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3.xml" ContentType="application/vnd.openxmlformats-officedocument.drawing+xml"/>
  <Override PartName="/xl/charts/chart2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8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9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01 A Facultad\3° Año\1° Semestre\Estadistica II\TP\Analisis\"/>
    </mc:Choice>
  </mc:AlternateContent>
  <xr:revisionPtr revIDLastSave="0" documentId="13_ncr:1_{E1F1B3CF-7C0B-4BFA-BA46-5367BA6F5BAE}" xr6:coauthVersionLast="45" xr6:coauthVersionMax="45" xr10:uidLastSave="{00000000-0000-0000-0000-000000000000}"/>
  <bookViews>
    <workbookView xWindow="-504" yWindow="1296" windowWidth="13092" windowHeight="11184" firstSheet="6" activeTab="7" xr2:uid="{C8D623B9-B386-4AEC-B097-7741BD314579}"/>
  </bookViews>
  <sheets>
    <sheet name="Alemania" sheetId="1" r:id="rId1"/>
    <sheet name="DEU" sheetId="14" r:id="rId2"/>
    <sheet name="DEUm" sheetId="21" r:id="rId3"/>
    <sheet name="Argentina" sheetId="2" r:id="rId4"/>
    <sheet name="ARG" sheetId="15" r:id="rId5"/>
    <sheet name="ARGm" sheetId="22" r:id="rId6"/>
    <sheet name="Estados Unidos" sheetId="3" r:id="rId7"/>
    <sheet name="EEUU" sheetId="16" r:id="rId8"/>
    <sheet name="EEUUm" sheetId="23" r:id="rId9"/>
    <sheet name="Italia" sheetId="4" r:id="rId10"/>
    <sheet name="ITA" sheetId="17" r:id="rId11"/>
    <sheet name="ITAm" sheetId="24" r:id="rId12"/>
    <sheet name="Suecia" sheetId="5" r:id="rId13"/>
    <sheet name="SWE" sheetId="18" r:id="rId14"/>
    <sheet name="SWEm" sheetId="25" r:id="rId15"/>
    <sheet name="Uruguay" sheetId="6" r:id="rId16"/>
    <sheet name="URU" sheetId="19" r:id="rId17"/>
    <sheet name="URUm" sheetId="26" r:id="rId18"/>
    <sheet name="Corr" sheetId="20" r:id="rId1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6" i="20" l="1"/>
  <c r="D138" i="20"/>
  <c r="D15" i="20" l="1"/>
  <c r="D62" i="20"/>
  <c r="D109" i="20"/>
  <c r="D5" i="26"/>
  <c r="D5" i="19"/>
  <c r="D5" i="25"/>
  <c r="D5" i="18"/>
  <c r="D5" i="24"/>
  <c r="D5" i="17"/>
  <c r="D5" i="23"/>
  <c r="D5" i="16"/>
  <c r="D5" i="22"/>
  <c r="D5" i="15"/>
  <c r="D5" i="21"/>
  <c r="D5" i="14"/>
  <c r="D161" i="20"/>
  <c r="J2" i="6"/>
  <c r="I9" i="6" s="1"/>
  <c r="J2" i="5"/>
  <c r="I3" i="5" s="1"/>
  <c r="J2" i="4"/>
  <c r="I5" i="4" s="1"/>
  <c r="J2" i="3"/>
  <c r="J2" i="2"/>
  <c r="I10" i="2" s="1"/>
  <c r="J2" i="1"/>
  <c r="I10" i="1" s="1"/>
  <c r="I2" i="4"/>
  <c r="I4" i="6"/>
  <c r="I5" i="6"/>
  <c r="I6" i="6"/>
  <c r="I7" i="6"/>
  <c r="I8" i="6"/>
  <c r="I12" i="6"/>
  <c r="I13" i="6"/>
  <c r="I14" i="6"/>
  <c r="I15" i="6"/>
  <c r="I16" i="6"/>
  <c r="I20" i="6"/>
  <c r="I21" i="6"/>
  <c r="I22" i="6"/>
  <c r="I23" i="6"/>
  <c r="I24" i="6"/>
  <c r="I28" i="6"/>
  <c r="I29" i="6"/>
  <c r="I30" i="6"/>
  <c r="I31" i="6"/>
  <c r="I32" i="6"/>
  <c r="I36" i="6"/>
  <c r="I37" i="6"/>
  <c r="I38" i="6"/>
  <c r="I39" i="6"/>
  <c r="I40" i="6"/>
  <c r="I44" i="6"/>
  <c r="I45" i="6"/>
  <c r="I46" i="6"/>
  <c r="I47" i="6"/>
  <c r="I48" i="6"/>
  <c r="I52" i="6"/>
  <c r="I53" i="6"/>
  <c r="I54" i="6"/>
  <c r="I55" i="6"/>
  <c r="I56" i="6"/>
  <c r="I60" i="6"/>
  <c r="I61" i="6"/>
  <c r="I62" i="6"/>
  <c r="I63" i="6"/>
  <c r="I64" i="6"/>
  <c r="I68" i="6"/>
  <c r="I69" i="6"/>
  <c r="I70" i="6"/>
  <c r="I71" i="6"/>
  <c r="I72" i="6"/>
  <c r="I76" i="6"/>
  <c r="I77" i="6"/>
  <c r="I78" i="6"/>
  <c r="I79" i="6"/>
  <c r="I80" i="6"/>
  <c r="I82" i="6"/>
  <c r="I84" i="6"/>
  <c r="I85" i="6"/>
  <c r="I86" i="6"/>
  <c r="I87" i="6"/>
  <c r="I2" i="6"/>
  <c r="I4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2" i="5"/>
  <c r="I3" i="4"/>
  <c r="I4" i="4"/>
  <c r="I8" i="4"/>
  <c r="I9" i="4"/>
  <c r="I10" i="4"/>
  <c r="I11" i="4"/>
  <c r="I12" i="4"/>
  <c r="I16" i="4"/>
  <c r="I17" i="4"/>
  <c r="I18" i="4"/>
  <c r="I19" i="4"/>
  <c r="I20" i="4"/>
  <c r="I22" i="4"/>
  <c r="I24" i="4"/>
  <c r="I25" i="4"/>
  <c r="I26" i="4"/>
  <c r="I27" i="4"/>
  <c r="I28" i="4"/>
  <c r="I30" i="4"/>
  <c r="I32" i="4"/>
  <c r="I33" i="4"/>
  <c r="I34" i="4"/>
  <c r="I35" i="4"/>
  <c r="I36" i="4"/>
  <c r="I38" i="4"/>
  <c r="I40" i="4"/>
  <c r="I41" i="4"/>
  <c r="I42" i="4"/>
  <c r="I43" i="4"/>
  <c r="I44" i="4"/>
  <c r="I46" i="4"/>
  <c r="I48" i="4"/>
  <c r="I49" i="4"/>
  <c r="I50" i="4"/>
  <c r="I51" i="4"/>
  <c r="I52" i="4"/>
  <c r="I54" i="4"/>
  <c r="I56" i="4"/>
  <c r="I57" i="4"/>
  <c r="I58" i="4"/>
  <c r="I59" i="4"/>
  <c r="I60" i="4"/>
  <c r="I62" i="4"/>
  <c r="I64" i="4"/>
  <c r="I65" i="4"/>
  <c r="I66" i="4"/>
  <c r="I67" i="4"/>
  <c r="I68" i="4"/>
  <c r="I70" i="4"/>
  <c r="I72" i="4"/>
  <c r="I73" i="4"/>
  <c r="I74" i="4"/>
  <c r="I75" i="4"/>
  <c r="I76" i="4"/>
  <c r="I78" i="4"/>
  <c r="I80" i="4"/>
  <c r="I81" i="4"/>
  <c r="I82" i="4"/>
  <c r="I83" i="4"/>
  <c r="I84" i="4"/>
  <c r="I86" i="4"/>
  <c r="I88" i="4"/>
  <c r="I89" i="4"/>
  <c r="I90" i="4"/>
  <c r="I91" i="4"/>
  <c r="I92" i="4"/>
  <c r="I94" i="4"/>
  <c r="I96" i="4"/>
  <c r="I97" i="4"/>
  <c r="I98" i="4"/>
  <c r="I99" i="4"/>
  <c r="I100" i="4"/>
  <c r="I102" i="4"/>
  <c r="I104" i="4"/>
  <c r="I105" i="4"/>
  <c r="I106" i="4"/>
  <c r="I107" i="4"/>
  <c r="I108" i="4"/>
  <c r="I110" i="4"/>
  <c r="I112" i="4"/>
  <c r="I113" i="4"/>
  <c r="I114" i="4"/>
  <c r="I115" i="4"/>
  <c r="I116" i="4"/>
  <c r="I118" i="4"/>
  <c r="I120" i="4"/>
  <c r="I121" i="4"/>
  <c r="I122" i="4"/>
  <c r="I123" i="4"/>
  <c r="I124" i="4"/>
  <c r="I126" i="4"/>
  <c r="I128" i="4"/>
  <c r="I129" i="4"/>
  <c r="I130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2" i="3"/>
  <c r="I3" i="2"/>
  <c r="I5" i="2"/>
  <c r="I6" i="2"/>
  <c r="I7" i="2"/>
  <c r="I8" i="2"/>
  <c r="I9" i="2"/>
  <c r="I11" i="2"/>
  <c r="I13" i="2"/>
  <c r="I14" i="2"/>
  <c r="I15" i="2"/>
  <c r="I16" i="2"/>
  <c r="I17" i="2"/>
  <c r="I19" i="2"/>
  <c r="I21" i="2"/>
  <c r="I22" i="2"/>
  <c r="I23" i="2"/>
  <c r="I24" i="2"/>
  <c r="I25" i="2"/>
  <c r="I27" i="2"/>
  <c r="I29" i="2"/>
  <c r="I30" i="2"/>
  <c r="I31" i="2"/>
  <c r="I32" i="2"/>
  <c r="I33" i="2"/>
  <c r="I35" i="2"/>
  <c r="I37" i="2"/>
  <c r="I38" i="2"/>
  <c r="I39" i="2"/>
  <c r="I40" i="2"/>
  <c r="I41" i="2"/>
  <c r="I43" i="2"/>
  <c r="I45" i="2"/>
  <c r="I46" i="2"/>
  <c r="I47" i="2"/>
  <c r="I48" i="2"/>
  <c r="I49" i="2"/>
  <c r="I51" i="2"/>
  <c r="I53" i="2"/>
  <c r="I54" i="2"/>
  <c r="I55" i="2"/>
  <c r="I56" i="2"/>
  <c r="I57" i="2"/>
  <c r="I59" i="2"/>
  <c r="I61" i="2"/>
  <c r="I62" i="2"/>
  <c r="I63" i="2"/>
  <c r="I64" i="2"/>
  <c r="I65" i="2"/>
  <c r="I67" i="2"/>
  <c r="I69" i="2"/>
  <c r="I70" i="2"/>
  <c r="I71" i="2"/>
  <c r="I72" i="2"/>
  <c r="I73" i="2"/>
  <c r="I75" i="2"/>
  <c r="I77" i="2"/>
  <c r="I78" i="2"/>
  <c r="I79" i="2"/>
  <c r="I80" i="2"/>
  <c r="I81" i="2"/>
  <c r="I82" i="2"/>
  <c r="I83" i="2"/>
  <c r="I85" i="2"/>
  <c r="I86" i="2"/>
  <c r="I87" i="2"/>
  <c r="I88" i="2"/>
  <c r="I89" i="2"/>
  <c r="I90" i="2"/>
  <c r="I91" i="2"/>
  <c r="I93" i="2"/>
  <c r="I94" i="2"/>
  <c r="I95" i="2"/>
  <c r="I96" i="2"/>
  <c r="I97" i="2"/>
  <c r="I2" i="2"/>
  <c r="I6" i="1"/>
  <c r="I7" i="1"/>
  <c r="I8" i="1"/>
  <c r="I9" i="1"/>
  <c r="I13" i="1"/>
  <c r="I14" i="1"/>
  <c r="I15" i="1"/>
  <c r="I16" i="1"/>
  <c r="I17" i="1"/>
  <c r="I21" i="1"/>
  <c r="I22" i="1"/>
  <c r="I23" i="1"/>
  <c r="I24" i="1"/>
  <c r="I25" i="1"/>
  <c r="I29" i="1"/>
  <c r="I30" i="1"/>
  <c r="I31" i="1"/>
  <c r="I32" i="1"/>
  <c r="I33" i="1"/>
  <c r="I37" i="1"/>
  <c r="I38" i="1"/>
  <c r="I39" i="1"/>
  <c r="I40" i="1"/>
  <c r="I41" i="1"/>
  <c r="I45" i="1"/>
  <c r="I46" i="1"/>
  <c r="I47" i="1"/>
  <c r="I48" i="1"/>
  <c r="I49" i="1"/>
  <c r="I53" i="1"/>
  <c r="I54" i="1"/>
  <c r="I55" i="1"/>
  <c r="I56" i="1"/>
  <c r="I57" i="1"/>
  <c r="I61" i="1"/>
  <c r="I62" i="1"/>
  <c r="I63" i="1"/>
  <c r="I64" i="1"/>
  <c r="I65" i="1"/>
  <c r="I69" i="1"/>
  <c r="I70" i="1"/>
  <c r="I71" i="1"/>
  <c r="I72" i="1"/>
  <c r="I73" i="1"/>
  <c r="I77" i="1"/>
  <c r="I78" i="1"/>
  <c r="I79" i="1"/>
  <c r="I80" i="1"/>
  <c r="I81" i="1"/>
  <c r="I85" i="1"/>
  <c r="I86" i="1"/>
  <c r="I87" i="1"/>
  <c r="I88" i="1"/>
  <c r="I89" i="1"/>
  <c r="I93" i="1"/>
  <c r="I94" i="1"/>
  <c r="I95" i="1"/>
  <c r="I96" i="1"/>
  <c r="I97" i="1"/>
  <c r="I101" i="1"/>
  <c r="I102" i="1"/>
  <c r="I103" i="1"/>
  <c r="I104" i="1"/>
  <c r="I105" i="1"/>
  <c r="I108" i="1"/>
  <c r="I109" i="1"/>
  <c r="I110" i="1"/>
  <c r="I111" i="1"/>
  <c r="I112" i="1"/>
  <c r="I113" i="1"/>
  <c r="I116" i="1"/>
  <c r="I117" i="1"/>
  <c r="I118" i="1"/>
  <c r="I119" i="1"/>
  <c r="I120" i="1"/>
  <c r="I121" i="1"/>
  <c r="I124" i="1"/>
  <c r="I125" i="1"/>
  <c r="I126" i="1"/>
  <c r="I127" i="1"/>
  <c r="I128" i="1"/>
  <c r="I129" i="1"/>
  <c r="I132" i="1"/>
  <c r="I133" i="1"/>
  <c r="I2" i="1"/>
  <c r="I83" i="6" l="1"/>
  <c r="I75" i="6"/>
  <c r="I67" i="6"/>
  <c r="I59" i="6"/>
  <c r="I51" i="6"/>
  <c r="I43" i="6"/>
  <c r="I35" i="6"/>
  <c r="I27" i="6"/>
  <c r="I19" i="6"/>
  <c r="I11" i="6"/>
  <c r="I3" i="6"/>
  <c r="I74" i="6"/>
  <c r="I66" i="6"/>
  <c r="I58" i="6"/>
  <c r="I50" i="6"/>
  <c r="I42" i="6"/>
  <c r="I34" i="6"/>
  <c r="I26" i="6"/>
  <c r="I18" i="6"/>
  <c r="I10" i="6"/>
  <c r="I81" i="6"/>
  <c r="I73" i="6"/>
  <c r="I65" i="6"/>
  <c r="I57" i="6"/>
  <c r="I49" i="6"/>
  <c r="I41" i="6"/>
  <c r="I33" i="6"/>
  <c r="I25" i="6"/>
  <c r="I17" i="6"/>
  <c r="I6" i="5"/>
  <c r="I5" i="5"/>
  <c r="I127" i="4"/>
  <c r="I119" i="4"/>
  <c r="I111" i="4"/>
  <c r="I103" i="4"/>
  <c r="I95" i="4"/>
  <c r="I87" i="4"/>
  <c r="I79" i="4"/>
  <c r="I71" i="4"/>
  <c r="I63" i="4"/>
  <c r="I55" i="4"/>
  <c r="I47" i="4"/>
  <c r="I39" i="4"/>
  <c r="I31" i="4"/>
  <c r="I23" i="4"/>
  <c r="I15" i="4"/>
  <c r="I7" i="4"/>
  <c r="I14" i="4"/>
  <c r="I6" i="4"/>
  <c r="I125" i="4"/>
  <c r="I117" i="4"/>
  <c r="I109" i="4"/>
  <c r="I101" i="4"/>
  <c r="I93" i="4"/>
  <c r="I85" i="4"/>
  <c r="I77" i="4"/>
  <c r="I69" i="4"/>
  <c r="I61" i="4"/>
  <c r="I53" i="4"/>
  <c r="I45" i="4"/>
  <c r="I37" i="4"/>
  <c r="I29" i="4"/>
  <c r="I21" i="4"/>
  <c r="I13" i="4"/>
  <c r="I92" i="2"/>
  <c r="I84" i="2"/>
  <c r="I76" i="2"/>
  <c r="I68" i="2"/>
  <c r="I60" i="2"/>
  <c r="I52" i="2"/>
  <c r="I44" i="2"/>
  <c r="I36" i="2"/>
  <c r="I28" i="2"/>
  <c r="I20" i="2"/>
  <c r="I12" i="2"/>
  <c r="I4" i="2"/>
  <c r="I74" i="2"/>
  <c r="I66" i="2"/>
  <c r="I58" i="2"/>
  <c r="I50" i="2"/>
  <c r="I42" i="2"/>
  <c r="I34" i="2"/>
  <c r="I26" i="2"/>
  <c r="I18" i="2"/>
  <c r="I5" i="1"/>
  <c r="I100" i="1"/>
  <c r="I92" i="1"/>
  <c r="I84" i="1"/>
  <c r="I76" i="1"/>
  <c r="I68" i="1"/>
  <c r="I60" i="1"/>
  <c r="I52" i="1"/>
  <c r="I44" i="1"/>
  <c r="I36" i="1"/>
  <c r="I28" i="1"/>
  <c r="I20" i="1"/>
  <c r="I12" i="1"/>
  <c r="I4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  <c r="I3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O31" i="6" l="1"/>
  <c r="O31" i="5"/>
  <c r="O31" i="4"/>
  <c r="N31" i="3"/>
  <c r="Q31" i="6"/>
  <c r="Q31" i="5"/>
  <c r="Q31" i="4"/>
  <c r="P31" i="3"/>
  <c r="N31" i="1"/>
  <c r="P31" i="1"/>
  <c r="P31" i="2"/>
  <c r="N31" i="2"/>
</calcChain>
</file>

<file path=xl/sharedStrings.xml><?xml version="1.0" encoding="utf-8"?>
<sst xmlns="http://schemas.openxmlformats.org/spreadsheetml/2006/main" count="1966" uniqueCount="57">
  <si>
    <t>Germany</t>
  </si>
  <si>
    <t>Last Update</t>
  </si>
  <si>
    <t>Active</t>
  </si>
  <si>
    <t>Recovered</t>
  </si>
  <si>
    <t>Deaths</t>
  </si>
  <si>
    <t>Confirmed</t>
  </si>
  <si>
    <t>Region</t>
  </si>
  <si>
    <t>Place</t>
  </si>
  <si>
    <t>Argentina</t>
  </si>
  <si>
    <t>United States</t>
  </si>
  <si>
    <t>Italy</t>
  </si>
  <si>
    <t>Sweden</t>
  </si>
  <si>
    <t>Uruguay</t>
  </si>
  <si>
    <t>Days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</si>
  <si>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</si>
  <si>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</si>
  <si>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</si>
  <si>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</si>
  <si>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</si>
  <si>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</si>
  <si>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</si>
  <si>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</si>
  <si>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</si>
  <si>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</si>
  <si>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</si>
  <si>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</si>
  <si>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</si>
  <si>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</si>
  <si>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</si>
  <si>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</si>
  <si>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</si>
  <si>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</si>
  <si>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</si>
  <si>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</si>
  <si>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</si>
  <si>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</si>
  <si>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</si>
  <si>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</si>
  <si>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</si>
  <si>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Análisis de los residuales</t>
  </si>
  <si>
    <t>Observación</t>
  </si>
  <si>
    <t>Pronóstico para Y</t>
  </si>
  <si>
    <t>Residuos estándares</t>
  </si>
  <si>
    <t>Resultados de datos de probabilidad</t>
  </si>
  <si>
    <t>Percentil</t>
  </si>
  <si>
    <t>Y</t>
  </si>
  <si>
    <t>Pais</t>
  </si>
  <si>
    <t>Alemania</t>
  </si>
  <si>
    <t>Estados Unidos</t>
  </si>
  <si>
    <t>Pendiente</t>
  </si>
  <si>
    <t>Dias</t>
  </si>
  <si>
    <t>Italia</t>
  </si>
  <si>
    <t>Suecia</t>
  </si>
  <si>
    <t>Active/Population</t>
  </si>
  <si>
    <t>Population/million</t>
  </si>
  <si>
    <t>r=</t>
  </si>
  <si>
    <t xml:space="preserve">r=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</si>
</sst>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Alemania!$F$2:$F$133</c:f>
              <c:numCache>
                <c:formatCode>General</c:formatCode>
                <c:ptCount val="13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16</c:v>
                </c:pt>
                <c:pt idx="16">
                  <c:v>16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12</c:v>
                </c:pt>
                <c:pt idx="31">
                  <c:v>34</c:v>
                </c:pt>
                <c:pt idx="32">
                  <c:v>56</c:v>
                </c:pt>
                <c:pt idx="33">
                  <c:v>63</c:v>
                </c:pt>
                <c:pt idx="34">
                  <c:v>114</c:v>
                </c:pt>
                <c:pt idx="35">
                  <c:v>165</c:v>
                </c:pt>
                <c:pt idx="36">
                  <c:v>203</c:v>
                </c:pt>
                <c:pt idx="37">
                  <c:v>360</c:v>
                </c:pt>
                <c:pt idx="38">
                  <c:v>544</c:v>
                </c:pt>
                <c:pt idx="39">
                  <c:v>692</c:v>
                </c:pt>
                <c:pt idx="40">
                  <c:v>820</c:v>
                </c:pt>
                <c:pt idx="41">
                  <c:v>1049</c:v>
                </c:pt>
                <c:pt idx="42">
                  <c:v>1206</c:v>
                </c:pt>
                <c:pt idx="43">
                  <c:v>1584</c:v>
                </c:pt>
                <c:pt idx="44">
                  <c:v>1938</c:v>
                </c:pt>
                <c:pt idx="45">
                  <c:v>2725</c:v>
                </c:pt>
                <c:pt idx="46">
                  <c:v>3820</c:v>
                </c:pt>
                <c:pt idx="47">
                  <c:v>4530</c:v>
                </c:pt>
                <c:pt idx="48">
                  <c:v>5805</c:v>
                </c:pt>
                <c:pt idx="49">
                  <c:v>7188</c:v>
                </c:pt>
                <c:pt idx="50">
                  <c:v>9166</c:v>
                </c:pt>
                <c:pt idx="51">
                  <c:v>12194</c:v>
                </c:pt>
                <c:pt idx="52">
                  <c:v>15163</c:v>
                </c:pt>
                <c:pt idx="53">
                  <c:v>19478</c:v>
                </c:pt>
                <c:pt idx="54">
                  <c:v>22020</c:v>
                </c:pt>
                <c:pt idx="55">
                  <c:v>24924</c:v>
                </c:pt>
                <c:pt idx="56">
                  <c:v>28516</c:v>
                </c:pt>
                <c:pt idx="57">
                  <c:v>29586</c:v>
                </c:pt>
                <c:pt idx="58">
                  <c:v>32259</c:v>
                </c:pt>
                <c:pt idx="59">
                  <c:v>37998</c:v>
                </c:pt>
                <c:pt idx="60">
                  <c:v>46108</c:v>
                </c:pt>
                <c:pt idx="61">
                  <c:v>50969</c:v>
                </c:pt>
                <c:pt idx="62">
                  <c:v>52575</c:v>
                </c:pt>
                <c:pt idx="63">
                  <c:v>57157</c:v>
                </c:pt>
                <c:pt idx="64">
                  <c:v>54800</c:v>
                </c:pt>
                <c:pt idx="65">
                  <c:v>57998</c:v>
                </c:pt>
                <c:pt idx="66">
                  <c:v>61247</c:v>
                </c:pt>
                <c:pt idx="67">
                  <c:v>65309</c:v>
                </c:pt>
                <c:pt idx="68">
                  <c:v>68248</c:v>
                </c:pt>
                <c:pt idx="69">
                  <c:v>69567</c:v>
                </c:pt>
                <c:pt idx="70">
                  <c:v>72969</c:v>
                </c:pt>
                <c:pt idx="71">
                  <c:v>69723</c:v>
                </c:pt>
                <c:pt idx="72">
                  <c:v>64662</c:v>
                </c:pt>
                <c:pt idx="73">
                  <c:v>69400</c:v>
                </c:pt>
                <c:pt idx="74">
                  <c:v>65683</c:v>
                </c:pt>
                <c:pt idx="75">
                  <c:v>65509</c:v>
                </c:pt>
                <c:pt idx="76">
                  <c:v>64540</c:v>
                </c:pt>
                <c:pt idx="77">
                  <c:v>62616</c:v>
                </c:pt>
                <c:pt idx="78">
                  <c:v>56084</c:v>
                </c:pt>
                <c:pt idx="79">
                  <c:v>65088</c:v>
                </c:pt>
                <c:pt idx="80">
                  <c:v>57208</c:v>
                </c:pt>
                <c:pt idx="81">
                  <c:v>54009</c:v>
                </c:pt>
                <c:pt idx="82">
                  <c:v>54014</c:v>
                </c:pt>
                <c:pt idx="83">
                  <c:v>53009</c:v>
                </c:pt>
                <c:pt idx="84">
                  <c:v>50949</c:v>
                </c:pt>
                <c:pt idx="85">
                  <c:v>48684</c:v>
                </c:pt>
                <c:pt idx="86">
                  <c:v>46406</c:v>
                </c:pt>
                <c:pt idx="87">
                  <c:v>44725</c:v>
                </c:pt>
                <c:pt idx="88">
                  <c:v>42959</c:v>
                </c:pt>
                <c:pt idx="89">
                  <c:v>41644</c:v>
                </c:pt>
                <c:pt idx="90">
                  <c:v>40201</c:v>
                </c:pt>
                <c:pt idx="91">
                  <c:v>38411</c:v>
                </c:pt>
                <c:pt idx="92">
                  <c:v>36694</c:v>
                </c:pt>
                <c:pt idx="93">
                  <c:v>35118</c:v>
                </c:pt>
                <c:pt idx="94">
                  <c:v>33447</c:v>
                </c:pt>
                <c:pt idx="95">
                  <c:v>31027</c:v>
                </c:pt>
                <c:pt idx="96">
                  <c:v>29673</c:v>
                </c:pt>
                <c:pt idx="97">
                  <c:v>29673</c:v>
                </c:pt>
                <c:pt idx="98">
                  <c:v>24667</c:v>
                </c:pt>
                <c:pt idx="99">
                  <c:v>25321</c:v>
                </c:pt>
                <c:pt idx="100">
                  <c:v>23191</c:v>
                </c:pt>
                <c:pt idx="101">
                  <c:v>21769</c:v>
                </c:pt>
                <c:pt idx="102">
                  <c:v>21150</c:v>
                </c:pt>
                <c:pt idx="103">
                  <c:v>21115</c:v>
                </c:pt>
                <c:pt idx="104">
                  <c:v>20580</c:v>
                </c:pt>
                <c:pt idx="105">
                  <c:v>19917</c:v>
                </c:pt>
                <c:pt idx="106">
                  <c:v>18926</c:v>
                </c:pt>
                <c:pt idx="107">
                  <c:v>18153</c:v>
                </c:pt>
                <c:pt idx="108">
                  <c:v>17307</c:v>
                </c:pt>
                <c:pt idx="109">
                  <c:v>16630</c:v>
                </c:pt>
                <c:pt idx="110">
                  <c:v>16101</c:v>
                </c:pt>
                <c:pt idx="111">
                  <c:v>15132</c:v>
                </c:pt>
                <c:pt idx="112">
                  <c:v>14612</c:v>
                </c:pt>
                <c:pt idx="113">
                  <c:v>14448</c:v>
                </c:pt>
                <c:pt idx="114">
                  <c:v>13804</c:v>
                </c:pt>
                <c:pt idx="115">
                  <c:v>13216</c:v>
                </c:pt>
                <c:pt idx="116">
                  <c:v>12842</c:v>
                </c:pt>
                <c:pt idx="117">
                  <c:v>12487</c:v>
                </c:pt>
                <c:pt idx="118">
                  <c:v>12251</c:v>
                </c:pt>
                <c:pt idx="119">
                  <c:v>11671</c:v>
                </c:pt>
                <c:pt idx="120">
                  <c:v>11276</c:v>
                </c:pt>
                <c:pt idx="121">
                  <c:v>11011</c:v>
                </c:pt>
                <c:pt idx="122">
                  <c:v>11131</c:v>
                </c:pt>
                <c:pt idx="123">
                  <c:v>10648</c:v>
                </c:pt>
                <c:pt idx="124">
                  <c:v>10297</c:v>
                </c:pt>
                <c:pt idx="125">
                  <c:v>10093</c:v>
                </c:pt>
                <c:pt idx="126">
                  <c:v>9999</c:v>
                </c:pt>
                <c:pt idx="127">
                  <c:v>9324</c:v>
                </c:pt>
                <c:pt idx="128">
                  <c:v>8766</c:v>
                </c:pt>
                <c:pt idx="129">
                  <c:v>8402</c:v>
                </c:pt>
                <c:pt idx="130">
                  <c:v>8255</c:v>
                </c:pt>
                <c:pt idx="131">
                  <c:v>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1-4095-92B4-5395A2CD8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149280"/>
        <c:axId val="686146656"/>
      </c:barChart>
      <c:catAx>
        <c:axId val="68614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6146656"/>
        <c:crosses val="autoZero"/>
        <c:auto val="1"/>
        <c:lblAlgn val="ctr"/>
        <c:lblOffset val="100"/>
        <c:noMultiLvlLbl val="0"/>
      </c:catAx>
      <c:valAx>
        <c:axId val="6861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614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Argentina!$H$2:$H$97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Argentina!$F$2:$F$97</c:f>
              <c:numCache>
                <c:formatCode>General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33</c:v>
                </c:pt>
                <c:pt idx="11">
                  <c:v>31</c:v>
                </c:pt>
                <c:pt idx="12">
                  <c:v>42</c:v>
                </c:pt>
                <c:pt idx="13">
                  <c:v>53</c:v>
                </c:pt>
                <c:pt idx="14">
                  <c:v>63</c:v>
                </c:pt>
                <c:pt idx="15">
                  <c:v>61</c:v>
                </c:pt>
                <c:pt idx="16">
                  <c:v>78</c:v>
                </c:pt>
                <c:pt idx="17">
                  <c:v>78</c:v>
                </c:pt>
                <c:pt idx="18">
                  <c:v>128</c:v>
                </c:pt>
                <c:pt idx="19">
                  <c:v>194</c:v>
                </c:pt>
                <c:pt idx="20">
                  <c:v>246</c:v>
                </c:pt>
                <c:pt idx="21">
                  <c:v>330</c:v>
                </c:pt>
                <c:pt idx="22">
                  <c:v>330</c:v>
                </c:pt>
                <c:pt idx="23">
                  <c:v>514</c:v>
                </c:pt>
                <c:pt idx="24">
                  <c:v>615</c:v>
                </c:pt>
                <c:pt idx="25">
                  <c:v>650</c:v>
                </c:pt>
                <c:pt idx="26">
                  <c:v>709</c:v>
                </c:pt>
                <c:pt idx="27">
                  <c:v>714</c:v>
                </c:pt>
                <c:pt idx="28">
                  <c:v>787</c:v>
                </c:pt>
                <c:pt idx="29">
                  <c:v>853</c:v>
                </c:pt>
                <c:pt idx="30">
                  <c:v>973</c:v>
                </c:pt>
                <c:pt idx="31">
                  <c:v>973</c:v>
                </c:pt>
                <c:pt idx="32">
                  <c:v>1129</c:v>
                </c:pt>
                <c:pt idx="33">
                  <c:v>1228</c:v>
                </c:pt>
                <c:pt idx="34">
                  <c:v>1250</c:v>
                </c:pt>
                <c:pt idx="35">
                  <c:v>1317</c:v>
                </c:pt>
                <c:pt idx="36">
                  <c:v>1372</c:v>
                </c:pt>
                <c:pt idx="37">
                  <c:v>1450</c:v>
                </c:pt>
                <c:pt idx="38">
                  <c:v>1518</c:v>
                </c:pt>
                <c:pt idx="39">
                  <c:v>1613</c:v>
                </c:pt>
                <c:pt idx="40">
                  <c:v>1645</c:v>
                </c:pt>
                <c:pt idx="41">
                  <c:v>1662</c:v>
                </c:pt>
                <c:pt idx="42">
                  <c:v>1778</c:v>
                </c:pt>
                <c:pt idx="43">
                  <c:v>1862</c:v>
                </c:pt>
                <c:pt idx="44">
                  <c:v>1916</c:v>
                </c:pt>
                <c:pt idx="45">
                  <c:v>1963</c:v>
                </c:pt>
                <c:pt idx="46">
                  <c:v>2022</c:v>
                </c:pt>
                <c:pt idx="47">
                  <c:v>2098</c:v>
                </c:pt>
                <c:pt idx="48">
                  <c:v>2152</c:v>
                </c:pt>
                <c:pt idx="49">
                  <c:v>2153</c:v>
                </c:pt>
                <c:pt idx="50">
                  <c:v>2257</c:v>
                </c:pt>
                <c:pt idx="51">
                  <c:v>2351</c:v>
                </c:pt>
                <c:pt idx="52">
                  <c:v>2465</c:v>
                </c:pt>
                <c:pt idx="53">
                  <c:v>2565</c:v>
                </c:pt>
                <c:pt idx="54">
                  <c:v>2593</c:v>
                </c:pt>
                <c:pt idx="55">
                  <c:v>2666</c:v>
                </c:pt>
                <c:pt idx="56">
                  <c:v>2758</c:v>
                </c:pt>
                <c:pt idx="57">
                  <c:v>2879</c:v>
                </c:pt>
                <c:pt idx="58">
                  <c:v>2954</c:v>
                </c:pt>
                <c:pt idx="59">
                  <c:v>3015</c:v>
                </c:pt>
                <c:pt idx="60">
                  <c:v>3124</c:v>
                </c:pt>
                <c:pt idx="61">
                  <c:v>3183</c:v>
                </c:pt>
                <c:pt idx="62">
                  <c:v>3185</c:v>
                </c:pt>
                <c:pt idx="63">
                  <c:v>3284</c:v>
                </c:pt>
                <c:pt idx="64">
                  <c:v>3411</c:v>
                </c:pt>
                <c:pt idx="65">
                  <c:v>3488</c:v>
                </c:pt>
                <c:pt idx="66">
                  <c:v>3659</c:v>
                </c:pt>
                <c:pt idx="67">
                  <c:v>3748</c:v>
                </c:pt>
                <c:pt idx="68">
                  <c:v>3972</c:v>
                </c:pt>
                <c:pt idx="69">
                  <c:v>4127</c:v>
                </c:pt>
                <c:pt idx="70">
                  <c:v>4382</c:v>
                </c:pt>
                <c:pt idx="71">
                  <c:v>4284</c:v>
                </c:pt>
                <c:pt idx="72">
                  <c:v>4396</c:v>
                </c:pt>
                <c:pt idx="73">
                  <c:v>4626</c:v>
                </c:pt>
                <c:pt idx="74">
                  <c:v>4908</c:v>
                </c:pt>
                <c:pt idx="75">
                  <c:v>5133</c:v>
                </c:pt>
                <c:pt idx="76">
                  <c:v>5264</c:v>
                </c:pt>
                <c:pt idx="77">
                  <c:v>5544</c:v>
                </c:pt>
                <c:pt idx="78">
                  <c:v>5947</c:v>
                </c:pt>
                <c:pt idx="79">
                  <c:v>6483</c:v>
                </c:pt>
                <c:pt idx="80">
                  <c:v>7154</c:v>
                </c:pt>
                <c:pt idx="81">
                  <c:v>7378</c:v>
                </c:pt>
                <c:pt idx="82">
                  <c:v>7892</c:v>
                </c:pt>
                <c:pt idx="83">
                  <c:v>8162</c:v>
                </c:pt>
                <c:pt idx="84">
                  <c:v>8571</c:v>
                </c:pt>
                <c:pt idx="85">
                  <c:v>9084</c:v>
                </c:pt>
                <c:pt idx="86">
                  <c:v>9577</c:v>
                </c:pt>
                <c:pt idx="87">
                  <c:v>10111</c:v>
                </c:pt>
                <c:pt idx="88">
                  <c:v>10898</c:v>
                </c:pt>
                <c:pt idx="89">
                  <c:v>10976</c:v>
                </c:pt>
                <c:pt idx="90">
                  <c:v>11338</c:v>
                </c:pt>
                <c:pt idx="91">
                  <c:v>12041</c:v>
                </c:pt>
                <c:pt idx="92">
                  <c:v>12789</c:v>
                </c:pt>
                <c:pt idx="93">
                  <c:v>13596</c:v>
                </c:pt>
                <c:pt idx="94">
                  <c:v>14317</c:v>
                </c:pt>
                <c:pt idx="95">
                  <c:v>14317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2A-4D78-BFA6-D696493827C9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Argentina!$H$2:$H$97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ARG!$B$25:$B$120</c:f>
              <c:numCache>
                <c:formatCode>General</c:formatCode>
                <c:ptCount val="96"/>
                <c:pt idx="0">
                  <c:v>-2294.0489690721643</c:v>
                </c:pt>
                <c:pt idx="1">
                  <c:v>-2175.6795170916976</c:v>
                </c:pt>
                <c:pt idx="2">
                  <c:v>-2057.3100651112309</c:v>
                </c:pt>
                <c:pt idx="3">
                  <c:v>-1938.9406131307644</c:v>
                </c:pt>
                <c:pt idx="4">
                  <c:v>-1820.5711611502979</c:v>
                </c:pt>
                <c:pt idx="5">
                  <c:v>-1702.2017091698312</c:v>
                </c:pt>
                <c:pt idx="6">
                  <c:v>-1583.8322571893646</c:v>
                </c:pt>
                <c:pt idx="7">
                  <c:v>-1465.4628052088979</c:v>
                </c:pt>
                <c:pt idx="8">
                  <c:v>-1347.0933532284314</c:v>
                </c:pt>
                <c:pt idx="9">
                  <c:v>-1228.7239012479647</c:v>
                </c:pt>
                <c:pt idx="10">
                  <c:v>-1110.354449267498</c:v>
                </c:pt>
                <c:pt idx="11">
                  <c:v>-991.98499728703155</c:v>
                </c:pt>
                <c:pt idx="12">
                  <c:v>-873.61554530656485</c:v>
                </c:pt>
                <c:pt idx="13">
                  <c:v>-755.24609332609816</c:v>
                </c:pt>
                <c:pt idx="14">
                  <c:v>-636.8766413456317</c:v>
                </c:pt>
                <c:pt idx="15">
                  <c:v>-518.507189365165</c:v>
                </c:pt>
                <c:pt idx="16">
                  <c:v>-400.13773738469831</c:v>
                </c:pt>
                <c:pt idx="17">
                  <c:v>-281.76828540423185</c:v>
                </c:pt>
                <c:pt idx="18">
                  <c:v>-163.39883342376515</c:v>
                </c:pt>
                <c:pt idx="19">
                  <c:v>-45.029381443298462</c:v>
                </c:pt>
                <c:pt idx="20">
                  <c:v>73.340070537168231</c:v>
                </c:pt>
                <c:pt idx="21">
                  <c:v>191.70952251763492</c:v>
                </c:pt>
                <c:pt idx="22">
                  <c:v>310.07897449810116</c:v>
                </c:pt>
                <c:pt idx="23">
                  <c:v>428.44842647856785</c:v>
                </c:pt>
                <c:pt idx="24">
                  <c:v>546.81787845903455</c:v>
                </c:pt>
                <c:pt idx="25">
                  <c:v>665.18733043950124</c:v>
                </c:pt>
                <c:pt idx="26">
                  <c:v>783.55678241996793</c:v>
                </c:pt>
                <c:pt idx="27">
                  <c:v>901.92623440043462</c:v>
                </c:pt>
                <c:pt idx="28">
                  <c:v>1020.2956863809009</c:v>
                </c:pt>
                <c:pt idx="29">
                  <c:v>1138.6651383613676</c:v>
                </c:pt>
                <c:pt idx="30">
                  <c:v>1257.0345903418342</c:v>
                </c:pt>
                <c:pt idx="31">
                  <c:v>1375.4040423223009</c:v>
                </c:pt>
                <c:pt idx="32">
                  <c:v>1493.7734943027676</c:v>
                </c:pt>
                <c:pt idx="33">
                  <c:v>1612.1429462832343</c:v>
                </c:pt>
                <c:pt idx="34">
                  <c:v>1730.5123982637006</c:v>
                </c:pt>
                <c:pt idx="35">
                  <c:v>1848.8818502441673</c:v>
                </c:pt>
                <c:pt idx="36">
                  <c:v>1967.2513022246339</c:v>
                </c:pt>
                <c:pt idx="37">
                  <c:v>2085.6207542051006</c:v>
                </c:pt>
                <c:pt idx="38">
                  <c:v>2203.9902061855673</c:v>
                </c:pt>
                <c:pt idx="39">
                  <c:v>2322.359658166034</c:v>
                </c:pt>
                <c:pt idx="40">
                  <c:v>2440.7291101465007</c:v>
                </c:pt>
                <c:pt idx="41">
                  <c:v>2559.0985621269674</c:v>
                </c:pt>
                <c:pt idx="42">
                  <c:v>2677.4680141074341</c:v>
                </c:pt>
                <c:pt idx="43">
                  <c:v>2795.8374660879008</c:v>
                </c:pt>
                <c:pt idx="44">
                  <c:v>2914.2069180683666</c:v>
                </c:pt>
                <c:pt idx="45">
                  <c:v>3032.5763700488333</c:v>
                </c:pt>
                <c:pt idx="46">
                  <c:v>3150.9458220293</c:v>
                </c:pt>
                <c:pt idx="47">
                  <c:v>3269.3152740097667</c:v>
                </c:pt>
                <c:pt idx="48">
                  <c:v>3387.6847259902333</c:v>
                </c:pt>
                <c:pt idx="49">
                  <c:v>3506.0541779707</c:v>
                </c:pt>
                <c:pt idx="50">
                  <c:v>3624.4236299511667</c:v>
                </c:pt>
                <c:pt idx="51">
                  <c:v>3742.7930819316334</c:v>
                </c:pt>
                <c:pt idx="52">
                  <c:v>3861.1625339121001</c:v>
                </c:pt>
                <c:pt idx="53">
                  <c:v>3979.5319858925668</c:v>
                </c:pt>
                <c:pt idx="54">
                  <c:v>4097.9014378730335</c:v>
                </c:pt>
                <c:pt idx="55">
                  <c:v>4216.2708898535002</c:v>
                </c:pt>
                <c:pt idx="56">
                  <c:v>4334.6403418339669</c:v>
                </c:pt>
                <c:pt idx="57">
                  <c:v>4453.0097938144327</c:v>
                </c:pt>
                <c:pt idx="58">
                  <c:v>4571.3792457948994</c:v>
                </c:pt>
                <c:pt idx="59">
                  <c:v>4689.7486977753661</c:v>
                </c:pt>
                <c:pt idx="60">
                  <c:v>4808.1181497558327</c:v>
                </c:pt>
                <c:pt idx="61">
                  <c:v>4926.4876017362994</c:v>
                </c:pt>
                <c:pt idx="62">
                  <c:v>5044.8570537167661</c:v>
                </c:pt>
                <c:pt idx="63">
                  <c:v>5163.2265056972328</c:v>
                </c:pt>
                <c:pt idx="64">
                  <c:v>5281.5959576776995</c:v>
                </c:pt>
                <c:pt idx="65">
                  <c:v>5399.9654096581662</c:v>
                </c:pt>
                <c:pt idx="66">
                  <c:v>5518.3348616386329</c:v>
                </c:pt>
                <c:pt idx="67">
                  <c:v>5636.7043136190996</c:v>
                </c:pt>
                <c:pt idx="68">
                  <c:v>5755.0737655995663</c:v>
                </c:pt>
                <c:pt idx="69">
                  <c:v>5873.4432175800321</c:v>
                </c:pt>
                <c:pt idx="70">
                  <c:v>5991.8126695604988</c:v>
                </c:pt>
                <c:pt idx="71">
                  <c:v>6110.1821215409655</c:v>
                </c:pt>
                <c:pt idx="72">
                  <c:v>6228.5515735214321</c:v>
                </c:pt>
                <c:pt idx="73">
                  <c:v>6346.9210255018988</c:v>
                </c:pt>
                <c:pt idx="74">
                  <c:v>6465.2904774823655</c:v>
                </c:pt>
                <c:pt idx="75">
                  <c:v>6583.6599294628322</c:v>
                </c:pt>
                <c:pt idx="76">
                  <c:v>6702.0293814432989</c:v>
                </c:pt>
                <c:pt idx="77">
                  <c:v>6820.3988334237656</c:v>
                </c:pt>
                <c:pt idx="78">
                  <c:v>6938.7682854042323</c:v>
                </c:pt>
                <c:pt idx="79">
                  <c:v>7057.137737384699</c:v>
                </c:pt>
                <c:pt idx="80">
                  <c:v>7175.5071893651657</c:v>
                </c:pt>
                <c:pt idx="81">
                  <c:v>7293.8766413456324</c:v>
                </c:pt>
                <c:pt idx="82">
                  <c:v>7412.2460933260991</c:v>
                </c:pt>
                <c:pt idx="83">
                  <c:v>7530.6155453065658</c:v>
                </c:pt>
                <c:pt idx="84">
                  <c:v>7648.9849972870325</c:v>
                </c:pt>
                <c:pt idx="85">
                  <c:v>7767.3544492674991</c:v>
                </c:pt>
                <c:pt idx="86">
                  <c:v>7885.7239012479658</c:v>
                </c:pt>
                <c:pt idx="87">
                  <c:v>8004.0933532284325</c:v>
                </c:pt>
                <c:pt idx="88">
                  <c:v>8122.4628052088992</c:v>
                </c:pt>
                <c:pt idx="89">
                  <c:v>8240.8322571893641</c:v>
                </c:pt>
                <c:pt idx="90">
                  <c:v>8359.2017091698308</c:v>
                </c:pt>
                <c:pt idx="91">
                  <c:v>8477.5711611502975</c:v>
                </c:pt>
                <c:pt idx="92">
                  <c:v>8595.9406131307642</c:v>
                </c:pt>
                <c:pt idx="93">
                  <c:v>8714.3100651112309</c:v>
                </c:pt>
                <c:pt idx="94">
                  <c:v>8832.6795170916976</c:v>
                </c:pt>
                <c:pt idx="95">
                  <c:v>8951.0489690721643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2A-4D78-BFA6-D69649382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20392"/>
        <c:axId val="689517768"/>
      </c:scatterChart>
      <c:valAx>
        <c:axId val="68952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9517768"/>
        <c:crosses val="autoZero"/>
        <c:crossBetween val="midCat"/>
      </c:valAx>
      <c:valAx>
        <c:axId val="689517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9520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ARG!$F$25:$F$120</c:f>
              <c:numCache>
                <c:formatCode>General</c:formatCode>
                <c:ptCount val="96"/>
                <c:pt idx="0">
                  <c:v>0.52083333333333337</c:v>
                </c:pt>
                <c:pt idx="1">
                  <c:v>1.5625</c:v>
                </c:pt>
                <c:pt idx="2">
                  <c:v>2.604166666666667</c:v>
                </c:pt>
                <c:pt idx="3">
                  <c:v>3.6458333333333335</c:v>
                </c:pt>
                <c:pt idx="4">
                  <c:v>4.6875</c:v>
                </c:pt>
                <c:pt idx="5">
                  <c:v>5.729166666666667</c:v>
                </c:pt>
                <c:pt idx="6">
                  <c:v>6.770833333333333</c:v>
                </c:pt>
                <c:pt idx="7">
                  <c:v>7.8125</c:v>
                </c:pt>
                <c:pt idx="8">
                  <c:v>8.8541666666666679</c:v>
                </c:pt>
                <c:pt idx="9">
                  <c:v>9.8958333333333339</c:v>
                </c:pt>
                <c:pt idx="10">
                  <c:v>10.937500000000002</c:v>
                </c:pt>
                <c:pt idx="11">
                  <c:v>11.979166666666668</c:v>
                </c:pt>
                <c:pt idx="12">
                  <c:v>13.020833333333334</c:v>
                </c:pt>
                <c:pt idx="13">
                  <c:v>14.062500000000002</c:v>
                </c:pt>
                <c:pt idx="14">
                  <c:v>15.104166666666668</c:v>
                </c:pt>
                <c:pt idx="15">
                  <c:v>16.145833333333336</c:v>
                </c:pt>
                <c:pt idx="16">
                  <c:v>17.1875</c:v>
                </c:pt>
                <c:pt idx="17">
                  <c:v>18.229166666666668</c:v>
                </c:pt>
                <c:pt idx="18">
                  <c:v>19.270833333333332</c:v>
                </c:pt>
                <c:pt idx="19">
                  <c:v>20.3125</c:v>
                </c:pt>
                <c:pt idx="20">
                  <c:v>21.354166666666668</c:v>
                </c:pt>
                <c:pt idx="21">
                  <c:v>22.395833333333332</c:v>
                </c:pt>
                <c:pt idx="22">
                  <c:v>23.4375</c:v>
                </c:pt>
                <c:pt idx="23">
                  <c:v>24.479166666666668</c:v>
                </c:pt>
                <c:pt idx="24">
                  <c:v>25.520833333333332</c:v>
                </c:pt>
                <c:pt idx="25">
                  <c:v>26.5625</c:v>
                </c:pt>
                <c:pt idx="26">
                  <c:v>27.604166666666668</c:v>
                </c:pt>
                <c:pt idx="27">
                  <c:v>28.645833333333336</c:v>
                </c:pt>
                <c:pt idx="28">
                  <c:v>29.6875</c:v>
                </c:pt>
                <c:pt idx="29">
                  <c:v>30.729166666666668</c:v>
                </c:pt>
                <c:pt idx="30">
                  <c:v>31.770833333333336</c:v>
                </c:pt>
                <c:pt idx="31">
                  <c:v>32.812500000000007</c:v>
                </c:pt>
                <c:pt idx="32">
                  <c:v>33.854166666666671</c:v>
                </c:pt>
                <c:pt idx="33">
                  <c:v>34.895833333333336</c:v>
                </c:pt>
                <c:pt idx="34">
                  <c:v>35.937500000000007</c:v>
                </c:pt>
                <c:pt idx="35">
                  <c:v>36.979166666666671</c:v>
                </c:pt>
                <c:pt idx="36">
                  <c:v>38.020833333333336</c:v>
                </c:pt>
                <c:pt idx="37">
                  <c:v>39.062500000000007</c:v>
                </c:pt>
                <c:pt idx="38">
                  <c:v>40.104166666666671</c:v>
                </c:pt>
                <c:pt idx="39">
                  <c:v>41.145833333333336</c:v>
                </c:pt>
                <c:pt idx="40">
                  <c:v>42.187500000000007</c:v>
                </c:pt>
                <c:pt idx="41">
                  <c:v>43.229166666666671</c:v>
                </c:pt>
                <c:pt idx="42">
                  <c:v>44.270833333333336</c:v>
                </c:pt>
                <c:pt idx="43">
                  <c:v>45.312500000000007</c:v>
                </c:pt>
                <c:pt idx="44">
                  <c:v>46.354166666666671</c:v>
                </c:pt>
                <c:pt idx="45">
                  <c:v>47.395833333333336</c:v>
                </c:pt>
                <c:pt idx="46">
                  <c:v>48.437500000000007</c:v>
                </c:pt>
                <c:pt idx="47">
                  <c:v>49.479166666666671</c:v>
                </c:pt>
                <c:pt idx="48">
                  <c:v>50.520833333333336</c:v>
                </c:pt>
                <c:pt idx="49">
                  <c:v>51.562500000000007</c:v>
                </c:pt>
                <c:pt idx="50">
                  <c:v>52.604166666666671</c:v>
                </c:pt>
                <c:pt idx="51">
                  <c:v>53.645833333333343</c:v>
                </c:pt>
                <c:pt idx="52">
                  <c:v>54.687500000000007</c:v>
                </c:pt>
                <c:pt idx="53">
                  <c:v>55.729166666666671</c:v>
                </c:pt>
                <c:pt idx="54">
                  <c:v>56.770833333333343</c:v>
                </c:pt>
                <c:pt idx="55">
                  <c:v>57.812500000000007</c:v>
                </c:pt>
                <c:pt idx="56">
                  <c:v>58.854166666666671</c:v>
                </c:pt>
                <c:pt idx="57">
                  <c:v>59.895833333333343</c:v>
                </c:pt>
                <c:pt idx="58">
                  <c:v>60.937500000000007</c:v>
                </c:pt>
                <c:pt idx="59">
                  <c:v>61.979166666666671</c:v>
                </c:pt>
                <c:pt idx="60">
                  <c:v>63.020833333333343</c:v>
                </c:pt>
                <c:pt idx="61">
                  <c:v>64.0625</c:v>
                </c:pt>
                <c:pt idx="62">
                  <c:v>65.104166666666671</c:v>
                </c:pt>
                <c:pt idx="63">
                  <c:v>66.145833333333329</c:v>
                </c:pt>
                <c:pt idx="64">
                  <c:v>67.1875</c:v>
                </c:pt>
                <c:pt idx="65">
                  <c:v>68.229166666666671</c:v>
                </c:pt>
                <c:pt idx="66">
                  <c:v>69.270833333333329</c:v>
                </c:pt>
                <c:pt idx="67">
                  <c:v>70.3125</c:v>
                </c:pt>
                <c:pt idx="68">
                  <c:v>71.354166666666671</c:v>
                </c:pt>
                <c:pt idx="69">
                  <c:v>72.395833333333329</c:v>
                </c:pt>
                <c:pt idx="70">
                  <c:v>73.4375</c:v>
                </c:pt>
                <c:pt idx="71">
                  <c:v>74.479166666666671</c:v>
                </c:pt>
                <c:pt idx="72">
                  <c:v>75.520833333333329</c:v>
                </c:pt>
                <c:pt idx="73">
                  <c:v>76.5625</c:v>
                </c:pt>
                <c:pt idx="74">
                  <c:v>77.604166666666671</c:v>
                </c:pt>
                <c:pt idx="75">
                  <c:v>78.645833333333329</c:v>
                </c:pt>
                <c:pt idx="76">
                  <c:v>79.6875</c:v>
                </c:pt>
                <c:pt idx="77">
                  <c:v>80.729166666666671</c:v>
                </c:pt>
                <c:pt idx="78">
                  <c:v>81.770833333333329</c:v>
                </c:pt>
                <c:pt idx="79">
                  <c:v>82.8125</c:v>
                </c:pt>
                <c:pt idx="80">
                  <c:v>83.854166666666671</c:v>
                </c:pt>
                <c:pt idx="81">
                  <c:v>84.895833333333329</c:v>
                </c:pt>
                <c:pt idx="82">
                  <c:v>85.9375</c:v>
                </c:pt>
                <c:pt idx="83">
                  <c:v>86.979166666666671</c:v>
                </c:pt>
                <c:pt idx="84">
                  <c:v>88.020833333333329</c:v>
                </c:pt>
                <c:pt idx="85">
                  <c:v>89.0625</c:v>
                </c:pt>
                <c:pt idx="86">
                  <c:v>90.104166666666671</c:v>
                </c:pt>
                <c:pt idx="87">
                  <c:v>91.145833333333329</c:v>
                </c:pt>
                <c:pt idx="88">
                  <c:v>92.1875</c:v>
                </c:pt>
                <c:pt idx="89">
                  <c:v>93.229166666666671</c:v>
                </c:pt>
                <c:pt idx="90">
                  <c:v>94.270833333333329</c:v>
                </c:pt>
                <c:pt idx="91">
                  <c:v>95.3125</c:v>
                </c:pt>
                <c:pt idx="92">
                  <c:v>96.354166666666671</c:v>
                </c:pt>
                <c:pt idx="93">
                  <c:v>97.395833333333329</c:v>
                </c:pt>
                <c:pt idx="94">
                  <c:v>98.4375</c:v>
                </c:pt>
                <c:pt idx="95">
                  <c:v>99.479166666666671</c:v>
                </c:pt>
              </c:numCache>
            </c:numRef>
          </c:xVal>
          <c:yVal>
            <c:numRef>
              <c:f>ARG!$G$25:$G$120</c:f>
              <c:numCache>
                <c:formatCode>General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31</c:v>
                </c:pt>
                <c:pt idx="11">
                  <c:v>33</c:v>
                </c:pt>
                <c:pt idx="12">
                  <c:v>42</c:v>
                </c:pt>
                <c:pt idx="13">
                  <c:v>53</c:v>
                </c:pt>
                <c:pt idx="14">
                  <c:v>61</c:v>
                </c:pt>
                <c:pt idx="15">
                  <c:v>63</c:v>
                </c:pt>
                <c:pt idx="16">
                  <c:v>78</c:v>
                </c:pt>
                <c:pt idx="17">
                  <c:v>78</c:v>
                </c:pt>
                <c:pt idx="18">
                  <c:v>128</c:v>
                </c:pt>
                <c:pt idx="19">
                  <c:v>194</c:v>
                </c:pt>
                <c:pt idx="20">
                  <c:v>246</c:v>
                </c:pt>
                <c:pt idx="21">
                  <c:v>330</c:v>
                </c:pt>
                <c:pt idx="22">
                  <c:v>330</c:v>
                </c:pt>
                <c:pt idx="23">
                  <c:v>514</c:v>
                </c:pt>
                <c:pt idx="24">
                  <c:v>615</c:v>
                </c:pt>
                <c:pt idx="25">
                  <c:v>650</c:v>
                </c:pt>
                <c:pt idx="26">
                  <c:v>709</c:v>
                </c:pt>
                <c:pt idx="27">
                  <c:v>714</c:v>
                </c:pt>
                <c:pt idx="28">
                  <c:v>787</c:v>
                </c:pt>
                <c:pt idx="29">
                  <c:v>853</c:v>
                </c:pt>
                <c:pt idx="30">
                  <c:v>973</c:v>
                </c:pt>
                <c:pt idx="31">
                  <c:v>973</c:v>
                </c:pt>
                <c:pt idx="32">
                  <c:v>1129</c:v>
                </c:pt>
                <c:pt idx="33">
                  <c:v>1228</c:v>
                </c:pt>
                <c:pt idx="34">
                  <c:v>1250</c:v>
                </c:pt>
                <c:pt idx="35">
                  <c:v>1317</c:v>
                </c:pt>
                <c:pt idx="36">
                  <c:v>1372</c:v>
                </c:pt>
                <c:pt idx="37">
                  <c:v>1450</c:v>
                </c:pt>
                <c:pt idx="38">
                  <c:v>1518</c:v>
                </c:pt>
                <c:pt idx="39">
                  <c:v>1613</c:v>
                </c:pt>
                <c:pt idx="40">
                  <c:v>1645</c:v>
                </c:pt>
                <c:pt idx="41">
                  <c:v>1662</c:v>
                </c:pt>
                <c:pt idx="42">
                  <c:v>1778</c:v>
                </c:pt>
                <c:pt idx="43">
                  <c:v>1862</c:v>
                </c:pt>
                <c:pt idx="44">
                  <c:v>1916</c:v>
                </c:pt>
                <c:pt idx="45">
                  <c:v>1963</c:v>
                </c:pt>
                <c:pt idx="46">
                  <c:v>2022</c:v>
                </c:pt>
                <c:pt idx="47">
                  <c:v>2098</c:v>
                </c:pt>
                <c:pt idx="48">
                  <c:v>2152</c:v>
                </c:pt>
                <c:pt idx="49">
                  <c:v>2153</c:v>
                </c:pt>
                <c:pt idx="50">
                  <c:v>2257</c:v>
                </c:pt>
                <c:pt idx="51">
                  <c:v>2351</c:v>
                </c:pt>
                <c:pt idx="52">
                  <c:v>2465</c:v>
                </c:pt>
                <c:pt idx="53">
                  <c:v>2565</c:v>
                </c:pt>
                <c:pt idx="54">
                  <c:v>2593</c:v>
                </c:pt>
                <c:pt idx="55">
                  <c:v>2666</c:v>
                </c:pt>
                <c:pt idx="56">
                  <c:v>2758</c:v>
                </c:pt>
                <c:pt idx="57">
                  <c:v>2879</c:v>
                </c:pt>
                <c:pt idx="58">
                  <c:v>2954</c:v>
                </c:pt>
                <c:pt idx="59">
                  <c:v>3015</c:v>
                </c:pt>
                <c:pt idx="60">
                  <c:v>3124</c:v>
                </c:pt>
                <c:pt idx="61">
                  <c:v>3183</c:v>
                </c:pt>
                <c:pt idx="62">
                  <c:v>3185</c:v>
                </c:pt>
                <c:pt idx="63">
                  <c:v>3284</c:v>
                </c:pt>
                <c:pt idx="64">
                  <c:v>3411</c:v>
                </c:pt>
                <c:pt idx="65">
                  <c:v>3488</c:v>
                </c:pt>
                <c:pt idx="66">
                  <c:v>3659</c:v>
                </c:pt>
                <c:pt idx="67">
                  <c:v>3748</c:v>
                </c:pt>
                <c:pt idx="68">
                  <c:v>3972</c:v>
                </c:pt>
                <c:pt idx="69">
                  <c:v>4127</c:v>
                </c:pt>
                <c:pt idx="70">
                  <c:v>4284</c:v>
                </c:pt>
                <c:pt idx="71">
                  <c:v>4382</c:v>
                </c:pt>
                <c:pt idx="72">
                  <c:v>4396</c:v>
                </c:pt>
                <c:pt idx="73">
                  <c:v>4626</c:v>
                </c:pt>
                <c:pt idx="74">
                  <c:v>4908</c:v>
                </c:pt>
                <c:pt idx="75">
                  <c:v>5133</c:v>
                </c:pt>
                <c:pt idx="76">
                  <c:v>5264</c:v>
                </c:pt>
                <c:pt idx="77">
                  <c:v>5544</c:v>
                </c:pt>
                <c:pt idx="78">
                  <c:v>5947</c:v>
                </c:pt>
                <c:pt idx="79">
                  <c:v>6483</c:v>
                </c:pt>
                <c:pt idx="80">
                  <c:v>7154</c:v>
                </c:pt>
                <c:pt idx="81">
                  <c:v>7378</c:v>
                </c:pt>
                <c:pt idx="82">
                  <c:v>7892</c:v>
                </c:pt>
                <c:pt idx="83">
                  <c:v>8162</c:v>
                </c:pt>
                <c:pt idx="84">
                  <c:v>8571</c:v>
                </c:pt>
                <c:pt idx="85">
                  <c:v>9084</c:v>
                </c:pt>
                <c:pt idx="86">
                  <c:v>9577</c:v>
                </c:pt>
                <c:pt idx="87">
                  <c:v>10111</c:v>
                </c:pt>
                <c:pt idx="88">
                  <c:v>10898</c:v>
                </c:pt>
                <c:pt idx="89">
                  <c:v>10976</c:v>
                </c:pt>
                <c:pt idx="90">
                  <c:v>11338</c:v>
                </c:pt>
                <c:pt idx="91">
                  <c:v>12041</c:v>
                </c:pt>
                <c:pt idx="92">
                  <c:v>12789</c:v>
                </c:pt>
                <c:pt idx="93">
                  <c:v>13596</c:v>
                </c:pt>
                <c:pt idx="94">
                  <c:v>14317</c:v>
                </c:pt>
                <c:pt idx="95">
                  <c:v>14317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59-44BF-82C4-5B3A235E4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21704"/>
        <c:axId val="689522360"/>
      </c:scatterChart>
      <c:valAx>
        <c:axId val="689521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9522360"/>
        <c:crosses val="autoZero"/>
        <c:crossBetween val="midCat"/>
      </c:valAx>
      <c:valAx>
        <c:axId val="689522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95217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Argentina!$H$2:$H$97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ARGm!$C$25:$C$120</c:f>
              <c:numCache>
                <c:formatCode>General</c:formatCode>
                <c:ptCount val="96"/>
                <c:pt idx="0">
                  <c:v>51.070644149128377</c:v>
                </c:pt>
                <c:pt idx="1">
                  <c:v>48.436624465153749</c:v>
                </c:pt>
                <c:pt idx="2">
                  <c:v>45.824857310357089</c:v>
                </c:pt>
                <c:pt idx="3">
                  <c:v>43.324352801450232</c:v>
                </c:pt>
                <c:pt idx="4">
                  <c:v>40.69033311747561</c:v>
                </c:pt>
                <c:pt idx="5">
                  <c:v>38.123071021034868</c:v>
                </c:pt>
                <c:pt idx="6">
                  <c:v>35.600313982950055</c:v>
                </c:pt>
                <c:pt idx="7">
                  <c:v>32.966294298975434</c:v>
                </c:pt>
                <c:pt idx="8">
                  <c:v>30.376779673356726</c:v>
                </c:pt>
                <c:pt idx="9">
                  <c:v>27.787265047738028</c:v>
                </c:pt>
                <c:pt idx="10">
                  <c:v>25.4425282430769</c:v>
                </c:pt>
                <c:pt idx="11">
                  <c:v>22.764003500746352</c:v>
                </c:pt>
                <c:pt idx="12">
                  <c:v>20.374761637729307</c:v>
                </c:pt>
                <c:pt idx="13">
                  <c:v>17.985519774712259</c:v>
                </c:pt>
                <c:pt idx="14">
                  <c:v>15.574025382517243</c:v>
                </c:pt>
                <c:pt idx="15">
                  <c:v>12.8955006401867</c:v>
                </c:pt>
                <c:pt idx="16">
                  <c:v>10.639773952237421</c:v>
                </c:pt>
                <c:pt idx="17">
                  <c:v>8.0057542682627929</c:v>
                </c:pt>
                <c:pt idx="18">
                  <c:v>6.4843610431862366</c:v>
                </c:pt>
                <c:pt idx="19">
                  <c:v>5.3190082849570617</c:v>
                </c:pt>
                <c:pt idx="20">
                  <c:v>3.842120118236422</c:v>
                </c:pt>
                <c:pt idx="21">
                  <c:v>3.0773128852105502</c:v>
                </c:pt>
                <c:pt idx="22">
                  <c:v>0.44329320123592897</c:v>
                </c:pt>
                <c:pt idx="23">
                  <c:v>1.903738886006181</c:v>
                </c:pt>
                <c:pt idx="24">
                  <c:v>1.5172246490056587</c:v>
                </c:pt>
                <c:pt idx="25">
                  <c:v>-0.33795651374032332</c:v>
                </c:pt>
                <c:pt idx="26">
                  <c:v>-1.6590769762152355</c:v>
                </c:pt>
                <c:pt idx="27">
                  <c:v>-4.1818340143000423</c:v>
                </c:pt>
                <c:pt idx="28">
                  <c:v>-5.1914190682834942</c:v>
                </c:pt>
                <c:pt idx="29">
                  <c:v>-6.3567718265126771</c:v>
                </c:pt>
                <c:pt idx="30">
                  <c:v>-6.3204880091319353</c:v>
                </c:pt>
                <c:pt idx="31">
                  <c:v>-8.9545076931065637</c:v>
                </c:pt>
                <c:pt idx="32">
                  <c:v>-8.1171328253192279</c:v>
                </c:pt>
                <c:pt idx="33">
                  <c:v>-8.5481521206756739</c:v>
                </c:pt>
                <c:pt idx="34">
                  <c:v>-10.692616162735153</c:v>
                </c:pt>
                <c:pt idx="35">
                  <c:v>-11.835716391786374</c:v>
                </c:pt>
                <c:pt idx="36">
                  <c:v>-13.245846970973115</c:v>
                </c:pt>
                <c:pt idx="37">
                  <c:v>-14.14416937906676</c:v>
                </c:pt>
                <c:pt idx="38">
                  <c:v>-15.265017078940019</c:v>
                </c:pt>
                <c:pt idx="39">
                  <c:v>-15.785046491008309</c:v>
                </c:pt>
                <c:pt idx="40">
                  <c:v>-17.70698524128818</c:v>
                </c:pt>
                <c:pt idx="41">
                  <c:v>-19.962711929237464</c:v>
                </c:pt>
                <c:pt idx="42">
                  <c:v>-20.015438228568563</c:v>
                </c:pt>
                <c:pt idx="43">
                  <c:v>-20.780245461594447</c:v>
                </c:pt>
                <c:pt idx="44">
                  <c:v>-22.212628569959165</c:v>
                </c:pt>
                <c:pt idx="45">
                  <c:v>-23.800779382569594</c:v>
                </c:pt>
                <c:pt idx="46">
                  <c:v>-25.121899845044503</c:v>
                </c:pt>
                <c:pt idx="47">
                  <c:v>-26.064727311494075</c:v>
                </c:pt>
                <c:pt idx="48">
                  <c:v>-27.497110419858792</c:v>
                </c:pt>
                <c:pt idx="49">
                  <c:v>-30.10887757465543</c:v>
                </c:pt>
                <c:pt idx="50">
                  <c:v>-30.428634224122085</c:v>
                </c:pt>
                <c:pt idx="51">
                  <c:v>-30.970916165368351</c:v>
                </c:pt>
                <c:pt idx="52">
                  <c:v>-31.068147523055387</c:v>
                </c:pt>
                <c:pt idx="53">
                  <c:v>-31.476914289233889</c:v>
                </c:pt>
                <c:pt idx="54">
                  <c:v>-33.4878631562256</c:v>
                </c:pt>
                <c:pt idx="55">
                  <c:v>-34.497448210209022</c:v>
                </c:pt>
                <c:pt idx="56">
                  <c:v>-35.084235209811212</c:v>
                </c:pt>
                <c:pt idx="57">
                  <c:v>-35.025698863252515</c:v>
                </c:pt>
                <c:pt idx="58">
                  <c:v>-35.990778858880049</c:v>
                </c:pt>
                <c:pt idx="59">
                  <c:v>-37.267394262999034</c:v>
                </c:pt>
                <c:pt idx="60">
                  <c:v>-37.475888266575879</c:v>
                </c:pt>
                <c:pt idx="61">
                  <c:v>-38.797008729050773</c:v>
                </c:pt>
                <c:pt idx="62">
                  <c:v>-41.386523354669478</c:v>
                </c:pt>
                <c:pt idx="63">
                  <c:v>-41.817542650025928</c:v>
                </c:pt>
                <c:pt idx="64">
                  <c:v>-41.625491128399474</c:v>
                </c:pt>
                <c:pt idx="65">
                  <c:v>-42.546066065671084</c:v>
                </c:pt>
                <c:pt idx="66">
                  <c:v>-41.374903260214296</c:v>
                </c:pt>
                <c:pt idx="67">
                  <c:v>-42.028447847350378</c:v>
                </c:pt>
                <c:pt idx="68">
                  <c:v>-39.677900995461684</c:v>
                </c:pt>
                <c:pt idx="69">
                  <c:v>-38.862778656852285</c:v>
                </c:pt>
                <c:pt idx="70">
                  <c:v>-35.822403400446802</c:v>
                </c:pt>
                <c:pt idx="71">
                  <c:v>-40.637170943861605</c:v>
                </c:pt>
                <c:pt idx="72">
                  <c:v>-40.778907359904537</c:v>
                </c:pt>
                <c:pt idx="73">
                  <c:v>-38.2948453329481</c:v>
                </c:pt>
                <c:pt idx="74">
                  <c:v>-34.653651788737605</c:v>
                </c:pt>
                <c:pt idx="75">
                  <c:v>-32.280852407670977</c:v>
                </c:pt>
                <c:pt idx="76">
                  <c:v>-31.999790769332648</c:v>
                </c:pt>
                <c:pt idx="77">
                  <c:v>-28.403102283478134</c:v>
                </c:pt>
                <c:pt idx="78">
                  <c:v>-22.069352708734328</c:v>
                </c:pt>
                <c:pt idx="79">
                  <c:v>-12.77601675332167</c:v>
                </c:pt>
                <c:pt idx="80">
                  <c:v>-0.47858935888427823</c:v>
                </c:pt>
                <c:pt idx="81">
                  <c:v>1.8719574930044587</c:v>
                </c:pt>
                <c:pt idx="82">
                  <c:v>10.6757378065019</c:v>
                </c:pt>
                <c:pt idx="83">
                  <c:v>14.049901000576853</c:v>
                </c:pt>
                <c:pt idx="84">
                  <c:v>20.517165750388443</c:v>
                </c:pt>
                <c:pt idx="85">
                  <c:v>29.298693534707922</c:v>
                </c:pt>
                <c:pt idx="86">
                  <c:v>37.63517073546825</c:v>
                </c:pt>
                <c:pt idx="87">
                  <c:v>46.884001632524928</c:v>
                </c:pt>
                <c:pt idx="88">
                  <c:v>61.762722411605893</c:v>
                </c:pt>
                <c:pt idx="89">
                  <c:v>60.864400003512202</c:v>
                </c:pt>
                <c:pt idx="90">
                  <c:v>66.285795881959586</c:v>
                </c:pt>
                <c:pt idx="91">
                  <c:v>79.295304210091786</c:v>
                </c:pt>
                <c:pt idx="92">
                  <c:v>93.306176351232182</c:v>
                </c:pt>
                <c:pt idx="93">
                  <c:v>108.62994771387235</c:v>
                </c:pt>
                <c:pt idx="94">
                  <c:v>122.04000156720781</c:v>
                </c:pt>
                <c:pt idx="95">
                  <c:v>119.40598188323321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BF-4630-AC9D-CB3476B0D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48504"/>
        <c:axId val="625648832"/>
      </c:scatterChart>
      <c:valAx>
        <c:axId val="625648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648832"/>
        <c:crosses val="autoZero"/>
        <c:crossBetween val="midCat"/>
      </c:valAx>
      <c:valAx>
        <c:axId val="625648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648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Argentina!$H$2:$H$97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Argentina!$I$2:$I$97</c:f>
              <c:numCache>
                <c:formatCode>General</c:formatCode>
                <c:ptCount val="96"/>
                <c:pt idx="0">
                  <c:v>2.2252529177961309E-2</c:v>
                </c:pt>
                <c:pt idx="1">
                  <c:v>2.2252529177961309E-2</c:v>
                </c:pt>
                <c:pt idx="2">
                  <c:v>4.4505058355922618E-2</c:v>
                </c:pt>
                <c:pt idx="3">
                  <c:v>0.17802023342369047</c:v>
                </c:pt>
                <c:pt idx="4">
                  <c:v>0.17802023342369047</c:v>
                </c:pt>
                <c:pt idx="5">
                  <c:v>0.24477782095757439</c:v>
                </c:pt>
                <c:pt idx="6">
                  <c:v>0.35604046684738094</c:v>
                </c:pt>
                <c:pt idx="7">
                  <c:v>0.35604046684738094</c:v>
                </c:pt>
                <c:pt idx="8">
                  <c:v>0.40054552520330355</c:v>
                </c:pt>
                <c:pt idx="9">
                  <c:v>0.44505058355922616</c:v>
                </c:pt>
                <c:pt idx="10">
                  <c:v>0.73433346287272316</c:v>
                </c:pt>
                <c:pt idx="11">
                  <c:v>0.6898284045168005</c:v>
                </c:pt>
                <c:pt idx="12">
                  <c:v>0.93460622547437489</c:v>
                </c:pt>
                <c:pt idx="13">
                  <c:v>1.1793840464319494</c:v>
                </c:pt>
                <c:pt idx="14">
                  <c:v>1.4019093382115624</c:v>
                </c:pt>
                <c:pt idx="15">
                  <c:v>1.3574042798556398</c:v>
                </c:pt>
                <c:pt idx="16">
                  <c:v>1.7356972758809819</c:v>
                </c:pt>
                <c:pt idx="17">
                  <c:v>1.7356972758809819</c:v>
                </c:pt>
                <c:pt idx="18">
                  <c:v>2.8483237347790475</c:v>
                </c:pt>
                <c:pt idx="19">
                  <c:v>4.3169906605244934</c:v>
                </c:pt>
                <c:pt idx="20">
                  <c:v>5.4741221777784821</c:v>
                </c:pt>
                <c:pt idx="21">
                  <c:v>7.3433346287272316</c:v>
                </c:pt>
                <c:pt idx="22">
                  <c:v>7.3433346287272316</c:v>
                </c:pt>
                <c:pt idx="23">
                  <c:v>11.437799997472112</c:v>
                </c:pt>
                <c:pt idx="24">
                  <c:v>13.685305444446204</c:v>
                </c:pt>
                <c:pt idx="25">
                  <c:v>14.46414396567485</c:v>
                </c:pt>
                <c:pt idx="26">
                  <c:v>15.777043187174566</c:v>
                </c:pt>
                <c:pt idx="27">
                  <c:v>15.888305833064374</c:v>
                </c:pt>
                <c:pt idx="28">
                  <c:v>17.51274046305555</c:v>
                </c:pt>
                <c:pt idx="29">
                  <c:v>18.981407388800996</c:v>
                </c:pt>
                <c:pt idx="30">
                  <c:v>21.651710890156352</c:v>
                </c:pt>
                <c:pt idx="31">
                  <c:v>21.651710890156352</c:v>
                </c:pt>
                <c:pt idx="32">
                  <c:v>25.123105441918316</c:v>
                </c:pt>
                <c:pt idx="33">
                  <c:v>27.326105830536484</c:v>
                </c:pt>
                <c:pt idx="34">
                  <c:v>27.815661472451634</c:v>
                </c:pt>
                <c:pt idx="35">
                  <c:v>29.306580927375041</c:v>
                </c:pt>
                <c:pt idx="36">
                  <c:v>30.530470032162913</c:v>
                </c:pt>
                <c:pt idx="37">
                  <c:v>32.266167308043897</c:v>
                </c:pt>
                <c:pt idx="38">
                  <c:v>33.779339292145266</c:v>
                </c:pt>
                <c:pt idx="39">
                  <c:v>35.893329564051591</c:v>
                </c:pt>
                <c:pt idx="40">
                  <c:v>36.605410497746348</c:v>
                </c:pt>
                <c:pt idx="41">
                  <c:v>36.983703493771692</c:v>
                </c:pt>
                <c:pt idx="42">
                  <c:v>39.564996878415208</c:v>
                </c:pt>
                <c:pt idx="43">
                  <c:v>41.434209329363952</c:v>
                </c:pt>
                <c:pt idx="44">
                  <c:v>42.635845904973863</c:v>
                </c:pt>
                <c:pt idx="45">
                  <c:v>43.681714776338048</c:v>
                </c:pt>
                <c:pt idx="46">
                  <c:v>44.994613997837767</c:v>
                </c:pt>
                <c:pt idx="47">
                  <c:v>46.685806215362824</c:v>
                </c:pt>
                <c:pt idx="48">
                  <c:v>47.887442790972734</c:v>
                </c:pt>
                <c:pt idx="49">
                  <c:v>47.909695320150696</c:v>
                </c:pt>
                <c:pt idx="50">
                  <c:v>50.22395835465867</c:v>
                </c:pt>
                <c:pt idx="51">
                  <c:v>52.315696097387033</c:v>
                </c:pt>
                <c:pt idx="52">
                  <c:v>54.852484423674625</c:v>
                </c:pt>
                <c:pt idx="53">
                  <c:v>57.077737341470751</c:v>
                </c:pt>
                <c:pt idx="54">
                  <c:v>57.700808158453668</c:v>
                </c:pt>
                <c:pt idx="55">
                  <c:v>59.325242788444847</c:v>
                </c:pt>
                <c:pt idx="56">
                  <c:v>61.372475472817285</c:v>
                </c:pt>
                <c:pt idx="57">
                  <c:v>64.06503150335061</c:v>
                </c:pt>
                <c:pt idx="58">
                  <c:v>65.733971191697705</c:v>
                </c:pt>
                <c:pt idx="59">
                  <c:v>67.091375471553349</c:v>
                </c:pt>
                <c:pt idx="60">
                  <c:v>69.516901151951132</c:v>
                </c:pt>
                <c:pt idx="61">
                  <c:v>70.829800373450837</c:v>
                </c:pt>
                <c:pt idx="62">
                  <c:v>70.874305431806761</c:v>
                </c:pt>
                <c:pt idx="63">
                  <c:v>73.077305820424939</c:v>
                </c:pt>
                <c:pt idx="64">
                  <c:v>75.903377026026021</c:v>
                </c:pt>
                <c:pt idx="65">
                  <c:v>77.61682177272904</c:v>
                </c:pt>
                <c:pt idx="66">
                  <c:v>81.422004262160428</c:v>
                </c:pt>
                <c:pt idx="67">
                  <c:v>83.402479358998974</c:v>
                </c:pt>
                <c:pt idx="68">
                  <c:v>88.387045894862311</c:v>
                </c:pt>
                <c:pt idx="69">
                  <c:v>91.83618791744631</c:v>
                </c:pt>
                <c:pt idx="70">
                  <c:v>97.510582857826449</c:v>
                </c:pt>
                <c:pt idx="71">
                  <c:v>95.329834998386247</c:v>
                </c:pt>
                <c:pt idx="72">
                  <c:v>97.822118266317915</c:v>
                </c:pt>
                <c:pt idx="73">
                  <c:v>102.94019997724901</c:v>
                </c:pt>
                <c:pt idx="74">
                  <c:v>109.2154132054341</c:v>
                </c:pt>
                <c:pt idx="75">
                  <c:v>114.22223227047539</c:v>
                </c:pt>
                <c:pt idx="76">
                  <c:v>117.13731359278832</c:v>
                </c:pt>
                <c:pt idx="77">
                  <c:v>123.36802176261749</c:v>
                </c:pt>
                <c:pt idx="78">
                  <c:v>132.33579102133589</c:v>
                </c:pt>
                <c:pt idx="79">
                  <c:v>144.26314666072315</c:v>
                </c:pt>
                <c:pt idx="80">
                  <c:v>159.1945937391352</c:v>
                </c:pt>
                <c:pt idx="81">
                  <c:v>164.17916027499854</c:v>
                </c:pt>
                <c:pt idx="82">
                  <c:v>175.61696027247064</c:v>
                </c:pt>
                <c:pt idx="83">
                  <c:v>181.62514315052019</c:v>
                </c:pt>
                <c:pt idx="84">
                  <c:v>190.72642758430638</c:v>
                </c:pt>
                <c:pt idx="85">
                  <c:v>202.14197505260051</c:v>
                </c:pt>
                <c:pt idx="86">
                  <c:v>213.11247193733544</c:v>
                </c:pt>
                <c:pt idx="87">
                  <c:v>224.99532251836678</c:v>
                </c:pt>
                <c:pt idx="88">
                  <c:v>242.50806298142234</c:v>
                </c:pt>
                <c:pt idx="89">
                  <c:v>244.24376025730331</c:v>
                </c:pt>
                <c:pt idx="90">
                  <c:v>252.29917581972529</c:v>
                </c:pt>
                <c:pt idx="91">
                  <c:v>267.94270383183209</c:v>
                </c:pt>
                <c:pt idx="92">
                  <c:v>284.58759565694714</c:v>
                </c:pt>
                <c:pt idx="93">
                  <c:v>302.54538670356192</c:v>
                </c:pt>
                <c:pt idx="94">
                  <c:v>318.58946024087203</c:v>
                </c:pt>
                <c:pt idx="95">
                  <c:v>318.58946024087203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DB-411F-843D-49EB1FE74883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Argentina!$H$2:$H$97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ARGm!$B$25:$B$120</c:f>
              <c:numCache>
                <c:formatCode>General</c:formatCode>
                <c:ptCount val="96"/>
                <c:pt idx="0">
                  <c:v>-51.048391619950415</c:v>
                </c:pt>
                <c:pt idx="1">
                  <c:v>-48.414371935975787</c:v>
                </c:pt>
                <c:pt idx="2">
                  <c:v>-45.780352252001165</c:v>
                </c:pt>
                <c:pt idx="3">
                  <c:v>-43.146332568026544</c:v>
                </c:pt>
                <c:pt idx="4">
                  <c:v>-40.512312884051923</c:v>
                </c:pt>
                <c:pt idx="5">
                  <c:v>-37.878293200077295</c:v>
                </c:pt>
                <c:pt idx="6">
                  <c:v>-35.244273516102673</c:v>
                </c:pt>
                <c:pt idx="7">
                  <c:v>-32.610253832128052</c:v>
                </c:pt>
                <c:pt idx="8">
                  <c:v>-29.976234148153424</c:v>
                </c:pt>
                <c:pt idx="9">
                  <c:v>-27.342214464178802</c:v>
                </c:pt>
                <c:pt idx="10">
                  <c:v>-24.708194780204177</c:v>
                </c:pt>
                <c:pt idx="11">
                  <c:v>-22.074175096229553</c:v>
                </c:pt>
                <c:pt idx="12">
                  <c:v>-19.440155412254931</c:v>
                </c:pt>
                <c:pt idx="13">
                  <c:v>-16.80613572828031</c:v>
                </c:pt>
                <c:pt idx="14">
                  <c:v>-14.172116044305682</c:v>
                </c:pt>
                <c:pt idx="15">
                  <c:v>-11.53809636033106</c:v>
                </c:pt>
                <c:pt idx="16">
                  <c:v>-8.9040766763564392</c:v>
                </c:pt>
                <c:pt idx="17">
                  <c:v>-6.2700569923818108</c:v>
                </c:pt>
                <c:pt idx="18">
                  <c:v>-3.6360373084071895</c:v>
                </c:pt>
                <c:pt idx="19">
                  <c:v>-1.0020176244325683</c:v>
                </c:pt>
                <c:pt idx="20">
                  <c:v>1.6320020595420601</c:v>
                </c:pt>
                <c:pt idx="21">
                  <c:v>4.2660217435166814</c:v>
                </c:pt>
                <c:pt idx="22">
                  <c:v>6.9000414274913027</c:v>
                </c:pt>
                <c:pt idx="23">
                  <c:v>9.534061111465931</c:v>
                </c:pt>
                <c:pt idx="24">
                  <c:v>12.168080795440545</c:v>
                </c:pt>
                <c:pt idx="25">
                  <c:v>14.802100479415174</c:v>
                </c:pt>
                <c:pt idx="26">
                  <c:v>17.436120163389802</c:v>
                </c:pt>
                <c:pt idx="27">
                  <c:v>20.070139847364416</c:v>
                </c:pt>
                <c:pt idx="28">
                  <c:v>22.704159531339045</c:v>
                </c:pt>
                <c:pt idx="29">
                  <c:v>25.338179215313673</c:v>
                </c:pt>
                <c:pt idx="30">
                  <c:v>27.972198899288287</c:v>
                </c:pt>
                <c:pt idx="31">
                  <c:v>30.606218583262915</c:v>
                </c:pt>
                <c:pt idx="32">
                  <c:v>33.240238267237544</c:v>
                </c:pt>
                <c:pt idx="33">
                  <c:v>35.874257951212158</c:v>
                </c:pt>
                <c:pt idx="34">
                  <c:v>38.508277635186786</c:v>
                </c:pt>
                <c:pt idx="35">
                  <c:v>41.142297319161415</c:v>
                </c:pt>
                <c:pt idx="36">
                  <c:v>43.776317003136029</c:v>
                </c:pt>
                <c:pt idx="37">
                  <c:v>46.410336687110657</c:v>
                </c:pt>
                <c:pt idx="38">
                  <c:v>49.044356371085286</c:v>
                </c:pt>
                <c:pt idx="39">
                  <c:v>51.6783760550599</c:v>
                </c:pt>
                <c:pt idx="40">
                  <c:v>54.312395739034528</c:v>
                </c:pt>
                <c:pt idx="41">
                  <c:v>56.946415423009157</c:v>
                </c:pt>
                <c:pt idx="42">
                  <c:v>59.580435106983771</c:v>
                </c:pt>
                <c:pt idx="43">
                  <c:v>62.214454790958399</c:v>
                </c:pt>
                <c:pt idx="44">
                  <c:v>64.848474474933028</c:v>
                </c:pt>
                <c:pt idx="45">
                  <c:v>67.482494158907642</c:v>
                </c:pt>
                <c:pt idx="46">
                  <c:v>70.11651384288227</c:v>
                </c:pt>
                <c:pt idx="47">
                  <c:v>72.750533526856898</c:v>
                </c:pt>
                <c:pt idx="48">
                  <c:v>75.384553210831527</c:v>
                </c:pt>
                <c:pt idx="49">
                  <c:v>78.018572894806127</c:v>
                </c:pt>
                <c:pt idx="50">
                  <c:v>80.652592578780755</c:v>
                </c:pt>
                <c:pt idx="51">
                  <c:v>83.286612262755384</c:v>
                </c:pt>
                <c:pt idx="52">
                  <c:v>85.920631946730012</c:v>
                </c:pt>
                <c:pt idx="53">
                  <c:v>88.55465163070464</c:v>
                </c:pt>
                <c:pt idx="54">
                  <c:v>91.188671314679269</c:v>
                </c:pt>
                <c:pt idx="55">
                  <c:v>93.822690998653869</c:v>
                </c:pt>
                <c:pt idx="56">
                  <c:v>96.456710682628497</c:v>
                </c:pt>
                <c:pt idx="57">
                  <c:v>99.090730366603125</c:v>
                </c:pt>
                <c:pt idx="58">
                  <c:v>101.72475005057775</c:v>
                </c:pt>
                <c:pt idx="59">
                  <c:v>104.35876973455238</c:v>
                </c:pt>
                <c:pt idx="60">
                  <c:v>106.99278941852701</c:v>
                </c:pt>
                <c:pt idx="61">
                  <c:v>109.62680910250161</c:v>
                </c:pt>
                <c:pt idx="62">
                  <c:v>112.26082878647624</c:v>
                </c:pt>
                <c:pt idx="63">
                  <c:v>114.89484847045087</c:v>
                </c:pt>
                <c:pt idx="64">
                  <c:v>117.5288681544255</c:v>
                </c:pt>
                <c:pt idx="65">
                  <c:v>120.16288783840012</c:v>
                </c:pt>
                <c:pt idx="66">
                  <c:v>122.79690752237472</c:v>
                </c:pt>
                <c:pt idx="67">
                  <c:v>125.43092720634935</c:v>
                </c:pt>
                <c:pt idx="68">
                  <c:v>128.06494689032399</c:v>
                </c:pt>
                <c:pt idx="69">
                  <c:v>130.69896657429859</c:v>
                </c:pt>
                <c:pt idx="70">
                  <c:v>133.33298625827325</c:v>
                </c:pt>
                <c:pt idx="71">
                  <c:v>135.96700594224785</c:v>
                </c:pt>
                <c:pt idx="72">
                  <c:v>138.60102562622245</c:v>
                </c:pt>
                <c:pt idx="73">
                  <c:v>141.23504531019711</c:v>
                </c:pt>
                <c:pt idx="74">
                  <c:v>143.86906499417171</c:v>
                </c:pt>
                <c:pt idx="75">
                  <c:v>146.50308467814637</c:v>
                </c:pt>
                <c:pt idx="76">
                  <c:v>149.13710436212097</c:v>
                </c:pt>
                <c:pt idx="77">
                  <c:v>151.77112404609562</c:v>
                </c:pt>
                <c:pt idx="78">
                  <c:v>154.40514373007022</c:v>
                </c:pt>
                <c:pt idx="79">
                  <c:v>157.03916341404482</c:v>
                </c:pt>
                <c:pt idx="80">
                  <c:v>159.67318309801948</c:v>
                </c:pt>
                <c:pt idx="81">
                  <c:v>162.30720278199408</c:v>
                </c:pt>
                <c:pt idx="82">
                  <c:v>164.94122246596874</c:v>
                </c:pt>
                <c:pt idx="83">
                  <c:v>167.57524214994334</c:v>
                </c:pt>
                <c:pt idx="84">
                  <c:v>170.20926183391794</c:v>
                </c:pt>
                <c:pt idx="85">
                  <c:v>172.84328151789259</c:v>
                </c:pt>
                <c:pt idx="86">
                  <c:v>175.47730120186719</c:v>
                </c:pt>
                <c:pt idx="87">
                  <c:v>178.11132088584185</c:v>
                </c:pt>
                <c:pt idx="88">
                  <c:v>180.74534056981645</c:v>
                </c:pt>
                <c:pt idx="89">
                  <c:v>183.37936025379111</c:v>
                </c:pt>
                <c:pt idx="90">
                  <c:v>186.01337993776571</c:v>
                </c:pt>
                <c:pt idx="91">
                  <c:v>188.64739962174031</c:v>
                </c:pt>
                <c:pt idx="92">
                  <c:v>191.28141930571496</c:v>
                </c:pt>
                <c:pt idx="93">
                  <c:v>193.91543898968956</c:v>
                </c:pt>
                <c:pt idx="94">
                  <c:v>196.54945867366422</c:v>
                </c:pt>
                <c:pt idx="95">
                  <c:v>199.18347835763882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DB-411F-843D-49EB1FE74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35192"/>
        <c:axId val="686937816"/>
      </c:scatterChart>
      <c:valAx>
        <c:axId val="686935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6937816"/>
        <c:crosses val="autoZero"/>
        <c:crossBetween val="midCat"/>
      </c:valAx>
      <c:valAx>
        <c:axId val="686937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69351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ARGm!$F$25:$F$120</c:f>
              <c:numCache>
                <c:formatCode>General</c:formatCode>
                <c:ptCount val="96"/>
                <c:pt idx="0">
                  <c:v>0.52083333333333337</c:v>
                </c:pt>
                <c:pt idx="1">
                  <c:v>1.5625</c:v>
                </c:pt>
                <c:pt idx="2">
                  <c:v>2.604166666666667</c:v>
                </c:pt>
                <c:pt idx="3">
                  <c:v>3.6458333333333335</c:v>
                </c:pt>
                <c:pt idx="4">
                  <c:v>4.6875</c:v>
                </c:pt>
                <c:pt idx="5">
                  <c:v>5.729166666666667</c:v>
                </c:pt>
                <c:pt idx="6">
                  <c:v>6.770833333333333</c:v>
                </c:pt>
                <c:pt idx="7">
                  <c:v>7.8125</c:v>
                </c:pt>
                <c:pt idx="8">
                  <c:v>8.8541666666666679</c:v>
                </c:pt>
                <c:pt idx="9">
                  <c:v>9.8958333333333339</c:v>
                </c:pt>
                <c:pt idx="10">
                  <c:v>10.937500000000002</c:v>
                </c:pt>
                <c:pt idx="11">
                  <c:v>11.979166666666668</c:v>
                </c:pt>
                <c:pt idx="12">
                  <c:v>13.020833333333334</c:v>
                </c:pt>
                <c:pt idx="13">
                  <c:v>14.062500000000002</c:v>
                </c:pt>
                <c:pt idx="14">
                  <c:v>15.104166666666668</c:v>
                </c:pt>
                <c:pt idx="15">
                  <c:v>16.145833333333336</c:v>
                </c:pt>
                <c:pt idx="16">
                  <c:v>17.1875</c:v>
                </c:pt>
                <c:pt idx="17">
                  <c:v>18.229166666666668</c:v>
                </c:pt>
                <c:pt idx="18">
                  <c:v>19.270833333333332</c:v>
                </c:pt>
                <c:pt idx="19">
                  <c:v>20.3125</c:v>
                </c:pt>
                <c:pt idx="20">
                  <c:v>21.354166666666668</c:v>
                </c:pt>
                <c:pt idx="21">
                  <c:v>22.395833333333332</c:v>
                </c:pt>
                <c:pt idx="22">
                  <c:v>23.4375</c:v>
                </c:pt>
                <c:pt idx="23">
                  <c:v>24.479166666666668</c:v>
                </c:pt>
                <c:pt idx="24">
                  <c:v>25.520833333333332</c:v>
                </c:pt>
                <c:pt idx="25">
                  <c:v>26.5625</c:v>
                </c:pt>
                <c:pt idx="26">
                  <c:v>27.604166666666668</c:v>
                </c:pt>
                <c:pt idx="27">
                  <c:v>28.645833333333336</c:v>
                </c:pt>
                <c:pt idx="28">
                  <c:v>29.6875</c:v>
                </c:pt>
                <c:pt idx="29">
                  <c:v>30.729166666666668</c:v>
                </c:pt>
                <c:pt idx="30">
                  <c:v>31.770833333333336</c:v>
                </c:pt>
                <c:pt idx="31">
                  <c:v>32.812500000000007</c:v>
                </c:pt>
                <c:pt idx="32">
                  <c:v>33.854166666666671</c:v>
                </c:pt>
                <c:pt idx="33">
                  <c:v>34.895833333333336</c:v>
                </c:pt>
                <c:pt idx="34">
                  <c:v>35.937500000000007</c:v>
                </c:pt>
                <c:pt idx="35">
                  <c:v>36.979166666666671</c:v>
                </c:pt>
                <c:pt idx="36">
                  <c:v>38.020833333333336</c:v>
                </c:pt>
                <c:pt idx="37">
                  <c:v>39.062500000000007</c:v>
                </c:pt>
                <c:pt idx="38">
                  <c:v>40.104166666666671</c:v>
                </c:pt>
                <c:pt idx="39">
                  <c:v>41.145833333333336</c:v>
                </c:pt>
                <c:pt idx="40">
                  <c:v>42.187500000000007</c:v>
                </c:pt>
                <c:pt idx="41">
                  <c:v>43.229166666666671</c:v>
                </c:pt>
                <c:pt idx="42">
                  <c:v>44.270833333333336</c:v>
                </c:pt>
                <c:pt idx="43">
                  <c:v>45.312500000000007</c:v>
                </c:pt>
                <c:pt idx="44">
                  <c:v>46.354166666666671</c:v>
                </c:pt>
                <c:pt idx="45">
                  <c:v>47.395833333333336</c:v>
                </c:pt>
                <c:pt idx="46">
                  <c:v>48.437500000000007</c:v>
                </c:pt>
                <c:pt idx="47">
                  <c:v>49.479166666666671</c:v>
                </c:pt>
                <c:pt idx="48">
                  <c:v>50.520833333333336</c:v>
                </c:pt>
                <c:pt idx="49">
                  <c:v>51.562500000000007</c:v>
                </c:pt>
                <c:pt idx="50">
                  <c:v>52.604166666666671</c:v>
                </c:pt>
                <c:pt idx="51">
                  <c:v>53.645833333333343</c:v>
                </c:pt>
                <c:pt idx="52">
                  <c:v>54.687500000000007</c:v>
                </c:pt>
                <c:pt idx="53">
                  <c:v>55.729166666666671</c:v>
                </c:pt>
                <c:pt idx="54">
                  <c:v>56.770833333333343</c:v>
                </c:pt>
                <c:pt idx="55">
                  <c:v>57.812500000000007</c:v>
                </c:pt>
                <c:pt idx="56">
                  <c:v>58.854166666666671</c:v>
                </c:pt>
                <c:pt idx="57">
                  <c:v>59.895833333333343</c:v>
                </c:pt>
                <c:pt idx="58">
                  <c:v>60.937500000000007</c:v>
                </c:pt>
                <c:pt idx="59">
                  <c:v>61.979166666666671</c:v>
                </c:pt>
                <c:pt idx="60">
                  <c:v>63.020833333333343</c:v>
                </c:pt>
                <c:pt idx="61">
                  <c:v>64.0625</c:v>
                </c:pt>
                <c:pt idx="62">
                  <c:v>65.104166666666671</c:v>
                </c:pt>
                <c:pt idx="63">
                  <c:v>66.145833333333329</c:v>
                </c:pt>
                <c:pt idx="64">
                  <c:v>67.1875</c:v>
                </c:pt>
                <c:pt idx="65">
                  <c:v>68.229166666666671</c:v>
                </c:pt>
                <c:pt idx="66">
                  <c:v>69.270833333333329</c:v>
                </c:pt>
                <c:pt idx="67">
                  <c:v>70.3125</c:v>
                </c:pt>
                <c:pt idx="68">
                  <c:v>71.354166666666671</c:v>
                </c:pt>
                <c:pt idx="69">
                  <c:v>72.395833333333329</c:v>
                </c:pt>
                <c:pt idx="70">
                  <c:v>73.4375</c:v>
                </c:pt>
                <c:pt idx="71">
                  <c:v>74.479166666666671</c:v>
                </c:pt>
                <c:pt idx="72">
                  <c:v>75.520833333333329</c:v>
                </c:pt>
                <c:pt idx="73">
                  <c:v>76.5625</c:v>
                </c:pt>
                <c:pt idx="74">
                  <c:v>77.604166666666671</c:v>
                </c:pt>
                <c:pt idx="75">
                  <c:v>78.645833333333329</c:v>
                </c:pt>
                <c:pt idx="76">
                  <c:v>79.6875</c:v>
                </c:pt>
                <c:pt idx="77">
                  <c:v>80.729166666666671</c:v>
                </c:pt>
                <c:pt idx="78">
                  <c:v>81.770833333333329</c:v>
                </c:pt>
                <c:pt idx="79">
                  <c:v>82.8125</c:v>
                </c:pt>
                <c:pt idx="80">
                  <c:v>83.854166666666671</c:v>
                </c:pt>
                <c:pt idx="81">
                  <c:v>84.895833333333329</c:v>
                </c:pt>
                <c:pt idx="82">
                  <c:v>85.9375</c:v>
                </c:pt>
                <c:pt idx="83">
                  <c:v>86.979166666666671</c:v>
                </c:pt>
                <c:pt idx="84">
                  <c:v>88.020833333333329</c:v>
                </c:pt>
                <c:pt idx="85">
                  <c:v>89.0625</c:v>
                </c:pt>
                <c:pt idx="86">
                  <c:v>90.104166666666671</c:v>
                </c:pt>
                <c:pt idx="87">
                  <c:v>91.145833333333329</c:v>
                </c:pt>
                <c:pt idx="88">
                  <c:v>92.1875</c:v>
                </c:pt>
                <c:pt idx="89">
                  <c:v>93.229166666666671</c:v>
                </c:pt>
                <c:pt idx="90">
                  <c:v>94.270833333333329</c:v>
                </c:pt>
                <c:pt idx="91">
                  <c:v>95.3125</c:v>
                </c:pt>
                <c:pt idx="92">
                  <c:v>96.354166666666671</c:v>
                </c:pt>
                <c:pt idx="93">
                  <c:v>97.395833333333329</c:v>
                </c:pt>
                <c:pt idx="94">
                  <c:v>98.4375</c:v>
                </c:pt>
                <c:pt idx="95">
                  <c:v>99.479166666666671</c:v>
                </c:pt>
              </c:numCache>
            </c:numRef>
          </c:xVal>
          <c:yVal>
            <c:numRef>
              <c:f>ARGm!$G$25:$G$120</c:f>
              <c:numCache>
                <c:formatCode>General</c:formatCode>
                <c:ptCount val="96"/>
                <c:pt idx="0">
                  <c:v>2.2252529177961309E-2</c:v>
                </c:pt>
                <c:pt idx="1">
                  <c:v>2.2252529177961309E-2</c:v>
                </c:pt>
                <c:pt idx="2">
                  <c:v>4.4505058355922618E-2</c:v>
                </c:pt>
                <c:pt idx="3">
                  <c:v>0.17802023342369047</c:v>
                </c:pt>
                <c:pt idx="4">
                  <c:v>0.17802023342369047</c:v>
                </c:pt>
                <c:pt idx="5">
                  <c:v>0.24477782095757439</c:v>
                </c:pt>
                <c:pt idx="6">
                  <c:v>0.35604046684738094</c:v>
                </c:pt>
                <c:pt idx="7">
                  <c:v>0.35604046684738094</c:v>
                </c:pt>
                <c:pt idx="8">
                  <c:v>0.40054552520330355</c:v>
                </c:pt>
                <c:pt idx="9">
                  <c:v>0.44505058355922616</c:v>
                </c:pt>
                <c:pt idx="10">
                  <c:v>0.6898284045168005</c:v>
                </c:pt>
                <c:pt idx="11">
                  <c:v>0.73433346287272316</c:v>
                </c:pt>
                <c:pt idx="12">
                  <c:v>0.93460622547437489</c:v>
                </c:pt>
                <c:pt idx="13">
                  <c:v>1.1793840464319494</c:v>
                </c:pt>
                <c:pt idx="14">
                  <c:v>1.3574042798556398</c:v>
                </c:pt>
                <c:pt idx="15">
                  <c:v>1.4019093382115624</c:v>
                </c:pt>
                <c:pt idx="16">
                  <c:v>1.7356972758809819</c:v>
                </c:pt>
                <c:pt idx="17">
                  <c:v>1.7356972758809819</c:v>
                </c:pt>
                <c:pt idx="18">
                  <c:v>2.8483237347790475</c:v>
                </c:pt>
                <c:pt idx="19">
                  <c:v>4.3169906605244934</c:v>
                </c:pt>
                <c:pt idx="20">
                  <c:v>5.4741221777784821</c:v>
                </c:pt>
                <c:pt idx="21">
                  <c:v>7.3433346287272316</c:v>
                </c:pt>
                <c:pt idx="22">
                  <c:v>7.3433346287272316</c:v>
                </c:pt>
                <c:pt idx="23">
                  <c:v>11.437799997472112</c:v>
                </c:pt>
                <c:pt idx="24">
                  <c:v>13.685305444446204</c:v>
                </c:pt>
                <c:pt idx="25">
                  <c:v>14.46414396567485</c:v>
                </c:pt>
                <c:pt idx="26">
                  <c:v>15.777043187174566</c:v>
                </c:pt>
                <c:pt idx="27">
                  <c:v>15.888305833064374</c:v>
                </c:pt>
                <c:pt idx="28">
                  <c:v>17.51274046305555</c:v>
                </c:pt>
                <c:pt idx="29">
                  <c:v>18.981407388800996</c:v>
                </c:pt>
                <c:pt idx="30">
                  <c:v>21.651710890156352</c:v>
                </c:pt>
                <c:pt idx="31">
                  <c:v>21.651710890156352</c:v>
                </c:pt>
                <c:pt idx="32">
                  <c:v>25.123105441918316</c:v>
                </c:pt>
                <c:pt idx="33">
                  <c:v>27.326105830536484</c:v>
                </c:pt>
                <c:pt idx="34">
                  <c:v>27.815661472451634</c:v>
                </c:pt>
                <c:pt idx="35">
                  <c:v>29.306580927375041</c:v>
                </c:pt>
                <c:pt idx="36">
                  <c:v>30.530470032162913</c:v>
                </c:pt>
                <c:pt idx="37">
                  <c:v>32.266167308043897</c:v>
                </c:pt>
                <c:pt idx="38">
                  <c:v>33.779339292145266</c:v>
                </c:pt>
                <c:pt idx="39">
                  <c:v>35.893329564051591</c:v>
                </c:pt>
                <c:pt idx="40">
                  <c:v>36.605410497746348</c:v>
                </c:pt>
                <c:pt idx="41">
                  <c:v>36.983703493771692</c:v>
                </c:pt>
                <c:pt idx="42">
                  <c:v>39.564996878415208</c:v>
                </c:pt>
                <c:pt idx="43">
                  <c:v>41.434209329363952</c:v>
                </c:pt>
                <c:pt idx="44">
                  <c:v>42.635845904973863</c:v>
                </c:pt>
                <c:pt idx="45">
                  <c:v>43.681714776338048</c:v>
                </c:pt>
                <c:pt idx="46">
                  <c:v>44.994613997837767</c:v>
                </c:pt>
                <c:pt idx="47">
                  <c:v>46.685806215362824</c:v>
                </c:pt>
                <c:pt idx="48">
                  <c:v>47.887442790972734</c:v>
                </c:pt>
                <c:pt idx="49">
                  <c:v>47.909695320150696</c:v>
                </c:pt>
                <c:pt idx="50">
                  <c:v>50.22395835465867</c:v>
                </c:pt>
                <c:pt idx="51">
                  <c:v>52.315696097387033</c:v>
                </c:pt>
                <c:pt idx="52">
                  <c:v>54.852484423674625</c:v>
                </c:pt>
                <c:pt idx="53">
                  <c:v>57.077737341470751</c:v>
                </c:pt>
                <c:pt idx="54">
                  <c:v>57.700808158453668</c:v>
                </c:pt>
                <c:pt idx="55">
                  <c:v>59.325242788444847</c:v>
                </c:pt>
                <c:pt idx="56">
                  <c:v>61.372475472817285</c:v>
                </c:pt>
                <c:pt idx="57">
                  <c:v>64.06503150335061</c:v>
                </c:pt>
                <c:pt idx="58">
                  <c:v>65.733971191697705</c:v>
                </c:pt>
                <c:pt idx="59">
                  <c:v>67.091375471553349</c:v>
                </c:pt>
                <c:pt idx="60">
                  <c:v>69.516901151951132</c:v>
                </c:pt>
                <c:pt idx="61">
                  <c:v>70.829800373450837</c:v>
                </c:pt>
                <c:pt idx="62">
                  <c:v>70.874305431806761</c:v>
                </c:pt>
                <c:pt idx="63">
                  <c:v>73.077305820424939</c:v>
                </c:pt>
                <c:pt idx="64">
                  <c:v>75.903377026026021</c:v>
                </c:pt>
                <c:pt idx="65">
                  <c:v>77.61682177272904</c:v>
                </c:pt>
                <c:pt idx="66">
                  <c:v>81.422004262160428</c:v>
                </c:pt>
                <c:pt idx="67">
                  <c:v>83.402479358998974</c:v>
                </c:pt>
                <c:pt idx="68">
                  <c:v>88.387045894862311</c:v>
                </c:pt>
                <c:pt idx="69">
                  <c:v>91.83618791744631</c:v>
                </c:pt>
                <c:pt idx="70">
                  <c:v>95.329834998386247</c:v>
                </c:pt>
                <c:pt idx="71">
                  <c:v>97.510582857826449</c:v>
                </c:pt>
                <c:pt idx="72">
                  <c:v>97.822118266317915</c:v>
                </c:pt>
                <c:pt idx="73">
                  <c:v>102.94019997724901</c:v>
                </c:pt>
                <c:pt idx="74">
                  <c:v>109.2154132054341</c:v>
                </c:pt>
                <c:pt idx="75">
                  <c:v>114.22223227047539</c:v>
                </c:pt>
                <c:pt idx="76">
                  <c:v>117.13731359278832</c:v>
                </c:pt>
                <c:pt idx="77">
                  <c:v>123.36802176261749</c:v>
                </c:pt>
                <c:pt idx="78">
                  <c:v>132.33579102133589</c:v>
                </c:pt>
                <c:pt idx="79">
                  <c:v>144.26314666072315</c:v>
                </c:pt>
                <c:pt idx="80">
                  <c:v>159.1945937391352</c:v>
                </c:pt>
                <c:pt idx="81">
                  <c:v>164.17916027499854</c:v>
                </c:pt>
                <c:pt idx="82">
                  <c:v>175.61696027247064</c:v>
                </c:pt>
                <c:pt idx="83">
                  <c:v>181.62514315052019</c:v>
                </c:pt>
                <c:pt idx="84">
                  <c:v>190.72642758430638</c:v>
                </c:pt>
                <c:pt idx="85">
                  <c:v>202.14197505260051</c:v>
                </c:pt>
                <c:pt idx="86">
                  <c:v>213.11247193733544</c:v>
                </c:pt>
                <c:pt idx="87">
                  <c:v>224.99532251836678</c:v>
                </c:pt>
                <c:pt idx="88">
                  <c:v>242.50806298142234</c:v>
                </c:pt>
                <c:pt idx="89">
                  <c:v>244.24376025730331</c:v>
                </c:pt>
                <c:pt idx="90">
                  <c:v>252.29917581972529</c:v>
                </c:pt>
                <c:pt idx="91">
                  <c:v>267.94270383183209</c:v>
                </c:pt>
                <c:pt idx="92">
                  <c:v>284.58759565694714</c:v>
                </c:pt>
                <c:pt idx="93">
                  <c:v>302.54538670356192</c:v>
                </c:pt>
                <c:pt idx="94">
                  <c:v>318.58946024087203</c:v>
                </c:pt>
                <c:pt idx="95">
                  <c:v>318.58946024087203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CC-4C0E-BF7F-34498B59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36624"/>
        <c:axId val="628559456"/>
      </c:scatterChart>
      <c:valAx>
        <c:axId val="40753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559456"/>
        <c:crosses val="autoZero"/>
        <c:crossBetween val="midCat"/>
      </c:valAx>
      <c:valAx>
        <c:axId val="628559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536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'Estados Unidos'!$F$2:$F$86</c:f>
              <c:numCache>
                <c:formatCode>General</c:formatCode>
                <c:ptCount val="85"/>
                <c:pt idx="0">
                  <c:v>2982</c:v>
                </c:pt>
                <c:pt idx="1">
                  <c:v>3730</c:v>
                </c:pt>
                <c:pt idx="2">
                  <c:v>4634</c:v>
                </c:pt>
                <c:pt idx="3">
                  <c:v>6375</c:v>
                </c:pt>
                <c:pt idx="4">
                  <c:v>9249</c:v>
                </c:pt>
                <c:pt idx="5">
                  <c:v>14097</c:v>
                </c:pt>
                <c:pt idx="6">
                  <c:v>19344</c:v>
                </c:pt>
                <c:pt idx="7">
                  <c:v>26375</c:v>
                </c:pt>
                <c:pt idx="8">
                  <c:v>34576</c:v>
                </c:pt>
                <c:pt idx="9">
                  <c:v>45530</c:v>
                </c:pt>
                <c:pt idx="10">
                  <c:v>54080</c:v>
                </c:pt>
                <c:pt idx="11">
                  <c:v>67579</c:v>
                </c:pt>
                <c:pt idx="12">
                  <c:v>84026</c:v>
                </c:pt>
                <c:pt idx="13">
                  <c:v>102238</c:v>
                </c:pt>
                <c:pt idx="14">
                  <c:v>119891</c:v>
                </c:pt>
                <c:pt idx="15">
                  <c:v>135719</c:v>
                </c:pt>
                <c:pt idx="16">
                  <c:v>155545</c:v>
                </c:pt>
                <c:pt idx="17">
                  <c:v>178577</c:v>
                </c:pt>
                <c:pt idx="18" formatCode="#,##0">
                  <c:v>101551</c:v>
                </c:pt>
                <c:pt idx="19" formatCode="#,##0">
                  <c:v>230430</c:v>
                </c:pt>
                <c:pt idx="20" formatCode="#,##0">
                  <c:v>261429</c:v>
                </c:pt>
                <c:pt idx="21" formatCode="#,##0">
                  <c:v>288717</c:v>
                </c:pt>
                <c:pt idx="22" formatCode="#,##0">
                  <c:v>310697</c:v>
                </c:pt>
                <c:pt idx="23" formatCode="#,##0">
                  <c:v>337527</c:v>
                </c:pt>
                <c:pt idx="24" formatCode="#,##0">
                  <c:v>364668</c:v>
                </c:pt>
                <c:pt idx="25" formatCode="#,##0">
                  <c:v>396637</c:v>
                </c:pt>
                <c:pt idx="26" formatCode="#,##0">
                  <c:v>426783</c:v>
                </c:pt>
                <c:pt idx="27" formatCode="#,##0">
                  <c:v>457923</c:v>
                </c:pt>
                <c:pt idx="28" formatCode="#,##0">
                  <c:v>481600</c:v>
                </c:pt>
                <c:pt idx="29" formatCode="#,##0">
                  <c:v>498206</c:v>
                </c:pt>
                <c:pt idx="30" formatCode="#,##0">
                  <c:v>520425</c:v>
                </c:pt>
                <c:pt idx="31" formatCode="#,##0">
                  <c:v>539187</c:v>
                </c:pt>
                <c:pt idx="32" formatCode="#,##0">
                  <c:v>563993</c:v>
                </c:pt>
                <c:pt idx="33" formatCode="#,##0">
                  <c:v>590914</c:v>
                </c:pt>
                <c:pt idx="34" formatCode="#,##0">
                  <c:v>616514</c:v>
                </c:pt>
                <c:pt idx="35" formatCode="#,##0">
                  <c:v>635953</c:v>
                </c:pt>
                <c:pt idx="36" formatCode="#,##0">
                  <c:v>660028</c:v>
                </c:pt>
                <c:pt idx="37" formatCode="#,##0">
                  <c:v>684434</c:v>
                </c:pt>
                <c:pt idx="38" formatCode="#,##0">
                  <c:v>706536</c:v>
                </c:pt>
                <c:pt idx="39" formatCode="#,##0">
                  <c:v>730264</c:v>
                </c:pt>
                <c:pt idx="40" formatCode="#,##0">
                  <c:v>758168</c:v>
                </c:pt>
                <c:pt idx="41" formatCode="#,##0">
                  <c:v>774807</c:v>
                </c:pt>
                <c:pt idx="42" formatCode="#,##0">
                  <c:v>797924</c:v>
                </c:pt>
                <c:pt idx="43" formatCode="#,##0">
                  <c:v>822574</c:v>
                </c:pt>
                <c:pt idx="44" formatCode="#,##0">
                  <c:v>841138</c:v>
                </c:pt>
                <c:pt idx="45" formatCode="#,##0">
                  <c:v>859177</c:v>
                </c:pt>
                <c:pt idx="46" formatCode="#,##0">
                  <c:v>877881</c:v>
                </c:pt>
                <c:pt idx="47" formatCode="#,##0">
                  <c:v>900831</c:v>
                </c:pt>
                <c:pt idx="48">
                  <c:v>924688</c:v>
                </c:pt>
                <c:pt idx="49">
                  <c:v>941653</c:v>
                </c:pt>
                <c:pt idx="50">
                  <c:v>964192</c:v>
                </c:pt>
                <c:pt idx="51">
                  <c:v>980827</c:v>
                </c:pt>
                <c:pt idx="52">
                  <c:v>999862</c:v>
                </c:pt>
                <c:pt idx="53">
                  <c:v>1016166</c:v>
                </c:pt>
                <c:pt idx="54">
                  <c:v>1036606</c:v>
                </c:pt>
                <c:pt idx="55">
                  <c:v>1054262</c:v>
                </c:pt>
                <c:pt idx="56">
                  <c:v>1060704</c:v>
                </c:pt>
                <c:pt idx="57">
                  <c:v>1070923</c:v>
                </c:pt>
                <c:pt idx="58">
                  <c:v>1079444</c:v>
                </c:pt>
                <c:pt idx="59">
                  <c:v>1082607</c:v>
                </c:pt>
                <c:pt idx="60">
                  <c:v>1095613</c:v>
                </c:pt>
                <c:pt idx="61">
                  <c:v>1112175</c:v>
                </c:pt>
                <c:pt idx="62">
                  <c:v>1129513</c:v>
                </c:pt>
                <c:pt idx="63">
                  <c:v>1138957</c:v>
                </c:pt>
                <c:pt idx="64">
                  <c:v>1149047</c:v>
                </c:pt>
                <c:pt idx="65">
                  <c:v>1162639</c:v>
                </c:pt>
                <c:pt idx="66">
                  <c:v>1172782</c:v>
                </c:pt>
                <c:pt idx="67">
                  <c:v>1191791</c:v>
                </c:pt>
                <c:pt idx="68">
                  <c:v>1210124</c:v>
                </c:pt>
                <c:pt idx="69">
                  <c:v>1224127</c:v>
                </c:pt>
                <c:pt idx="70">
                  <c:v>1226499</c:v>
                </c:pt>
                <c:pt idx="71">
                  <c:v>1236506</c:v>
                </c:pt>
                <c:pt idx="72">
                  <c:v>1247187</c:v>
                </c:pt>
                <c:pt idx="73">
                  <c:v>1254013</c:v>
                </c:pt>
                <c:pt idx="74">
                  <c:v>1264708</c:v>
                </c:pt>
                <c:pt idx="75">
                  <c:v>1278752</c:v>
                </c:pt>
                <c:pt idx="76">
                  <c:v>1296852</c:v>
                </c:pt>
                <c:pt idx="77">
                  <c:v>1313447</c:v>
                </c:pt>
                <c:pt idx="78">
                  <c:v>1322675</c:v>
                </c:pt>
                <c:pt idx="79">
                  <c:v>1332098</c:v>
                </c:pt>
                <c:pt idx="80">
                  <c:v>1344255</c:v>
                </c:pt>
                <c:pt idx="81">
                  <c:v>1358756</c:v>
                </c:pt>
                <c:pt idx="82">
                  <c:v>1372313</c:v>
                </c:pt>
                <c:pt idx="83">
                  <c:v>1382049</c:v>
                </c:pt>
                <c:pt idx="84">
                  <c:v>1395568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C-4DCC-AD3F-60CE31B1A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495792"/>
        <c:axId val="691496120"/>
      </c:barChart>
      <c:catAx>
        <c:axId val="69149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1496120"/>
        <c:crosses val="autoZero"/>
        <c:auto val="1"/>
        <c:lblAlgn val="ctr"/>
        <c:lblOffset val="100"/>
        <c:noMultiLvlLbl val="0"/>
      </c:catAx>
      <c:valAx>
        <c:axId val="69149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149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'Estados Unidos'!$H$2:$H$86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EEUU!$C$25:$C$109</c:f>
              <c:numCache>
                <c:formatCode>General</c:formatCode>
                <c:ptCount val="85"/>
                <c:pt idx="0">
                  <c:v>65109.597264021868</c:v>
                </c:pt>
                <c:pt idx="1">
                  <c:v>47144.239065858877</c:v>
                </c:pt>
                <c:pt idx="2">
                  <c:v>29334.880867695887</c:v>
                </c:pt>
                <c:pt idx="3">
                  <c:v>12362.522669532904</c:v>
                </c:pt>
                <c:pt idx="4">
                  <c:v>-3476.8355286300794</c:v>
                </c:pt>
                <c:pt idx="5">
                  <c:v>-17342.193726793077</c:v>
                </c:pt>
                <c:pt idx="6">
                  <c:v>-30808.55192495606</c:v>
                </c:pt>
                <c:pt idx="7">
                  <c:v>-42490.910123119043</c:v>
                </c:pt>
                <c:pt idx="8">
                  <c:v>-53003.268321282027</c:v>
                </c:pt>
                <c:pt idx="9">
                  <c:v>-60762.62651944501</c:v>
                </c:pt>
                <c:pt idx="10">
                  <c:v>-70925.984717607993</c:v>
                </c:pt>
                <c:pt idx="11">
                  <c:v>-76140.342915771005</c:v>
                </c:pt>
                <c:pt idx="12">
                  <c:v>-78406.701113933988</c:v>
                </c:pt>
                <c:pt idx="13">
                  <c:v>-78908.059312096972</c:v>
                </c:pt>
                <c:pt idx="14">
                  <c:v>-79968.417510259955</c:v>
                </c:pt>
                <c:pt idx="15">
                  <c:v>-82853.775708422938</c:v>
                </c:pt>
                <c:pt idx="16">
                  <c:v>-81741.133906585921</c:v>
                </c:pt>
                <c:pt idx="17">
                  <c:v>-77422.492104748904</c:v>
                </c:pt>
                <c:pt idx="18">
                  <c:v>-173161.85030291189</c:v>
                </c:pt>
                <c:pt idx="19">
                  <c:v>-62996.208501074871</c:v>
                </c:pt>
                <c:pt idx="20">
                  <c:v>-50710.566699237854</c:v>
                </c:pt>
                <c:pt idx="21">
                  <c:v>-42135.924897400837</c:v>
                </c:pt>
                <c:pt idx="22">
                  <c:v>-38869.28309556382</c:v>
                </c:pt>
                <c:pt idx="23">
                  <c:v>-30752.641293726861</c:v>
                </c:pt>
                <c:pt idx="24">
                  <c:v>-22324.999491889845</c:v>
                </c:pt>
                <c:pt idx="25">
                  <c:v>-9069.3576900528278</c:v>
                </c:pt>
                <c:pt idx="26">
                  <c:v>2363.284111784189</c:v>
                </c:pt>
                <c:pt idx="27">
                  <c:v>14789.925913621206</c:v>
                </c:pt>
                <c:pt idx="28">
                  <c:v>19753.567715458223</c:v>
                </c:pt>
                <c:pt idx="29">
                  <c:v>17646.209517295239</c:v>
                </c:pt>
                <c:pt idx="30">
                  <c:v>21151.851319132256</c:v>
                </c:pt>
                <c:pt idx="31">
                  <c:v>21200.493120969273</c:v>
                </c:pt>
                <c:pt idx="32">
                  <c:v>27293.13492280629</c:v>
                </c:pt>
                <c:pt idx="33">
                  <c:v>35500.776724643307</c:v>
                </c:pt>
                <c:pt idx="34">
                  <c:v>42387.418526480324</c:v>
                </c:pt>
                <c:pt idx="35">
                  <c:v>43113.06032831734</c:v>
                </c:pt>
                <c:pt idx="36">
                  <c:v>48474.702130154357</c:v>
                </c:pt>
                <c:pt idx="37">
                  <c:v>54167.343931991374</c:v>
                </c:pt>
                <c:pt idx="38">
                  <c:v>57555.985733828391</c:v>
                </c:pt>
                <c:pt idx="39">
                  <c:v>62570.627535665408</c:v>
                </c:pt>
                <c:pt idx="40">
                  <c:v>71761.269337502425</c:v>
                </c:pt>
                <c:pt idx="41">
                  <c:v>69686.911139339441</c:v>
                </c:pt>
                <c:pt idx="42">
                  <c:v>74090.552941176458</c:v>
                </c:pt>
                <c:pt idx="43">
                  <c:v>80027.194743013475</c:v>
                </c:pt>
                <c:pt idx="44">
                  <c:v>79877.836544850492</c:v>
                </c:pt>
                <c:pt idx="45">
                  <c:v>79203.478346687509</c:v>
                </c:pt>
                <c:pt idx="46">
                  <c:v>79194.120148524526</c:v>
                </c:pt>
                <c:pt idx="47">
                  <c:v>83430.761950361426</c:v>
                </c:pt>
                <c:pt idx="48">
                  <c:v>88574.403752198443</c:v>
                </c:pt>
                <c:pt idx="49">
                  <c:v>86826.04555403546</c:v>
                </c:pt>
                <c:pt idx="50">
                  <c:v>90651.687355872476</c:v>
                </c:pt>
                <c:pt idx="51">
                  <c:v>88573.329157709493</c:v>
                </c:pt>
                <c:pt idx="52">
                  <c:v>88894.97095954651</c:v>
                </c:pt>
                <c:pt idx="53">
                  <c:v>86485.612761383527</c:v>
                </c:pt>
                <c:pt idx="54">
                  <c:v>88212.254563220544</c:v>
                </c:pt>
                <c:pt idx="55">
                  <c:v>87154.896365057561</c:v>
                </c:pt>
                <c:pt idx="56">
                  <c:v>74883.538166894694</c:v>
                </c:pt>
                <c:pt idx="57">
                  <c:v>66389.179968731594</c:v>
                </c:pt>
                <c:pt idx="58">
                  <c:v>56196.821770568728</c:v>
                </c:pt>
                <c:pt idx="59">
                  <c:v>40646.463572405628</c:v>
                </c:pt>
                <c:pt idx="60">
                  <c:v>34939.105374242645</c:v>
                </c:pt>
                <c:pt idx="61">
                  <c:v>32787.747176079545</c:v>
                </c:pt>
                <c:pt idx="62">
                  <c:v>31412.388977916911</c:v>
                </c:pt>
                <c:pt idx="63">
                  <c:v>22143.030779753812</c:v>
                </c:pt>
                <c:pt idx="64">
                  <c:v>13519.672581590712</c:v>
                </c:pt>
                <c:pt idx="65">
                  <c:v>8398.3143834276125</c:v>
                </c:pt>
                <c:pt idx="66">
                  <c:v>-172.0438147354871</c:v>
                </c:pt>
                <c:pt idx="67">
                  <c:v>123.59798710187897</c:v>
                </c:pt>
                <c:pt idx="68">
                  <c:v>-256.76021106122062</c:v>
                </c:pt>
                <c:pt idx="69">
                  <c:v>-4967.1184092243202</c:v>
                </c:pt>
                <c:pt idx="70">
                  <c:v>-21308.47660738742</c:v>
                </c:pt>
                <c:pt idx="71">
                  <c:v>-30014.834805550054</c:v>
                </c:pt>
                <c:pt idx="72">
                  <c:v>-38047.193003713153</c:v>
                </c:pt>
                <c:pt idx="73">
                  <c:v>-49934.551201876253</c:v>
                </c:pt>
                <c:pt idx="74">
                  <c:v>-57952.909400039352</c:v>
                </c:pt>
                <c:pt idx="75">
                  <c:v>-62622.267598201986</c:v>
                </c:pt>
                <c:pt idx="76">
                  <c:v>-63235.625796365086</c:v>
                </c:pt>
                <c:pt idx="77">
                  <c:v>-65353.983994528186</c:v>
                </c:pt>
                <c:pt idx="78">
                  <c:v>-74839.342192691285</c:v>
                </c:pt>
                <c:pt idx="79">
                  <c:v>-84129.700390853919</c:v>
                </c:pt>
                <c:pt idx="80">
                  <c:v>-90686.058589017019</c:v>
                </c:pt>
                <c:pt idx="81">
                  <c:v>-94898.416787180118</c:v>
                </c:pt>
                <c:pt idx="82">
                  <c:v>-100054.77498534322</c:v>
                </c:pt>
                <c:pt idx="83">
                  <c:v>-109032.13318350585</c:v>
                </c:pt>
                <c:pt idx="84">
                  <c:v>-114226.49138166895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3A-4EBD-BE6A-889BE7838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33184"/>
        <c:axId val="689530232"/>
      </c:scatterChart>
      <c:valAx>
        <c:axId val="68953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9530232"/>
        <c:crosses val="autoZero"/>
        <c:crossBetween val="midCat"/>
      </c:valAx>
      <c:valAx>
        <c:axId val="689530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9533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'Estados Unidos'!$H$2:$H$86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'Estados Unidos'!$F$2:$F$86</c:f>
              <c:numCache>
                <c:formatCode>General</c:formatCode>
                <c:ptCount val="85"/>
                <c:pt idx="0">
                  <c:v>2982</c:v>
                </c:pt>
                <c:pt idx="1">
                  <c:v>3730</c:v>
                </c:pt>
                <c:pt idx="2">
                  <c:v>4634</c:v>
                </c:pt>
                <c:pt idx="3">
                  <c:v>6375</c:v>
                </c:pt>
                <c:pt idx="4">
                  <c:v>9249</c:v>
                </c:pt>
                <c:pt idx="5">
                  <c:v>14097</c:v>
                </c:pt>
                <c:pt idx="6">
                  <c:v>19344</c:v>
                </c:pt>
                <c:pt idx="7">
                  <c:v>26375</c:v>
                </c:pt>
                <c:pt idx="8">
                  <c:v>34576</c:v>
                </c:pt>
                <c:pt idx="9">
                  <c:v>45530</c:v>
                </c:pt>
                <c:pt idx="10">
                  <c:v>54080</c:v>
                </c:pt>
                <c:pt idx="11">
                  <c:v>67579</c:v>
                </c:pt>
                <c:pt idx="12">
                  <c:v>84026</c:v>
                </c:pt>
                <c:pt idx="13">
                  <c:v>102238</c:v>
                </c:pt>
                <c:pt idx="14">
                  <c:v>119891</c:v>
                </c:pt>
                <c:pt idx="15">
                  <c:v>135719</c:v>
                </c:pt>
                <c:pt idx="16">
                  <c:v>155545</c:v>
                </c:pt>
                <c:pt idx="17">
                  <c:v>178577</c:v>
                </c:pt>
                <c:pt idx="18" formatCode="#,##0">
                  <c:v>101551</c:v>
                </c:pt>
                <c:pt idx="19" formatCode="#,##0">
                  <c:v>230430</c:v>
                </c:pt>
                <c:pt idx="20" formatCode="#,##0">
                  <c:v>261429</c:v>
                </c:pt>
                <c:pt idx="21" formatCode="#,##0">
                  <c:v>288717</c:v>
                </c:pt>
                <c:pt idx="22" formatCode="#,##0">
                  <c:v>310697</c:v>
                </c:pt>
                <c:pt idx="23" formatCode="#,##0">
                  <c:v>337527</c:v>
                </c:pt>
                <c:pt idx="24" formatCode="#,##0">
                  <c:v>364668</c:v>
                </c:pt>
                <c:pt idx="25" formatCode="#,##0">
                  <c:v>396637</c:v>
                </c:pt>
                <c:pt idx="26" formatCode="#,##0">
                  <c:v>426783</c:v>
                </c:pt>
                <c:pt idx="27" formatCode="#,##0">
                  <c:v>457923</c:v>
                </c:pt>
                <c:pt idx="28" formatCode="#,##0">
                  <c:v>481600</c:v>
                </c:pt>
                <c:pt idx="29" formatCode="#,##0">
                  <c:v>498206</c:v>
                </c:pt>
                <c:pt idx="30" formatCode="#,##0">
                  <c:v>520425</c:v>
                </c:pt>
                <c:pt idx="31" formatCode="#,##0">
                  <c:v>539187</c:v>
                </c:pt>
                <c:pt idx="32" formatCode="#,##0">
                  <c:v>563993</c:v>
                </c:pt>
                <c:pt idx="33" formatCode="#,##0">
                  <c:v>590914</c:v>
                </c:pt>
                <c:pt idx="34" formatCode="#,##0">
                  <c:v>616514</c:v>
                </c:pt>
                <c:pt idx="35" formatCode="#,##0">
                  <c:v>635953</c:v>
                </c:pt>
                <c:pt idx="36" formatCode="#,##0">
                  <c:v>660028</c:v>
                </c:pt>
                <c:pt idx="37" formatCode="#,##0">
                  <c:v>684434</c:v>
                </c:pt>
                <c:pt idx="38" formatCode="#,##0">
                  <c:v>706536</c:v>
                </c:pt>
                <c:pt idx="39" formatCode="#,##0">
                  <c:v>730264</c:v>
                </c:pt>
                <c:pt idx="40" formatCode="#,##0">
                  <c:v>758168</c:v>
                </c:pt>
                <c:pt idx="41" formatCode="#,##0">
                  <c:v>774807</c:v>
                </c:pt>
                <c:pt idx="42" formatCode="#,##0">
                  <c:v>797924</c:v>
                </c:pt>
                <c:pt idx="43" formatCode="#,##0">
                  <c:v>822574</c:v>
                </c:pt>
                <c:pt idx="44" formatCode="#,##0">
                  <c:v>841138</c:v>
                </c:pt>
                <c:pt idx="45" formatCode="#,##0">
                  <c:v>859177</c:v>
                </c:pt>
                <c:pt idx="46" formatCode="#,##0">
                  <c:v>877881</c:v>
                </c:pt>
                <c:pt idx="47" formatCode="#,##0">
                  <c:v>900831</c:v>
                </c:pt>
                <c:pt idx="48">
                  <c:v>924688</c:v>
                </c:pt>
                <c:pt idx="49">
                  <c:v>941653</c:v>
                </c:pt>
                <c:pt idx="50">
                  <c:v>964192</c:v>
                </c:pt>
                <c:pt idx="51">
                  <c:v>980827</c:v>
                </c:pt>
                <c:pt idx="52">
                  <c:v>999862</c:v>
                </c:pt>
                <c:pt idx="53">
                  <c:v>1016166</c:v>
                </c:pt>
                <c:pt idx="54">
                  <c:v>1036606</c:v>
                </c:pt>
                <c:pt idx="55">
                  <c:v>1054262</c:v>
                </c:pt>
                <c:pt idx="56">
                  <c:v>1060704</c:v>
                </c:pt>
                <c:pt idx="57">
                  <c:v>1070923</c:v>
                </c:pt>
                <c:pt idx="58">
                  <c:v>1079444</c:v>
                </c:pt>
                <c:pt idx="59">
                  <c:v>1082607</c:v>
                </c:pt>
                <c:pt idx="60">
                  <c:v>1095613</c:v>
                </c:pt>
                <c:pt idx="61">
                  <c:v>1112175</c:v>
                </c:pt>
                <c:pt idx="62">
                  <c:v>1129513</c:v>
                </c:pt>
                <c:pt idx="63">
                  <c:v>1138957</c:v>
                </c:pt>
                <c:pt idx="64">
                  <c:v>1149047</c:v>
                </c:pt>
                <c:pt idx="65">
                  <c:v>1162639</c:v>
                </c:pt>
                <c:pt idx="66">
                  <c:v>1172782</c:v>
                </c:pt>
                <c:pt idx="67">
                  <c:v>1191791</c:v>
                </c:pt>
                <c:pt idx="68">
                  <c:v>1210124</c:v>
                </c:pt>
                <c:pt idx="69">
                  <c:v>1224127</c:v>
                </c:pt>
                <c:pt idx="70">
                  <c:v>1226499</c:v>
                </c:pt>
                <c:pt idx="71">
                  <c:v>1236506</c:v>
                </c:pt>
                <c:pt idx="72">
                  <c:v>1247187</c:v>
                </c:pt>
                <c:pt idx="73">
                  <c:v>1254013</c:v>
                </c:pt>
                <c:pt idx="74">
                  <c:v>1264708</c:v>
                </c:pt>
                <c:pt idx="75">
                  <c:v>1278752</c:v>
                </c:pt>
                <c:pt idx="76">
                  <c:v>1296852</c:v>
                </c:pt>
                <c:pt idx="77">
                  <c:v>1313447</c:v>
                </c:pt>
                <c:pt idx="78">
                  <c:v>1322675</c:v>
                </c:pt>
                <c:pt idx="79">
                  <c:v>1332098</c:v>
                </c:pt>
                <c:pt idx="80">
                  <c:v>1344255</c:v>
                </c:pt>
                <c:pt idx="81">
                  <c:v>1358756</c:v>
                </c:pt>
                <c:pt idx="82">
                  <c:v>1372313</c:v>
                </c:pt>
                <c:pt idx="83">
                  <c:v>1382049</c:v>
                </c:pt>
                <c:pt idx="84">
                  <c:v>1395568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2-417C-806A-BF4D56A66D06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'Estados Unidos'!$H$2:$H$86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EEUU!$B$25:$B$109</c:f>
              <c:numCache>
                <c:formatCode>General</c:formatCode>
                <c:ptCount val="85"/>
                <c:pt idx="0">
                  <c:v>-62127.597264021868</c:v>
                </c:pt>
                <c:pt idx="1">
                  <c:v>-43414.239065858877</c:v>
                </c:pt>
                <c:pt idx="2">
                  <c:v>-24700.880867695887</c:v>
                </c:pt>
                <c:pt idx="3">
                  <c:v>-5987.5226695329038</c:v>
                </c:pt>
                <c:pt idx="4">
                  <c:v>12725.835528630079</c:v>
                </c:pt>
                <c:pt idx="5">
                  <c:v>31439.193726793077</c:v>
                </c:pt>
                <c:pt idx="6">
                  <c:v>50152.55192495606</c:v>
                </c:pt>
                <c:pt idx="7">
                  <c:v>68865.910123119043</c:v>
                </c:pt>
                <c:pt idx="8">
                  <c:v>87579.268321282027</c:v>
                </c:pt>
                <c:pt idx="9">
                  <c:v>106292.62651944501</c:v>
                </c:pt>
                <c:pt idx="10">
                  <c:v>125005.98471760799</c:v>
                </c:pt>
                <c:pt idx="11">
                  <c:v>143719.34291577101</c:v>
                </c:pt>
                <c:pt idx="12">
                  <c:v>162432.70111393399</c:v>
                </c:pt>
                <c:pt idx="13">
                  <c:v>181146.05931209697</c:v>
                </c:pt>
                <c:pt idx="14">
                  <c:v>199859.41751025995</c:v>
                </c:pt>
                <c:pt idx="15">
                  <c:v>218572.77570842294</c:v>
                </c:pt>
                <c:pt idx="16">
                  <c:v>237286.13390658592</c:v>
                </c:pt>
                <c:pt idx="17">
                  <c:v>255999.4921047489</c:v>
                </c:pt>
                <c:pt idx="18">
                  <c:v>274712.85030291189</c:v>
                </c:pt>
                <c:pt idx="19">
                  <c:v>293426.20850107487</c:v>
                </c:pt>
                <c:pt idx="20">
                  <c:v>312139.56669923785</c:v>
                </c:pt>
                <c:pt idx="21">
                  <c:v>330852.92489740084</c:v>
                </c:pt>
                <c:pt idx="22">
                  <c:v>349566.28309556382</c:v>
                </c:pt>
                <c:pt idx="23">
                  <c:v>368279.64129372686</c:v>
                </c:pt>
                <c:pt idx="24">
                  <c:v>386992.99949188984</c:v>
                </c:pt>
                <c:pt idx="25">
                  <c:v>405706.35769005283</c:v>
                </c:pt>
                <c:pt idx="26">
                  <c:v>424419.71588821581</c:v>
                </c:pt>
                <c:pt idx="27">
                  <c:v>443133.07408637879</c:v>
                </c:pt>
                <c:pt idx="28">
                  <c:v>461846.43228454178</c:v>
                </c:pt>
                <c:pt idx="29">
                  <c:v>480559.79048270476</c:v>
                </c:pt>
                <c:pt idx="30">
                  <c:v>499273.14868086774</c:v>
                </c:pt>
                <c:pt idx="31">
                  <c:v>517986.50687903073</c:v>
                </c:pt>
                <c:pt idx="32">
                  <c:v>536699.86507719371</c:v>
                </c:pt>
                <c:pt idx="33">
                  <c:v>555413.22327535669</c:v>
                </c:pt>
                <c:pt idx="34">
                  <c:v>574126.58147351968</c:v>
                </c:pt>
                <c:pt idx="35">
                  <c:v>592839.93967168266</c:v>
                </c:pt>
                <c:pt idx="36">
                  <c:v>611553.29786984564</c:v>
                </c:pt>
                <c:pt idx="37">
                  <c:v>630266.65606800863</c:v>
                </c:pt>
                <c:pt idx="38">
                  <c:v>648980.01426617161</c:v>
                </c:pt>
                <c:pt idx="39">
                  <c:v>667693.37246433459</c:v>
                </c:pt>
                <c:pt idx="40">
                  <c:v>686406.73066249758</c:v>
                </c:pt>
                <c:pt idx="41">
                  <c:v>705120.08886066056</c:v>
                </c:pt>
                <c:pt idx="42">
                  <c:v>723833.44705882354</c:v>
                </c:pt>
                <c:pt idx="43">
                  <c:v>742546.80525698652</c:v>
                </c:pt>
                <c:pt idx="44">
                  <c:v>761260.16345514951</c:v>
                </c:pt>
                <c:pt idx="45">
                  <c:v>779973.52165331249</c:v>
                </c:pt>
                <c:pt idx="46">
                  <c:v>798686.87985147547</c:v>
                </c:pt>
                <c:pt idx="47">
                  <c:v>817400.23804963857</c:v>
                </c:pt>
                <c:pt idx="48">
                  <c:v>836113.59624780156</c:v>
                </c:pt>
                <c:pt idx="49">
                  <c:v>854826.95444596454</c:v>
                </c:pt>
                <c:pt idx="50">
                  <c:v>873540.31264412752</c:v>
                </c:pt>
                <c:pt idx="51">
                  <c:v>892253.67084229051</c:v>
                </c:pt>
                <c:pt idx="52">
                  <c:v>910967.02904045349</c:v>
                </c:pt>
                <c:pt idx="53">
                  <c:v>929680.38723861647</c:v>
                </c:pt>
                <c:pt idx="54">
                  <c:v>948393.74543677946</c:v>
                </c:pt>
                <c:pt idx="55">
                  <c:v>967107.10363494244</c:v>
                </c:pt>
                <c:pt idx="56">
                  <c:v>985820.46183310531</c:v>
                </c:pt>
                <c:pt idx="57">
                  <c:v>1004533.8200312684</c:v>
                </c:pt>
                <c:pt idx="58">
                  <c:v>1023247.1782294313</c:v>
                </c:pt>
                <c:pt idx="59">
                  <c:v>1041960.5364275944</c:v>
                </c:pt>
                <c:pt idx="60">
                  <c:v>1060673.8946257574</c:v>
                </c:pt>
                <c:pt idx="61">
                  <c:v>1079387.2528239205</c:v>
                </c:pt>
                <c:pt idx="62">
                  <c:v>1098100.6110220831</c:v>
                </c:pt>
                <c:pt idx="63">
                  <c:v>1116813.9692202462</c:v>
                </c:pt>
                <c:pt idx="64">
                  <c:v>1135527.3274184093</c:v>
                </c:pt>
                <c:pt idx="65">
                  <c:v>1154240.6856165724</c:v>
                </c:pt>
                <c:pt idx="66">
                  <c:v>1172954.0438147355</c:v>
                </c:pt>
                <c:pt idx="67">
                  <c:v>1191667.4020128981</c:v>
                </c:pt>
                <c:pt idx="68">
                  <c:v>1210380.7602110612</c:v>
                </c:pt>
                <c:pt idx="69">
                  <c:v>1229094.1184092243</c:v>
                </c:pt>
                <c:pt idx="70">
                  <c:v>1247807.4766073874</c:v>
                </c:pt>
                <c:pt idx="71">
                  <c:v>1266520.8348055501</c:v>
                </c:pt>
                <c:pt idx="72">
                  <c:v>1285234.1930037132</c:v>
                </c:pt>
                <c:pt idx="73">
                  <c:v>1303947.5512018763</c:v>
                </c:pt>
                <c:pt idx="74">
                  <c:v>1322660.9094000394</c:v>
                </c:pt>
                <c:pt idx="75">
                  <c:v>1341374.267598202</c:v>
                </c:pt>
                <c:pt idx="76">
                  <c:v>1360087.6257963651</c:v>
                </c:pt>
                <c:pt idx="77">
                  <c:v>1378800.9839945282</c:v>
                </c:pt>
                <c:pt idx="78">
                  <c:v>1397514.3421926913</c:v>
                </c:pt>
                <c:pt idx="79">
                  <c:v>1416227.7003908539</c:v>
                </c:pt>
                <c:pt idx="80">
                  <c:v>1434941.058589017</c:v>
                </c:pt>
                <c:pt idx="81">
                  <c:v>1453654.4167871801</c:v>
                </c:pt>
                <c:pt idx="82">
                  <c:v>1472367.7749853432</c:v>
                </c:pt>
                <c:pt idx="83">
                  <c:v>1491081.1331835059</c:v>
                </c:pt>
                <c:pt idx="84">
                  <c:v>1509794.491381669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42-417C-806A-BF4D56A6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33840"/>
        <c:axId val="689535152"/>
      </c:scatterChart>
      <c:valAx>
        <c:axId val="68953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9535152"/>
        <c:crosses val="autoZero"/>
        <c:crossBetween val="midCat"/>
      </c:valAx>
      <c:valAx>
        <c:axId val="68953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95338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EEUU!$F$25:$F$109</c:f>
              <c:numCache>
                <c:formatCode>General</c:formatCode>
                <c:ptCount val="85"/>
                <c:pt idx="0">
                  <c:v>0.58823529411764708</c:v>
                </c:pt>
                <c:pt idx="1">
                  <c:v>1.7647058823529411</c:v>
                </c:pt>
                <c:pt idx="2">
                  <c:v>2.9411764705882355</c:v>
                </c:pt>
                <c:pt idx="3">
                  <c:v>4.117647058823529</c:v>
                </c:pt>
                <c:pt idx="4">
                  <c:v>5.2941176470588234</c:v>
                </c:pt>
                <c:pt idx="5">
                  <c:v>6.4705882352941178</c:v>
                </c:pt>
                <c:pt idx="6">
                  <c:v>7.6470588235294112</c:v>
                </c:pt>
                <c:pt idx="7">
                  <c:v>8.8235294117647065</c:v>
                </c:pt>
                <c:pt idx="8">
                  <c:v>10</c:v>
                </c:pt>
                <c:pt idx="9">
                  <c:v>11.176470588235293</c:v>
                </c:pt>
                <c:pt idx="10">
                  <c:v>12.352941176470589</c:v>
                </c:pt>
                <c:pt idx="11">
                  <c:v>13.529411764705882</c:v>
                </c:pt>
                <c:pt idx="12">
                  <c:v>14.705882352941176</c:v>
                </c:pt>
                <c:pt idx="13">
                  <c:v>15.882352941176471</c:v>
                </c:pt>
                <c:pt idx="14">
                  <c:v>17.058823529411768</c:v>
                </c:pt>
                <c:pt idx="15">
                  <c:v>18.235294117647062</c:v>
                </c:pt>
                <c:pt idx="16">
                  <c:v>19.411764705882355</c:v>
                </c:pt>
                <c:pt idx="17">
                  <c:v>20.588235294117649</c:v>
                </c:pt>
                <c:pt idx="18">
                  <c:v>21.764705882352942</c:v>
                </c:pt>
                <c:pt idx="19">
                  <c:v>22.941176470588239</c:v>
                </c:pt>
                <c:pt idx="20">
                  <c:v>24.117647058823533</c:v>
                </c:pt>
                <c:pt idx="21">
                  <c:v>25.294117647058826</c:v>
                </c:pt>
                <c:pt idx="22">
                  <c:v>26.47058823529412</c:v>
                </c:pt>
                <c:pt idx="23">
                  <c:v>27.647058823529413</c:v>
                </c:pt>
                <c:pt idx="24">
                  <c:v>28.823529411764707</c:v>
                </c:pt>
                <c:pt idx="25">
                  <c:v>30.000000000000004</c:v>
                </c:pt>
                <c:pt idx="26">
                  <c:v>31.176470588235297</c:v>
                </c:pt>
                <c:pt idx="27">
                  <c:v>32.352941176470587</c:v>
                </c:pt>
                <c:pt idx="28">
                  <c:v>33.529411764705884</c:v>
                </c:pt>
                <c:pt idx="29">
                  <c:v>34.705882352941174</c:v>
                </c:pt>
                <c:pt idx="30">
                  <c:v>35.882352941176471</c:v>
                </c:pt>
                <c:pt idx="31">
                  <c:v>37.058823529411761</c:v>
                </c:pt>
                <c:pt idx="32">
                  <c:v>38.235294117647058</c:v>
                </c:pt>
                <c:pt idx="33">
                  <c:v>39.411764705882355</c:v>
                </c:pt>
                <c:pt idx="34">
                  <c:v>40.588235294117645</c:v>
                </c:pt>
                <c:pt idx="35">
                  <c:v>41.764705882352942</c:v>
                </c:pt>
                <c:pt idx="36">
                  <c:v>42.941176470588232</c:v>
                </c:pt>
                <c:pt idx="37">
                  <c:v>44.117647058823529</c:v>
                </c:pt>
                <c:pt idx="38">
                  <c:v>45.294117647058826</c:v>
                </c:pt>
                <c:pt idx="39">
                  <c:v>46.470588235294116</c:v>
                </c:pt>
                <c:pt idx="40">
                  <c:v>47.647058823529413</c:v>
                </c:pt>
                <c:pt idx="41">
                  <c:v>48.823529411764703</c:v>
                </c:pt>
                <c:pt idx="42">
                  <c:v>50</c:v>
                </c:pt>
                <c:pt idx="43">
                  <c:v>51.176470588235297</c:v>
                </c:pt>
                <c:pt idx="44">
                  <c:v>52.352941176470587</c:v>
                </c:pt>
                <c:pt idx="45">
                  <c:v>53.529411764705884</c:v>
                </c:pt>
                <c:pt idx="46">
                  <c:v>54.705882352941174</c:v>
                </c:pt>
                <c:pt idx="47">
                  <c:v>55.882352941176471</c:v>
                </c:pt>
                <c:pt idx="48">
                  <c:v>57.058823529411761</c:v>
                </c:pt>
                <c:pt idx="49">
                  <c:v>58.235294117647058</c:v>
                </c:pt>
                <c:pt idx="50">
                  <c:v>59.411764705882355</c:v>
                </c:pt>
                <c:pt idx="51">
                  <c:v>60.588235294117645</c:v>
                </c:pt>
                <c:pt idx="52">
                  <c:v>61.764705882352942</c:v>
                </c:pt>
                <c:pt idx="53">
                  <c:v>62.941176470588232</c:v>
                </c:pt>
                <c:pt idx="54">
                  <c:v>64.117647058823536</c:v>
                </c:pt>
                <c:pt idx="55">
                  <c:v>65.294117647058826</c:v>
                </c:pt>
                <c:pt idx="56">
                  <c:v>66.47058823529413</c:v>
                </c:pt>
                <c:pt idx="57">
                  <c:v>67.64705882352942</c:v>
                </c:pt>
                <c:pt idx="58">
                  <c:v>68.82352941176471</c:v>
                </c:pt>
                <c:pt idx="59">
                  <c:v>70.000000000000014</c:v>
                </c:pt>
                <c:pt idx="60">
                  <c:v>71.176470588235304</c:v>
                </c:pt>
                <c:pt idx="61">
                  <c:v>72.352941176470594</c:v>
                </c:pt>
                <c:pt idx="62">
                  <c:v>73.529411764705884</c:v>
                </c:pt>
                <c:pt idx="63">
                  <c:v>74.705882352941188</c:v>
                </c:pt>
                <c:pt idx="64">
                  <c:v>75.882352941176478</c:v>
                </c:pt>
                <c:pt idx="65">
                  <c:v>77.058823529411768</c:v>
                </c:pt>
                <c:pt idx="66">
                  <c:v>78.235294117647072</c:v>
                </c:pt>
                <c:pt idx="67">
                  <c:v>79.411764705882362</c:v>
                </c:pt>
                <c:pt idx="68">
                  <c:v>80.588235294117652</c:v>
                </c:pt>
                <c:pt idx="69">
                  <c:v>81.764705882352942</c:v>
                </c:pt>
                <c:pt idx="70">
                  <c:v>82.941176470588246</c:v>
                </c:pt>
                <c:pt idx="71">
                  <c:v>84.117647058823536</c:v>
                </c:pt>
                <c:pt idx="72">
                  <c:v>85.294117647058826</c:v>
                </c:pt>
                <c:pt idx="73">
                  <c:v>86.47058823529413</c:v>
                </c:pt>
                <c:pt idx="74">
                  <c:v>87.64705882352942</c:v>
                </c:pt>
                <c:pt idx="75">
                  <c:v>88.82352941176471</c:v>
                </c:pt>
                <c:pt idx="76">
                  <c:v>90.000000000000014</c:v>
                </c:pt>
                <c:pt idx="77">
                  <c:v>91.176470588235304</c:v>
                </c:pt>
                <c:pt idx="78">
                  <c:v>92.352941176470594</c:v>
                </c:pt>
                <c:pt idx="79">
                  <c:v>93.529411764705884</c:v>
                </c:pt>
                <c:pt idx="80">
                  <c:v>94.705882352941188</c:v>
                </c:pt>
                <c:pt idx="81">
                  <c:v>95.882352941176478</c:v>
                </c:pt>
                <c:pt idx="82">
                  <c:v>97.058823529411768</c:v>
                </c:pt>
                <c:pt idx="83">
                  <c:v>98.235294117647072</c:v>
                </c:pt>
                <c:pt idx="84">
                  <c:v>99.411764705882362</c:v>
                </c:pt>
              </c:numCache>
            </c:numRef>
          </c:xVal>
          <c:yVal>
            <c:numRef>
              <c:f>EEUU!$G$25:$G$109</c:f>
              <c:numCache>
                <c:formatCode>General</c:formatCode>
                <c:ptCount val="85"/>
                <c:pt idx="0">
                  <c:v>2982</c:v>
                </c:pt>
                <c:pt idx="1">
                  <c:v>3730</c:v>
                </c:pt>
                <c:pt idx="2">
                  <c:v>4634</c:v>
                </c:pt>
                <c:pt idx="3">
                  <c:v>6375</c:v>
                </c:pt>
                <c:pt idx="4">
                  <c:v>9249</c:v>
                </c:pt>
                <c:pt idx="5">
                  <c:v>14097</c:v>
                </c:pt>
                <c:pt idx="6">
                  <c:v>19344</c:v>
                </c:pt>
                <c:pt idx="7">
                  <c:v>26375</c:v>
                </c:pt>
                <c:pt idx="8">
                  <c:v>34576</c:v>
                </c:pt>
                <c:pt idx="9">
                  <c:v>45530</c:v>
                </c:pt>
                <c:pt idx="10">
                  <c:v>54080</c:v>
                </c:pt>
                <c:pt idx="11">
                  <c:v>67579</c:v>
                </c:pt>
                <c:pt idx="12">
                  <c:v>84026</c:v>
                </c:pt>
                <c:pt idx="13">
                  <c:v>101551</c:v>
                </c:pt>
                <c:pt idx="14">
                  <c:v>102238</c:v>
                </c:pt>
                <c:pt idx="15">
                  <c:v>119891</c:v>
                </c:pt>
                <c:pt idx="16">
                  <c:v>135719</c:v>
                </c:pt>
                <c:pt idx="17">
                  <c:v>155545</c:v>
                </c:pt>
                <c:pt idx="18">
                  <c:v>178577</c:v>
                </c:pt>
                <c:pt idx="19">
                  <c:v>230430</c:v>
                </c:pt>
                <c:pt idx="20">
                  <c:v>261429</c:v>
                </c:pt>
                <c:pt idx="21">
                  <c:v>288717</c:v>
                </c:pt>
                <c:pt idx="22">
                  <c:v>310697</c:v>
                </c:pt>
                <c:pt idx="23">
                  <c:v>337527</c:v>
                </c:pt>
                <c:pt idx="24">
                  <c:v>364668</c:v>
                </c:pt>
                <c:pt idx="25">
                  <c:v>396637</c:v>
                </c:pt>
                <c:pt idx="26">
                  <c:v>426783</c:v>
                </c:pt>
                <c:pt idx="27">
                  <c:v>457923</c:v>
                </c:pt>
                <c:pt idx="28">
                  <c:v>481600</c:v>
                </c:pt>
                <c:pt idx="29">
                  <c:v>498206</c:v>
                </c:pt>
                <c:pt idx="30">
                  <c:v>520425</c:v>
                </c:pt>
                <c:pt idx="31">
                  <c:v>539187</c:v>
                </c:pt>
                <c:pt idx="32">
                  <c:v>563993</c:v>
                </c:pt>
                <c:pt idx="33">
                  <c:v>590914</c:v>
                </c:pt>
                <c:pt idx="34">
                  <c:v>616514</c:v>
                </c:pt>
                <c:pt idx="35">
                  <c:v>635953</c:v>
                </c:pt>
                <c:pt idx="36">
                  <c:v>660028</c:v>
                </c:pt>
                <c:pt idx="37">
                  <c:v>684434</c:v>
                </c:pt>
                <c:pt idx="38">
                  <c:v>706536</c:v>
                </c:pt>
                <c:pt idx="39">
                  <c:v>730264</c:v>
                </c:pt>
                <c:pt idx="40">
                  <c:v>758168</c:v>
                </c:pt>
                <c:pt idx="41">
                  <c:v>774807</c:v>
                </c:pt>
                <c:pt idx="42">
                  <c:v>797924</c:v>
                </c:pt>
                <c:pt idx="43">
                  <c:v>822574</c:v>
                </c:pt>
                <c:pt idx="44">
                  <c:v>841138</c:v>
                </c:pt>
                <c:pt idx="45">
                  <c:v>859177</c:v>
                </c:pt>
                <c:pt idx="46">
                  <c:v>877881</c:v>
                </c:pt>
                <c:pt idx="47">
                  <c:v>900831</c:v>
                </c:pt>
                <c:pt idx="48">
                  <c:v>924688</c:v>
                </c:pt>
                <c:pt idx="49">
                  <c:v>941653</c:v>
                </c:pt>
                <c:pt idx="50">
                  <c:v>964192</c:v>
                </c:pt>
                <c:pt idx="51">
                  <c:v>980827</c:v>
                </c:pt>
                <c:pt idx="52">
                  <c:v>999862</c:v>
                </c:pt>
                <c:pt idx="53">
                  <c:v>1016166</c:v>
                </c:pt>
                <c:pt idx="54">
                  <c:v>1036606</c:v>
                </c:pt>
                <c:pt idx="55">
                  <c:v>1054262</c:v>
                </c:pt>
                <c:pt idx="56">
                  <c:v>1060704</c:v>
                </c:pt>
                <c:pt idx="57">
                  <c:v>1070923</c:v>
                </c:pt>
                <c:pt idx="58">
                  <c:v>1079444</c:v>
                </c:pt>
                <c:pt idx="59">
                  <c:v>1082607</c:v>
                </c:pt>
                <c:pt idx="60">
                  <c:v>1095613</c:v>
                </c:pt>
                <c:pt idx="61">
                  <c:v>1112175</c:v>
                </c:pt>
                <c:pt idx="62">
                  <c:v>1129513</c:v>
                </c:pt>
                <c:pt idx="63">
                  <c:v>1138957</c:v>
                </c:pt>
                <c:pt idx="64">
                  <c:v>1149047</c:v>
                </c:pt>
                <c:pt idx="65">
                  <c:v>1162639</c:v>
                </c:pt>
                <c:pt idx="66">
                  <c:v>1172782</c:v>
                </c:pt>
                <c:pt idx="67">
                  <c:v>1191791</c:v>
                </c:pt>
                <c:pt idx="68">
                  <c:v>1210124</c:v>
                </c:pt>
                <c:pt idx="69">
                  <c:v>1224127</c:v>
                </c:pt>
                <c:pt idx="70">
                  <c:v>1226499</c:v>
                </c:pt>
                <c:pt idx="71">
                  <c:v>1236506</c:v>
                </c:pt>
                <c:pt idx="72">
                  <c:v>1247187</c:v>
                </c:pt>
                <c:pt idx="73">
                  <c:v>1254013</c:v>
                </c:pt>
                <c:pt idx="74">
                  <c:v>1264708</c:v>
                </c:pt>
                <c:pt idx="75">
                  <c:v>1278752</c:v>
                </c:pt>
                <c:pt idx="76">
                  <c:v>1296852</c:v>
                </c:pt>
                <c:pt idx="77">
                  <c:v>1313447</c:v>
                </c:pt>
                <c:pt idx="78">
                  <c:v>1322675</c:v>
                </c:pt>
                <c:pt idx="79">
                  <c:v>1332098</c:v>
                </c:pt>
                <c:pt idx="80">
                  <c:v>1344255</c:v>
                </c:pt>
                <c:pt idx="81">
                  <c:v>1358756</c:v>
                </c:pt>
                <c:pt idx="82">
                  <c:v>1372313</c:v>
                </c:pt>
                <c:pt idx="83">
                  <c:v>1382049</c:v>
                </c:pt>
                <c:pt idx="84">
                  <c:v>1395568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9B-4E82-BF48-586BDA397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59800"/>
        <c:axId val="519662424"/>
      </c:scatterChart>
      <c:valAx>
        <c:axId val="519659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662424"/>
        <c:crosses val="autoZero"/>
        <c:crossBetween val="midCat"/>
      </c:valAx>
      <c:valAx>
        <c:axId val="519662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6598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'Estados Unidos'!$H$2:$H$86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EEUUm!$C$25:$C$109</c:f>
              <c:numCache>
                <c:formatCode>General</c:formatCode>
                <c:ptCount val="85"/>
                <c:pt idx="0">
                  <c:v>199.89488388068591</c:v>
                </c:pt>
                <c:pt idx="1">
                  <c:v>144.73891084748922</c:v>
                </c:pt>
                <c:pt idx="2">
                  <c:v>90.061877988948112</c:v>
                </c:pt>
                <c:pt idx="3">
                  <c:v>37.954543375193829</c:v>
                </c:pt>
                <c:pt idx="4">
                  <c:v>-10.674334713657888</c:v>
                </c:pt>
                <c:pt idx="5">
                  <c:v>-53.242777515521404</c:v>
                </c:pt>
                <c:pt idx="6">
                  <c:v>-94.586238716823402</c:v>
                </c:pt>
                <c:pt idx="7">
                  <c:v>-130.45258920283317</c:v>
                </c:pt>
                <c:pt idx="8">
                  <c:v>-162.72688837892591</c:v>
                </c:pt>
                <c:pt idx="9">
                  <c:v>-186.54912152407704</c:v>
                </c:pt>
                <c:pt idx="10">
                  <c:v>-217.75194556584404</c:v>
                </c:pt>
                <c:pt idx="11">
                  <c:v>-233.76069957959456</c:v>
                </c:pt>
                <c:pt idx="12">
                  <c:v>-240.71871234408388</c:v>
                </c:pt>
                <c:pt idx="13">
                  <c:v>-242.25794685045054</c:v>
                </c:pt>
                <c:pt idx="14">
                  <c:v>-245.51338364933326</c:v>
                </c:pt>
                <c:pt idx="15">
                  <c:v>-254.37180646582146</c:v>
                </c:pt>
                <c:pt idx="16">
                  <c:v>-250.95585224209742</c:v>
                </c:pt>
                <c:pt idx="17">
                  <c:v>-237.69706340333585</c:v>
                </c:pt>
                <c:pt idx="18">
                  <c:v>-531.6292745369492</c:v>
                </c:pt>
                <c:pt idx="19">
                  <c:v>-193.40650706503504</c:v>
                </c:pt>
                <c:pt idx="20">
                  <c:v>-155.68799789626587</c:v>
                </c:pt>
                <c:pt idx="21">
                  <c:v>-129.36273865151531</c:v>
                </c:pt>
                <c:pt idx="22">
                  <c:v>-119.3337258623543</c:v>
                </c:pt>
                <c:pt idx="23">
                  <c:v>-94.414585848323668</c:v>
                </c:pt>
                <c:pt idx="24">
                  <c:v>-68.540635614306211</c:v>
                </c:pt>
                <c:pt idx="25">
                  <c:v>-27.844101000563114</c:v>
                </c:pt>
                <c:pt idx="26">
                  <c:v>7.2555878542239043</c:v>
                </c:pt>
                <c:pt idx="27">
                  <c:v>45.40698525777816</c:v>
                </c:pt>
                <c:pt idx="28">
                  <c:v>60.646007510981235</c:v>
                </c:pt>
                <c:pt idx="29">
                  <c:v>54.176145309121466</c:v>
                </c:pt>
                <c:pt idx="30">
                  <c:v>64.938919006889591</c:v>
                </c:pt>
                <c:pt idx="31">
                  <c:v>65.088255629116247</c:v>
                </c:pt>
                <c:pt idx="32">
                  <c:v>83.793453889923057</c:v>
                </c:pt>
                <c:pt idx="33">
                  <c:v>108.99197567250303</c:v>
                </c:pt>
                <c:pt idx="34">
                  <c:v>130.13485661713366</c:v>
                </c:pt>
                <c:pt idx="35">
                  <c:v>132.36267079219283</c:v>
                </c:pt>
                <c:pt idx="36">
                  <c:v>148.82360451663271</c:v>
                </c:pt>
                <c:pt idx="37">
                  <c:v>166.3007510475536</c:v>
                </c:pt>
                <c:pt idx="38">
                  <c:v>176.70431961432951</c:v>
                </c:pt>
                <c:pt idx="39">
                  <c:v>192.09991846309322</c:v>
                </c:pt>
                <c:pt idx="40">
                  <c:v>220.31637737186838</c:v>
                </c:pt>
                <c:pt idx="41">
                  <c:v>213.94782943772407</c:v>
                </c:pt>
                <c:pt idx="42">
                  <c:v>227.4675792690864</c:v>
                </c:pt>
                <c:pt idx="43">
                  <c:v>245.69383735523797</c:v>
                </c:pt>
                <c:pt idx="44">
                  <c:v>245.23528837117055</c:v>
                </c:pt>
                <c:pt idx="45">
                  <c:v>243.16492149162832</c:v>
                </c:pt>
                <c:pt idx="46">
                  <c:v>243.13619061302188</c:v>
                </c:pt>
                <c:pt idx="47">
                  <c:v>256.14322884715648</c:v>
                </c:pt>
                <c:pt idx="48">
                  <c:v>271.93487437880867</c:v>
                </c:pt>
                <c:pt idx="49">
                  <c:v>266.56718860452202</c:v>
                </c:pt>
                <c:pt idx="50">
                  <c:v>278.31240368619865</c:v>
                </c:pt>
                <c:pt idx="51">
                  <c:v>271.93157523475566</c:v>
                </c:pt>
                <c:pt idx="52">
                  <c:v>272.91905716263</c:v>
                </c:pt>
                <c:pt idx="53">
                  <c:v>265.52201590470577</c:v>
                </c:pt>
                <c:pt idx="54">
                  <c:v>270.82302953380531</c:v>
                </c:pt>
                <c:pt idx="55">
                  <c:v>267.57680312289722</c:v>
                </c:pt>
                <c:pt idx="56">
                  <c:v>229.90214646462937</c:v>
                </c:pt>
                <c:pt idx="57">
                  <c:v>203.82336826581286</c:v>
                </c:pt>
                <c:pt idx="58">
                  <c:v>172.53151047362917</c:v>
                </c:pt>
                <c:pt idx="59">
                  <c:v>124.78989975961986</c:v>
                </c:pt>
                <c:pt idx="60">
                  <c:v>107.26757198878477</c:v>
                </c:pt>
                <c:pt idx="61">
                  <c:v>100.66262409663796</c:v>
                </c:pt>
                <c:pt idx="62">
                  <c:v>96.440096560469556</c:v>
                </c:pt>
                <c:pt idx="63">
                  <c:v>67.981968134998169</c:v>
                </c:pt>
                <c:pt idx="64">
                  <c:v>41.507143253293179</c:v>
                </c:pt>
                <c:pt idx="65">
                  <c:v>25.783911266741143</c:v>
                </c:pt>
                <c:pt idx="66">
                  <c:v>-0.52819676075432653</c:v>
                </c:pt>
                <c:pt idx="67">
                  <c:v>0.37946180467724844</c:v>
                </c:pt>
                <c:pt idx="68">
                  <c:v>-0.78828705339901717</c:v>
                </c:pt>
                <c:pt idx="69">
                  <c:v>-15.249695887492635</c:v>
                </c:pt>
                <c:pt idx="70">
                  <c:v>-65.419778897351534</c:v>
                </c:pt>
                <c:pt idx="71">
                  <c:v>-92.149424513008398</c:v>
                </c:pt>
                <c:pt idx="72">
                  <c:v>-116.80980296380676</c:v>
                </c:pt>
                <c:pt idx="73">
                  <c:v>-153.30552996138294</c:v>
                </c:pt>
                <c:pt idx="74">
                  <c:v>-177.92292660163548</c:v>
                </c:pt>
                <c:pt idx="75">
                  <c:v>-192.25846013341561</c:v>
                </c:pt>
                <c:pt idx="76">
                  <c:v>-194.14154912415142</c:v>
                </c:pt>
                <c:pt idx="77">
                  <c:v>-200.64518274858256</c:v>
                </c:pt>
                <c:pt idx="78">
                  <c:v>-229.76645910819252</c:v>
                </c:pt>
                <c:pt idx="79">
                  <c:v>-258.28906024948265</c:v>
                </c:pt>
                <c:pt idx="80">
                  <c:v>-278.41792781700133</c:v>
                </c:pt>
                <c:pt idx="81">
                  <c:v>-291.35041224738688</c:v>
                </c:pt>
                <c:pt idx="82">
                  <c:v>-307.18109876030394</c:v>
                </c:pt>
                <c:pt idx="83">
                  <c:v>-334.7427494229587</c:v>
                </c:pt>
                <c:pt idx="84">
                  <c:v>-350.69010085021455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01-4A8C-ADA8-12C2510A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250896"/>
        <c:axId val="731252208"/>
      </c:scatterChart>
      <c:valAx>
        <c:axId val="73125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252208"/>
        <c:crosses val="autoZero"/>
        <c:crossBetween val="midCat"/>
      </c:valAx>
      <c:valAx>
        <c:axId val="731252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2508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Alemania!$H$2:$H$72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xVal>
          <c:yVal>
            <c:numRef>
              <c:f>DEU!$C$25:$C$95</c:f>
              <c:numCache>
                <c:formatCode>General</c:formatCode>
                <c:ptCount val="71"/>
                <c:pt idx="0">
                  <c:v>16477.855633802817</c:v>
                </c:pt>
                <c:pt idx="1">
                  <c:v>15639.280684104628</c:v>
                </c:pt>
                <c:pt idx="2">
                  <c:v>14797.705734406438</c:v>
                </c:pt>
                <c:pt idx="3">
                  <c:v>13956.13078470825</c:v>
                </c:pt>
                <c:pt idx="4">
                  <c:v>13115.55583501006</c:v>
                </c:pt>
                <c:pt idx="5">
                  <c:v>12276.98088531187</c:v>
                </c:pt>
                <c:pt idx="6">
                  <c:v>11437.405935613682</c:v>
                </c:pt>
                <c:pt idx="7">
                  <c:v>10597.830985915492</c:v>
                </c:pt>
                <c:pt idx="8">
                  <c:v>9756.2560362173026</c:v>
                </c:pt>
                <c:pt idx="9">
                  <c:v>8914.6810865191146</c:v>
                </c:pt>
                <c:pt idx="10">
                  <c:v>8073.1061368209248</c:v>
                </c:pt>
                <c:pt idx="11">
                  <c:v>7232.531187122735</c:v>
                </c:pt>
                <c:pt idx="12">
                  <c:v>6390.956237424547</c:v>
                </c:pt>
                <c:pt idx="13">
                  <c:v>5550.3812877263572</c:v>
                </c:pt>
                <c:pt idx="14">
                  <c:v>4708.8063380281692</c:v>
                </c:pt>
                <c:pt idx="15">
                  <c:v>3869.2313883299794</c:v>
                </c:pt>
                <c:pt idx="16">
                  <c:v>3027.6564386317896</c:v>
                </c:pt>
                <c:pt idx="17">
                  <c:v>2185.0814889336016</c:v>
                </c:pt>
                <c:pt idx="18">
                  <c:v>1343.5065392354118</c:v>
                </c:pt>
                <c:pt idx="19">
                  <c:v>501.93158953722377</c:v>
                </c:pt>
                <c:pt idx="20">
                  <c:v>-339.64336016096786</c:v>
                </c:pt>
                <c:pt idx="21">
                  <c:v>-1181.2183098591559</c:v>
                </c:pt>
                <c:pt idx="22">
                  <c:v>-2028.7932595573438</c:v>
                </c:pt>
                <c:pt idx="23">
                  <c:v>-2870.3682092555355</c:v>
                </c:pt>
                <c:pt idx="24">
                  <c:v>-3711.9431589537235</c:v>
                </c:pt>
                <c:pt idx="25">
                  <c:v>-4553.5181086519115</c:v>
                </c:pt>
                <c:pt idx="26">
                  <c:v>-5395.0930583500995</c:v>
                </c:pt>
                <c:pt idx="27">
                  <c:v>-6243.6680080482911</c:v>
                </c:pt>
                <c:pt idx="28">
                  <c:v>-7085.2429577464791</c:v>
                </c:pt>
                <c:pt idx="29">
                  <c:v>-7924.8179074446671</c:v>
                </c:pt>
                <c:pt idx="30">
                  <c:v>-8758.3928571428587</c:v>
                </c:pt>
                <c:pt idx="31">
                  <c:v>-9577.9678068410467</c:v>
                </c:pt>
                <c:pt idx="32">
                  <c:v>-10397.542756539235</c:v>
                </c:pt>
                <c:pt idx="33">
                  <c:v>-11232.117706237426</c:v>
                </c:pt>
                <c:pt idx="34">
                  <c:v>-12022.692655935614</c:v>
                </c:pt>
                <c:pt idx="35">
                  <c:v>-12813.267605633802</c:v>
                </c:pt>
                <c:pt idx="36">
                  <c:v>-13616.842555331994</c:v>
                </c:pt>
                <c:pt idx="37">
                  <c:v>-14301.417505030182</c:v>
                </c:pt>
                <c:pt idx="38">
                  <c:v>-14958.99245472837</c:v>
                </c:pt>
                <c:pt idx="39">
                  <c:v>-15652.567404426558</c:v>
                </c:pt>
                <c:pt idx="40">
                  <c:v>-16366.142354124746</c:v>
                </c:pt>
                <c:pt idx="41">
                  <c:v>-16978.717303822941</c:v>
                </c:pt>
                <c:pt idx="42">
                  <c:v>-17663.292253521129</c:v>
                </c:pt>
                <c:pt idx="43">
                  <c:v>-18126.867203219317</c:v>
                </c:pt>
                <c:pt idx="44">
                  <c:v>-18614.442152917505</c:v>
                </c:pt>
                <c:pt idx="45">
                  <c:v>-18669.017102615693</c:v>
                </c:pt>
                <c:pt idx="46">
                  <c:v>-18415.592052313881</c:v>
                </c:pt>
                <c:pt idx="47">
                  <c:v>-18547.167002012076</c:v>
                </c:pt>
                <c:pt idx="48">
                  <c:v>-18113.741951710264</c:v>
                </c:pt>
                <c:pt idx="49">
                  <c:v>-17572.316901408452</c:v>
                </c:pt>
                <c:pt idx="50">
                  <c:v>-16435.89185110664</c:v>
                </c:pt>
                <c:pt idx="51">
                  <c:v>-14249.466800804828</c:v>
                </c:pt>
                <c:pt idx="52">
                  <c:v>-12122.041750503016</c:v>
                </c:pt>
                <c:pt idx="53">
                  <c:v>-8648.6167002012044</c:v>
                </c:pt>
                <c:pt idx="54">
                  <c:v>-6948.1916498993996</c:v>
                </c:pt>
                <c:pt idx="55">
                  <c:v>-4885.7665995975876</c:v>
                </c:pt>
                <c:pt idx="56">
                  <c:v>-2135.3415492957756</c:v>
                </c:pt>
                <c:pt idx="57">
                  <c:v>-1906.9164989939636</c:v>
                </c:pt>
                <c:pt idx="58">
                  <c:v>-75.491448692151607</c:v>
                </c:pt>
                <c:pt idx="59">
                  <c:v>4821.933601609664</c:v>
                </c:pt>
                <c:pt idx="60">
                  <c:v>12090.358651911461</c:v>
                </c:pt>
                <c:pt idx="61">
                  <c:v>16109.783702213274</c:v>
                </c:pt>
                <c:pt idx="62">
                  <c:v>16874.208752515086</c:v>
                </c:pt>
                <c:pt idx="63">
                  <c:v>20614.633802816898</c:v>
                </c:pt>
                <c:pt idx="64">
                  <c:v>17416.05885311871</c:v>
                </c:pt>
                <c:pt idx="65">
                  <c:v>19772.483903420522</c:v>
                </c:pt>
                <c:pt idx="66">
                  <c:v>22179.908953722334</c:v>
                </c:pt>
                <c:pt idx="67">
                  <c:v>25400.334004024146</c:v>
                </c:pt>
                <c:pt idx="68">
                  <c:v>27497.759054325958</c:v>
                </c:pt>
                <c:pt idx="69">
                  <c:v>27975.18410462777</c:v>
                </c:pt>
                <c:pt idx="70">
                  <c:v>30535.609154929582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05-4195-B14A-4ABDCB30D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391144"/>
        <c:axId val="673384912"/>
      </c:scatterChart>
      <c:valAx>
        <c:axId val="67339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384912"/>
        <c:crosses val="autoZero"/>
        <c:crossBetween val="midCat"/>
      </c:valAx>
      <c:valAx>
        <c:axId val="67338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391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'Estados Unidos'!$H$2:$H$86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'Estados Unidos'!$I$2:$I$86</c:f>
              <c:numCache>
                <c:formatCode>General</c:formatCode>
                <c:ptCount val="85"/>
                <c:pt idx="0">
                  <c:v>9.1551256463013662</c:v>
                </c:pt>
                <c:pt idx="1">
                  <c:v>11.451582381188498</c:v>
                </c:pt>
                <c:pt idx="2">
                  <c:v>14.226979290731233</c:v>
                </c:pt>
                <c:pt idx="3">
                  <c:v>19.572074445060771</c:v>
                </c:pt>
                <c:pt idx="4">
                  <c:v>28.395626124292871</c:v>
                </c:pt>
                <c:pt idx="5">
                  <c:v>43.279613090513202</c:v>
                </c:pt>
                <c:pt idx="6">
                  <c:v>59.388581657294985</c:v>
                </c:pt>
                <c:pt idx="7">
                  <c:v>80.974660939369059</c:v>
                </c:pt>
                <c:pt idx="8">
                  <c:v>106.15279153136018</c:v>
                </c:pt>
                <c:pt idx="9">
                  <c:v>139.78298815429284</c:v>
                </c:pt>
                <c:pt idx="10">
                  <c:v>166.03259388060962</c:v>
                </c:pt>
                <c:pt idx="11">
                  <c:v>207.47626963494301</c:v>
                </c:pt>
                <c:pt idx="12">
                  <c:v>257.97068663853747</c:v>
                </c:pt>
                <c:pt idx="13">
                  <c:v>313.88388190025461</c:v>
                </c:pt>
                <c:pt idx="14">
                  <c:v>368.08087486945578</c:v>
                </c:pt>
                <c:pt idx="15">
                  <c:v>416.67488182105137</c:v>
                </c:pt>
                <c:pt idx="16">
                  <c:v>477.5432658128592</c:v>
                </c:pt>
                <c:pt idx="17">
                  <c:v>548.25448441970468</c:v>
                </c:pt>
                <c:pt idx="18">
                  <c:v>311.77470305417506</c:v>
                </c:pt>
                <c:pt idx="19">
                  <c:v>707.44990029417306</c:v>
                </c:pt>
                <c:pt idx="20">
                  <c:v>802.62083923102614</c:v>
                </c:pt>
                <c:pt idx="21">
                  <c:v>886.39852824386037</c:v>
                </c:pt>
                <c:pt idx="22">
                  <c:v>953.87997080110529</c:v>
                </c:pt>
                <c:pt idx="23">
                  <c:v>1036.2515405832198</c:v>
                </c:pt>
                <c:pt idx="24">
                  <c:v>1119.577920585321</c:v>
                </c:pt>
                <c:pt idx="25">
                  <c:v>1217.726884967148</c:v>
                </c:pt>
                <c:pt idx="26">
                  <c:v>1310.2790035900189</c:v>
                </c:pt>
                <c:pt idx="27">
                  <c:v>1405.8828307616568</c:v>
                </c:pt>
                <c:pt idx="28">
                  <c:v>1478.5742827829438</c:v>
                </c:pt>
                <c:pt idx="29">
                  <c:v>1529.5568503491679</c:v>
                </c:pt>
                <c:pt idx="30">
                  <c:v>1597.7720538150197</c:v>
                </c:pt>
                <c:pt idx="31">
                  <c:v>1655.3738202053303</c:v>
                </c:pt>
                <c:pt idx="32">
                  <c:v>1731.531448234221</c:v>
                </c:pt>
                <c:pt idx="33">
                  <c:v>1814.1823997848846</c:v>
                </c:pt>
                <c:pt idx="34">
                  <c:v>1892.7777104975992</c:v>
                </c:pt>
                <c:pt idx="35">
                  <c:v>1952.4579544407422</c:v>
                </c:pt>
                <c:pt idx="36">
                  <c:v>2026.3713179332658</c:v>
                </c:pt>
                <c:pt idx="37">
                  <c:v>2101.3008942322704</c:v>
                </c:pt>
                <c:pt idx="38">
                  <c:v>2169.1568925671304</c:v>
                </c:pt>
                <c:pt idx="39">
                  <c:v>2242.0049211839778</c:v>
                </c:pt>
                <c:pt idx="40">
                  <c:v>2327.6738098608366</c:v>
                </c:pt>
                <c:pt idx="41">
                  <c:v>2378.7576916947764</c:v>
                </c:pt>
                <c:pt idx="42">
                  <c:v>2449.7298712942224</c:v>
                </c:pt>
                <c:pt idx="43">
                  <c:v>2525.4085591484577</c:v>
                </c:pt>
                <c:pt idx="44">
                  <c:v>2582.4024399324744</c:v>
                </c:pt>
                <c:pt idx="45">
                  <c:v>2637.7845028210158</c:v>
                </c:pt>
                <c:pt idx="46">
                  <c:v>2695.2082017104931</c:v>
                </c:pt>
                <c:pt idx="47">
                  <c:v>2765.6676697127118</c:v>
                </c:pt>
                <c:pt idx="48">
                  <c:v>2838.9117450124477</c:v>
                </c:pt>
                <c:pt idx="49">
                  <c:v>2890.9964890062447</c:v>
                </c:pt>
                <c:pt idx="50">
                  <c:v>2960.1941338560055</c:v>
                </c:pt>
                <c:pt idx="51">
                  <c:v>3011.2657351726461</c:v>
                </c:pt>
                <c:pt idx="52">
                  <c:v>3069.7056468686042</c:v>
                </c:pt>
                <c:pt idx="53">
                  <c:v>3119.7610353787641</c:v>
                </c:pt>
                <c:pt idx="54">
                  <c:v>3182.5144787759473</c:v>
                </c:pt>
                <c:pt idx="55">
                  <c:v>3236.7206821331229</c:v>
                </c:pt>
                <c:pt idx="56">
                  <c:v>3256.4984552429391</c:v>
                </c:pt>
                <c:pt idx="57">
                  <c:v>3287.8721068122063</c:v>
                </c:pt>
                <c:pt idx="58">
                  <c:v>3314.0326787881063</c:v>
                </c:pt>
                <c:pt idx="59">
                  <c:v>3323.7434978421811</c:v>
                </c:pt>
                <c:pt idx="60">
                  <c:v>3363.6735998394297</c:v>
                </c:pt>
                <c:pt idx="61">
                  <c:v>3414.5210817153666</c:v>
                </c:pt>
                <c:pt idx="62">
                  <c:v>3467.7509839472823</c:v>
                </c:pt>
                <c:pt idx="63">
                  <c:v>3496.7452852898946</c:v>
                </c:pt>
                <c:pt idx="64">
                  <c:v>3527.7228901762733</c:v>
                </c:pt>
                <c:pt idx="65">
                  <c:v>3569.4520879578054</c:v>
                </c:pt>
                <c:pt idx="66">
                  <c:v>3600.5924096983936</c:v>
                </c:pt>
                <c:pt idx="67">
                  <c:v>3658.9524980319088</c:v>
                </c:pt>
                <c:pt idx="68">
                  <c:v>3715.2371789419167</c:v>
                </c:pt>
                <c:pt idx="69">
                  <c:v>3758.2281998759067</c:v>
                </c:pt>
                <c:pt idx="70">
                  <c:v>3765.5105466341315</c:v>
                </c:pt>
                <c:pt idx="71">
                  <c:v>3796.2333307865588</c:v>
                </c:pt>
                <c:pt idx="72">
                  <c:v>3829.0253821038441</c:v>
                </c:pt>
                <c:pt idx="73">
                  <c:v>3849.9820848743516</c:v>
                </c:pt>
                <c:pt idx="74">
                  <c:v>3882.8171180021827</c:v>
                </c:pt>
                <c:pt idx="75">
                  <c:v>3925.9340142384863</c:v>
                </c:pt>
                <c:pt idx="76">
                  <c:v>3981.503355015835</c:v>
                </c:pt>
                <c:pt idx="77">
                  <c:v>4032.4521511594876</c:v>
                </c:pt>
                <c:pt idx="78">
                  <c:v>4060.7833045679613</c:v>
                </c:pt>
                <c:pt idx="79">
                  <c:v>4089.7131331947548</c:v>
                </c:pt>
                <c:pt idx="80">
                  <c:v>4127.0366953953198</c:v>
                </c:pt>
                <c:pt idx="81">
                  <c:v>4171.556640733018</c:v>
                </c:pt>
                <c:pt idx="82">
                  <c:v>4213.1783839881855</c:v>
                </c:pt>
                <c:pt idx="83">
                  <c:v>4243.0691630936144</c:v>
                </c:pt>
                <c:pt idx="84">
                  <c:v>4284.5742414344422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27-4B7A-8080-B42D5A6CBA29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'Estados Unidos'!$H$2:$H$86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EEUUm!$B$25:$B$109</c:f>
              <c:numCache>
                <c:formatCode>General</c:formatCode>
                <c:ptCount val="85"/>
                <c:pt idx="0">
                  <c:v>-190.73975823438454</c:v>
                </c:pt>
                <c:pt idx="1">
                  <c:v>-133.28732846630072</c:v>
                </c:pt>
                <c:pt idx="2">
                  <c:v>-75.834898698216875</c:v>
                </c:pt>
                <c:pt idx="3">
                  <c:v>-18.382468930133058</c:v>
                </c:pt>
                <c:pt idx="4">
                  <c:v>39.069960837950759</c:v>
                </c:pt>
                <c:pt idx="5">
                  <c:v>96.522390606034605</c:v>
                </c:pt>
                <c:pt idx="6">
                  <c:v>153.97482037411839</c:v>
                </c:pt>
                <c:pt idx="7">
                  <c:v>211.42725014220224</c:v>
                </c:pt>
                <c:pt idx="8">
                  <c:v>268.87967991028609</c:v>
                </c:pt>
                <c:pt idx="9">
                  <c:v>326.33210967836987</c:v>
                </c:pt>
                <c:pt idx="10">
                  <c:v>383.78453944645366</c:v>
                </c:pt>
                <c:pt idx="11">
                  <c:v>441.23696921453757</c:v>
                </c:pt>
                <c:pt idx="12">
                  <c:v>498.68939898262136</c:v>
                </c:pt>
                <c:pt idx="13">
                  <c:v>556.14182875070514</c:v>
                </c:pt>
                <c:pt idx="14">
                  <c:v>613.59425851878905</c:v>
                </c:pt>
                <c:pt idx="15">
                  <c:v>671.04668828687284</c:v>
                </c:pt>
                <c:pt idx="16">
                  <c:v>728.49911805495663</c:v>
                </c:pt>
                <c:pt idx="17">
                  <c:v>785.95154782304053</c:v>
                </c:pt>
                <c:pt idx="18">
                  <c:v>843.4039775911242</c:v>
                </c:pt>
                <c:pt idx="19">
                  <c:v>900.85640735920811</c:v>
                </c:pt>
                <c:pt idx="20">
                  <c:v>958.30883712729201</c:v>
                </c:pt>
                <c:pt idx="21">
                  <c:v>1015.7612668953757</c:v>
                </c:pt>
                <c:pt idx="22">
                  <c:v>1073.2136966634596</c:v>
                </c:pt>
                <c:pt idx="23">
                  <c:v>1130.6661264315435</c:v>
                </c:pt>
                <c:pt idx="24">
                  <c:v>1188.1185561996272</c:v>
                </c:pt>
                <c:pt idx="25">
                  <c:v>1245.5709859677111</c:v>
                </c:pt>
                <c:pt idx="26">
                  <c:v>1303.023415735795</c:v>
                </c:pt>
                <c:pt idx="27">
                  <c:v>1360.4758455038786</c:v>
                </c:pt>
                <c:pt idx="28">
                  <c:v>1417.9282752719625</c:v>
                </c:pt>
                <c:pt idx="29">
                  <c:v>1475.3807050400465</c:v>
                </c:pt>
                <c:pt idx="30">
                  <c:v>1532.8331348081301</c:v>
                </c:pt>
                <c:pt idx="31">
                  <c:v>1590.285564576214</c:v>
                </c:pt>
                <c:pt idx="32">
                  <c:v>1647.7379943442979</c:v>
                </c:pt>
                <c:pt idx="33">
                  <c:v>1705.1904241123816</c:v>
                </c:pt>
                <c:pt idx="34">
                  <c:v>1762.6428538804655</c:v>
                </c:pt>
                <c:pt idx="35">
                  <c:v>1820.0952836485494</c:v>
                </c:pt>
                <c:pt idx="36">
                  <c:v>1877.5477134166331</c:v>
                </c:pt>
                <c:pt idx="37">
                  <c:v>1935.0001431847168</c:v>
                </c:pt>
                <c:pt idx="38">
                  <c:v>1992.4525729528009</c:v>
                </c:pt>
                <c:pt idx="39">
                  <c:v>2049.9050027208846</c:v>
                </c:pt>
                <c:pt idx="40">
                  <c:v>2107.3574324889682</c:v>
                </c:pt>
                <c:pt idx="41">
                  <c:v>2164.8098622570524</c:v>
                </c:pt>
                <c:pt idx="42">
                  <c:v>2222.262292025136</c:v>
                </c:pt>
                <c:pt idx="43">
                  <c:v>2279.7147217932197</c:v>
                </c:pt>
                <c:pt idx="44">
                  <c:v>2337.1671515613039</c:v>
                </c:pt>
                <c:pt idx="45">
                  <c:v>2394.6195813293875</c:v>
                </c:pt>
                <c:pt idx="46">
                  <c:v>2452.0720110974712</c:v>
                </c:pt>
                <c:pt idx="47">
                  <c:v>2509.5244408655553</c:v>
                </c:pt>
                <c:pt idx="48">
                  <c:v>2566.976870633639</c:v>
                </c:pt>
                <c:pt idx="49">
                  <c:v>2624.4293004017227</c:v>
                </c:pt>
                <c:pt idx="50">
                  <c:v>2681.8817301698068</c:v>
                </c:pt>
                <c:pt idx="51">
                  <c:v>2739.3341599378905</c:v>
                </c:pt>
                <c:pt idx="52">
                  <c:v>2796.7865897059742</c:v>
                </c:pt>
                <c:pt idx="53">
                  <c:v>2854.2390194740583</c:v>
                </c:pt>
                <c:pt idx="54">
                  <c:v>2911.691449242142</c:v>
                </c:pt>
                <c:pt idx="55">
                  <c:v>2969.1438790102256</c:v>
                </c:pt>
                <c:pt idx="56">
                  <c:v>3026.5963087783098</c:v>
                </c:pt>
                <c:pt idx="57">
                  <c:v>3084.0487385463935</c:v>
                </c:pt>
                <c:pt idx="58">
                  <c:v>3141.5011683144771</c:v>
                </c:pt>
                <c:pt idx="59">
                  <c:v>3198.9535980825613</c:v>
                </c:pt>
                <c:pt idx="60">
                  <c:v>3256.4060278506449</c:v>
                </c:pt>
                <c:pt idx="61">
                  <c:v>3313.8584576187286</c:v>
                </c:pt>
                <c:pt idx="62">
                  <c:v>3371.3108873868127</c:v>
                </c:pt>
                <c:pt idx="63">
                  <c:v>3428.7633171548964</c:v>
                </c:pt>
                <c:pt idx="64">
                  <c:v>3486.2157469229801</c:v>
                </c:pt>
                <c:pt idx="65">
                  <c:v>3543.6681766910642</c:v>
                </c:pt>
                <c:pt idx="66">
                  <c:v>3601.1206064591479</c:v>
                </c:pt>
                <c:pt idx="67">
                  <c:v>3658.5730362272316</c:v>
                </c:pt>
                <c:pt idx="68">
                  <c:v>3716.0254659953157</c:v>
                </c:pt>
                <c:pt idx="69">
                  <c:v>3773.4778957633994</c:v>
                </c:pt>
                <c:pt idx="70">
                  <c:v>3830.930325531483</c:v>
                </c:pt>
                <c:pt idx="71">
                  <c:v>3888.3827552995672</c:v>
                </c:pt>
                <c:pt idx="72">
                  <c:v>3945.8351850676509</c:v>
                </c:pt>
                <c:pt idx="73">
                  <c:v>4003.2876148357345</c:v>
                </c:pt>
                <c:pt idx="74">
                  <c:v>4060.7400446038182</c:v>
                </c:pt>
                <c:pt idx="75">
                  <c:v>4118.1924743719019</c:v>
                </c:pt>
                <c:pt idx="76">
                  <c:v>4175.6449041399865</c:v>
                </c:pt>
                <c:pt idx="77">
                  <c:v>4233.0973339080701</c:v>
                </c:pt>
                <c:pt idx="78">
                  <c:v>4290.5497636761538</c:v>
                </c:pt>
                <c:pt idx="79">
                  <c:v>4348.0021934442375</c:v>
                </c:pt>
                <c:pt idx="80">
                  <c:v>4405.4546232123212</c:v>
                </c:pt>
                <c:pt idx="81">
                  <c:v>4462.9070529804048</c:v>
                </c:pt>
                <c:pt idx="82">
                  <c:v>4520.3594827484894</c:v>
                </c:pt>
                <c:pt idx="83">
                  <c:v>4577.8119125165731</c:v>
                </c:pt>
                <c:pt idx="84">
                  <c:v>4635.2643422846568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27-4B7A-8080-B42D5A6CB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37624"/>
        <c:axId val="629372560"/>
      </c:scatterChart>
      <c:valAx>
        <c:axId val="63003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372560"/>
        <c:crosses val="autoZero"/>
        <c:crossBetween val="midCat"/>
      </c:valAx>
      <c:valAx>
        <c:axId val="629372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00376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EEUUm!$F$25:$F$109</c:f>
              <c:numCache>
                <c:formatCode>General</c:formatCode>
                <c:ptCount val="85"/>
                <c:pt idx="0">
                  <c:v>0.58823529411764708</c:v>
                </c:pt>
                <c:pt idx="1">
                  <c:v>1.7647058823529411</c:v>
                </c:pt>
                <c:pt idx="2">
                  <c:v>2.9411764705882355</c:v>
                </c:pt>
                <c:pt idx="3">
                  <c:v>4.117647058823529</c:v>
                </c:pt>
                <c:pt idx="4">
                  <c:v>5.2941176470588234</c:v>
                </c:pt>
                <c:pt idx="5">
                  <c:v>6.4705882352941178</c:v>
                </c:pt>
                <c:pt idx="6">
                  <c:v>7.6470588235294112</c:v>
                </c:pt>
                <c:pt idx="7">
                  <c:v>8.8235294117647065</c:v>
                </c:pt>
                <c:pt idx="8">
                  <c:v>10</c:v>
                </c:pt>
                <c:pt idx="9">
                  <c:v>11.176470588235293</c:v>
                </c:pt>
                <c:pt idx="10">
                  <c:v>12.352941176470589</c:v>
                </c:pt>
                <c:pt idx="11">
                  <c:v>13.529411764705882</c:v>
                </c:pt>
                <c:pt idx="12">
                  <c:v>14.705882352941176</c:v>
                </c:pt>
                <c:pt idx="13">
                  <c:v>15.882352941176471</c:v>
                </c:pt>
                <c:pt idx="14">
                  <c:v>17.058823529411768</c:v>
                </c:pt>
                <c:pt idx="15">
                  <c:v>18.235294117647062</c:v>
                </c:pt>
                <c:pt idx="16">
                  <c:v>19.411764705882355</c:v>
                </c:pt>
                <c:pt idx="17">
                  <c:v>20.588235294117649</c:v>
                </c:pt>
                <c:pt idx="18">
                  <c:v>21.764705882352942</c:v>
                </c:pt>
                <c:pt idx="19">
                  <c:v>22.941176470588239</c:v>
                </c:pt>
                <c:pt idx="20">
                  <c:v>24.117647058823533</c:v>
                </c:pt>
                <c:pt idx="21">
                  <c:v>25.294117647058826</c:v>
                </c:pt>
                <c:pt idx="22">
                  <c:v>26.47058823529412</c:v>
                </c:pt>
                <c:pt idx="23">
                  <c:v>27.647058823529413</c:v>
                </c:pt>
                <c:pt idx="24">
                  <c:v>28.823529411764707</c:v>
                </c:pt>
                <c:pt idx="25">
                  <c:v>30.000000000000004</c:v>
                </c:pt>
                <c:pt idx="26">
                  <c:v>31.176470588235297</c:v>
                </c:pt>
                <c:pt idx="27">
                  <c:v>32.352941176470587</c:v>
                </c:pt>
                <c:pt idx="28">
                  <c:v>33.529411764705884</c:v>
                </c:pt>
                <c:pt idx="29">
                  <c:v>34.705882352941174</c:v>
                </c:pt>
                <c:pt idx="30">
                  <c:v>35.882352941176471</c:v>
                </c:pt>
                <c:pt idx="31">
                  <c:v>37.058823529411761</c:v>
                </c:pt>
                <c:pt idx="32">
                  <c:v>38.235294117647058</c:v>
                </c:pt>
                <c:pt idx="33">
                  <c:v>39.411764705882355</c:v>
                </c:pt>
                <c:pt idx="34">
                  <c:v>40.588235294117645</c:v>
                </c:pt>
                <c:pt idx="35">
                  <c:v>41.764705882352942</c:v>
                </c:pt>
                <c:pt idx="36">
                  <c:v>42.941176470588232</c:v>
                </c:pt>
                <c:pt idx="37">
                  <c:v>44.117647058823529</c:v>
                </c:pt>
                <c:pt idx="38">
                  <c:v>45.294117647058826</c:v>
                </c:pt>
                <c:pt idx="39">
                  <c:v>46.470588235294116</c:v>
                </c:pt>
                <c:pt idx="40">
                  <c:v>47.647058823529413</c:v>
                </c:pt>
                <c:pt idx="41">
                  <c:v>48.823529411764703</c:v>
                </c:pt>
                <c:pt idx="42">
                  <c:v>50</c:v>
                </c:pt>
                <c:pt idx="43">
                  <c:v>51.176470588235297</c:v>
                </c:pt>
                <c:pt idx="44">
                  <c:v>52.352941176470587</c:v>
                </c:pt>
                <c:pt idx="45">
                  <c:v>53.529411764705884</c:v>
                </c:pt>
                <c:pt idx="46">
                  <c:v>54.705882352941174</c:v>
                </c:pt>
                <c:pt idx="47">
                  <c:v>55.882352941176471</c:v>
                </c:pt>
                <c:pt idx="48">
                  <c:v>57.058823529411761</c:v>
                </c:pt>
                <c:pt idx="49">
                  <c:v>58.235294117647058</c:v>
                </c:pt>
                <c:pt idx="50">
                  <c:v>59.411764705882355</c:v>
                </c:pt>
                <c:pt idx="51">
                  <c:v>60.588235294117645</c:v>
                </c:pt>
                <c:pt idx="52">
                  <c:v>61.764705882352942</c:v>
                </c:pt>
                <c:pt idx="53">
                  <c:v>62.941176470588232</c:v>
                </c:pt>
                <c:pt idx="54">
                  <c:v>64.117647058823536</c:v>
                </c:pt>
                <c:pt idx="55">
                  <c:v>65.294117647058826</c:v>
                </c:pt>
                <c:pt idx="56">
                  <c:v>66.47058823529413</c:v>
                </c:pt>
                <c:pt idx="57">
                  <c:v>67.64705882352942</c:v>
                </c:pt>
                <c:pt idx="58">
                  <c:v>68.82352941176471</c:v>
                </c:pt>
                <c:pt idx="59">
                  <c:v>70.000000000000014</c:v>
                </c:pt>
                <c:pt idx="60">
                  <c:v>71.176470588235304</c:v>
                </c:pt>
                <c:pt idx="61">
                  <c:v>72.352941176470594</c:v>
                </c:pt>
                <c:pt idx="62">
                  <c:v>73.529411764705884</c:v>
                </c:pt>
                <c:pt idx="63">
                  <c:v>74.705882352941188</c:v>
                </c:pt>
                <c:pt idx="64">
                  <c:v>75.882352941176478</c:v>
                </c:pt>
                <c:pt idx="65">
                  <c:v>77.058823529411768</c:v>
                </c:pt>
                <c:pt idx="66">
                  <c:v>78.235294117647072</c:v>
                </c:pt>
                <c:pt idx="67">
                  <c:v>79.411764705882362</c:v>
                </c:pt>
                <c:pt idx="68">
                  <c:v>80.588235294117652</c:v>
                </c:pt>
                <c:pt idx="69">
                  <c:v>81.764705882352942</c:v>
                </c:pt>
                <c:pt idx="70">
                  <c:v>82.941176470588246</c:v>
                </c:pt>
                <c:pt idx="71">
                  <c:v>84.117647058823536</c:v>
                </c:pt>
                <c:pt idx="72">
                  <c:v>85.294117647058826</c:v>
                </c:pt>
                <c:pt idx="73">
                  <c:v>86.47058823529413</c:v>
                </c:pt>
                <c:pt idx="74">
                  <c:v>87.64705882352942</c:v>
                </c:pt>
                <c:pt idx="75">
                  <c:v>88.82352941176471</c:v>
                </c:pt>
                <c:pt idx="76">
                  <c:v>90.000000000000014</c:v>
                </c:pt>
                <c:pt idx="77">
                  <c:v>91.176470588235304</c:v>
                </c:pt>
                <c:pt idx="78">
                  <c:v>92.352941176470594</c:v>
                </c:pt>
                <c:pt idx="79">
                  <c:v>93.529411764705884</c:v>
                </c:pt>
                <c:pt idx="80">
                  <c:v>94.705882352941188</c:v>
                </c:pt>
                <c:pt idx="81">
                  <c:v>95.882352941176478</c:v>
                </c:pt>
                <c:pt idx="82">
                  <c:v>97.058823529411768</c:v>
                </c:pt>
                <c:pt idx="83">
                  <c:v>98.235294117647072</c:v>
                </c:pt>
                <c:pt idx="84">
                  <c:v>99.411764705882362</c:v>
                </c:pt>
              </c:numCache>
            </c:numRef>
          </c:xVal>
          <c:yVal>
            <c:numRef>
              <c:f>EEUUm!$G$25:$G$109</c:f>
              <c:numCache>
                <c:formatCode>General</c:formatCode>
                <c:ptCount val="85"/>
                <c:pt idx="0">
                  <c:v>9.1551256463013662</c:v>
                </c:pt>
                <c:pt idx="1">
                  <c:v>11.451582381188498</c:v>
                </c:pt>
                <c:pt idx="2">
                  <c:v>14.226979290731233</c:v>
                </c:pt>
                <c:pt idx="3">
                  <c:v>19.572074445060771</c:v>
                </c:pt>
                <c:pt idx="4">
                  <c:v>28.395626124292871</c:v>
                </c:pt>
                <c:pt idx="5">
                  <c:v>43.279613090513202</c:v>
                </c:pt>
                <c:pt idx="6">
                  <c:v>59.388581657294985</c:v>
                </c:pt>
                <c:pt idx="7">
                  <c:v>80.974660939369059</c:v>
                </c:pt>
                <c:pt idx="8">
                  <c:v>106.15279153136018</c:v>
                </c:pt>
                <c:pt idx="9">
                  <c:v>139.78298815429284</c:v>
                </c:pt>
                <c:pt idx="10">
                  <c:v>166.03259388060962</c:v>
                </c:pt>
                <c:pt idx="11">
                  <c:v>207.47626963494301</c:v>
                </c:pt>
                <c:pt idx="12">
                  <c:v>257.97068663853747</c:v>
                </c:pt>
                <c:pt idx="13">
                  <c:v>311.77470305417506</c:v>
                </c:pt>
                <c:pt idx="14">
                  <c:v>313.88388190025461</c:v>
                </c:pt>
                <c:pt idx="15">
                  <c:v>368.08087486945578</c:v>
                </c:pt>
                <c:pt idx="16">
                  <c:v>416.67488182105137</c:v>
                </c:pt>
                <c:pt idx="17">
                  <c:v>477.5432658128592</c:v>
                </c:pt>
                <c:pt idx="18">
                  <c:v>548.25448441970468</c:v>
                </c:pt>
                <c:pt idx="19">
                  <c:v>707.44990029417306</c:v>
                </c:pt>
                <c:pt idx="20">
                  <c:v>802.62083923102614</c:v>
                </c:pt>
                <c:pt idx="21">
                  <c:v>886.39852824386037</c:v>
                </c:pt>
                <c:pt idx="22">
                  <c:v>953.87997080110529</c:v>
                </c:pt>
                <c:pt idx="23">
                  <c:v>1036.2515405832198</c:v>
                </c:pt>
                <c:pt idx="24">
                  <c:v>1119.577920585321</c:v>
                </c:pt>
                <c:pt idx="25">
                  <c:v>1217.726884967148</c:v>
                </c:pt>
                <c:pt idx="26">
                  <c:v>1310.2790035900189</c:v>
                </c:pt>
                <c:pt idx="27">
                  <c:v>1405.8828307616568</c:v>
                </c:pt>
                <c:pt idx="28">
                  <c:v>1478.5742827829438</c:v>
                </c:pt>
                <c:pt idx="29">
                  <c:v>1529.5568503491679</c:v>
                </c:pt>
                <c:pt idx="30">
                  <c:v>1597.7720538150197</c:v>
                </c:pt>
                <c:pt idx="31">
                  <c:v>1655.3738202053303</c:v>
                </c:pt>
                <c:pt idx="32">
                  <c:v>1731.531448234221</c:v>
                </c:pt>
                <c:pt idx="33">
                  <c:v>1814.1823997848846</c:v>
                </c:pt>
                <c:pt idx="34">
                  <c:v>1892.7777104975992</c:v>
                </c:pt>
                <c:pt idx="35">
                  <c:v>1952.4579544407422</c:v>
                </c:pt>
                <c:pt idx="36">
                  <c:v>2026.3713179332658</c:v>
                </c:pt>
                <c:pt idx="37">
                  <c:v>2101.3008942322704</c:v>
                </c:pt>
                <c:pt idx="38">
                  <c:v>2169.1568925671304</c:v>
                </c:pt>
                <c:pt idx="39">
                  <c:v>2242.0049211839778</c:v>
                </c:pt>
                <c:pt idx="40">
                  <c:v>2327.6738098608366</c:v>
                </c:pt>
                <c:pt idx="41">
                  <c:v>2378.7576916947764</c:v>
                </c:pt>
                <c:pt idx="42">
                  <c:v>2449.7298712942224</c:v>
                </c:pt>
                <c:pt idx="43">
                  <c:v>2525.4085591484577</c:v>
                </c:pt>
                <c:pt idx="44">
                  <c:v>2582.4024399324744</c:v>
                </c:pt>
                <c:pt idx="45">
                  <c:v>2637.7845028210158</c:v>
                </c:pt>
                <c:pt idx="46">
                  <c:v>2695.2082017104931</c:v>
                </c:pt>
                <c:pt idx="47">
                  <c:v>2765.6676697127118</c:v>
                </c:pt>
                <c:pt idx="48">
                  <c:v>2838.9117450124477</c:v>
                </c:pt>
                <c:pt idx="49">
                  <c:v>2890.9964890062447</c:v>
                </c:pt>
                <c:pt idx="50">
                  <c:v>2960.1941338560055</c:v>
                </c:pt>
                <c:pt idx="51">
                  <c:v>3011.2657351726461</c:v>
                </c:pt>
                <c:pt idx="52">
                  <c:v>3069.7056468686042</c:v>
                </c:pt>
                <c:pt idx="53">
                  <c:v>3119.7610353787641</c:v>
                </c:pt>
                <c:pt idx="54">
                  <c:v>3182.5144787759473</c:v>
                </c:pt>
                <c:pt idx="55">
                  <c:v>3236.7206821331229</c:v>
                </c:pt>
                <c:pt idx="56">
                  <c:v>3256.4984552429391</c:v>
                </c:pt>
                <c:pt idx="57">
                  <c:v>3287.8721068122063</c:v>
                </c:pt>
                <c:pt idx="58">
                  <c:v>3314.0326787881063</c:v>
                </c:pt>
                <c:pt idx="59">
                  <c:v>3323.7434978421811</c:v>
                </c:pt>
                <c:pt idx="60">
                  <c:v>3363.6735998394297</c:v>
                </c:pt>
                <c:pt idx="61">
                  <c:v>3414.5210817153666</c:v>
                </c:pt>
                <c:pt idx="62">
                  <c:v>3467.7509839472823</c:v>
                </c:pt>
                <c:pt idx="63">
                  <c:v>3496.7452852898946</c:v>
                </c:pt>
                <c:pt idx="64">
                  <c:v>3527.7228901762733</c:v>
                </c:pt>
                <c:pt idx="65">
                  <c:v>3569.4520879578054</c:v>
                </c:pt>
                <c:pt idx="66">
                  <c:v>3600.5924096983936</c:v>
                </c:pt>
                <c:pt idx="67">
                  <c:v>3658.9524980319088</c:v>
                </c:pt>
                <c:pt idx="68">
                  <c:v>3715.2371789419167</c:v>
                </c:pt>
                <c:pt idx="69">
                  <c:v>3758.2281998759067</c:v>
                </c:pt>
                <c:pt idx="70">
                  <c:v>3765.5105466341315</c:v>
                </c:pt>
                <c:pt idx="71">
                  <c:v>3796.2333307865588</c:v>
                </c:pt>
                <c:pt idx="72">
                  <c:v>3829.0253821038441</c:v>
                </c:pt>
                <c:pt idx="73">
                  <c:v>3849.9820848743516</c:v>
                </c:pt>
                <c:pt idx="74">
                  <c:v>3882.8171180021827</c:v>
                </c:pt>
                <c:pt idx="75">
                  <c:v>3925.9340142384863</c:v>
                </c:pt>
                <c:pt idx="76">
                  <c:v>3981.503355015835</c:v>
                </c:pt>
                <c:pt idx="77">
                  <c:v>4032.4521511594876</c:v>
                </c:pt>
                <c:pt idx="78">
                  <c:v>4060.7833045679613</c:v>
                </c:pt>
                <c:pt idx="79">
                  <c:v>4089.7131331947548</c:v>
                </c:pt>
                <c:pt idx="80">
                  <c:v>4127.0366953953198</c:v>
                </c:pt>
                <c:pt idx="81">
                  <c:v>4171.556640733018</c:v>
                </c:pt>
                <c:pt idx="82">
                  <c:v>4213.1783839881855</c:v>
                </c:pt>
                <c:pt idx="83">
                  <c:v>4243.0691630936144</c:v>
                </c:pt>
                <c:pt idx="84">
                  <c:v>4284.5742414344422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E-4406-B1AC-C0C303D6F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72232"/>
        <c:axId val="629371248"/>
      </c:scatterChart>
      <c:valAx>
        <c:axId val="629372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371248"/>
        <c:crosses val="autoZero"/>
        <c:crossBetween val="midCat"/>
      </c:valAx>
      <c:valAx>
        <c:axId val="62937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372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Italia!$F$2:$F$130</c:f>
              <c:numCache>
                <c:formatCode>General</c:formatCode>
                <c:ptCount val="1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19</c:v>
                </c:pt>
                <c:pt idx="23">
                  <c:v>76</c:v>
                </c:pt>
                <c:pt idx="24">
                  <c:v>152</c:v>
                </c:pt>
                <c:pt idx="25">
                  <c:v>221</c:v>
                </c:pt>
                <c:pt idx="26">
                  <c:v>311</c:v>
                </c:pt>
                <c:pt idx="27">
                  <c:v>455</c:v>
                </c:pt>
                <c:pt idx="28">
                  <c:v>593</c:v>
                </c:pt>
                <c:pt idx="29">
                  <c:v>822</c:v>
                </c:pt>
                <c:pt idx="30">
                  <c:v>1053</c:v>
                </c:pt>
                <c:pt idx="31">
                  <c:v>1577</c:v>
                </c:pt>
                <c:pt idx="32">
                  <c:v>1835</c:v>
                </c:pt>
                <c:pt idx="33">
                  <c:v>2263</c:v>
                </c:pt>
                <c:pt idx="34">
                  <c:v>2706</c:v>
                </c:pt>
                <c:pt idx="35">
                  <c:v>3296</c:v>
                </c:pt>
                <c:pt idx="36">
                  <c:v>3916</c:v>
                </c:pt>
                <c:pt idx="37">
                  <c:v>5061</c:v>
                </c:pt>
                <c:pt idx="38">
                  <c:v>6387</c:v>
                </c:pt>
                <c:pt idx="39">
                  <c:v>7985</c:v>
                </c:pt>
                <c:pt idx="40">
                  <c:v>8514</c:v>
                </c:pt>
                <c:pt idx="41">
                  <c:v>10590</c:v>
                </c:pt>
                <c:pt idx="42">
                  <c:v>12839</c:v>
                </c:pt>
                <c:pt idx="43">
                  <c:v>14955</c:v>
                </c:pt>
                <c:pt idx="44">
                  <c:v>17750</c:v>
                </c:pt>
                <c:pt idx="45">
                  <c:v>20603</c:v>
                </c:pt>
                <c:pt idx="46">
                  <c:v>23073</c:v>
                </c:pt>
                <c:pt idx="47">
                  <c:v>26062</c:v>
                </c:pt>
                <c:pt idx="48">
                  <c:v>28710</c:v>
                </c:pt>
                <c:pt idx="49">
                  <c:v>33190</c:v>
                </c:pt>
                <c:pt idx="50">
                  <c:v>38549</c:v>
                </c:pt>
                <c:pt idx="51">
                  <c:v>42681</c:v>
                </c:pt>
                <c:pt idx="52">
                  <c:v>46638</c:v>
                </c:pt>
                <c:pt idx="53">
                  <c:v>50418</c:v>
                </c:pt>
                <c:pt idx="54">
                  <c:v>54030</c:v>
                </c:pt>
                <c:pt idx="55">
                  <c:v>57521</c:v>
                </c:pt>
                <c:pt idx="56">
                  <c:v>62013</c:v>
                </c:pt>
                <c:pt idx="57">
                  <c:v>66414</c:v>
                </c:pt>
                <c:pt idx="58">
                  <c:v>70065</c:v>
                </c:pt>
                <c:pt idx="59">
                  <c:v>73880</c:v>
                </c:pt>
                <c:pt idx="60">
                  <c:v>75528</c:v>
                </c:pt>
                <c:pt idx="61">
                  <c:v>77635</c:v>
                </c:pt>
                <c:pt idx="62">
                  <c:v>80572</c:v>
                </c:pt>
                <c:pt idx="63">
                  <c:v>83049</c:v>
                </c:pt>
                <c:pt idx="64">
                  <c:v>85388</c:v>
                </c:pt>
                <c:pt idx="65">
                  <c:v>88274</c:v>
                </c:pt>
                <c:pt idx="66">
                  <c:v>91246</c:v>
                </c:pt>
                <c:pt idx="67">
                  <c:v>93187</c:v>
                </c:pt>
                <c:pt idx="68">
                  <c:v>94067</c:v>
                </c:pt>
                <c:pt idx="69">
                  <c:v>95262</c:v>
                </c:pt>
                <c:pt idx="70">
                  <c:v>96877</c:v>
                </c:pt>
                <c:pt idx="71">
                  <c:v>98273</c:v>
                </c:pt>
                <c:pt idx="72">
                  <c:v>100269</c:v>
                </c:pt>
                <c:pt idx="73">
                  <c:v>102253</c:v>
                </c:pt>
                <c:pt idx="74">
                  <c:v>103616</c:v>
                </c:pt>
                <c:pt idx="75">
                  <c:v>104291</c:v>
                </c:pt>
                <c:pt idx="76">
                  <c:v>105418</c:v>
                </c:pt>
                <c:pt idx="77">
                  <c:v>106607</c:v>
                </c:pt>
                <c:pt idx="78">
                  <c:v>106962</c:v>
                </c:pt>
                <c:pt idx="79">
                  <c:v>107773</c:v>
                </c:pt>
                <c:pt idx="80">
                  <c:v>108257</c:v>
                </c:pt>
                <c:pt idx="81">
                  <c:v>108237</c:v>
                </c:pt>
                <c:pt idx="82">
                  <c:v>108089</c:v>
                </c:pt>
                <c:pt idx="83">
                  <c:v>107699</c:v>
                </c:pt>
                <c:pt idx="84">
                  <c:v>106648</c:v>
                </c:pt>
                <c:pt idx="85">
                  <c:v>106533</c:v>
                </c:pt>
                <c:pt idx="86">
                  <c:v>105847</c:v>
                </c:pt>
                <c:pt idx="87">
                  <c:v>106428</c:v>
                </c:pt>
                <c:pt idx="88">
                  <c:v>105813</c:v>
                </c:pt>
                <c:pt idx="89">
                  <c:v>105700</c:v>
                </c:pt>
                <c:pt idx="90">
                  <c:v>105066</c:v>
                </c:pt>
                <c:pt idx="91">
                  <c:v>101551</c:v>
                </c:pt>
                <c:pt idx="92">
                  <c:v>100943</c:v>
                </c:pt>
                <c:pt idx="93">
                  <c:v>100704</c:v>
                </c:pt>
                <c:pt idx="94">
                  <c:v>100462</c:v>
                </c:pt>
                <c:pt idx="95">
                  <c:v>100042</c:v>
                </c:pt>
                <c:pt idx="96">
                  <c:v>98454</c:v>
                </c:pt>
                <c:pt idx="97">
                  <c:v>91528</c:v>
                </c:pt>
                <c:pt idx="98">
                  <c:v>89624</c:v>
                </c:pt>
                <c:pt idx="99">
                  <c:v>87961</c:v>
                </c:pt>
                <c:pt idx="100">
                  <c:v>84842</c:v>
                </c:pt>
                <c:pt idx="101">
                  <c:v>83324</c:v>
                </c:pt>
                <c:pt idx="102">
                  <c:v>82488</c:v>
                </c:pt>
                <c:pt idx="103">
                  <c:v>81266</c:v>
                </c:pt>
                <c:pt idx="104">
                  <c:v>78457</c:v>
                </c:pt>
                <c:pt idx="105">
                  <c:v>76440</c:v>
                </c:pt>
                <c:pt idx="106">
                  <c:v>72070</c:v>
                </c:pt>
                <c:pt idx="107">
                  <c:v>70187</c:v>
                </c:pt>
                <c:pt idx="108">
                  <c:v>68351</c:v>
                </c:pt>
                <c:pt idx="109">
                  <c:v>66553</c:v>
                </c:pt>
                <c:pt idx="110">
                  <c:v>65129</c:v>
                </c:pt>
                <c:pt idx="111">
                  <c:v>62752</c:v>
                </c:pt>
                <c:pt idx="112">
                  <c:v>60960</c:v>
                </c:pt>
                <c:pt idx="113">
                  <c:v>59322</c:v>
                </c:pt>
                <c:pt idx="114">
                  <c:v>57752</c:v>
                </c:pt>
                <c:pt idx="115">
                  <c:v>56594</c:v>
                </c:pt>
                <c:pt idx="116">
                  <c:v>55300</c:v>
                </c:pt>
                <c:pt idx="117">
                  <c:v>52942</c:v>
                </c:pt>
                <c:pt idx="118">
                  <c:v>50966</c:v>
                </c:pt>
                <c:pt idx="119">
                  <c:v>47986</c:v>
                </c:pt>
                <c:pt idx="120">
                  <c:v>46175</c:v>
                </c:pt>
                <c:pt idx="121">
                  <c:v>43691</c:v>
                </c:pt>
                <c:pt idx="122">
                  <c:v>42097</c:v>
                </c:pt>
                <c:pt idx="123">
                  <c:v>41367</c:v>
                </c:pt>
                <c:pt idx="124">
                  <c:v>39893</c:v>
                </c:pt>
                <c:pt idx="125">
                  <c:v>39297</c:v>
                </c:pt>
                <c:pt idx="126">
                  <c:v>38429</c:v>
                </c:pt>
                <c:pt idx="127">
                  <c:v>36976</c:v>
                </c:pt>
                <c:pt idx="128">
                  <c:v>35877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F-4F8F-B02C-0CB65B631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291384"/>
        <c:axId val="690288760"/>
      </c:barChart>
      <c:catAx>
        <c:axId val="690291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0288760"/>
        <c:crosses val="autoZero"/>
        <c:auto val="1"/>
        <c:lblAlgn val="ctr"/>
        <c:lblOffset val="100"/>
        <c:noMultiLvlLbl val="0"/>
      </c:catAx>
      <c:valAx>
        <c:axId val="69028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029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Italia!$H$2:$H$82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ITA!$C$25:$C$105</c:f>
              <c:numCache>
                <c:formatCode>General</c:formatCode>
                <c:ptCount val="81"/>
                <c:pt idx="0">
                  <c:v>29379.323697681408</c:v>
                </c:pt>
                <c:pt idx="1">
                  <c:v>27780.049555856658</c:v>
                </c:pt>
                <c:pt idx="2">
                  <c:v>26180.775414031908</c:v>
                </c:pt>
                <c:pt idx="3">
                  <c:v>24581.501272207155</c:v>
                </c:pt>
                <c:pt idx="4">
                  <c:v>22982.227130382402</c:v>
                </c:pt>
                <c:pt idx="5">
                  <c:v>21382.952988557652</c:v>
                </c:pt>
                <c:pt idx="6">
                  <c:v>19783.678846732902</c:v>
                </c:pt>
                <c:pt idx="7">
                  <c:v>18184.404704908149</c:v>
                </c:pt>
                <c:pt idx="8">
                  <c:v>16586.130563083396</c:v>
                </c:pt>
                <c:pt idx="9">
                  <c:v>14986.856421258646</c:v>
                </c:pt>
                <c:pt idx="10">
                  <c:v>13387.582279433896</c:v>
                </c:pt>
                <c:pt idx="11">
                  <c:v>11788.308137609143</c:v>
                </c:pt>
                <c:pt idx="12">
                  <c:v>10189.03399578439</c:v>
                </c:pt>
                <c:pt idx="13">
                  <c:v>8589.7598539596402</c:v>
                </c:pt>
                <c:pt idx="14">
                  <c:v>6990.4857121348905</c:v>
                </c:pt>
                <c:pt idx="15">
                  <c:v>5391.2115703101372</c:v>
                </c:pt>
                <c:pt idx="16">
                  <c:v>3791.9374284853839</c:v>
                </c:pt>
                <c:pt idx="17">
                  <c:v>2192.6632866606342</c:v>
                </c:pt>
                <c:pt idx="18">
                  <c:v>593.38914483588451</c:v>
                </c:pt>
                <c:pt idx="19">
                  <c:v>-1005.8849969888688</c:v>
                </c:pt>
                <c:pt idx="20">
                  <c:v>-2605.1591388136221</c:v>
                </c:pt>
                <c:pt idx="21">
                  <c:v>-4204.4332806383682</c:v>
                </c:pt>
                <c:pt idx="22">
                  <c:v>-5787.7074224631215</c:v>
                </c:pt>
                <c:pt idx="23">
                  <c:v>-7329.9815642878748</c:v>
                </c:pt>
                <c:pt idx="24">
                  <c:v>-8853.2557061126281</c:v>
                </c:pt>
                <c:pt idx="25">
                  <c:v>-10383.529847937381</c:v>
                </c:pt>
                <c:pt idx="26">
                  <c:v>-11892.803989762127</c:v>
                </c:pt>
                <c:pt idx="27">
                  <c:v>-13348.078131586881</c:v>
                </c:pt>
                <c:pt idx="28">
                  <c:v>-14809.352273411634</c:v>
                </c:pt>
                <c:pt idx="29">
                  <c:v>-16179.62641523638</c:v>
                </c:pt>
                <c:pt idx="30">
                  <c:v>-17547.900557061133</c:v>
                </c:pt>
                <c:pt idx="31">
                  <c:v>-18623.174698885887</c:v>
                </c:pt>
                <c:pt idx="32">
                  <c:v>-19964.44884071064</c:v>
                </c:pt>
                <c:pt idx="33">
                  <c:v>-21135.722982535393</c:v>
                </c:pt>
                <c:pt idx="34">
                  <c:v>-22291.997124360139</c:v>
                </c:pt>
                <c:pt idx="35">
                  <c:v>-23301.271266184893</c:v>
                </c:pt>
                <c:pt idx="36">
                  <c:v>-24280.545408009646</c:v>
                </c:pt>
                <c:pt idx="37">
                  <c:v>-24734.819549834392</c:v>
                </c:pt>
                <c:pt idx="38">
                  <c:v>-25008.093691659145</c:v>
                </c:pt>
                <c:pt idx="39">
                  <c:v>-25009.367833483899</c:v>
                </c:pt>
                <c:pt idx="40">
                  <c:v>-26079.641975308645</c:v>
                </c:pt>
                <c:pt idx="41">
                  <c:v>-25602.916117133405</c:v>
                </c:pt>
                <c:pt idx="42">
                  <c:v>-24953.190258958151</c:v>
                </c:pt>
                <c:pt idx="43">
                  <c:v>-24436.464400782897</c:v>
                </c:pt>
                <c:pt idx="44">
                  <c:v>-23240.738542607658</c:v>
                </c:pt>
                <c:pt idx="45">
                  <c:v>-21987.012684432404</c:v>
                </c:pt>
                <c:pt idx="46">
                  <c:v>-21116.286826257165</c:v>
                </c:pt>
                <c:pt idx="47">
                  <c:v>-19726.560968081911</c:v>
                </c:pt>
                <c:pt idx="48">
                  <c:v>-18677.835109906657</c:v>
                </c:pt>
                <c:pt idx="49">
                  <c:v>-15797.109251731417</c:v>
                </c:pt>
                <c:pt idx="50">
                  <c:v>-12037.383393556163</c:v>
                </c:pt>
                <c:pt idx="51">
                  <c:v>-9504.6575353809239</c:v>
                </c:pt>
                <c:pt idx="52">
                  <c:v>-7146.93167720567</c:v>
                </c:pt>
                <c:pt idx="53">
                  <c:v>-4966.205819030416</c:v>
                </c:pt>
                <c:pt idx="54">
                  <c:v>-2953.4799608551766</c:v>
                </c:pt>
                <c:pt idx="55">
                  <c:v>-1061.7541026799227</c:v>
                </c:pt>
                <c:pt idx="56">
                  <c:v>1830.9717554953313</c:v>
                </c:pt>
                <c:pt idx="57">
                  <c:v>4632.6976136705707</c:v>
                </c:pt>
                <c:pt idx="58">
                  <c:v>6684.4234718458247</c:v>
                </c:pt>
                <c:pt idx="59">
                  <c:v>8900.1493300210786</c:v>
                </c:pt>
                <c:pt idx="60">
                  <c:v>8948.8751881963108</c:v>
                </c:pt>
                <c:pt idx="61">
                  <c:v>9456.6010463715647</c:v>
                </c:pt>
                <c:pt idx="62">
                  <c:v>10794.326904546819</c:v>
                </c:pt>
                <c:pt idx="63">
                  <c:v>11672.052762722073</c:v>
                </c:pt>
                <c:pt idx="64">
                  <c:v>12411.778620897327</c:v>
                </c:pt>
                <c:pt idx="65">
                  <c:v>13698.504479072551</c:v>
                </c:pt>
                <c:pt idx="66">
                  <c:v>15071.230337247805</c:v>
                </c:pt>
                <c:pt idx="67">
                  <c:v>15412.956195423059</c:v>
                </c:pt>
                <c:pt idx="68">
                  <c:v>14693.682053598313</c:v>
                </c:pt>
                <c:pt idx="69">
                  <c:v>14289.407911773567</c:v>
                </c:pt>
                <c:pt idx="70">
                  <c:v>14305.133769948792</c:v>
                </c:pt>
                <c:pt idx="71">
                  <c:v>14101.859628124046</c:v>
                </c:pt>
                <c:pt idx="72">
                  <c:v>14498.5854862993</c:v>
                </c:pt>
                <c:pt idx="73">
                  <c:v>14883.311344474554</c:v>
                </c:pt>
                <c:pt idx="74">
                  <c:v>14647.037202649808</c:v>
                </c:pt>
                <c:pt idx="75">
                  <c:v>13722.763060825062</c:v>
                </c:pt>
                <c:pt idx="76">
                  <c:v>13250.488919000287</c:v>
                </c:pt>
                <c:pt idx="77">
                  <c:v>12840.214777175541</c:v>
                </c:pt>
                <c:pt idx="78">
                  <c:v>11595.940635350795</c:v>
                </c:pt>
                <c:pt idx="79">
                  <c:v>10807.666493526049</c:v>
                </c:pt>
                <c:pt idx="80">
                  <c:v>9692.3923517013027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0B-4DD3-8EF9-78943671F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925352"/>
        <c:axId val="687931584"/>
      </c:scatterChart>
      <c:valAx>
        <c:axId val="68792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931584"/>
        <c:crosses val="autoZero"/>
        <c:crossBetween val="midCat"/>
      </c:valAx>
      <c:valAx>
        <c:axId val="687931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9253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Italia!$H$2:$H$82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Italia!$F$2:$F$82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19</c:v>
                </c:pt>
                <c:pt idx="23">
                  <c:v>76</c:v>
                </c:pt>
                <c:pt idx="24">
                  <c:v>152</c:v>
                </c:pt>
                <c:pt idx="25">
                  <c:v>221</c:v>
                </c:pt>
                <c:pt idx="26">
                  <c:v>311</c:v>
                </c:pt>
                <c:pt idx="27">
                  <c:v>455</c:v>
                </c:pt>
                <c:pt idx="28">
                  <c:v>593</c:v>
                </c:pt>
                <c:pt idx="29">
                  <c:v>822</c:v>
                </c:pt>
                <c:pt idx="30">
                  <c:v>1053</c:v>
                </c:pt>
                <c:pt idx="31">
                  <c:v>1577</c:v>
                </c:pt>
                <c:pt idx="32">
                  <c:v>1835</c:v>
                </c:pt>
                <c:pt idx="33">
                  <c:v>2263</c:v>
                </c:pt>
                <c:pt idx="34">
                  <c:v>2706</c:v>
                </c:pt>
                <c:pt idx="35">
                  <c:v>3296</c:v>
                </c:pt>
                <c:pt idx="36">
                  <c:v>3916</c:v>
                </c:pt>
                <c:pt idx="37">
                  <c:v>5061</c:v>
                </c:pt>
                <c:pt idx="38">
                  <c:v>6387</c:v>
                </c:pt>
                <c:pt idx="39">
                  <c:v>7985</c:v>
                </c:pt>
                <c:pt idx="40">
                  <c:v>8514</c:v>
                </c:pt>
                <c:pt idx="41">
                  <c:v>10590</c:v>
                </c:pt>
                <c:pt idx="42">
                  <c:v>12839</c:v>
                </c:pt>
                <c:pt idx="43">
                  <c:v>14955</c:v>
                </c:pt>
                <c:pt idx="44">
                  <c:v>17750</c:v>
                </c:pt>
                <c:pt idx="45">
                  <c:v>20603</c:v>
                </c:pt>
                <c:pt idx="46">
                  <c:v>23073</c:v>
                </c:pt>
                <c:pt idx="47">
                  <c:v>26062</c:v>
                </c:pt>
                <c:pt idx="48">
                  <c:v>28710</c:v>
                </c:pt>
                <c:pt idx="49">
                  <c:v>33190</c:v>
                </c:pt>
                <c:pt idx="50">
                  <c:v>38549</c:v>
                </c:pt>
                <c:pt idx="51">
                  <c:v>42681</c:v>
                </c:pt>
                <c:pt idx="52">
                  <c:v>46638</c:v>
                </c:pt>
                <c:pt idx="53">
                  <c:v>50418</c:v>
                </c:pt>
                <c:pt idx="54">
                  <c:v>54030</c:v>
                </c:pt>
                <c:pt idx="55">
                  <c:v>57521</c:v>
                </c:pt>
                <c:pt idx="56">
                  <c:v>62013</c:v>
                </c:pt>
                <c:pt idx="57">
                  <c:v>66414</c:v>
                </c:pt>
                <c:pt idx="58">
                  <c:v>70065</c:v>
                </c:pt>
                <c:pt idx="59">
                  <c:v>73880</c:v>
                </c:pt>
                <c:pt idx="60">
                  <c:v>75528</c:v>
                </c:pt>
                <c:pt idx="61">
                  <c:v>77635</c:v>
                </c:pt>
                <c:pt idx="62">
                  <c:v>80572</c:v>
                </c:pt>
                <c:pt idx="63">
                  <c:v>83049</c:v>
                </c:pt>
                <c:pt idx="64">
                  <c:v>85388</c:v>
                </c:pt>
                <c:pt idx="65">
                  <c:v>88274</c:v>
                </c:pt>
                <c:pt idx="66">
                  <c:v>91246</c:v>
                </c:pt>
                <c:pt idx="67">
                  <c:v>93187</c:v>
                </c:pt>
                <c:pt idx="68">
                  <c:v>94067</c:v>
                </c:pt>
                <c:pt idx="69">
                  <c:v>95262</c:v>
                </c:pt>
                <c:pt idx="70">
                  <c:v>96877</c:v>
                </c:pt>
                <c:pt idx="71">
                  <c:v>98273</c:v>
                </c:pt>
                <c:pt idx="72">
                  <c:v>100269</c:v>
                </c:pt>
                <c:pt idx="73">
                  <c:v>102253</c:v>
                </c:pt>
                <c:pt idx="74">
                  <c:v>103616</c:v>
                </c:pt>
                <c:pt idx="75">
                  <c:v>104291</c:v>
                </c:pt>
                <c:pt idx="76">
                  <c:v>105418</c:v>
                </c:pt>
                <c:pt idx="77">
                  <c:v>106607</c:v>
                </c:pt>
                <c:pt idx="78">
                  <c:v>106962</c:v>
                </c:pt>
                <c:pt idx="79">
                  <c:v>107773</c:v>
                </c:pt>
                <c:pt idx="80">
                  <c:v>108257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ED-407B-A6FE-F18B00C3E81D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Italia!$H$2:$H$82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ITA!$B$25:$B$105</c:f>
              <c:numCache>
                <c:formatCode>General</c:formatCode>
                <c:ptCount val="81"/>
                <c:pt idx="0">
                  <c:v>-29377.323697681408</c:v>
                </c:pt>
                <c:pt idx="1">
                  <c:v>-27778.049555856658</c:v>
                </c:pt>
                <c:pt idx="2">
                  <c:v>-26178.775414031908</c:v>
                </c:pt>
                <c:pt idx="3">
                  <c:v>-24579.501272207155</c:v>
                </c:pt>
                <c:pt idx="4">
                  <c:v>-22980.227130382402</c:v>
                </c:pt>
                <c:pt idx="5">
                  <c:v>-21380.952988557652</c:v>
                </c:pt>
                <c:pt idx="6">
                  <c:v>-19781.678846732902</c:v>
                </c:pt>
                <c:pt idx="7">
                  <c:v>-18182.404704908149</c:v>
                </c:pt>
                <c:pt idx="8">
                  <c:v>-16583.130563083396</c:v>
                </c:pt>
                <c:pt idx="9">
                  <c:v>-14983.856421258646</c:v>
                </c:pt>
                <c:pt idx="10">
                  <c:v>-13384.582279433896</c:v>
                </c:pt>
                <c:pt idx="11">
                  <c:v>-11785.308137609143</c:v>
                </c:pt>
                <c:pt idx="12">
                  <c:v>-10186.03399578439</c:v>
                </c:pt>
                <c:pt idx="13">
                  <c:v>-8586.7598539596402</c:v>
                </c:pt>
                <c:pt idx="14">
                  <c:v>-6987.4857121348905</c:v>
                </c:pt>
                <c:pt idx="15">
                  <c:v>-5388.2115703101372</c:v>
                </c:pt>
                <c:pt idx="16">
                  <c:v>-3788.9374284853839</c:v>
                </c:pt>
                <c:pt idx="17">
                  <c:v>-2189.6632866606342</c:v>
                </c:pt>
                <c:pt idx="18">
                  <c:v>-590.38914483588451</c:v>
                </c:pt>
                <c:pt idx="19">
                  <c:v>1008.8849969888688</c:v>
                </c:pt>
                <c:pt idx="20">
                  <c:v>2608.1591388136221</c:v>
                </c:pt>
                <c:pt idx="21">
                  <c:v>4207.4332806383682</c:v>
                </c:pt>
                <c:pt idx="22">
                  <c:v>5806.7074224631215</c:v>
                </c:pt>
                <c:pt idx="23">
                  <c:v>7405.9815642878748</c:v>
                </c:pt>
                <c:pt idx="24">
                  <c:v>9005.2557061126281</c:v>
                </c:pt>
                <c:pt idx="25">
                  <c:v>10604.529847937381</c:v>
                </c:pt>
                <c:pt idx="26">
                  <c:v>12203.803989762127</c:v>
                </c:pt>
                <c:pt idx="27">
                  <c:v>13803.078131586881</c:v>
                </c:pt>
                <c:pt idx="28">
                  <c:v>15402.352273411634</c:v>
                </c:pt>
                <c:pt idx="29">
                  <c:v>17001.62641523638</c:v>
                </c:pt>
                <c:pt idx="30">
                  <c:v>18600.900557061133</c:v>
                </c:pt>
                <c:pt idx="31">
                  <c:v>20200.174698885887</c:v>
                </c:pt>
                <c:pt idx="32">
                  <c:v>21799.44884071064</c:v>
                </c:pt>
                <c:pt idx="33">
                  <c:v>23398.722982535393</c:v>
                </c:pt>
                <c:pt idx="34">
                  <c:v>24997.997124360139</c:v>
                </c:pt>
                <c:pt idx="35">
                  <c:v>26597.271266184893</c:v>
                </c:pt>
                <c:pt idx="36">
                  <c:v>28196.545408009646</c:v>
                </c:pt>
                <c:pt idx="37">
                  <c:v>29795.819549834392</c:v>
                </c:pt>
                <c:pt idx="38">
                  <c:v>31395.093691659145</c:v>
                </c:pt>
                <c:pt idx="39">
                  <c:v>32994.367833483899</c:v>
                </c:pt>
                <c:pt idx="40">
                  <c:v>34593.641975308645</c:v>
                </c:pt>
                <c:pt idx="41">
                  <c:v>36192.916117133405</c:v>
                </c:pt>
                <c:pt idx="42">
                  <c:v>37792.190258958151</c:v>
                </c:pt>
                <c:pt idx="43">
                  <c:v>39391.464400782897</c:v>
                </c:pt>
                <c:pt idx="44">
                  <c:v>40990.738542607658</c:v>
                </c:pt>
                <c:pt idx="45">
                  <c:v>42590.012684432404</c:v>
                </c:pt>
                <c:pt idx="46">
                  <c:v>44189.286826257165</c:v>
                </c:pt>
                <c:pt idx="47">
                  <c:v>45788.560968081911</c:v>
                </c:pt>
                <c:pt idx="48">
                  <c:v>47387.835109906657</c:v>
                </c:pt>
                <c:pt idx="49">
                  <c:v>48987.109251731417</c:v>
                </c:pt>
                <c:pt idx="50">
                  <c:v>50586.383393556163</c:v>
                </c:pt>
                <c:pt idx="51">
                  <c:v>52185.657535380924</c:v>
                </c:pt>
                <c:pt idx="52">
                  <c:v>53784.93167720567</c:v>
                </c:pt>
                <c:pt idx="53">
                  <c:v>55384.205819030416</c:v>
                </c:pt>
                <c:pt idx="54">
                  <c:v>56983.479960855177</c:v>
                </c:pt>
                <c:pt idx="55">
                  <c:v>58582.754102679923</c:v>
                </c:pt>
                <c:pt idx="56">
                  <c:v>60182.028244504669</c:v>
                </c:pt>
                <c:pt idx="57">
                  <c:v>61781.302386329429</c:v>
                </c:pt>
                <c:pt idx="58">
                  <c:v>63380.576528154175</c:v>
                </c:pt>
                <c:pt idx="59">
                  <c:v>64979.850669978921</c:v>
                </c:pt>
                <c:pt idx="60">
                  <c:v>66579.124811803689</c:v>
                </c:pt>
                <c:pt idx="61">
                  <c:v>68178.398953628435</c:v>
                </c:pt>
                <c:pt idx="62">
                  <c:v>69777.673095453181</c:v>
                </c:pt>
                <c:pt idx="63">
                  <c:v>71376.947237277927</c:v>
                </c:pt>
                <c:pt idx="64">
                  <c:v>72976.221379102673</c:v>
                </c:pt>
                <c:pt idx="65">
                  <c:v>74575.495520927449</c:v>
                </c:pt>
                <c:pt idx="66">
                  <c:v>76174.769662752195</c:v>
                </c:pt>
                <c:pt idx="67">
                  <c:v>77774.043804576941</c:v>
                </c:pt>
                <c:pt idx="68">
                  <c:v>79373.317946401687</c:v>
                </c:pt>
                <c:pt idx="69">
                  <c:v>80972.592088226433</c:v>
                </c:pt>
                <c:pt idx="70">
                  <c:v>82571.866230051208</c:v>
                </c:pt>
                <c:pt idx="71">
                  <c:v>84171.140371875954</c:v>
                </c:pt>
                <c:pt idx="72">
                  <c:v>85770.4145137007</c:v>
                </c:pt>
                <c:pt idx="73">
                  <c:v>87369.688655525446</c:v>
                </c:pt>
                <c:pt idx="74">
                  <c:v>88968.962797350192</c:v>
                </c:pt>
                <c:pt idx="75">
                  <c:v>90568.236939174938</c:v>
                </c:pt>
                <c:pt idx="76">
                  <c:v>92167.511080999713</c:v>
                </c:pt>
                <c:pt idx="77">
                  <c:v>93766.785222824459</c:v>
                </c:pt>
                <c:pt idx="78">
                  <c:v>95366.059364649205</c:v>
                </c:pt>
                <c:pt idx="79">
                  <c:v>96965.333506473951</c:v>
                </c:pt>
                <c:pt idx="80">
                  <c:v>98564.607648298697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ED-407B-A6FE-F18B00C3E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927320"/>
        <c:axId val="687928304"/>
      </c:scatterChart>
      <c:valAx>
        <c:axId val="68792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928304"/>
        <c:crosses val="autoZero"/>
        <c:crossBetween val="midCat"/>
      </c:valAx>
      <c:valAx>
        <c:axId val="687928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9273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ITA!$F$25:$F$105</c:f>
              <c:numCache>
                <c:formatCode>General</c:formatCode>
                <c:ptCount val="81"/>
                <c:pt idx="0">
                  <c:v>0.61728395061728392</c:v>
                </c:pt>
                <c:pt idx="1">
                  <c:v>1.8518518518518516</c:v>
                </c:pt>
                <c:pt idx="2">
                  <c:v>3.0864197530864197</c:v>
                </c:pt>
                <c:pt idx="3">
                  <c:v>4.3209876543209873</c:v>
                </c:pt>
                <c:pt idx="4">
                  <c:v>5.5555555555555554</c:v>
                </c:pt>
                <c:pt idx="5">
                  <c:v>6.7901234567901234</c:v>
                </c:pt>
                <c:pt idx="6">
                  <c:v>8.0246913580246897</c:v>
                </c:pt>
                <c:pt idx="7">
                  <c:v>9.2592592592592577</c:v>
                </c:pt>
                <c:pt idx="8">
                  <c:v>10.493827160493826</c:v>
                </c:pt>
                <c:pt idx="9">
                  <c:v>11.728395061728394</c:v>
                </c:pt>
                <c:pt idx="10">
                  <c:v>12.962962962962962</c:v>
                </c:pt>
                <c:pt idx="11">
                  <c:v>14.19753086419753</c:v>
                </c:pt>
                <c:pt idx="12">
                  <c:v>15.432098765432096</c:v>
                </c:pt>
                <c:pt idx="13">
                  <c:v>16.666666666666668</c:v>
                </c:pt>
                <c:pt idx="14">
                  <c:v>17.901234567901234</c:v>
                </c:pt>
                <c:pt idx="15">
                  <c:v>19.135802469135804</c:v>
                </c:pt>
                <c:pt idx="16">
                  <c:v>20.37037037037037</c:v>
                </c:pt>
                <c:pt idx="17">
                  <c:v>21.604938271604937</c:v>
                </c:pt>
                <c:pt idx="18">
                  <c:v>22.839506172839506</c:v>
                </c:pt>
                <c:pt idx="19">
                  <c:v>24.074074074074073</c:v>
                </c:pt>
                <c:pt idx="20">
                  <c:v>25.308641975308642</c:v>
                </c:pt>
                <c:pt idx="21">
                  <c:v>26.543209876543209</c:v>
                </c:pt>
                <c:pt idx="22">
                  <c:v>27.777777777777779</c:v>
                </c:pt>
                <c:pt idx="23">
                  <c:v>29.012345679012345</c:v>
                </c:pt>
                <c:pt idx="24">
                  <c:v>30.246913580246911</c:v>
                </c:pt>
                <c:pt idx="25">
                  <c:v>31.481481481481481</c:v>
                </c:pt>
                <c:pt idx="26">
                  <c:v>32.716049382716051</c:v>
                </c:pt>
                <c:pt idx="27">
                  <c:v>33.950617283950614</c:v>
                </c:pt>
                <c:pt idx="28">
                  <c:v>35.185185185185183</c:v>
                </c:pt>
                <c:pt idx="29">
                  <c:v>36.419753086419753</c:v>
                </c:pt>
                <c:pt idx="30">
                  <c:v>37.654320987654323</c:v>
                </c:pt>
                <c:pt idx="31">
                  <c:v>38.888888888888886</c:v>
                </c:pt>
                <c:pt idx="32">
                  <c:v>40.123456790123456</c:v>
                </c:pt>
                <c:pt idx="33">
                  <c:v>41.358024691358025</c:v>
                </c:pt>
                <c:pt idx="34">
                  <c:v>42.592592592592588</c:v>
                </c:pt>
                <c:pt idx="35">
                  <c:v>43.827160493827158</c:v>
                </c:pt>
                <c:pt idx="36">
                  <c:v>45.061728395061728</c:v>
                </c:pt>
                <c:pt idx="37">
                  <c:v>46.296296296296298</c:v>
                </c:pt>
                <c:pt idx="38">
                  <c:v>47.53086419753086</c:v>
                </c:pt>
                <c:pt idx="39">
                  <c:v>48.76543209876543</c:v>
                </c:pt>
                <c:pt idx="40">
                  <c:v>50</c:v>
                </c:pt>
                <c:pt idx="41">
                  <c:v>51.234567901234563</c:v>
                </c:pt>
                <c:pt idx="42">
                  <c:v>52.469135802469133</c:v>
                </c:pt>
                <c:pt idx="43">
                  <c:v>53.703703703703702</c:v>
                </c:pt>
                <c:pt idx="44">
                  <c:v>54.938271604938272</c:v>
                </c:pt>
                <c:pt idx="45">
                  <c:v>56.172839506172835</c:v>
                </c:pt>
                <c:pt idx="46">
                  <c:v>57.407407407407405</c:v>
                </c:pt>
                <c:pt idx="47">
                  <c:v>58.641975308641975</c:v>
                </c:pt>
                <c:pt idx="48">
                  <c:v>59.876543209876537</c:v>
                </c:pt>
                <c:pt idx="49">
                  <c:v>61.111111111111107</c:v>
                </c:pt>
                <c:pt idx="50">
                  <c:v>62.345679012345677</c:v>
                </c:pt>
                <c:pt idx="51">
                  <c:v>63.580246913580247</c:v>
                </c:pt>
                <c:pt idx="52">
                  <c:v>64.81481481481481</c:v>
                </c:pt>
                <c:pt idx="53">
                  <c:v>66.049382716049379</c:v>
                </c:pt>
                <c:pt idx="54">
                  <c:v>67.283950617283935</c:v>
                </c:pt>
                <c:pt idx="55">
                  <c:v>68.518518518518505</c:v>
                </c:pt>
                <c:pt idx="56">
                  <c:v>69.753086419753075</c:v>
                </c:pt>
                <c:pt idx="57">
                  <c:v>70.987654320987644</c:v>
                </c:pt>
                <c:pt idx="58">
                  <c:v>72.222222222222214</c:v>
                </c:pt>
                <c:pt idx="59">
                  <c:v>73.456790123456784</c:v>
                </c:pt>
                <c:pt idx="60">
                  <c:v>74.691358024691354</c:v>
                </c:pt>
                <c:pt idx="61">
                  <c:v>75.92592592592591</c:v>
                </c:pt>
                <c:pt idx="62">
                  <c:v>77.160493827160479</c:v>
                </c:pt>
                <c:pt idx="63">
                  <c:v>78.395061728395049</c:v>
                </c:pt>
                <c:pt idx="64">
                  <c:v>79.629629629629619</c:v>
                </c:pt>
                <c:pt idx="65">
                  <c:v>80.864197530864189</c:v>
                </c:pt>
                <c:pt idx="66">
                  <c:v>82.098765432098759</c:v>
                </c:pt>
                <c:pt idx="67">
                  <c:v>83.333333333333329</c:v>
                </c:pt>
                <c:pt idx="68">
                  <c:v>84.567901234567884</c:v>
                </c:pt>
                <c:pt idx="69">
                  <c:v>85.802469135802454</c:v>
                </c:pt>
                <c:pt idx="70">
                  <c:v>87.037037037037024</c:v>
                </c:pt>
                <c:pt idx="71">
                  <c:v>88.271604938271594</c:v>
                </c:pt>
                <c:pt idx="72">
                  <c:v>89.506172839506164</c:v>
                </c:pt>
                <c:pt idx="73">
                  <c:v>90.740740740740733</c:v>
                </c:pt>
                <c:pt idx="74">
                  <c:v>91.975308641975303</c:v>
                </c:pt>
                <c:pt idx="75">
                  <c:v>93.209876543209859</c:v>
                </c:pt>
                <c:pt idx="76">
                  <c:v>94.444444444444429</c:v>
                </c:pt>
                <c:pt idx="77">
                  <c:v>95.679012345678998</c:v>
                </c:pt>
                <c:pt idx="78">
                  <c:v>96.913580246913568</c:v>
                </c:pt>
                <c:pt idx="79">
                  <c:v>98.148148148148138</c:v>
                </c:pt>
                <c:pt idx="80">
                  <c:v>99.382716049382708</c:v>
                </c:pt>
              </c:numCache>
            </c:numRef>
          </c:xVal>
          <c:yVal>
            <c:numRef>
              <c:f>ITA!$G$25:$G$105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19</c:v>
                </c:pt>
                <c:pt idx="23">
                  <c:v>76</c:v>
                </c:pt>
                <c:pt idx="24">
                  <c:v>152</c:v>
                </c:pt>
                <c:pt idx="25">
                  <c:v>221</c:v>
                </c:pt>
                <c:pt idx="26">
                  <c:v>311</c:v>
                </c:pt>
                <c:pt idx="27">
                  <c:v>455</c:v>
                </c:pt>
                <c:pt idx="28">
                  <c:v>593</c:v>
                </c:pt>
                <c:pt idx="29">
                  <c:v>822</c:v>
                </c:pt>
                <c:pt idx="30">
                  <c:v>1053</c:v>
                </c:pt>
                <c:pt idx="31">
                  <c:v>1577</c:v>
                </c:pt>
                <c:pt idx="32">
                  <c:v>1835</c:v>
                </c:pt>
                <c:pt idx="33">
                  <c:v>2263</c:v>
                </c:pt>
                <c:pt idx="34">
                  <c:v>2706</c:v>
                </c:pt>
                <c:pt idx="35">
                  <c:v>3296</c:v>
                </c:pt>
                <c:pt idx="36">
                  <c:v>3916</c:v>
                </c:pt>
                <c:pt idx="37">
                  <c:v>5061</c:v>
                </c:pt>
                <c:pt idx="38">
                  <c:v>6387</c:v>
                </c:pt>
                <c:pt idx="39">
                  <c:v>7985</c:v>
                </c:pt>
                <c:pt idx="40">
                  <c:v>8514</c:v>
                </c:pt>
                <c:pt idx="41">
                  <c:v>10590</c:v>
                </c:pt>
                <c:pt idx="42">
                  <c:v>12839</c:v>
                </c:pt>
                <c:pt idx="43">
                  <c:v>14955</c:v>
                </c:pt>
                <c:pt idx="44">
                  <c:v>17750</c:v>
                </c:pt>
                <c:pt idx="45">
                  <c:v>20603</c:v>
                </c:pt>
                <c:pt idx="46">
                  <c:v>23073</c:v>
                </c:pt>
                <c:pt idx="47">
                  <c:v>26062</c:v>
                </c:pt>
                <c:pt idx="48">
                  <c:v>28710</c:v>
                </c:pt>
                <c:pt idx="49">
                  <c:v>33190</c:v>
                </c:pt>
                <c:pt idx="50">
                  <c:v>38549</c:v>
                </c:pt>
                <c:pt idx="51">
                  <c:v>42681</c:v>
                </c:pt>
                <c:pt idx="52">
                  <c:v>46638</c:v>
                </c:pt>
                <c:pt idx="53">
                  <c:v>50418</c:v>
                </c:pt>
                <c:pt idx="54">
                  <c:v>54030</c:v>
                </c:pt>
                <c:pt idx="55">
                  <c:v>57521</c:v>
                </c:pt>
                <c:pt idx="56">
                  <c:v>62013</c:v>
                </c:pt>
                <c:pt idx="57">
                  <c:v>66414</c:v>
                </c:pt>
                <c:pt idx="58">
                  <c:v>70065</c:v>
                </c:pt>
                <c:pt idx="59">
                  <c:v>73880</c:v>
                </c:pt>
                <c:pt idx="60">
                  <c:v>75528</c:v>
                </c:pt>
                <c:pt idx="61">
                  <c:v>77635</c:v>
                </c:pt>
                <c:pt idx="62">
                  <c:v>80572</c:v>
                </c:pt>
                <c:pt idx="63">
                  <c:v>83049</c:v>
                </c:pt>
                <c:pt idx="64">
                  <c:v>85388</c:v>
                </c:pt>
                <c:pt idx="65">
                  <c:v>88274</c:v>
                </c:pt>
                <c:pt idx="66">
                  <c:v>91246</c:v>
                </c:pt>
                <c:pt idx="67">
                  <c:v>93187</c:v>
                </c:pt>
                <c:pt idx="68">
                  <c:v>94067</c:v>
                </c:pt>
                <c:pt idx="69">
                  <c:v>95262</c:v>
                </c:pt>
                <c:pt idx="70">
                  <c:v>96877</c:v>
                </c:pt>
                <c:pt idx="71">
                  <c:v>98273</c:v>
                </c:pt>
                <c:pt idx="72">
                  <c:v>100269</c:v>
                </c:pt>
                <c:pt idx="73">
                  <c:v>102253</c:v>
                </c:pt>
                <c:pt idx="74">
                  <c:v>103616</c:v>
                </c:pt>
                <c:pt idx="75">
                  <c:v>104291</c:v>
                </c:pt>
                <c:pt idx="76">
                  <c:v>105418</c:v>
                </c:pt>
                <c:pt idx="77">
                  <c:v>106607</c:v>
                </c:pt>
                <c:pt idx="78">
                  <c:v>106962</c:v>
                </c:pt>
                <c:pt idx="79">
                  <c:v>107773</c:v>
                </c:pt>
                <c:pt idx="80">
                  <c:v>108257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61-4299-A1BF-3AD4CB93A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936832"/>
        <c:axId val="687938144"/>
      </c:scatterChart>
      <c:valAx>
        <c:axId val="68793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938144"/>
        <c:crosses val="autoZero"/>
        <c:crossBetween val="midCat"/>
      </c:valAx>
      <c:valAx>
        <c:axId val="68793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936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Italia!$H$2:$H$82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ITAm!$C$25:$C$105</c:f>
              <c:numCache>
                <c:formatCode>General</c:formatCode>
                <c:ptCount val="81"/>
                <c:pt idx="0">
                  <c:v>485.27978886509032</c:v>
                </c:pt>
                <c:pt idx="1">
                  <c:v>458.86340753962907</c:v>
                </c:pt>
                <c:pt idx="2">
                  <c:v>432.44702621416781</c:v>
                </c:pt>
                <c:pt idx="3">
                  <c:v>406.03064488870649</c:v>
                </c:pt>
                <c:pt idx="4">
                  <c:v>379.61426356324517</c:v>
                </c:pt>
                <c:pt idx="5">
                  <c:v>353.19788223778392</c:v>
                </c:pt>
                <c:pt idx="6">
                  <c:v>326.78150091232266</c:v>
                </c:pt>
                <c:pt idx="7">
                  <c:v>300.36511958686134</c:v>
                </c:pt>
                <c:pt idx="8">
                  <c:v>273.96525599318511</c:v>
                </c:pt>
                <c:pt idx="9">
                  <c:v>247.54887466772385</c:v>
                </c:pt>
                <c:pt idx="10">
                  <c:v>221.13249334226259</c:v>
                </c:pt>
                <c:pt idx="11">
                  <c:v>194.71611201680128</c:v>
                </c:pt>
                <c:pt idx="12">
                  <c:v>168.29973069133996</c:v>
                </c:pt>
                <c:pt idx="13">
                  <c:v>141.8833493658787</c:v>
                </c:pt>
                <c:pt idx="14">
                  <c:v>115.46696804041746</c:v>
                </c:pt>
                <c:pt idx="15">
                  <c:v>89.05058671495614</c:v>
                </c:pt>
                <c:pt idx="16">
                  <c:v>62.634205389494824</c:v>
                </c:pt>
                <c:pt idx="17">
                  <c:v>36.217824064033564</c:v>
                </c:pt>
                <c:pt idx="18">
                  <c:v>9.8014427385723035</c:v>
                </c:pt>
                <c:pt idx="19">
                  <c:v>-16.614938586889014</c:v>
                </c:pt>
                <c:pt idx="20">
                  <c:v>-43.031319912350327</c:v>
                </c:pt>
                <c:pt idx="21">
                  <c:v>-69.447701237811529</c:v>
                </c:pt>
                <c:pt idx="22">
                  <c:v>-95.599798854711707</c:v>
                </c:pt>
                <c:pt idx="23">
                  <c:v>-121.07466946842396</c:v>
                </c:pt>
                <c:pt idx="24">
                  <c:v>-146.23570317821986</c:v>
                </c:pt>
                <c:pt idx="25">
                  <c:v>-171.51236101051126</c:v>
                </c:pt>
                <c:pt idx="26">
                  <c:v>-196.44214647531604</c:v>
                </c:pt>
                <c:pt idx="27">
                  <c:v>-220.4799744237271</c:v>
                </c:pt>
                <c:pt idx="28">
                  <c:v>-244.61690876284857</c:v>
                </c:pt>
                <c:pt idx="29">
                  <c:v>-267.25072950952847</c:v>
                </c:pt>
                <c:pt idx="30">
                  <c:v>-289.85151479263828</c:v>
                </c:pt>
                <c:pt idx="31">
                  <c:v>-307.61260466272228</c:v>
                </c:pt>
                <c:pt idx="32">
                  <c:v>-329.76741118763522</c:v>
                </c:pt>
                <c:pt idx="33">
                  <c:v>-349.11420330908601</c:v>
                </c:pt>
                <c:pt idx="34">
                  <c:v>-368.21322945376062</c:v>
                </c:pt>
                <c:pt idx="35">
                  <c:v>-384.88414902602989</c:v>
                </c:pt>
                <c:pt idx="36">
                  <c:v>-401.05953664474703</c:v>
                </c:pt>
                <c:pt idx="37">
                  <c:v>-408.56311507630164</c:v>
                </c:pt>
                <c:pt idx="38">
                  <c:v>-413.07698405475844</c:v>
                </c:pt>
                <c:pt idx="39">
                  <c:v>-413.09802998767589</c:v>
                </c:pt>
                <c:pt idx="40">
                  <c:v>-430.77653119883445</c:v>
                </c:pt>
                <c:pt idx="41">
                  <c:v>-422.9021013384878</c:v>
                </c:pt>
                <c:pt idx="42">
                  <c:v>-412.17010387932385</c:v>
                </c:pt>
                <c:pt idx="43">
                  <c:v>-403.63496474757409</c:v>
                </c:pt>
                <c:pt idx="44">
                  <c:v>-383.8842857337612</c:v>
                </c:pt>
                <c:pt idx="45">
                  <c:v>-363.17557827641417</c:v>
                </c:pt>
                <c:pt idx="46">
                  <c:v>-348.79316209274941</c:v>
                </c:pt>
                <c:pt idx="47">
                  <c:v>-325.8380431126327</c:v>
                </c:pt>
                <c:pt idx="48">
                  <c:v>-308.51547067122527</c:v>
                </c:pt>
                <c:pt idx="49">
                  <c:v>-260.93241359956733</c:v>
                </c:pt>
                <c:pt idx="50">
                  <c:v>-198.83027028883168</c:v>
                </c:pt>
                <c:pt idx="51">
                  <c:v>-156.99538387837845</c:v>
                </c:pt>
                <c:pt idx="52">
                  <c:v>-118.05110053031251</c:v>
                </c:pt>
                <c:pt idx="53">
                  <c:v>-82.030455708204386</c:v>
                </c:pt>
                <c:pt idx="54">
                  <c:v>-48.784789825988241</c:v>
                </c:pt>
                <c:pt idx="55">
                  <c:v>-17.537769489765765</c:v>
                </c:pt>
                <c:pt idx="56">
                  <c:v>30.24350036331316</c:v>
                </c:pt>
                <c:pt idx="57">
                  <c:v>76.521656623950548</c:v>
                </c:pt>
                <c:pt idx="58">
                  <c:v>110.41151404578432</c:v>
                </c:pt>
                <c:pt idx="59">
                  <c:v>147.01027948037017</c:v>
                </c:pt>
                <c:pt idx="60">
                  <c:v>147.81512013670635</c:v>
                </c:pt>
                <c:pt idx="61">
                  <c:v>156.20159968239022</c:v>
                </c:pt>
                <c:pt idx="62">
                  <c:v>178.29779660968325</c:v>
                </c:pt>
                <c:pt idx="63">
                  <c:v>192.79583691584344</c:v>
                </c:pt>
                <c:pt idx="64">
                  <c:v>205.01443023566389</c:v>
                </c:pt>
                <c:pt idx="65">
                  <c:v>226.26822284191826</c:v>
                </c:pt>
                <c:pt idx="66">
                  <c:v>248.94254038168879</c:v>
                </c:pt>
                <c:pt idx="67">
                  <c:v>254.58707645105073</c:v>
                </c:pt>
                <c:pt idx="68">
                  <c:v>242.70629909645231</c:v>
                </c:pt>
                <c:pt idx="69">
                  <c:v>236.02860725415121</c:v>
                </c:pt>
                <c:pt idx="70">
                  <c:v>236.28836276157995</c:v>
                </c:pt>
                <c:pt idx="71">
                  <c:v>232.93073500807827</c:v>
                </c:pt>
                <c:pt idx="72">
                  <c:v>239.48374632561922</c:v>
                </c:pt>
                <c:pt idx="73">
                  <c:v>245.83854486173936</c:v>
                </c:pt>
                <c:pt idx="74">
                  <c:v>241.93583195933002</c:v>
                </c:pt>
                <c:pt idx="75">
                  <c:v>226.66891958879205</c:v>
                </c:pt>
                <c:pt idx="76">
                  <c:v>218.86802198510622</c:v>
                </c:pt>
                <c:pt idx="77">
                  <c:v>212.09122375209449</c:v>
                </c:pt>
                <c:pt idx="78">
                  <c:v>191.53863721033349</c:v>
                </c:pt>
                <c:pt idx="79">
                  <c:v>178.51813636256497</c:v>
                </c:pt>
                <c:pt idx="80">
                  <c:v>160.0963372210781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B1-4C9D-BA54-E14A86EFD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2112"/>
        <c:axId val="686569160"/>
      </c:scatterChart>
      <c:valAx>
        <c:axId val="68657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6569160"/>
        <c:crosses val="autoZero"/>
        <c:crossBetween val="midCat"/>
      </c:valAx>
      <c:valAx>
        <c:axId val="686569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6572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Italia!$H$2:$H$82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Italia!$I$2:$I$82</c:f>
              <c:numCache>
                <c:formatCode>General</c:formatCode>
                <c:ptCount val="81"/>
                <c:pt idx="0">
                  <c:v>3.3035463570142552E-2</c:v>
                </c:pt>
                <c:pt idx="1">
                  <c:v>3.3035463570142552E-2</c:v>
                </c:pt>
                <c:pt idx="2">
                  <c:v>3.3035463570142552E-2</c:v>
                </c:pt>
                <c:pt idx="3">
                  <c:v>3.3035463570142552E-2</c:v>
                </c:pt>
                <c:pt idx="4">
                  <c:v>3.3035463570142552E-2</c:v>
                </c:pt>
                <c:pt idx="5">
                  <c:v>3.3035463570142552E-2</c:v>
                </c:pt>
                <c:pt idx="6">
                  <c:v>3.3035463570142552E-2</c:v>
                </c:pt>
                <c:pt idx="7">
                  <c:v>3.3035463570142552E-2</c:v>
                </c:pt>
                <c:pt idx="8">
                  <c:v>4.9553195355213825E-2</c:v>
                </c:pt>
                <c:pt idx="9">
                  <c:v>4.9553195355213825E-2</c:v>
                </c:pt>
                <c:pt idx="10">
                  <c:v>4.9553195355213825E-2</c:v>
                </c:pt>
                <c:pt idx="11">
                  <c:v>4.9553195355213825E-2</c:v>
                </c:pt>
                <c:pt idx="12">
                  <c:v>4.9553195355213825E-2</c:v>
                </c:pt>
                <c:pt idx="13">
                  <c:v>4.9553195355213825E-2</c:v>
                </c:pt>
                <c:pt idx="14">
                  <c:v>4.9553195355213825E-2</c:v>
                </c:pt>
                <c:pt idx="15">
                  <c:v>4.9553195355213825E-2</c:v>
                </c:pt>
                <c:pt idx="16">
                  <c:v>4.9553195355213825E-2</c:v>
                </c:pt>
                <c:pt idx="17">
                  <c:v>4.9553195355213825E-2</c:v>
                </c:pt>
                <c:pt idx="18">
                  <c:v>4.9553195355213825E-2</c:v>
                </c:pt>
                <c:pt idx="19">
                  <c:v>4.9553195355213825E-2</c:v>
                </c:pt>
                <c:pt idx="20">
                  <c:v>4.9553195355213825E-2</c:v>
                </c:pt>
                <c:pt idx="21">
                  <c:v>4.9553195355213825E-2</c:v>
                </c:pt>
                <c:pt idx="22">
                  <c:v>0.31383690391635422</c:v>
                </c:pt>
                <c:pt idx="23">
                  <c:v>1.2553476156654169</c:v>
                </c:pt>
                <c:pt idx="24">
                  <c:v>2.5106952313308337</c:v>
                </c:pt>
                <c:pt idx="25">
                  <c:v>3.6504187245007516</c:v>
                </c:pt>
                <c:pt idx="26">
                  <c:v>5.1370145851571669</c:v>
                </c:pt>
                <c:pt idx="27">
                  <c:v>7.5155679622074301</c:v>
                </c:pt>
                <c:pt idx="28">
                  <c:v>9.7950149485472657</c:v>
                </c:pt>
                <c:pt idx="29">
                  <c:v>13.577575527328587</c:v>
                </c:pt>
                <c:pt idx="30">
                  <c:v>17.393171569680053</c:v>
                </c:pt>
                <c:pt idx="31">
                  <c:v>26.048463025057401</c:v>
                </c:pt>
                <c:pt idx="32">
                  <c:v>30.310037825605789</c:v>
                </c:pt>
                <c:pt idx="33">
                  <c:v>37.379627029616294</c:v>
                </c:pt>
                <c:pt idx="34">
                  <c:v>44.696982210402872</c:v>
                </c:pt>
                <c:pt idx="35">
                  <c:v>54.442443963594926</c:v>
                </c:pt>
                <c:pt idx="36">
                  <c:v>64.683437670339117</c:v>
                </c:pt>
                <c:pt idx="37">
                  <c:v>83.596240564245718</c:v>
                </c:pt>
                <c:pt idx="38">
                  <c:v>105.49875291125024</c:v>
                </c:pt>
                <c:pt idx="39">
                  <c:v>131.89408830379412</c:v>
                </c:pt>
                <c:pt idx="40">
                  <c:v>140.63196841809685</c:v>
                </c:pt>
                <c:pt idx="41">
                  <c:v>174.92277960390481</c:v>
                </c:pt>
                <c:pt idx="42">
                  <c:v>212.07115838853011</c:v>
                </c:pt>
                <c:pt idx="43">
                  <c:v>247.02267884574093</c:v>
                </c:pt>
                <c:pt idx="44">
                  <c:v>293.18973918501513</c:v>
                </c:pt>
                <c:pt idx="45">
                  <c:v>340.31482796782348</c:v>
                </c:pt>
                <c:pt idx="46">
                  <c:v>381.11362547694955</c:v>
                </c:pt>
                <c:pt idx="47">
                  <c:v>430.48512578252758</c:v>
                </c:pt>
                <c:pt idx="48">
                  <c:v>474.22407954939632</c:v>
                </c:pt>
                <c:pt idx="49">
                  <c:v>548.22351794651559</c:v>
                </c:pt>
                <c:pt idx="50">
                  <c:v>636.74204258271254</c:v>
                </c:pt>
                <c:pt idx="51">
                  <c:v>704.9933103186271</c:v>
                </c:pt>
                <c:pt idx="52">
                  <c:v>770.35397499215412</c:v>
                </c:pt>
                <c:pt idx="53">
                  <c:v>832.79100113972356</c:v>
                </c:pt>
                <c:pt idx="54">
                  <c:v>892.45304834740102</c:v>
                </c:pt>
                <c:pt idx="55">
                  <c:v>950.11645000908482</c:v>
                </c:pt>
                <c:pt idx="56">
                  <c:v>1024.3141011876251</c:v>
                </c:pt>
                <c:pt idx="57">
                  <c:v>1097.0086387737238</c:v>
                </c:pt>
                <c:pt idx="58">
                  <c:v>1157.3148775210188</c:v>
                </c:pt>
                <c:pt idx="59">
                  <c:v>1220.3300242810658</c:v>
                </c:pt>
                <c:pt idx="60">
                  <c:v>1247.5512462628633</c:v>
                </c:pt>
                <c:pt idx="61">
                  <c:v>1282.3541071340085</c:v>
                </c:pt>
                <c:pt idx="62">
                  <c:v>1330.8666853867628</c:v>
                </c:pt>
                <c:pt idx="63">
                  <c:v>1371.7811070183843</c:v>
                </c:pt>
                <c:pt idx="64">
                  <c:v>1410.4160816636661</c:v>
                </c:pt>
                <c:pt idx="65">
                  <c:v>1458.0862555953818</c:v>
                </c:pt>
                <c:pt idx="66">
                  <c:v>1507.1769544606136</c:v>
                </c:pt>
                <c:pt idx="67">
                  <c:v>1539.2378718554369</c:v>
                </c:pt>
                <c:pt idx="68">
                  <c:v>1553.7734758262995</c:v>
                </c:pt>
                <c:pt idx="69">
                  <c:v>1573.5121653094598</c:v>
                </c:pt>
                <c:pt idx="70">
                  <c:v>1600.1883021423498</c:v>
                </c:pt>
                <c:pt idx="71">
                  <c:v>1623.2470557143095</c:v>
                </c:pt>
                <c:pt idx="72">
                  <c:v>1656.2164483573117</c:v>
                </c:pt>
                <c:pt idx="73">
                  <c:v>1688.9876282188932</c:v>
                </c:pt>
                <c:pt idx="74">
                  <c:v>1711.5012966419451</c:v>
                </c:pt>
                <c:pt idx="75">
                  <c:v>1722.6507655968683</c:v>
                </c:pt>
                <c:pt idx="76">
                  <c:v>1741.2662493186438</c:v>
                </c:pt>
                <c:pt idx="77">
                  <c:v>1760.9058324110933</c:v>
                </c:pt>
                <c:pt idx="78">
                  <c:v>1766.7696271947937</c:v>
                </c:pt>
                <c:pt idx="79">
                  <c:v>1780.1655076724865</c:v>
                </c:pt>
                <c:pt idx="80">
                  <c:v>1788.1600898564609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C8-473D-8638-CE67B6E7DC43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Italia!$H$2:$H$82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ITAm!$B$25:$B$105</c:f>
              <c:numCache>
                <c:formatCode>General</c:formatCode>
                <c:ptCount val="81"/>
                <c:pt idx="0">
                  <c:v>-485.24675340152021</c:v>
                </c:pt>
                <c:pt idx="1">
                  <c:v>-458.83037207605895</c:v>
                </c:pt>
                <c:pt idx="2">
                  <c:v>-432.41399075059769</c:v>
                </c:pt>
                <c:pt idx="3">
                  <c:v>-405.99760942513637</c:v>
                </c:pt>
                <c:pt idx="4">
                  <c:v>-379.58122809967506</c:v>
                </c:pt>
                <c:pt idx="5">
                  <c:v>-353.1648467742138</c:v>
                </c:pt>
                <c:pt idx="6">
                  <c:v>-326.74846544875254</c:v>
                </c:pt>
                <c:pt idx="7">
                  <c:v>-300.33208412329122</c:v>
                </c:pt>
                <c:pt idx="8">
                  <c:v>-273.91570279782991</c:v>
                </c:pt>
                <c:pt idx="9">
                  <c:v>-247.49932147236865</c:v>
                </c:pt>
                <c:pt idx="10">
                  <c:v>-221.08294014690739</c:v>
                </c:pt>
                <c:pt idx="11">
                  <c:v>-194.66655882144607</c:v>
                </c:pt>
                <c:pt idx="12">
                  <c:v>-168.25017749598476</c:v>
                </c:pt>
                <c:pt idx="13">
                  <c:v>-141.8337961705235</c:v>
                </c:pt>
                <c:pt idx="14">
                  <c:v>-115.41741484506224</c:v>
                </c:pt>
                <c:pt idx="15">
                  <c:v>-89.001033519600924</c:v>
                </c:pt>
                <c:pt idx="16">
                  <c:v>-62.584652194139608</c:v>
                </c:pt>
                <c:pt idx="17">
                  <c:v>-36.168270868678349</c:v>
                </c:pt>
                <c:pt idx="18">
                  <c:v>-9.7518895432170893</c:v>
                </c:pt>
                <c:pt idx="19">
                  <c:v>16.664491782244227</c:v>
                </c:pt>
                <c:pt idx="20">
                  <c:v>43.080873107705543</c:v>
                </c:pt>
                <c:pt idx="21">
                  <c:v>69.497254433166745</c:v>
                </c:pt>
                <c:pt idx="22">
                  <c:v>95.913635758628061</c:v>
                </c:pt>
                <c:pt idx="23">
                  <c:v>122.33001708408938</c:v>
                </c:pt>
                <c:pt idx="24">
                  <c:v>148.74639840955069</c:v>
                </c:pt>
                <c:pt idx="25">
                  <c:v>175.16277973501201</c:v>
                </c:pt>
                <c:pt idx="26">
                  <c:v>201.57916106047321</c:v>
                </c:pt>
                <c:pt idx="27">
                  <c:v>227.99554238593453</c:v>
                </c:pt>
                <c:pt idx="28">
                  <c:v>254.41192371139584</c:v>
                </c:pt>
                <c:pt idx="29">
                  <c:v>280.82830503685705</c:v>
                </c:pt>
                <c:pt idx="30">
                  <c:v>307.24468636231836</c:v>
                </c:pt>
                <c:pt idx="31">
                  <c:v>333.66106768777968</c:v>
                </c:pt>
                <c:pt idx="32">
                  <c:v>360.07744901324099</c:v>
                </c:pt>
                <c:pt idx="33">
                  <c:v>386.49383033870231</c:v>
                </c:pt>
                <c:pt idx="34">
                  <c:v>412.91021166416351</c:v>
                </c:pt>
                <c:pt idx="35">
                  <c:v>439.32659298962483</c:v>
                </c:pt>
                <c:pt idx="36">
                  <c:v>465.74297431508614</c:v>
                </c:pt>
                <c:pt idx="37">
                  <c:v>492.15935564054735</c:v>
                </c:pt>
                <c:pt idx="38">
                  <c:v>518.57573696600866</c:v>
                </c:pt>
                <c:pt idx="39">
                  <c:v>544.99211829146998</c:v>
                </c:pt>
                <c:pt idx="40">
                  <c:v>571.40849961693129</c:v>
                </c:pt>
                <c:pt idx="41">
                  <c:v>597.82488094239261</c:v>
                </c:pt>
                <c:pt idx="42">
                  <c:v>624.24126226785393</c:v>
                </c:pt>
                <c:pt idx="43">
                  <c:v>650.65764359331502</c:v>
                </c:pt>
                <c:pt idx="44">
                  <c:v>677.07402491877633</c:v>
                </c:pt>
                <c:pt idx="45">
                  <c:v>703.49040624423765</c:v>
                </c:pt>
                <c:pt idx="46">
                  <c:v>729.90678756969896</c:v>
                </c:pt>
                <c:pt idx="47">
                  <c:v>756.32316889516028</c:v>
                </c:pt>
                <c:pt idx="48">
                  <c:v>782.7395502206216</c:v>
                </c:pt>
                <c:pt idx="49">
                  <c:v>809.15593154608291</c:v>
                </c:pt>
                <c:pt idx="50">
                  <c:v>835.57231287154423</c:v>
                </c:pt>
                <c:pt idx="51">
                  <c:v>861.98869419700554</c:v>
                </c:pt>
                <c:pt idx="52">
                  <c:v>888.40507552246663</c:v>
                </c:pt>
                <c:pt idx="53">
                  <c:v>914.82145684792795</c:v>
                </c:pt>
                <c:pt idx="54">
                  <c:v>941.23783817338926</c:v>
                </c:pt>
                <c:pt idx="55">
                  <c:v>967.65421949885058</c:v>
                </c:pt>
                <c:pt idx="56">
                  <c:v>994.0706008243119</c:v>
                </c:pt>
                <c:pt idx="57">
                  <c:v>1020.4869821497732</c:v>
                </c:pt>
                <c:pt idx="58">
                  <c:v>1046.9033634752345</c:v>
                </c:pt>
                <c:pt idx="59">
                  <c:v>1073.3197448006956</c:v>
                </c:pt>
                <c:pt idx="60">
                  <c:v>1099.7361261261569</c:v>
                </c:pt>
                <c:pt idx="61">
                  <c:v>1126.1525074516182</c:v>
                </c:pt>
                <c:pt idx="62">
                  <c:v>1152.5688887770796</c:v>
                </c:pt>
                <c:pt idx="63">
                  <c:v>1178.9852701025409</c:v>
                </c:pt>
                <c:pt idx="64">
                  <c:v>1205.4016514280022</c:v>
                </c:pt>
                <c:pt idx="65">
                  <c:v>1231.8180327534635</c:v>
                </c:pt>
                <c:pt idx="66">
                  <c:v>1258.2344140789248</c:v>
                </c:pt>
                <c:pt idx="67">
                  <c:v>1284.6507954043861</c:v>
                </c:pt>
                <c:pt idx="68">
                  <c:v>1311.0671767298472</c:v>
                </c:pt>
                <c:pt idx="69">
                  <c:v>1337.4835580553085</c:v>
                </c:pt>
                <c:pt idx="70">
                  <c:v>1363.8999393807699</c:v>
                </c:pt>
                <c:pt idx="71">
                  <c:v>1390.3163207062312</c:v>
                </c:pt>
                <c:pt idx="72">
                  <c:v>1416.7327020316925</c:v>
                </c:pt>
                <c:pt idx="73">
                  <c:v>1443.1490833571538</c:v>
                </c:pt>
                <c:pt idx="74">
                  <c:v>1469.5654646826151</c:v>
                </c:pt>
                <c:pt idx="75">
                  <c:v>1495.9818460080762</c:v>
                </c:pt>
                <c:pt idx="76">
                  <c:v>1522.3982273335375</c:v>
                </c:pt>
                <c:pt idx="77">
                  <c:v>1548.8146086589988</c:v>
                </c:pt>
                <c:pt idx="78">
                  <c:v>1575.2309899844602</c:v>
                </c:pt>
                <c:pt idx="79">
                  <c:v>1601.6473713099215</c:v>
                </c:pt>
                <c:pt idx="80">
                  <c:v>1628.0637526353828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C8-473D-8638-CE67B6E7D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466792"/>
        <c:axId val="625647848"/>
      </c:scatterChart>
      <c:valAx>
        <c:axId val="73546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647848"/>
        <c:crosses val="autoZero"/>
        <c:crossBetween val="midCat"/>
      </c:valAx>
      <c:valAx>
        <c:axId val="625647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54667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ITAm!$F$25:$F$105</c:f>
              <c:numCache>
                <c:formatCode>General</c:formatCode>
                <c:ptCount val="81"/>
                <c:pt idx="0">
                  <c:v>0.61728395061728392</c:v>
                </c:pt>
                <c:pt idx="1">
                  <c:v>1.8518518518518516</c:v>
                </c:pt>
                <c:pt idx="2">
                  <c:v>3.0864197530864197</c:v>
                </c:pt>
                <c:pt idx="3">
                  <c:v>4.3209876543209873</c:v>
                </c:pt>
                <c:pt idx="4">
                  <c:v>5.5555555555555554</c:v>
                </c:pt>
                <c:pt idx="5">
                  <c:v>6.7901234567901234</c:v>
                </c:pt>
                <c:pt idx="6">
                  <c:v>8.0246913580246897</c:v>
                </c:pt>
                <c:pt idx="7">
                  <c:v>9.2592592592592577</c:v>
                </c:pt>
                <c:pt idx="8">
                  <c:v>10.493827160493826</c:v>
                </c:pt>
                <c:pt idx="9">
                  <c:v>11.728395061728394</c:v>
                </c:pt>
                <c:pt idx="10">
                  <c:v>12.962962962962962</c:v>
                </c:pt>
                <c:pt idx="11">
                  <c:v>14.19753086419753</c:v>
                </c:pt>
                <c:pt idx="12">
                  <c:v>15.432098765432096</c:v>
                </c:pt>
                <c:pt idx="13">
                  <c:v>16.666666666666668</c:v>
                </c:pt>
                <c:pt idx="14">
                  <c:v>17.901234567901234</c:v>
                </c:pt>
                <c:pt idx="15">
                  <c:v>19.135802469135804</c:v>
                </c:pt>
                <c:pt idx="16">
                  <c:v>20.37037037037037</c:v>
                </c:pt>
                <c:pt idx="17">
                  <c:v>21.604938271604937</c:v>
                </c:pt>
                <c:pt idx="18">
                  <c:v>22.839506172839506</c:v>
                </c:pt>
                <c:pt idx="19">
                  <c:v>24.074074074074073</c:v>
                </c:pt>
                <c:pt idx="20">
                  <c:v>25.308641975308642</c:v>
                </c:pt>
                <c:pt idx="21">
                  <c:v>26.543209876543209</c:v>
                </c:pt>
                <c:pt idx="22">
                  <c:v>27.777777777777779</c:v>
                </c:pt>
                <c:pt idx="23">
                  <c:v>29.012345679012345</c:v>
                </c:pt>
                <c:pt idx="24">
                  <c:v>30.246913580246911</c:v>
                </c:pt>
                <c:pt idx="25">
                  <c:v>31.481481481481481</c:v>
                </c:pt>
                <c:pt idx="26">
                  <c:v>32.716049382716051</c:v>
                </c:pt>
                <c:pt idx="27">
                  <c:v>33.950617283950614</c:v>
                </c:pt>
                <c:pt idx="28">
                  <c:v>35.185185185185183</c:v>
                </c:pt>
                <c:pt idx="29">
                  <c:v>36.419753086419753</c:v>
                </c:pt>
                <c:pt idx="30">
                  <c:v>37.654320987654323</c:v>
                </c:pt>
                <c:pt idx="31">
                  <c:v>38.888888888888886</c:v>
                </c:pt>
                <c:pt idx="32">
                  <c:v>40.123456790123456</c:v>
                </c:pt>
                <c:pt idx="33">
                  <c:v>41.358024691358025</c:v>
                </c:pt>
                <c:pt idx="34">
                  <c:v>42.592592592592588</c:v>
                </c:pt>
                <c:pt idx="35">
                  <c:v>43.827160493827158</c:v>
                </c:pt>
                <c:pt idx="36">
                  <c:v>45.061728395061728</c:v>
                </c:pt>
                <c:pt idx="37">
                  <c:v>46.296296296296298</c:v>
                </c:pt>
                <c:pt idx="38">
                  <c:v>47.53086419753086</c:v>
                </c:pt>
                <c:pt idx="39">
                  <c:v>48.76543209876543</c:v>
                </c:pt>
                <c:pt idx="40">
                  <c:v>50</c:v>
                </c:pt>
                <c:pt idx="41">
                  <c:v>51.234567901234563</c:v>
                </c:pt>
                <c:pt idx="42">
                  <c:v>52.469135802469133</c:v>
                </c:pt>
                <c:pt idx="43">
                  <c:v>53.703703703703702</c:v>
                </c:pt>
                <c:pt idx="44">
                  <c:v>54.938271604938272</c:v>
                </c:pt>
                <c:pt idx="45">
                  <c:v>56.172839506172835</c:v>
                </c:pt>
                <c:pt idx="46">
                  <c:v>57.407407407407405</c:v>
                </c:pt>
                <c:pt idx="47">
                  <c:v>58.641975308641975</c:v>
                </c:pt>
                <c:pt idx="48">
                  <c:v>59.876543209876537</c:v>
                </c:pt>
                <c:pt idx="49">
                  <c:v>61.111111111111107</c:v>
                </c:pt>
                <c:pt idx="50">
                  <c:v>62.345679012345677</c:v>
                </c:pt>
                <c:pt idx="51">
                  <c:v>63.580246913580247</c:v>
                </c:pt>
                <c:pt idx="52">
                  <c:v>64.81481481481481</c:v>
                </c:pt>
                <c:pt idx="53">
                  <c:v>66.049382716049379</c:v>
                </c:pt>
                <c:pt idx="54">
                  <c:v>67.283950617283935</c:v>
                </c:pt>
                <c:pt idx="55">
                  <c:v>68.518518518518505</c:v>
                </c:pt>
                <c:pt idx="56">
                  <c:v>69.753086419753075</c:v>
                </c:pt>
                <c:pt idx="57">
                  <c:v>70.987654320987644</c:v>
                </c:pt>
                <c:pt idx="58">
                  <c:v>72.222222222222214</c:v>
                </c:pt>
                <c:pt idx="59">
                  <c:v>73.456790123456784</c:v>
                </c:pt>
                <c:pt idx="60">
                  <c:v>74.691358024691354</c:v>
                </c:pt>
                <c:pt idx="61">
                  <c:v>75.92592592592591</c:v>
                </c:pt>
                <c:pt idx="62">
                  <c:v>77.160493827160479</c:v>
                </c:pt>
                <c:pt idx="63">
                  <c:v>78.395061728395049</c:v>
                </c:pt>
                <c:pt idx="64">
                  <c:v>79.629629629629619</c:v>
                </c:pt>
                <c:pt idx="65">
                  <c:v>80.864197530864189</c:v>
                </c:pt>
                <c:pt idx="66">
                  <c:v>82.098765432098759</c:v>
                </c:pt>
                <c:pt idx="67">
                  <c:v>83.333333333333329</c:v>
                </c:pt>
                <c:pt idx="68">
                  <c:v>84.567901234567884</c:v>
                </c:pt>
                <c:pt idx="69">
                  <c:v>85.802469135802454</c:v>
                </c:pt>
                <c:pt idx="70">
                  <c:v>87.037037037037024</c:v>
                </c:pt>
                <c:pt idx="71">
                  <c:v>88.271604938271594</c:v>
                </c:pt>
                <c:pt idx="72">
                  <c:v>89.506172839506164</c:v>
                </c:pt>
                <c:pt idx="73">
                  <c:v>90.740740740740733</c:v>
                </c:pt>
                <c:pt idx="74">
                  <c:v>91.975308641975303</c:v>
                </c:pt>
                <c:pt idx="75">
                  <c:v>93.209876543209859</c:v>
                </c:pt>
                <c:pt idx="76">
                  <c:v>94.444444444444429</c:v>
                </c:pt>
                <c:pt idx="77">
                  <c:v>95.679012345678998</c:v>
                </c:pt>
                <c:pt idx="78">
                  <c:v>96.913580246913568</c:v>
                </c:pt>
                <c:pt idx="79">
                  <c:v>98.148148148148138</c:v>
                </c:pt>
                <c:pt idx="80">
                  <c:v>99.382716049382708</c:v>
                </c:pt>
              </c:numCache>
            </c:numRef>
          </c:xVal>
          <c:yVal>
            <c:numRef>
              <c:f>ITAm!$G$25:$G$105</c:f>
              <c:numCache>
                <c:formatCode>General</c:formatCode>
                <c:ptCount val="81"/>
                <c:pt idx="0">
                  <c:v>3.3035463570142552E-2</c:v>
                </c:pt>
                <c:pt idx="1">
                  <c:v>3.3035463570142552E-2</c:v>
                </c:pt>
                <c:pt idx="2">
                  <c:v>3.3035463570142552E-2</c:v>
                </c:pt>
                <c:pt idx="3">
                  <c:v>3.3035463570142552E-2</c:v>
                </c:pt>
                <c:pt idx="4">
                  <c:v>3.3035463570142552E-2</c:v>
                </c:pt>
                <c:pt idx="5">
                  <c:v>3.3035463570142552E-2</c:v>
                </c:pt>
                <c:pt idx="6">
                  <c:v>3.3035463570142552E-2</c:v>
                </c:pt>
                <c:pt idx="7">
                  <c:v>3.3035463570142552E-2</c:v>
                </c:pt>
                <c:pt idx="8">
                  <c:v>4.9553195355213825E-2</c:v>
                </c:pt>
                <c:pt idx="9">
                  <c:v>4.9553195355213825E-2</c:v>
                </c:pt>
                <c:pt idx="10">
                  <c:v>4.9553195355213825E-2</c:v>
                </c:pt>
                <c:pt idx="11">
                  <c:v>4.9553195355213825E-2</c:v>
                </c:pt>
                <c:pt idx="12">
                  <c:v>4.9553195355213825E-2</c:v>
                </c:pt>
                <c:pt idx="13">
                  <c:v>4.9553195355213825E-2</c:v>
                </c:pt>
                <c:pt idx="14">
                  <c:v>4.9553195355213825E-2</c:v>
                </c:pt>
                <c:pt idx="15">
                  <c:v>4.9553195355213825E-2</c:v>
                </c:pt>
                <c:pt idx="16">
                  <c:v>4.9553195355213825E-2</c:v>
                </c:pt>
                <c:pt idx="17">
                  <c:v>4.9553195355213825E-2</c:v>
                </c:pt>
                <c:pt idx="18">
                  <c:v>4.9553195355213825E-2</c:v>
                </c:pt>
                <c:pt idx="19">
                  <c:v>4.9553195355213825E-2</c:v>
                </c:pt>
                <c:pt idx="20">
                  <c:v>4.9553195355213825E-2</c:v>
                </c:pt>
                <c:pt idx="21">
                  <c:v>4.9553195355213825E-2</c:v>
                </c:pt>
                <c:pt idx="22">
                  <c:v>0.31383690391635422</c:v>
                </c:pt>
                <c:pt idx="23">
                  <c:v>1.2553476156654169</c:v>
                </c:pt>
                <c:pt idx="24">
                  <c:v>2.5106952313308337</c:v>
                </c:pt>
                <c:pt idx="25">
                  <c:v>3.6504187245007516</c:v>
                </c:pt>
                <c:pt idx="26">
                  <c:v>5.1370145851571669</c:v>
                </c:pt>
                <c:pt idx="27">
                  <c:v>7.5155679622074301</c:v>
                </c:pt>
                <c:pt idx="28">
                  <c:v>9.7950149485472657</c:v>
                </c:pt>
                <c:pt idx="29">
                  <c:v>13.577575527328587</c:v>
                </c:pt>
                <c:pt idx="30">
                  <c:v>17.393171569680053</c:v>
                </c:pt>
                <c:pt idx="31">
                  <c:v>26.048463025057401</c:v>
                </c:pt>
                <c:pt idx="32">
                  <c:v>30.310037825605789</c:v>
                </c:pt>
                <c:pt idx="33">
                  <c:v>37.379627029616294</c:v>
                </c:pt>
                <c:pt idx="34">
                  <c:v>44.696982210402872</c:v>
                </c:pt>
                <c:pt idx="35">
                  <c:v>54.442443963594926</c:v>
                </c:pt>
                <c:pt idx="36">
                  <c:v>64.683437670339117</c:v>
                </c:pt>
                <c:pt idx="37">
                  <c:v>83.596240564245718</c:v>
                </c:pt>
                <c:pt idx="38">
                  <c:v>105.49875291125024</c:v>
                </c:pt>
                <c:pt idx="39">
                  <c:v>131.89408830379412</c:v>
                </c:pt>
                <c:pt idx="40">
                  <c:v>140.63196841809685</c:v>
                </c:pt>
                <c:pt idx="41">
                  <c:v>174.92277960390481</c:v>
                </c:pt>
                <c:pt idx="42">
                  <c:v>212.07115838853011</c:v>
                </c:pt>
                <c:pt idx="43">
                  <c:v>247.02267884574093</c:v>
                </c:pt>
                <c:pt idx="44">
                  <c:v>293.18973918501513</c:v>
                </c:pt>
                <c:pt idx="45">
                  <c:v>340.31482796782348</c:v>
                </c:pt>
                <c:pt idx="46">
                  <c:v>381.11362547694955</c:v>
                </c:pt>
                <c:pt idx="47">
                  <c:v>430.48512578252758</c:v>
                </c:pt>
                <c:pt idx="48">
                  <c:v>474.22407954939632</c:v>
                </c:pt>
                <c:pt idx="49">
                  <c:v>548.22351794651559</c:v>
                </c:pt>
                <c:pt idx="50">
                  <c:v>636.74204258271254</c:v>
                </c:pt>
                <c:pt idx="51">
                  <c:v>704.9933103186271</c:v>
                </c:pt>
                <c:pt idx="52">
                  <c:v>770.35397499215412</c:v>
                </c:pt>
                <c:pt idx="53">
                  <c:v>832.79100113972356</c:v>
                </c:pt>
                <c:pt idx="54">
                  <c:v>892.45304834740102</c:v>
                </c:pt>
                <c:pt idx="55">
                  <c:v>950.11645000908482</c:v>
                </c:pt>
                <c:pt idx="56">
                  <c:v>1024.3141011876251</c:v>
                </c:pt>
                <c:pt idx="57">
                  <c:v>1097.0086387737238</c:v>
                </c:pt>
                <c:pt idx="58">
                  <c:v>1157.3148775210188</c:v>
                </c:pt>
                <c:pt idx="59">
                  <c:v>1220.3300242810658</c:v>
                </c:pt>
                <c:pt idx="60">
                  <c:v>1247.5512462628633</c:v>
                </c:pt>
                <c:pt idx="61">
                  <c:v>1282.3541071340085</c:v>
                </c:pt>
                <c:pt idx="62">
                  <c:v>1330.8666853867628</c:v>
                </c:pt>
                <c:pt idx="63">
                  <c:v>1371.7811070183843</c:v>
                </c:pt>
                <c:pt idx="64">
                  <c:v>1410.4160816636661</c:v>
                </c:pt>
                <c:pt idx="65">
                  <c:v>1458.0862555953818</c:v>
                </c:pt>
                <c:pt idx="66">
                  <c:v>1507.1769544606136</c:v>
                </c:pt>
                <c:pt idx="67">
                  <c:v>1539.2378718554369</c:v>
                </c:pt>
                <c:pt idx="68">
                  <c:v>1553.7734758262995</c:v>
                </c:pt>
                <c:pt idx="69">
                  <c:v>1573.5121653094598</c:v>
                </c:pt>
                <c:pt idx="70">
                  <c:v>1600.1883021423498</c:v>
                </c:pt>
                <c:pt idx="71">
                  <c:v>1623.2470557143095</c:v>
                </c:pt>
                <c:pt idx="72">
                  <c:v>1656.2164483573117</c:v>
                </c:pt>
                <c:pt idx="73">
                  <c:v>1688.9876282188932</c:v>
                </c:pt>
                <c:pt idx="74">
                  <c:v>1711.5012966419451</c:v>
                </c:pt>
                <c:pt idx="75">
                  <c:v>1722.6507655968683</c:v>
                </c:pt>
                <c:pt idx="76">
                  <c:v>1741.2662493186438</c:v>
                </c:pt>
                <c:pt idx="77">
                  <c:v>1760.9058324110933</c:v>
                </c:pt>
                <c:pt idx="78">
                  <c:v>1766.7696271947937</c:v>
                </c:pt>
                <c:pt idx="79">
                  <c:v>1780.1655076724865</c:v>
                </c:pt>
                <c:pt idx="80">
                  <c:v>1788.1600898564609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2-43A4-BD52-793ACBD2E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466792"/>
        <c:axId val="628556832"/>
      </c:scatterChart>
      <c:valAx>
        <c:axId val="73546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556832"/>
        <c:crosses val="autoZero"/>
        <c:crossBetween val="midCat"/>
      </c:valAx>
      <c:valAx>
        <c:axId val="628556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5466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Suecia!$F$2:$F$129</c:f>
              <c:numCache>
                <c:formatCode>General</c:formatCode>
                <c:ptCount val="1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7</c:v>
                </c:pt>
                <c:pt idx="28">
                  <c:v>11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21</c:v>
                </c:pt>
                <c:pt idx="33">
                  <c:v>52</c:v>
                </c:pt>
                <c:pt idx="34">
                  <c:v>94</c:v>
                </c:pt>
                <c:pt idx="35">
                  <c:v>101</c:v>
                </c:pt>
                <c:pt idx="36">
                  <c:v>161</c:v>
                </c:pt>
                <c:pt idx="37">
                  <c:v>203</c:v>
                </c:pt>
                <c:pt idx="38">
                  <c:v>260</c:v>
                </c:pt>
                <c:pt idx="39">
                  <c:v>354</c:v>
                </c:pt>
                <c:pt idx="40">
                  <c:v>498</c:v>
                </c:pt>
                <c:pt idx="41">
                  <c:v>597</c:v>
                </c:pt>
                <c:pt idx="42">
                  <c:v>812</c:v>
                </c:pt>
                <c:pt idx="43">
                  <c:v>958</c:v>
                </c:pt>
                <c:pt idx="44">
                  <c:v>1028</c:v>
                </c:pt>
                <c:pt idx="45">
                  <c:v>1113</c:v>
                </c:pt>
                <c:pt idx="46">
                  <c:v>1187</c:v>
                </c:pt>
                <c:pt idx="47">
                  <c:v>1275</c:v>
                </c:pt>
                <c:pt idx="48">
                  <c:v>1412</c:v>
                </c:pt>
                <c:pt idx="49">
                  <c:v>1607</c:v>
                </c:pt>
                <c:pt idx="50">
                  <c:v>1734</c:v>
                </c:pt>
                <c:pt idx="51">
                  <c:v>1897</c:v>
                </c:pt>
                <c:pt idx="52">
                  <c:v>2003</c:v>
                </c:pt>
                <c:pt idx="53">
                  <c:v>2243</c:v>
                </c:pt>
                <c:pt idx="54">
                  <c:v>2448</c:v>
                </c:pt>
                <c:pt idx="55">
                  <c:v>2753</c:v>
                </c:pt>
                <c:pt idx="56">
                  <c:v>2961</c:v>
                </c:pt>
                <c:pt idx="57">
                  <c:v>3326</c:v>
                </c:pt>
                <c:pt idx="58">
                  <c:v>3574</c:v>
                </c:pt>
                <c:pt idx="59">
                  <c:v>3866</c:v>
                </c:pt>
                <c:pt idx="60">
                  <c:v>4239</c:v>
                </c:pt>
                <c:pt idx="61">
                  <c:v>4692</c:v>
                </c:pt>
                <c:pt idx="62">
                  <c:v>5157</c:v>
                </c:pt>
                <c:pt idx="63">
                  <c:v>5568</c:v>
                </c:pt>
                <c:pt idx="64">
                  <c:v>5865</c:v>
                </c:pt>
                <c:pt idx="65">
                  <c:v>6224</c:v>
                </c:pt>
                <c:pt idx="66">
                  <c:v>6524</c:v>
                </c:pt>
                <c:pt idx="67">
                  <c:v>6897</c:v>
                </c:pt>
                <c:pt idx="68">
                  <c:v>7527</c:v>
                </c:pt>
                <c:pt idx="69">
                  <c:v>8143</c:v>
                </c:pt>
                <c:pt idx="70">
                  <c:v>8610</c:v>
                </c:pt>
                <c:pt idx="71">
                  <c:v>8883</c:v>
                </c:pt>
                <c:pt idx="72">
                  <c:v>9203</c:v>
                </c:pt>
                <c:pt idx="73">
                  <c:v>9648</c:v>
                </c:pt>
                <c:pt idx="74">
                  <c:v>10031</c:v>
                </c:pt>
                <c:pt idx="75">
                  <c:v>10343</c:v>
                </c:pt>
                <c:pt idx="76">
                  <c:v>10826</c:v>
                </c:pt>
                <c:pt idx="77">
                  <c:v>11266</c:v>
                </c:pt>
                <c:pt idx="78">
                  <c:v>11761</c:v>
                </c:pt>
                <c:pt idx="79">
                  <c:v>12295</c:v>
                </c:pt>
                <c:pt idx="80">
                  <c:v>12647</c:v>
                </c:pt>
                <c:pt idx="81">
                  <c:v>13007</c:v>
                </c:pt>
                <c:pt idx="82">
                  <c:v>13517</c:v>
                </c:pt>
                <c:pt idx="83">
                  <c:v>14184</c:v>
                </c:pt>
                <c:pt idx="84">
                  <c:v>14865</c:v>
                </c:pt>
                <c:pt idx="85">
                  <c:v>14980</c:v>
                </c:pt>
                <c:pt idx="86">
                  <c:v>15441</c:v>
                </c:pt>
                <c:pt idx="87">
                  <c:v>15647</c:v>
                </c:pt>
                <c:pt idx="88">
                  <c:v>16261</c:v>
                </c:pt>
                <c:pt idx="89">
                  <c:v>16835</c:v>
                </c:pt>
                <c:pt idx="90">
                  <c:v>17501</c:v>
                </c:pt>
                <c:pt idx="91">
                  <c:v>17862</c:v>
                </c:pt>
                <c:pt idx="92">
                  <c:v>18408</c:v>
                </c:pt>
                <c:pt idx="93">
                  <c:v>18633</c:v>
                </c:pt>
                <c:pt idx="94">
                  <c:v>15878</c:v>
                </c:pt>
                <c:pt idx="95">
                  <c:v>16288</c:v>
                </c:pt>
                <c:pt idx="96">
                  <c:v>16903</c:v>
                </c:pt>
                <c:pt idx="97">
                  <c:v>16612</c:v>
                </c:pt>
                <c:pt idx="98">
                  <c:v>17119</c:v>
                </c:pt>
                <c:pt idx="99">
                  <c:v>17730</c:v>
                </c:pt>
                <c:pt idx="100">
                  <c:v>18126</c:v>
                </c:pt>
                <c:pt idx="101">
                  <c:v>18443</c:v>
                </c:pt>
                <c:pt idx="102">
                  <c:v>18988</c:v>
                </c:pt>
                <c:pt idx="103">
                  <c:v>19478</c:v>
                </c:pt>
                <c:pt idx="104">
                  <c:v>20082</c:v>
                </c:pt>
                <c:pt idx="105">
                  <c:v>20590</c:v>
                </c:pt>
                <c:pt idx="106">
                  <c:v>21032</c:v>
                </c:pt>
                <c:pt idx="107">
                  <c:v>21493</c:v>
                </c:pt>
                <c:pt idx="108">
                  <c:v>21708</c:v>
                </c:pt>
                <c:pt idx="109">
                  <c:v>22085</c:v>
                </c:pt>
                <c:pt idx="110">
                  <c:v>22721</c:v>
                </c:pt>
                <c:pt idx="111">
                  <c:v>23330</c:v>
                </c:pt>
                <c:pt idx="112">
                  <c:v>23913</c:v>
                </c:pt>
                <c:pt idx="113">
                  <c:v>24225</c:v>
                </c:pt>
                <c:pt idx="114">
                  <c:v>24490</c:v>
                </c:pt>
                <c:pt idx="115">
                  <c:v>24843</c:v>
                </c:pt>
                <c:pt idx="116">
                  <c:v>25344</c:v>
                </c:pt>
                <c:pt idx="117">
                  <c:v>25897</c:v>
                </c:pt>
                <c:pt idx="118">
                  <c:v>26490</c:v>
                </c:pt>
                <c:pt idx="119">
                  <c:v>27155</c:v>
                </c:pt>
                <c:pt idx="120">
                  <c:v>27747</c:v>
                </c:pt>
                <c:pt idx="121">
                  <c:v>28176</c:v>
                </c:pt>
                <c:pt idx="122">
                  <c:v>28440</c:v>
                </c:pt>
                <c:pt idx="123">
                  <c:v>29150</c:v>
                </c:pt>
                <c:pt idx="124">
                  <c:v>31290</c:v>
                </c:pt>
                <c:pt idx="125">
                  <c:v>32350</c:v>
                </c:pt>
                <c:pt idx="126">
                  <c:v>33329</c:v>
                </c:pt>
                <c:pt idx="127">
                  <c:v>34260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C-4FB7-B6F7-CDF5A4C67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249152"/>
        <c:axId val="684250136"/>
      </c:barChart>
      <c:catAx>
        <c:axId val="68424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4250136"/>
        <c:crosses val="autoZero"/>
        <c:auto val="1"/>
        <c:lblAlgn val="ctr"/>
        <c:lblOffset val="100"/>
        <c:noMultiLvlLbl val="0"/>
      </c:catAx>
      <c:valAx>
        <c:axId val="68425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424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Alemania!$H$2:$H$72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xVal>
          <c:yVal>
            <c:numRef>
              <c:f>Alemania!$F$2:$F$72</c:f>
              <c:numCache>
                <c:formatCode>General</c:formatCode>
                <c:ptCount val="7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16</c:v>
                </c:pt>
                <c:pt idx="16">
                  <c:v>16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12</c:v>
                </c:pt>
                <c:pt idx="31">
                  <c:v>34</c:v>
                </c:pt>
                <c:pt idx="32">
                  <c:v>56</c:v>
                </c:pt>
                <c:pt idx="33">
                  <c:v>63</c:v>
                </c:pt>
                <c:pt idx="34">
                  <c:v>114</c:v>
                </c:pt>
                <c:pt idx="35">
                  <c:v>165</c:v>
                </c:pt>
                <c:pt idx="36">
                  <c:v>203</c:v>
                </c:pt>
                <c:pt idx="37">
                  <c:v>360</c:v>
                </c:pt>
                <c:pt idx="38">
                  <c:v>544</c:v>
                </c:pt>
                <c:pt idx="39">
                  <c:v>692</c:v>
                </c:pt>
                <c:pt idx="40">
                  <c:v>820</c:v>
                </c:pt>
                <c:pt idx="41">
                  <c:v>1049</c:v>
                </c:pt>
                <c:pt idx="42">
                  <c:v>1206</c:v>
                </c:pt>
                <c:pt idx="43">
                  <c:v>1584</c:v>
                </c:pt>
                <c:pt idx="44">
                  <c:v>1938</c:v>
                </c:pt>
                <c:pt idx="45">
                  <c:v>2725</c:v>
                </c:pt>
                <c:pt idx="46">
                  <c:v>3820</c:v>
                </c:pt>
                <c:pt idx="47">
                  <c:v>4530</c:v>
                </c:pt>
                <c:pt idx="48">
                  <c:v>5805</c:v>
                </c:pt>
                <c:pt idx="49">
                  <c:v>7188</c:v>
                </c:pt>
                <c:pt idx="50">
                  <c:v>9166</c:v>
                </c:pt>
                <c:pt idx="51">
                  <c:v>12194</c:v>
                </c:pt>
                <c:pt idx="52">
                  <c:v>15163</c:v>
                </c:pt>
                <c:pt idx="53">
                  <c:v>19478</c:v>
                </c:pt>
                <c:pt idx="54">
                  <c:v>22020</c:v>
                </c:pt>
                <c:pt idx="55">
                  <c:v>24924</c:v>
                </c:pt>
                <c:pt idx="56">
                  <c:v>28516</c:v>
                </c:pt>
                <c:pt idx="57">
                  <c:v>29586</c:v>
                </c:pt>
                <c:pt idx="58">
                  <c:v>32259</c:v>
                </c:pt>
                <c:pt idx="59">
                  <c:v>37998</c:v>
                </c:pt>
                <c:pt idx="60">
                  <c:v>46108</c:v>
                </c:pt>
                <c:pt idx="61">
                  <c:v>50969</c:v>
                </c:pt>
                <c:pt idx="62">
                  <c:v>52575</c:v>
                </c:pt>
                <c:pt idx="63">
                  <c:v>57157</c:v>
                </c:pt>
                <c:pt idx="64">
                  <c:v>54800</c:v>
                </c:pt>
                <c:pt idx="65">
                  <c:v>57998</c:v>
                </c:pt>
                <c:pt idx="66">
                  <c:v>61247</c:v>
                </c:pt>
                <c:pt idx="67">
                  <c:v>65309</c:v>
                </c:pt>
                <c:pt idx="68">
                  <c:v>68248</c:v>
                </c:pt>
                <c:pt idx="69">
                  <c:v>69567</c:v>
                </c:pt>
                <c:pt idx="70">
                  <c:v>72969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A0-4B8E-8D08-7A5A04A1544F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Alemania!$H$2:$H$72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xVal>
          <c:yVal>
            <c:numRef>
              <c:f>DEU!$B$25:$B$95</c:f>
              <c:numCache>
                <c:formatCode>General</c:formatCode>
                <c:ptCount val="71"/>
                <c:pt idx="0">
                  <c:v>-16476.855633802817</c:v>
                </c:pt>
                <c:pt idx="1">
                  <c:v>-15635.280684104628</c:v>
                </c:pt>
                <c:pt idx="2">
                  <c:v>-14793.705734406438</c:v>
                </c:pt>
                <c:pt idx="3">
                  <c:v>-13952.13078470825</c:v>
                </c:pt>
                <c:pt idx="4">
                  <c:v>-13110.55583501006</c:v>
                </c:pt>
                <c:pt idx="5">
                  <c:v>-12268.98088531187</c:v>
                </c:pt>
                <c:pt idx="6">
                  <c:v>-11427.405935613682</c:v>
                </c:pt>
                <c:pt idx="7">
                  <c:v>-10585.830985915492</c:v>
                </c:pt>
                <c:pt idx="8">
                  <c:v>-9744.2560362173026</c:v>
                </c:pt>
                <c:pt idx="9">
                  <c:v>-8902.6810865191146</c:v>
                </c:pt>
                <c:pt idx="10">
                  <c:v>-8061.1061368209248</c:v>
                </c:pt>
                <c:pt idx="11">
                  <c:v>-7219.531187122735</c:v>
                </c:pt>
                <c:pt idx="12">
                  <c:v>-6377.956237424547</c:v>
                </c:pt>
                <c:pt idx="13">
                  <c:v>-5536.3812877263572</c:v>
                </c:pt>
                <c:pt idx="14">
                  <c:v>-4694.8063380281692</c:v>
                </c:pt>
                <c:pt idx="15">
                  <c:v>-3853.2313883299794</c:v>
                </c:pt>
                <c:pt idx="16">
                  <c:v>-3011.6564386317896</c:v>
                </c:pt>
                <c:pt idx="17">
                  <c:v>-2170.0814889336016</c:v>
                </c:pt>
                <c:pt idx="18">
                  <c:v>-1328.5065392354118</c:v>
                </c:pt>
                <c:pt idx="19">
                  <c:v>-486.93158953722377</c:v>
                </c:pt>
                <c:pt idx="20">
                  <c:v>354.64336016096786</c:v>
                </c:pt>
                <c:pt idx="21">
                  <c:v>1196.2183098591559</c:v>
                </c:pt>
                <c:pt idx="22">
                  <c:v>2037.7932595573438</c:v>
                </c:pt>
                <c:pt idx="23">
                  <c:v>2879.3682092555355</c:v>
                </c:pt>
                <c:pt idx="24">
                  <c:v>3720.9431589537235</c:v>
                </c:pt>
                <c:pt idx="25">
                  <c:v>4562.5181086519115</c:v>
                </c:pt>
                <c:pt idx="26">
                  <c:v>5404.0930583500995</c:v>
                </c:pt>
                <c:pt idx="27">
                  <c:v>6245.6680080482911</c:v>
                </c:pt>
                <c:pt idx="28">
                  <c:v>7087.2429577464791</c:v>
                </c:pt>
                <c:pt idx="29">
                  <c:v>7928.8179074446671</c:v>
                </c:pt>
                <c:pt idx="30">
                  <c:v>8770.3928571428587</c:v>
                </c:pt>
                <c:pt idx="31">
                  <c:v>9611.9678068410467</c:v>
                </c:pt>
                <c:pt idx="32">
                  <c:v>10453.542756539235</c:v>
                </c:pt>
                <c:pt idx="33">
                  <c:v>11295.117706237426</c:v>
                </c:pt>
                <c:pt idx="34">
                  <c:v>12136.692655935614</c:v>
                </c:pt>
                <c:pt idx="35">
                  <c:v>12978.267605633802</c:v>
                </c:pt>
                <c:pt idx="36">
                  <c:v>13819.842555331994</c:v>
                </c:pt>
                <c:pt idx="37">
                  <c:v>14661.417505030182</c:v>
                </c:pt>
                <c:pt idx="38">
                  <c:v>15502.99245472837</c:v>
                </c:pt>
                <c:pt idx="39">
                  <c:v>16344.567404426558</c:v>
                </c:pt>
                <c:pt idx="40">
                  <c:v>17186.142354124746</c:v>
                </c:pt>
                <c:pt idx="41">
                  <c:v>18027.717303822941</c:v>
                </c:pt>
                <c:pt idx="42">
                  <c:v>18869.292253521129</c:v>
                </c:pt>
                <c:pt idx="43">
                  <c:v>19710.867203219317</c:v>
                </c:pt>
                <c:pt idx="44">
                  <c:v>20552.442152917505</c:v>
                </c:pt>
                <c:pt idx="45">
                  <c:v>21394.017102615693</c:v>
                </c:pt>
                <c:pt idx="46">
                  <c:v>22235.592052313881</c:v>
                </c:pt>
                <c:pt idx="47">
                  <c:v>23077.167002012076</c:v>
                </c:pt>
                <c:pt idx="48">
                  <c:v>23918.741951710264</c:v>
                </c:pt>
                <c:pt idx="49">
                  <c:v>24760.316901408452</c:v>
                </c:pt>
                <c:pt idx="50">
                  <c:v>25601.89185110664</c:v>
                </c:pt>
                <c:pt idx="51">
                  <c:v>26443.466800804828</c:v>
                </c:pt>
                <c:pt idx="52">
                  <c:v>27285.041750503016</c:v>
                </c:pt>
                <c:pt idx="53">
                  <c:v>28126.616700201204</c:v>
                </c:pt>
                <c:pt idx="54">
                  <c:v>28968.1916498994</c:v>
                </c:pt>
                <c:pt idx="55">
                  <c:v>29809.766599597588</c:v>
                </c:pt>
                <c:pt idx="56">
                  <c:v>30651.341549295776</c:v>
                </c:pt>
                <c:pt idx="57">
                  <c:v>31492.916498993964</c:v>
                </c:pt>
                <c:pt idx="58">
                  <c:v>32334.491448692152</c:v>
                </c:pt>
                <c:pt idx="59">
                  <c:v>33176.066398390336</c:v>
                </c:pt>
                <c:pt idx="60">
                  <c:v>34017.641348088539</c:v>
                </c:pt>
                <c:pt idx="61">
                  <c:v>34859.216297786726</c:v>
                </c:pt>
                <c:pt idx="62">
                  <c:v>35700.791247484914</c:v>
                </c:pt>
                <c:pt idx="63">
                  <c:v>36542.366197183102</c:v>
                </c:pt>
                <c:pt idx="64">
                  <c:v>37383.94114688129</c:v>
                </c:pt>
                <c:pt idx="65">
                  <c:v>38225.516096579478</c:v>
                </c:pt>
                <c:pt idx="66">
                  <c:v>39067.091046277666</c:v>
                </c:pt>
                <c:pt idx="67">
                  <c:v>39908.665995975854</c:v>
                </c:pt>
                <c:pt idx="68">
                  <c:v>40750.240945674042</c:v>
                </c:pt>
                <c:pt idx="69">
                  <c:v>41591.81589537223</c:v>
                </c:pt>
                <c:pt idx="70">
                  <c:v>42433.390845070418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A0-4B8E-8D08-7A5A04A15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14760"/>
        <c:axId val="673413120"/>
      </c:scatterChart>
      <c:valAx>
        <c:axId val="67341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413120"/>
        <c:crosses val="autoZero"/>
        <c:crossBetween val="midCat"/>
      </c:valAx>
      <c:valAx>
        <c:axId val="673413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4147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Suecia!$H$2:$H$129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SWE!$C$25:$C$152</c:f>
              <c:numCache>
                <c:formatCode>General</c:formatCode>
                <c:ptCount val="128"/>
                <c:pt idx="0">
                  <c:v>6857.3895348837241</c:v>
                </c:pt>
                <c:pt idx="1">
                  <c:v>6599.5845569721696</c:v>
                </c:pt>
                <c:pt idx="2">
                  <c:v>6341.7795790606142</c:v>
                </c:pt>
                <c:pt idx="3">
                  <c:v>6083.9746011490597</c:v>
                </c:pt>
                <c:pt idx="4">
                  <c:v>5826.1696232375052</c:v>
                </c:pt>
                <c:pt idx="5">
                  <c:v>5568.3646453259498</c:v>
                </c:pt>
                <c:pt idx="6">
                  <c:v>5310.5596674143953</c:v>
                </c:pt>
                <c:pt idx="7">
                  <c:v>5052.7546895028408</c:v>
                </c:pt>
                <c:pt idx="8">
                  <c:v>4794.9497115912864</c:v>
                </c:pt>
                <c:pt idx="9">
                  <c:v>4537.1447336797319</c:v>
                </c:pt>
                <c:pt idx="10">
                  <c:v>4279.3397557681765</c:v>
                </c:pt>
                <c:pt idx="11">
                  <c:v>4021.534777856622</c:v>
                </c:pt>
                <c:pt idx="12">
                  <c:v>3763.7297999450675</c:v>
                </c:pt>
                <c:pt idx="13">
                  <c:v>3505.9248220335126</c:v>
                </c:pt>
                <c:pt idx="14">
                  <c:v>3248.1198441219576</c:v>
                </c:pt>
                <c:pt idx="15">
                  <c:v>2990.3148662104031</c:v>
                </c:pt>
                <c:pt idx="16">
                  <c:v>2732.5098882988486</c:v>
                </c:pt>
                <c:pt idx="17">
                  <c:v>2474.7049103872941</c:v>
                </c:pt>
                <c:pt idx="18">
                  <c:v>2216.8999324757388</c:v>
                </c:pt>
                <c:pt idx="19">
                  <c:v>1959.0949545641843</c:v>
                </c:pt>
                <c:pt idx="20">
                  <c:v>1701.2899766526298</c:v>
                </c:pt>
                <c:pt idx="21">
                  <c:v>1443.4849987410744</c:v>
                </c:pt>
                <c:pt idx="22">
                  <c:v>1185.6800208295199</c:v>
                </c:pt>
                <c:pt idx="23">
                  <c:v>927.8750429179654</c:v>
                </c:pt>
                <c:pt idx="24">
                  <c:v>670.07006500641091</c:v>
                </c:pt>
                <c:pt idx="25">
                  <c:v>412.26508709485643</c:v>
                </c:pt>
                <c:pt idx="26">
                  <c:v>155.46010918330103</c:v>
                </c:pt>
                <c:pt idx="27">
                  <c:v>-97.344868728253459</c:v>
                </c:pt>
                <c:pt idx="28">
                  <c:v>-351.14984663980795</c:v>
                </c:pt>
                <c:pt idx="29">
                  <c:v>-606.95482455136334</c:v>
                </c:pt>
                <c:pt idx="30">
                  <c:v>-863.75980246291783</c:v>
                </c:pt>
                <c:pt idx="31">
                  <c:v>-1120.5647803744723</c:v>
                </c:pt>
                <c:pt idx="32">
                  <c:v>-1372.3697582860277</c:v>
                </c:pt>
                <c:pt idx="33">
                  <c:v>-1599.1747361975813</c:v>
                </c:pt>
                <c:pt idx="34">
                  <c:v>-1814.9797141091367</c:v>
                </c:pt>
                <c:pt idx="35">
                  <c:v>-2065.7846920206903</c:v>
                </c:pt>
                <c:pt idx="36">
                  <c:v>-2263.5896699322457</c:v>
                </c:pt>
                <c:pt idx="37">
                  <c:v>-2479.3946478438011</c:v>
                </c:pt>
                <c:pt idx="38">
                  <c:v>-2680.1996257553546</c:v>
                </c:pt>
                <c:pt idx="39">
                  <c:v>-2844.00460366691</c:v>
                </c:pt>
                <c:pt idx="40">
                  <c:v>-2957.8095815784654</c:v>
                </c:pt>
                <c:pt idx="41">
                  <c:v>-3116.614559490019</c:v>
                </c:pt>
                <c:pt idx="42">
                  <c:v>-3159.4195374015744</c:v>
                </c:pt>
                <c:pt idx="43">
                  <c:v>-3271.2245153131298</c:v>
                </c:pt>
                <c:pt idx="44">
                  <c:v>-3459.0294932246834</c:v>
                </c:pt>
                <c:pt idx="45">
                  <c:v>-3631.8344711362388</c:v>
                </c:pt>
                <c:pt idx="46">
                  <c:v>-3815.6394490477924</c:v>
                </c:pt>
                <c:pt idx="47">
                  <c:v>-3985.4444269593478</c:v>
                </c:pt>
                <c:pt idx="48">
                  <c:v>-4106.2494048709032</c:v>
                </c:pt>
                <c:pt idx="49">
                  <c:v>-4169.0543827824567</c:v>
                </c:pt>
                <c:pt idx="50">
                  <c:v>-4299.8593606940121</c:v>
                </c:pt>
                <c:pt idx="51">
                  <c:v>-4394.6643386055657</c:v>
                </c:pt>
                <c:pt idx="52">
                  <c:v>-4546.4693165171211</c:v>
                </c:pt>
                <c:pt idx="53">
                  <c:v>-4564.2742944286765</c:v>
                </c:pt>
                <c:pt idx="54">
                  <c:v>-4617.0792723402301</c:v>
                </c:pt>
                <c:pt idx="55">
                  <c:v>-4569.8842502517855</c:v>
                </c:pt>
                <c:pt idx="56">
                  <c:v>-4619.6892281633409</c:v>
                </c:pt>
                <c:pt idx="57">
                  <c:v>-4512.4942060748945</c:v>
                </c:pt>
                <c:pt idx="58">
                  <c:v>-4522.2991839864499</c:v>
                </c:pt>
                <c:pt idx="59">
                  <c:v>-4488.1041618980053</c:v>
                </c:pt>
                <c:pt idx="60">
                  <c:v>-4372.9091398095588</c:v>
                </c:pt>
                <c:pt idx="61">
                  <c:v>-4177.7141177211142</c:v>
                </c:pt>
                <c:pt idx="62">
                  <c:v>-3970.5190956326678</c:v>
                </c:pt>
                <c:pt idx="63">
                  <c:v>-3817.3240735442232</c:v>
                </c:pt>
                <c:pt idx="64">
                  <c:v>-3778.1290514557768</c:v>
                </c:pt>
                <c:pt idx="65">
                  <c:v>-3676.934029367334</c:v>
                </c:pt>
                <c:pt idx="66">
                  <c:v>-3634.7390072788876</c:v>
                </c:pt>
                <c:pt idx="67">
                  <c:v>-3519.5439851904412</c:v>
                </c:pt>
                <c:pt idx="68">
                  <c:v>-3147.3489631019984</c:v>
                </c:pt>
                <c:pt idx="69">
                  <c:v>-2789.153941013552</c:v>
                </c:pt>
                <c:pt idx="70">
                  <c:v>-2579.9589189251055</c:v>
                </c:pt>
                <c:pt idx="71">
                  <c:v>-2564.7638968366591</c:v>
                </c:pt>
                <c:pt idx="72">
                  <c:v>-2502.5688747482163</c:v>
                </c:pt>
                <c:pt idx="73">
                  <c:v>-2315.3738526597699</c:v>
                </c:pt>
                <c:pt idx="74">
                  <c:v>-2190.1788305713235</c:v>
                </c:pt>
                <c:pt idx="75">
                  <c:v>-2135.9838084828807</c:v>
                </c:pt>
                <c:pt idx="76">
                  <c:v>-1910.7887863944343</c:v>
                </c:pt>
                <c:pt idx="77">
                  <c:v>-1728.5937643059879</c:v>
                </c:pt>
                <c:pt idx="78">
                  <c:v>-1491.3987422175451</c:v>
                </c:pt>
                <c:pt idx="79">
                  <c:v>-1215.2037201290987</c:v>
                </c:pt>
                <c:pt idx="80">
                  <c:v>-1121.0086980406522</c:v>
                </c:pt>
                <c:pt idx="81">
                  <c:v>-1018.8136759522095</c:v>
                </c:pt>
                <c:pt idx="82">
                  <c:v>-766.61865386376303</c:v>
                </c:pt>
                <c:pt idx="83">
                  <c:v>-357.42363177531661</c:v>
                </c:pt>
                <c:pt idx="84">
                  <c:v>65.771390313126176</c:v>
                </c:pt>
                <c:pt idx="85">
                  <c:v>-77.033587598427403</c:v>
                </c:pt>
                <c:pt idx="86">
                  <c:v>126.16143449001902</c:v>
                </c:pt>
                <c:pt idx="87">
                  <c:v>74.356456578461803</c:v>
                </c:pt>
                <c:pt idx="88">
                  <c:v>430.55147866690822</c:v>
                </c:pt>
                <c:pt idx="89">
                  <c:v>746.74650075535465</c:v>
                </c:pt>
                <c:pt idx="90">
                  <c:v>1154.9415228438011</c:v>
                </c:pt>
                <c:pt idx="91">
                  <c:v>1258.1365449322439</c:v>
                </c:pt>
                <c:pt idx="92">
                  <c:v>1546.3315670206903</c:v>
                </c:pt>
                <c:pt idx="93">
                  <c:v>1513.5265891091367</c:v>
                </c:pt>
                <c:pt idx="94">
                  <c:v>-1499.2783888024205</c:v>
                </c:pt>
                <c:pt idx="95">
                  <c:v>-1347.0833667139741</c:v>
                </c:pt>
                <c:pt idx="96">
                  <c:v>-989.88834462552768</c:v>
                </c:pt>
                <c:pt idx="97">
                  <c:v>-1538.6933225370849</c:v>
                </c:pt>
                <c:pt idx="98">
                  <c:v>-1289.4983004486385</c:v>
                </c:pt>
                <c:pt idx="99">
                  <c:v>-936.30327836019205</c:v>
                </c:pt>
                <c:pt idx="100">
                  <c:v>-798.10825627174927</c:v>
                </c:pt>
                <c:pt idx="101">
                  <c:v>-738.91323418330285</c:v>
                </c:pt>
                <c:pt idx="102">
                  <c:v>-451.71821209485643</c:v>
                </c:pt>
                <c:pt idx="103">
                  <c:v>-219.52319000641</c:v>
                </c:pt>
                <c:pt idx="104">
                  <c:v>126.67183208203278</c:v>
                </c:pt>
                <c:pt idx="105">
                  <c:v>376.8668541704792</c:v>
                </c:pt>
                <c:pt idx="106">
                  <c:v>561.06187625892562</c:v>
                </c:pt>
                <c:pt idx="107">
                  <c:v>764.25689834736841</c:v>
                </c:pt>
                <c:pt idx="108">
                  <c:v>721.45192043581483</c:v>
                </c:pt>
                <c:pt idx="109">
                  <c:v>840.64694252426125</c:v>
                </c:pt>
                <c:pt idx="110">
                  <c:v>1218.841964612704</c:v>
                </c:pt>
                <c:pt idx="111">
                  <c:v>1570.0369867011505</c:v>
                </c:pt>
                <c:pt idx="112">
                  <c:v>1895.2320087895969</c:v>
                </c:pt>
                <c:pt idx="113">
                  <c:v>1949.4270308780397</c:v>
                </c:pt>
                <c:pt idx="114">
                  <c:v>1956.6220529664861</c:v>
                </c:pt>
                <c:pt idx="115">
                  <c:v>2051.8170750549325</c:v>
                </c:pt>
                <c:pt idx="116">
                  <c:v>2295.0120971433753</c:v>
                </c:pt>
                <c:pt idx="117">
                  <c:v>2590.2071192318217</c:v>
                </c:pt>
                <c:pt idx="118">
                  <c:v>2925.4021413202681</c:v>
                </c:pt>
                <c:pt idx="119">
                  <c:v>3332.5971634087109</c:v>
                </c:pt>
                <c:pt idx="120">
                  <c:v>3666.7921854971573</c:v>
                </c:pt>
                <c:pt idx="121">
                  <c:v>3837.9872075856038</c:v>
                </c:pt>
                <c:pt idx="122">
                  <c:v>3844.1822296740502</c:v>
                </c:pt>
                <c:pt idx="123">
                  <c:v>4296.377251762493</c:v>
                </c:pt>
                <c:pt idx="124">
                  <c:v>6178.5722738509394</c:v>
                </c:pt>
                <c:pt idx="125">
                  <c:v>6980.7672959393858</c:v>
                </c:pt>
                <c:pt idx="126">
                  <c:v>7701.9623180278286</c:v>
                </c:pt>
                <c:pt idx="127">
                  <c:v>8375.157340116275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23-4927-921E-BDA4121FD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934208"/>
        <c:axId val="687940768"/>
      </c:scatterChart>
      <c:valAx>
        <c:axId val="68793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940768"/>
        <c:crosses val="autoZero"/>
        <c:crossBetween val="midCat"/>
      </c:valAx>
      <c:valAx>
        <c:axId val="687940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934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Suecia!$H$2:$H$129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Suecia!$F$2:$F$129</c:f>
              <c:numCache>
                <c:formatCode>General</c:formatCode>
                <c:ptCount val="1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7</c:v>
                </c:pt>
                <c:pt idx="28">
                  <c:v>11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21</c:v>
                </c:pt>
                <c:pt idx="33">
                  <c:v>52</c:v>
                </c:pt>
                <c:pt idx="34">
                  <c:v>94</c:v>
                </c:pt>
                <c:pt idx="35">
                  <c:v>101</c:v>
                </c:pt>
                <c:pt idx="36">
                  <c:v>161</c:v>
                </c:pt>
                <c:pt idx="37">
                  <c:v>203</c:v>
                </c:pt>
                <c:pt idx="38">
                  <c:v>260</c:v>
                </c:pt>
                <c:pt idx="39">
                  <c:v>354</c:v>
                </c:pt>
                <c:pt idx="40">
                  <c:v>498</c:v>
                </c:pt>
                <c:pt idx="41">
                  <c:v>597</c:v>
                </c:pt>
                <c:pt idx="42">
                  <c:v>812</c:v>
                </c:pt>
                <c:pt idx="43">
                  <c:v>958</c:v>
                </c:pt>
                <c:pt idx="44">
                  <c:v>1028</c:v>
                </c:pt>
                <c:pt idx="45">
                  <c:v>1113</c:v>
                </c:pt>
                <c:pt idx="46">
                  <c:v>1187</c:v>
                </c:pt>
                <c:pt idx="47">
                  <c:v>1275</c:v>
                </c:pt>
                <c:pt idx="48">
                  <c:v>1412</c:v>
                </c:pt>
                <c:pt idx="49">
                  <c:v>1607</c:v>
                </c:pt>
                <c:pt idx="50">
                  <c:v>1734</c:v>
                </c:pt>
                <c:pt idx="51">
                  <c:v>1897</c:v>
                </c:pt>
                <c:pt idx="52">
                  <c:v>2003</c:v>
                </c:pt>
                <c:pt idx="53">
                  <c:v>2243</c:v>
                </c:pt>
                <c:pt idx="54">
                  <c:v>2448</c:v>
                </c:pt>
                <c:pt idx="55">
                  <c:v>2753</c:v>
                </c:pt>
                <c:pt idx="56">
                  <c:v>2961</c:v>
                </c:pt>
                <c:pt idx="57">
                  <c:v>3326</c:v>
                </c:pt>
                <c:pt idx="58">
                  <c:v>3574</c:v>
                </c:pt>
                <c:pt idx="59">
                  <c:v>3866</c:v>
                </c:pt>
                <c:pt idx="60">
                  <c:v>4239</c:v>
                </c:pt>
                <c:pt idx="61">
                  <c:v>4692</c:v>
                </c:pt>
                <c:pt idx="62">
                  <c:v>5157</c:v>
                </c:pt>
                <c:pt idx="63">
                  <c:v>5568</c:v>
                </c:pt>
                <c:pt idx="64">
                  <c:v>5865</c:v>
                </c:pt>
                <c:pt idx="65">
                  <c:v>6224</c:v>
                </c:pt>
                <c:pt idx="66">
                  <c:v>6524</c:v>
                </c:pt>
                <c:pt idx="67">
                  <c:v>6897</c:v>
                </c:pt>
                <c:pt idx="68">
                  <c:v>7527</c:v>
                </c:pt>
                <c:pt idx="69">
                  <c:v>8143</c:v>
                </c:pt>
                <c:pt idx="70">
                  <c:v>8610</c:v>
                </c:pt>
                <c:pt idx="71">
                  <c:v>8883</c:v>
                </c:pt>
                <c:pt idx="72">
                  <c:v>9203</c:v>
                </c:pt>
                <c:pt idx="73">
                  <c:v>9648</c:v>
                </c:pt>
                <c:pt idx="74">
                  <c:v>10031</c:v>
                </c:pt>
                <c:pt idx="75">
                  <c:v>10343</c:v>
                </c:pt>
                <c:pt idx="76">
                  <c:v>10826</c:v>
                </c:pt>
                <c:pt idx="77">
                  <c:v>11266</c:v>
                </c:pt>
                <c:pt idx="78">
                  <c:v>11761</c:v>
                </c:pt>
                <c:pt idx="79">
                  <c:v>12295</c:v>
                </c:pt>
                <c:pt idx="80">
                  <c:v>12647</c:v>
                </c:pt>
                <c:pt idx="81">
                  <c:v>13007</c:v>
                </c:pt>
                <c:pt idx="82">
                  <c:v>13517</c:v>
                </c:pt>
                <c:pt idx="83">
                  <c:v>14184</c:v>
                </c:pt>
                <c:pt idx="84">
                  <c:v>14865</c:v>
                </c:pt>
                <c:pt idx="85">
                  <c:v>14980</c:v>
                </c:pt>
                <c:pt idx="86">
                  <c:v>15441</c:v>
                </c:pt>
                <c:pt idx="87">
                  <c:v>15647</c:v>
                </c:pt>
                <c:pt idx="88">
                  <c:v>16261</c:v>
                </c:pt>
                <c:pt idx="89">
                  <c:v>16835</c:v>
                </c:pt>
                <c:pt idx="90">
                  <c:v>17501</c:v>
                </c:pt>
                <c:pt idx="91">
                  <c:v>17862</c:v>
                </c:pt>
                <c:pt idx="92">
                  <c:v>18408</c:v>
                </c:pt>
                <c:pt idx="93">
                  <c:v>18633</c:v>
                </c:pt>
                <c:pt idx="94">
                  <c:v>15878</c:v>
                </c:pt>
                <c:pt idx="95">
                  <c:v>16288</c:v>
                </c:pt>
                <c:pt idx="96">
                  <c:v>16903</c:v>
                </c:pt>
                <c:pt idx="97">
                  <c:v>16612</c:v>
                </c:pt>
                <c:pt idx="98">
                  <c:v>17119</c:v>
                </c:pt>
                <c:pt idx="99">
                  <c:v>17730</c:v>
                </c:pt>
                <c:pt idx="100">
                  <c:v>18126</c:v>
                </c:pt>
                <c:pt idx="101">
                  <c:v>18443</c:v>
                </c:pt>
                <c:pt idx="102">
                  <c:v>18988</c:v>
                </c:pt>
                <c:pt idx="103">
                  <c:v>19478</c:v>
                </c:pt>
                <c:pt idx="104">
                  <c:v>20082</c:v>
                </c:pt>
                <c:pt idx="105">
                  <c:v>20590</c:v>
                </c:pt>
                <c:pt idx="106">
                  <c:v>21032</c:v>
                </c:pt>
                <c:pt idx="107">
                  <c:v>21493</c:v>
                </c:pt>
                <c:pt idx="108">
                  <c:v>21708</c:v>
                </c:pt>
                <c:pt idx="109">
                  <c:v>22085</c:v>
                </c:pt>
                <c:pt idx="110">
                  <c:v>22721</c:v>
                </c:pt>
                <c:pt idx="111">
                  <c:v>23330</c:v>
                </c:pt>
                <c:pt idx="112">
                  <c:v>23913</c:v>
                </c:pt>
                <c:pt idx="113">
                  <c:v>24225</c:v>
                </c:pt>
                <c:pt idx="114">
                  <c:v>24490</c:v>
                </c:pt>
                <c:pt idx="115">
                  <c:v>24843</c:v>
                </c:pt>
                <c:pt idx="116">
                  <c:v>25344</c:v>
                </c:pt>
                <c:pt idx="117">
                  <c:v>25897</c:v>
                </c:pt>
                <c:pt idx="118">
                  <c:v>26490</c:v>
                </c:pt>
                <c:pt idx="119">
                  <c:v>27155</c:v>
                </c:pt>
                <c:pt idx="120">
                  <c:v>27747</c:v>
                </c:pt>
                <c:pt idx="121">
                  <c:v>28176</c:v>
                </c:pt>
                <c:pt idx="122">
                  <c:v>28440</c:v>
                </c:pt>
                <c:pt idx="123">
                  <c:v>29150</c:v>
                </c:pt>
                <c:pt idx="124">
                  <c:v>31290</c:v>
                </c:pt>
                <c:pt idx="125">
                  <c:v>32350</c:v>
                </c:pt>
                <c:pt idx="126">
                  <c:v>33329</c:v>
                </c:pt>
                <c:pt idx="127">
                  <c:v>34260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40-4EF1-8F44-84F3E9422224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Suecia!$H$2:$H$129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SWE!$B$25:$B$152</c:f>
              <c:numCache>
                <c:formatCode>General</c:formatCode>
                <c:ptCount val="128"/>
                <c:pt idx="0">
                  <c:v>-6856.3895348837241</c:v>
                </c:pt>
                <c:pt idx="1">
                  <c:v>-6598.5845569721696</c:v>
                </c:pt>
                <c:pt idx="2">
                  <c:v>-6340.7795790606142</c:v>
                </c:pt>
                <c:pt idx="3">
                  <c:v>-6082.9746011490597</c:v>
                </c:pt>
                <c:pt idx="4">
                  <c:v>-5825.1696232375052</c:v>
                </c:pt>
                <c:pt idx="5">
                  <c:v>-5567.3646453259498</c:v>
                </c:pt>
                <c:pt idx="6">
                  <c:v>-5309.5596674143953</c:v>
                </c:pt>
                <c:pt idx="7">
                  <c:v>-5051.7546895028408</c:v>
                </c:pt>
                <c:pt idx="8">
                  <c:v>-4793.9497115912864</c:v>
                </c:pt>
                <c:pt idx="9">
                  <c:v>-4536.1447336797319</c:v>
                </c:pt>
                <c:pt idx="10">
                  <c:v>-4278.3397557681765</c:v>
                </c:pt>
                <c:pt idx="11">
                  <c:v>-4020.534777856622</c:v>
                </c:pt>
                <c:pt idx="12">
                  <c:v>-3762.7297999450675</c:v>
                </c:pt>
                <c:pt idx="13">
                  <c:v>-3504.9248220335126</c:v>
                </c:pt>
                <c:pt idx="14">
                  <c:v>-3247.1198441219576</c:v>
                </c:pt>
                <c:pt idx="15">
                  <c:v>-2989.3148662104031</c:v>
                </c:pt>
                <c:pt idx="16">
                  <c:v>-2731.5098882988486</c:v>
                </c:pt>
                <c:pt idx="17">
                  <c:v>-2473.7049103872941</c:v>
                </c:pt>
                <c:pt idx="18">
                  <c:v>-2215.8999324757388</c:v>
                </c:pt>
                <c:pt idx="19">
                  <c:v>-1958.0949545641843</c:v>
                </c:pt>
                <c:pt idx="20">
                  <c:v>-1700.2899766526298</c:v>
                </c:pt>
                <c:pt idx="21">
                  <c:v>-1442.4849987410744</c:v>
                </c:pt>
                <c:pt idx="22">
                  <c:v>-1184.6800208295199</c:v>
                </c:pt>
                <c:pt idx="23">
                  <c:v>-926.8750429179654</c:v>
                </c:pt>
                <c:pt idx="24">
                  <c:v>-669.07006500641091</c:v>
                </c:pt>
                <c:pt idx="25">
                  <c:v>-411.26508709485643</c:v>
                </c:pt>
                <c:pt idx="26">
                  <c:v>-153.46010918330103</c:v>
                </c:pt>
                <c:pt idx="27">
                  <c:v>104.34486872825346</c:v>
                </c:pt>
                <c:pt idx="28">
                  <c:v>362.14984663980795</c:v>
                </c:pt>
                <c:pt idx="29">
                  <c:v>619.95482455136334</c:v>
                </c:pt>
                <c:pt idx="30">
                  <c:v>877.75980246291783</c:v>
                </c:pt>
                <c:pt idx="31">
                  <c:v>1135.5647803744723</c:v>
                </c:pt>
                <c:pt idx="32">
                  <c:v>1393.3697582860277</c:v>
                </c:pt>
                <c:pt idx="33">
                  <c:v>1651.1747361975813</c:v>
                </c:pt>
                <c:pt idx="34">
                  <c:v>1908.9797141091367</c:v>
                </c:pt>
                <c:pt idx="35">
                  <c:v>2166.7846920206903</c:v>
                </c:pt>
                <c:pt idx="36">
                  <c:v>2424.5896699322457</c:v>
                </c:pt>
                <c:pt idx="37">
                  <c:v>2682.3946478438011</c:v>
                </c:pt>
                <c:pt idx="38">
                  <c:v>2940.1996257553546</c:v>
                </c:pt>
                <c:pt idx="39">
                  <c:v>3198.00460366691</c:v>
                </c:pt>
                <c:pt idx="40">
                  <c:v>3455.8095815784654</c:v>
                </c:pt>
                <c:pt idx="41">
                  <c:v>3713.614559490019</c:v>
                </c:pt>
                <c:pt idx="42">
                  <c:v>3971.4195374015744</c:v>
                </c:pt>
                <c:pt idx="43">
                  <c:v>4229.2245153131298</c:v>
                </c:pt>
                <c:pt idx="44">
                  <c:v>4487.0294932246834</c:v>
                </c:pt>
                <c:pt idx="45">
                  <c:v>4744.8344711362388</c:v>
                </c:pt>
                <c:pt idx="46">
                  <c:v>5002.6394490477924</c:v>
                </c:pt>
                <c:pt idx="47">
                  <c:v>5260.4444269593478</c:v>
                </c:pt>
                <c:pt idx="48">
                  <c:v>5518.2494048709032</c:v>
                </c:pt>
                <c:pt idx="49">
                  <c:v>5776.0543827824567</c:v>
                </c:pt>
                <c:pt idx="50">
                  <c:v>6033.8593606940121</c:v>
                </c:pt>
                <c:pt idx="51">
                  <c:v>6291.6643386055657</c:v>
                </c:pt>
                <c:pt idx="52">
                  <c:v>6549.4693165171211</c:v>
                </c:pt>
                <c:pt idx="53">
                  <c:v>6807.2742944286765</c:v>
                </c:pt>
                <c:pt idx="54">
                  <c:v>7065.0792723402301</c:v>
                </c:pt>
                <c:pt idx="55">
                  <c:v>7322.8842502517855</c:v>
                </c:pt>
                <c:pt idx="56">
                  <c:v>7580.6892281633409</c:v>
                </c:pt>
                <c:pt idx="57">
                  <c:v>7838.4942060748945</c:v>
                </c:pt>
                <c:pt idx="58">
                  <c:v>8096.2991839864499</c:v>
                </c:pt>
                <c:pt idx="59">
                  <c:v>8354.1041618980053</c:v>
                </c:pt>
                <c:pt idx="60">
                  <c:v>8611.9091398095588</c:v>
                </c:pt>
                <c:pt idx="61">
                  <c:v>8869.7141177211142</c:v>
                </c:pt>
                <c:pt idx="62">
                  <c:v>9127.5190956326678</c:v>
                </c:pt>
                <c:pt idx="63">
                  <c:v>9385.3240735442232</c:v>
                </c:pt>
                <c:pt idx="64">
                  <c:v>9643.1290514557768</c:v>
                </c:pt>
                <c:pt idx="65">
                  <c:v>9900.934029367334</c:v>
                </c:pt>
                <c:pt idx="66">
                  <c:v>10158.739007278888</c:v>
                </c:pt>
                <c:pt idx="67">
                  <c:v>10416.543985190441</c:v>
                </c:pt>
                <c:pt idx="68">
                  <c:v>10674.348963101998</c:v>
                </c:pt>
                <c:pt idx="69">
                  <c:v>10932.153941013552</c:v>
                </c:pt>
                <c:pt idx="70">
                  <c:v>11189.958918925106</c:v>
                </c:pt>
                <c:pt idx="71">
                  <c:v>11447.763896836659</c:v>
                </c:pt>
                <c:pt idx="72">
                  <c:v>11705.568874748216</c:v>
                </c:pt>
                <c:pt idx="73">
                  <c:v>11963.37385265977</c:v>
                </c:pt>
                <c:pt idx="74">
                  <c:v>12221.178830571323</c:v>
                </c:pt>
                <c:pt idx="75">
                  <c:v>12478.983808482881</c:v>
                </c:pt>
                <c:pt idx="76">
                  <c:v>12736.788786394434</c:v>
                </c:pt>
                <c:pt idx="77">
                  <c:v>12994.593764305988</c:v>
                </c:pt>
                <c:pt idx="78">
                  <c:v>13252.398742217545</c:v>
                </c:pt>
                <c:pt idx="79">
                  <c:v>13510.203720129099</c:v>
                </c:pt>
                <c:pt idx="80">
                  <c:v>13768.008698040652</c:v>
                </c:pt>
                <c:pt idx="81">
                  <c:v>14025.813675952209</c:v>
                </c:pt>
                <c:pt idx="82">
                  <c:v>14283.618653863763</c:v>
                </c:pt>
                <c:pt idx="83">
                  <c:v>14541.423631775317</c:v>
                </c:pt>
                <c:pt idx="84">
                  <c:v>14799.228609686874</c:v>
                </c:pt>
                <c:pt idx="85">
                  <c:v>15057.033587598427</c:v>
                </c:pt>
                <c:pt idx="86">
                  <c:v>15314.838565509981</c:v>
                </c:pt>
                <c:pt idx="87">
                  <c:v>15572.643543421538</c:v>
                </c:pt>
                <c:pt idx="88">
                  <c:v>15830.448521333092</c:v>
                </c:pt>
                <c:pt idx="89">
                  <c:v>16088.253499244645</c:v>
                </c:pt>
                <c:pt idx="90">
                  <c:v>16346.058477156199</c:v>
                </c:pt>
                <c:pt idx="91">
                  <c:v>16603.863455067756</c:v>
                </c:pt>
                <c:pt idx="92">
                  <c:v>16861.66843297931</c:v>
                </c:pt>
                <c:pt idx="93">
                  <c:v>17119.473410890863</c:v>
                </c:pt>
                <c:pt idx="94">
                  <c:v>17377.278388802421</c:v>
                </c:pt>
                <c:pt idx="95">
                  <c:v>17635.083366713974</c:v>
                </c:pt>
                <c:pt idx="96">
                  <c:v>17892.888344625528</c:v>
                </c:pt>
                <c:pt idx="97">
                  <c:v>18150.693322537085</c:v>
                </c:pt>
                <c:pt idx="98">
                  <c:v>18408.498300448638</c:v>
                </c:pt>
                <c:pt idx="99">
                  <c:v>18666.303278360192</c:v>
                </c:pt>
                <c:pt idx="100">
                  <c:v>18924.108256271749</c:v>
                </c:pt>
                <c:pt idx="101">
                  <c:v>19181.913234183303</c:v>
                </c:pt>
                <c:pt idx="102">
                  <c:v>19439.718212094856</c:v>
                </c:pt>
                <c:pt idx="103">
                  <c:v>19697.52319000641</c:v>
                </c:pt>
                <c:pt idx="104">
                  <c:v>19955.328167917967</c:v>
                </c:pt>
                <c:pt idx="105">
                  <c:v>20213.133145829521</c:v>
                </c:pt>
                <c:pt idx="106">
                  <c:v>20470.938123741074</c:v>
                </c:pt>
                <c:pt idx="107">
                  <c:v>20728.743101652632</c:v>
                </c:pt>
                <c:pt idx="108">
                  <c:v>20986.548079564185</c:v>
                </c:pt>
                <c:pt idx="109">
                  <c:v>21244.353057475739</c:v>
                </c:pt>
                <c:pt idx="110">
                  <c:v>21502.158035387296</c:v>
                </c:pt>
                <c:pt idx="111">
                  <c:v>21759.96301329885</c:v>
                </c:pt>
                <c:pt idx="112">
                  <c:v>22017.767991210403</c:v>
                </c:pt>
                <c:pt idx="113">
                  <c:v>22275.57296912196</c:v>
                </c:pt>
                <c:pt idx="114">
                  <c:v>22533.377947033514</c:v>
                </c:pt>
                <c:pt idx="115">
                  <c:v>22791.182924945067</c:v>
                </c:pt>
                <c:pt idx="116">
                  <c:v>23048.987902856625</c:v>
                </c:pt>
                <c:pt idx="117">
                  <c:v>23306.792880768178</c:v>
                </c:pt>
                <c:pt idx="118">
                  <c:v>23564.597858679732</c:v>
                </c:pt>
                <c:pt idx="119">
                  <c:v>23822.402836591289</c:v>
                </c:pt>
                <c:pt idx="120">
                  <c:v>24080.207814502843</c:v>
                </c:pt>
                <c:pt idx="121">
                  <c:v>24338.012792414396</c:v>
                </c:pt>
                <c:pt idx="122">
                  <c:v>24595.81777032595</c:v>
                </c:pt>
                <c:pt idx="123">
                  <c:v>24853.622748237507</c:v>
                </c:pt>
                <c:pt idx="124">
                  <c:v>25111.427726149061</c:v>
                </c:pt>
                <c:pt idx="125">
                  <c:v>25369.232704060614</c:v>
                </c:pt>
                <c:pt idx="126">
                  <c:v>25627.037681972171</c:v>
                </c:pt>
                <c:pt idx="127">
                  <c:v>25884.842659883725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40-4EF1-8F44-84F3E9422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912888"/>
        <c:axId val="687916496"/>
      </c:scatterChart>
      <c:valAx>
        <c:axId val="68791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916496"/>
        <c:crosses val="autoZero"/>
        <c:crossBetween val="midCat"/>
      </c:valAx>
      <c:valAx>
        <c:axId val="687916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912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SWE!$F$25:$F$152</c:f>
              <c:numCache>
                <c:formatCode>General</c:formatCode>
                <c:ptCount val="128"/>
                <c:pt idx="0">
                  <c:v>0.390625</c:v>
                </c:pt>
                <c:pt idx="1">
                  <c:v>1.171875</c:v>
                </c:pt>
                <c:pt idx="2">
                  <c:v>1.953125</c:v>
                </c:pt>
                <c:pt idx="3">
                  <c:v>2.734375</c:v>
                </c:pt>
                <c:pt idx="4">
                  <c:v>3.515625</c:v>
                </c:pt>
                <c:pt idx="5">
                  <c:v>4.296875</c:v>
                </c:pt>
                <c:pt idx="6">
                  <c:v>5.078125</c:v>
                </c:pt>
                <c:pt idx="7">
                  <c:v>5.859375</c:v>
                </c:pt>
                <c:pt idx="8">
                  <c:v>6.640625</c:v>
                </c:pt>
                <c:pt idx="9">
                  <c:v>7.421875</c:v>
                </c:pt>
                <c:pt idx="10">
                  <c:v>8.203125</c:v>
                </c:pt>
                <c:pt idx="11">
                  <c:v>8.984375</c:v>
                </c:pt>
                <c:pt idx="12">
                  <c:v>9.765625</c:v>
                </c:pt>
                <c:pt idx="13">
                  <c:v>10.546875</c:v>
                </c:pt>
                <c:pt idx="14">
                  <c:v>11.328125</c:v>
                </c:pt>
                <c:pt idx="15">
                  <c:v>12.109375</c:v>
                </c:pt>
                <c:pt idx="16">
                  <c:v>12.890625</c:v>
                </c:pt>
                <c:pt idx="17">
                  <c:v>13.671875</c:v>
                </c:pt>
                <c:pt idx="18">
                  <c:v>14.453125</c:v>
                </c:pt>
                <c:pt idx="19">
                  <c:v>15.234375</c:v>
                </c:pt>
                <c:pt idx="20">
                  <c:v>16.015625</c:v>
                </c:pt>
                <c:pt idx="21">
                  <c:v>16.796875</c:v>
                </c:pt>
                <c:pt idx="22">
                  <c:v>17.578125</c:v>
                </c:pt>
                <c:pt idx="23">
                  <c:v>18.359375</c:v>
                </c:pt>
                <c:pt idx="24">
                  <c:v>19.140625</c:v>
                </c:pt>
                <c:pt idx="25">
                  <c:v>19.921875</c:v>
                </c:pt>
                <c:pt idx="26">
                  <c:v>20.703125</c:v>
                </c:pt>
                <c:pt idx="27">
                  <c:v>21.484375</c:v>
                </c:pt>
                <c:pt idx="28">
                  <c:v>22.265625</c:v>
                </c:pt>
                <c:pt idx="29">
                  <c:v>23.046875</c:v>
                </c:pt>
                <c:pt idx="30">
                  <c:v>23.828125</c:v>
                </c:pt>
                <c:pt idx="31">
                  <c:v>24.609375</c:v>
                </c:pt>
                <c:pt idx="32">
                  <c:v>25.390625</c:v>
                </c:pt>
                <c:pt idx="33">
                  <c:v>26.171875</c:v>
                </c:pt>
                <c:pt idx="34">
                  <c:v>26.953125</c:v>
                </c:pt>
                <c:pt idx="35">
                  <c:v>27.734375</c:v>
                </c:pt>
                <c:pt idx="36">
                  <c:v>28.515625</c:v>
                </c:pt>
                <c:pt idx="37">
                  <c:v>29.296875</c:v>
                </c:pt>
                <c:pt idx="38">
                  <c:v>30.078125</c:v>
                </c:pt>
                <c:pt idx="39">
                  <c:v>30.859375</c:v>
                </c:pt>
                <c:pt idx="40">
                  <c:v>31.640625</c:v>
                </c:pt>
                <c:pt idx="41">
                  <c:v>32.421875</c:v>
                </c:pt>
                <c:pt idx="42">
                  <c:v>33.203125</c:v>
                </c:pt>
                <c:pt idx="43">
                  <c:v>33.984375</c:v>
                </c:pt>
                <c:pt idx="44">
                  <c:v>34.765625</c:v>
                </c:pt>
                <c:pt idx="45">
                  <c:v>35.546875</c:v>
                </c:pt>
                <c:pt idx="46">
                  <c:v>36.328125</c:v>
                </c:pt>
                <c:pt idx="47">
                  <c:v>37.109375</c:v>
                </c:pt>
                <c:pt idx="48">
                  <c:v>37.890625</c:v>
                </c:pt>
                <c:pt idx="49">
                  <c:v>38.671875</c:v>
                </c:pt>
                <c:pt idx="50">
                  <c:v>39.453125</c:v>
                </c:pt>
                <c:pt idx="51">
                  <c:v>40.234375</c:v>
                </c:pt>
                <c:pt idx="52">
                  <c:v>41.015625</c:v>
                </c:pt>
                <c:pt idx="53">
                  <c:v>41.796875</c:v>
                </c:pt>
                <c:pt idx="54">
                  <c:v>42.578125</c:v>
                </c:pt>
                <c:pt idx="55">
                  <c:v>43.359375</c:v>
                </c:pt>
                <c:pt idx="56">
                  <c:v>44.140625</c:v>
                </c:pt>
                <c:pt idx="57">
                  <c:v>44.921875</c:v>
                </c:pt>
                <c:pt idx="58">
                  <c:v>45.703125</c:v>
                </c:pt>
                <c:pt idx="59">
                  <c:v>46.484375</c:v>
                </c:pt>
                <c:pt idx="60">
                  <c:v>47.265625</c:v>
                </c:pt>
                <c:pt idx="61">
                  <c:v>48.046875</c:v>
                </c:pt>
                <c:pt idx="62">
                  <c:v>48.828125</c:v>
                </c:pt>
                <c:pt idx="63">
                  <c:v>49.609375</c:v>
                </c:pt>
                <c:pt idx="64">
                  <c:v>50.390625</c:v>
                </c:pt>
                <c:pt idx="65">
                  <c:v>51.171875</c:v>
                </c:pt>
                <c:pt idx="66">
                  <c:v>51.953125</c:v>
                </c:pt>
                <c:pt idx="67">
                  <c:v>52.734375</c:v>
                </c:pt>
                <c:pt idx="68">
                  <c:v>53.515625</c:v>
                </c:pt>
                <c:pt idx="69">
                  <c:v>54.296875</c:v>
                </c:pt>
                <c:pt idx="70">
                  <c:v>55.078125</c:v>
                </c:pt>
                <c:pt idx="71">
                  <c:v>55.859375</c:v>
                </c:pt>
                <c:pt idx="72">
                  <c:v>56.640625</c:v>
                </c:pt>
                <c:pt idx="73">
                  <c:v>57.421875</c:v>
                </c:pt>
                <c:pt idx="74">
                  <c:v>58.203125</c:v>
                </c:pt>
                <c:pt idx="75">
                  <c:v>58.984375</c:v>
                </c:pt>
                <c:pt idx="76">
                  <c:v>59.765625</c:v>
                </c:pt>
                <c:pt idx="77">
                  <c:v>60.546875</c:v>
                </c:pt>
                <c:pt idx="78">
                  <c:v>61.328125</c:v>
                </c:pt>
                <c:pt idx="79">
                  <c:v>62.109375</c:v>
                </c:pt>
                <c:pt idx="80">
                  <c:v>62.890625</c:v>
                </c:pt>
                <c:pt idx="81">
                  <c:v>63.671875</c:v>
                </c:pt>
                <c:pt idx="82">
                  <c:v>64.453125</c:v>
                </c:pt>
                <c:pt idx="83">
                  <c:v>65.234375</c:v>
                </c:pt>
                <c:pt idx="84">
                  <c:v>66.015625</c:v>
                </c:pt>
                <c:pt idx="85">
                  <c:v>66.796875</c:v>
                </c:pt>
                <c:pt idx="86">
                  <c:v>67.578125</c:v>
                </c:pt>
                <c:pt idx="87">
                  <c:v>68.359375</c:v>
                </c:pt>
                <c:pt idx="88">
                  <c:v>69.140625</c:v>
                </c:pt>
                <c:pt idx="89">
                  <c:v>69.921875</c:v>
                </c:pt>
                <c:pt idx="90">
                  <c:v>70.703125</c:v>
                </c:pt>
                <c:pt idx="91">
                  <c:v>71.484375</c:v>
                </c:pt>
                <c:pt idx="92">
                  <c:v>72.265625</c:v>
                </c:pt>
                <c:pt idx="93">
                  <c:v>73.046875</c:v>
                </c:pt>
                <c:pt idx="94">
                  <c:v>73.828125</c:v>
                </c:pt>
                <c:pt idx="95">
                  <c:v>74.609375</c:v>
                </c:pt>
                <c:pt idx="96">
                  <c:v>75.390625</c:v>
                </c:pt>
                <c:pt idx="97">
                  <c:v>76.171875</c:v>
                </c:pt>
                <c:pt idx="98">
                  <c:v>76.953125</c:v>
                </c:pt>
                <c:pt idx="99">
                  <c:v>77.734375</c:v>
                </c:pt>
                <c:pt idx="100">
                  <c:v>78.515625</c:v>
                </c:pt>
                <c:pt idx="101">
                  <c:v>79.296875</c:v>
                </c:pt>
                <c:pt idx="102">
                  <c:v>80.078125</c:v>
                </c:pt>
                <c:pt idx="103">
                  <c:v>80.859375</c:v>
                </c:pt>
                <c:pt idx="104">
                  <c:v>81.640625</c:v>
                </c:pt>
                <c:pt idx="105">
                  <c:v>82.421875</c:v>
                </c:pt>
                <c:pt idx="106">
                  <c:v>83.203125</c:v>
                </c:pt>
                <c:pt idx="107">
                  <c:v>83.984375</c:v>
                </c:pt>
                <c:pt idx="108">
                  <c:v>84.765625</c:v>
                </c:pt>
                <c:pt idx="109">
                  <c:v>85.546875</c:v>
                </c:pt>
                <c:pt idx="110">
                  <c:v>86.328125</c:v>
                </c:pt>
                <c:pt idx="111">
                  <c:v>87.109375</c:v>
                </c:pt>
                <c:pt idx="112">
                  <c:v>87.890625</c:v>
                </c:pt>
                <c:pt idx="113">
                  <c:v>88.671875</c:v>
                </c:pt>
                <c:pt idx="114">
                  <c:v>89.453125</c:v>
                </c:pt>
                <c:pt idx="115">
                  <c:v>90.234375</c:v>
                </c:pt>
                <c:pt idx="116">
                  <c:v>91.015625</c:v>
                </c:pt>
                <c:pt idx="117">
                  <c:v>91.796875</c:v>
                </c:pt>
                <c:pt idx="118">
                  <c:v>92.578125</c:v>
                </c:pt>
                <c:pt idx="119">
                  <c:v>93.359375</c:v>
                </c:pt>
                <c:pt idx="120">
                  <c:v>94.140625</c:v>
                </c:pt>
                <c:pt idx="121">
                  <c:v>94.921875</c:v>
                </c:pt>
                <c:pt idx="122">
                  <c:v>95.703125</c:v>
                </c:pt>
                <c:pt idx="123">
                  <c:v>96.484375</c:v>
                </c:pt>
                <c:pt idx="124">
                  <c:v>97.265625</c:v>
                </c:pt>
                <c:pt idx="125">
                  <c:v>98.046875</c:v>
                </c:pt>
                <c:pt idx="126">
                  <c:v>98.828125</c:v>
                </c:pt>
                <c:pt idx="127">
                  <c:v>99.609375</c:v>
                </c:pt>
              </c:numCache>
            </c:numRef>
          </c:xVal>
          <c:yVal>
            <c:numRef>
              <c:f>SWE!$G$25:$G$152</c:f>
              <c:numCache>
                <c:formatCode>General</c:formatCode>
                <c:ptCount val="1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7</c:v>
                </c:pt>
                <c:pt idx="28">
                  <c:v>11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21</c:v>
                </c:pt>
                <c:pt idx="33">
                  <c:v>52</c:v>
                </c:pt>
                <c:pt idx="34">
                  <c:v>94</c:v>
                </c:pt>
                <c:pt idx="35">
                  <c:v>101</c:v>
                </c:pt>
                <c:pt idx="36">
                  <c:v>161</c:v>
                </c:pt>
                <c:pt idx="37">
                  <c:v>203</c:v>
                </c:pt>
                <c:pt idx="38">
                  <c:v>260</c:v>
                </c:pt>
                <c:pt idx="39">
                  <c:v>354</c:v>
                </c:pt>
                <c:pt idx="40">
                  <c:v>498</c:v>
                </c:pt>
                <c:pt idx="41">
                  <c:v>597</c:v>
                </c:pt>
                <c:pt idx="42">
                  <c:v>812</c:v>
                </c:pt>
                <c:pt idx="43">
                  <c:v>958</c:v>
                </c:pt>
                <c:pt idx="44">
                  <c:v>1028</c:v>
                </c:pt>
                <c:pt idx="45">
                  <c:v>1113</c:v>
                </c:pt>
                <c:pt idx="46">
                  <c:v>1187</c:v>
                </c:pt>
                <c:pt idx="47">
                  <c:v>1275</c:v>
                </c:pt>
                <c:pt idx="48">
                  <c:v>1412</c:v>
                </c:pt>
                <c:pt idx="49">
                  <c:v>1607</c:v>
                </c:pt>
                <c:pt idx="50">
                  <c:v>1734</c:v>
                </c:pt>
                <c:pt idx="51">
                  <c:v>1897</c:v>
                </c:pt>
                <c:pt idx="52">
                  <c:v>2003</c:v>
                </c:pt>
                <c:pt idx="53">
                  <c:v>2243</c:v>
                </c:pt>
                <c:pt idx="54">
                  <c:v>2448</c:v>
                </c:pt>
                <c:pt idx="55">
                  <c:v>2753</c:v>
                </c:pt>
                <c:pt idx="56">
                  <c:v>2961</c:v>
                </c:pt>
                <c:pt idx="57">
                  <c:v>3326</c:v>
                </c:pt>
                <c:pt idx="58">
                  <c:v>3574</c:v>
                </c:pt>
                <c:pt idx="59">
                  <c:v>3866</c:v>
                </c:pt>
                <c:pt idx="60">
                  <c:v>4239</c:v>
                </c:pt>
                <c:pt idx="61">
                  <c:v>4692</c:v>
                </c:pt>
                <c:pt idx="62">
                  <c:v>5157</c:v>
                </c:pt>
                <c:pt idx="63">
                  <c:v>5568</c:v>
                </c:pt>
                <c:pt idx="64">
                  <c:v>5865</c:v>
                </c:pt>
                <c:pt idx="65">
                  <c:v>6224</c:v>
                </c:pt>
                <c:pt idx="66">
                  <c:v>6524</c:v>
                </c:pt>
                <c:pt idx="67">
                  <c:v>6897</c:v>
                </c:pt>
                <c:pt idx="68">
                  <c:v>7527</c:v>
                </c:pt>
                <c:pt idx="69">
                  <c:v>8143</c:v>
                </c:pt>
                <c:pt idx="70">
                  <c:v>8610</c:v>
                </c:pt>
                <c:pt idx="71">
                  <c:v>8883</c:v>
                </c:pt>
                <c:pt idx="72">
                  <c:v>9203</c:v>
                </c:pt>
                <c:pt idx="73">
                  <c:v>9648</c:v>
                </c:pt>
                <c:pt idx="74">
                  <c:v>10031</c:v>
                </c:pt>
                <c:pt idx="75">
                  <c:v>10343</c:v>
                </c:pt>
                <c:pt idx="76">
                  <c:v>10826</c:v>
                </c:pt>
                <c:pt idx="77">
                  <c:v>11266</c:v>
                </c:pt>
                <c:pt idx="78">
                  <c:v>11761</c:v>
                </c:pt>
                <c:pt idx="79">
                  <c:v>12295</c:v>
                </c:pt>
                <c:pt idx="80">
                  <c:v>12647</c:v>
                </c:pt>
                <c:pt idx="81">
                  <c:v>13007</c:v>
                </c:pt>
                <c:pt idx="82">
                  <c:v>13517</c:v>
                </c:pt>
                <c:pt idx="83">
                  <c:v>14184</c:v>
                </c:pt>
                <c:pt idx="84">
                  <c:v>14865</c:v>
                </c:pt>
                <c:pt idx="85">
                  <c:v>14980</c:v>
                </c:pt>
                <c:pt idx="86">
                  <c:v>15441</c:v>
                </c:pt>
                <c:pt idx="87">
                  <c:v>15647</c:v>
                </c:pt>
                <c:pt idx="88">
                  <c:v>15878</c:v>
                </c:pt>
                <c:pt idx="89">
                  <c:v>16261</c:v>
                </c:pt>
                <c:pt idx="90">
                  <c:v>16288</c:v>
                </c:pt>
                <c:pt idx="91">
                  <c:v>16612</c:v>
                </c:pt>
                <c:pt idx="92">
                  <c:v>16835</c:v>
                </c:pt>
                <c:pt idx="93">
                  <c:v>16903</c:v>
                </c:pt>
                <c:pt idx="94">
                  <c:v>17119</c:v>
                </c:pt>
                <c:pt idx="95">
                  <c:v>17501</c:v>
                </c:pt>
                <c:pt idx="96">
                  <c:v>17730</c:v>
                </c:pt>
                <c:pt idx="97">
                  <c:v>17862</c:v>
                </c:pt>
                <c:pt idx="98">
                  <c:v>18126</c:v>
                </c:pt>
                <c:pt idx="99">
                  <c:v>18408</c:v>
                </c:pt>
                <c:pt idx="100">
                  <c:v>18443</c:v>
                </c:pt>
                <c:pt idx="101">
                  <c:v>18633</c:v>
                </c:pt>
                <c:pt idx="102">
                  <c:v>18988</c:v>
                </c:pt>
                <c:pt idx="103">
                  <c:v>19478</c:v>
                </c:pt>
                <c:pt idx="104">
                  <c:v>20082</c:v>
                </c:pt>
                <c:pt idx="105">
                  <c:v>20590</c:v>
                </c:pt>
                <c:pt idx="106">
                  <c:v>21032</c:v>
                </c:pt>
                <c:pt idx="107">
                  <c:v>21493</c:v>
                </c:pt>
                <c:pt idx="108">
                  <c:v>21708</c:v>
                </c:pt>
                <c:pt idx="109">
                  <c:v>22085</c:v>
                </c:pt>
                <c:pt idx="110">
                  <c:v>22721</c:v>
                </c:pt>
                <c:pt idx="111">
                  <c:v>23330</c:v>
                </c:pt>
                <c:pt idx="112">
                  <c:v>23913</c:v>
                </c:pt>
                <c:pt idx="113">
                  <c:v>24225</c:v>
                </c:pt>
                <c:pt idx="114">
                  <c:v>24490</c:v>
                </c:pt>
                <c:pt idx="115">
                  <c:v>24843</c:v>
                </c:pt>
                <c:pt idx="116">
                  <c:v>25344</c:v>
                </c:pt>
                <c:pt idx="117">
                  <c:v>25897</c:v>
                </c:pt>
                <c:pt idx="118">
                  <c:v>26490</c:v>
                </c:pt>
                <c:pt idx="119">
                  <c:v>27155</c:v>
                </c:pt>
                <c:pt idx="120">
                  <c:v>27747</c:v>
                </c:pt>
                <c:pt idx="121">
                  <c:v>28176</c:v>
                </c:pt>
                <c:pt idx="122">
                  <c:v>28440</c:v>
                </c:pt>
                <c:pt idx="123">
                  <c:v>29150</c:v>
                </c:pt>
                <c:pt idx="124">
                  <c:v>31290</c:v>
                </c:pt>
                <c:pt idx="125">
                  <c:v>32350</c:v>
                </c:pt>
                <c:pt idx="126">
                  <c:v>33329</c:v>
                </c:pt>
                <c:pt idx="127">
                  <c:v>34260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F-4583-9815-E77AA3DB5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916824"/>
        <c:axId val="687915512"/>
      </c:scatterChart>
      <c:valAx>
        <c:axId val="68791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915512"/>
        <c:crosses val="autoZero"/>
        <c:crossBetween val="midCat"/>
      </c:valAx>
      <c:valAx>
        <c:axId val="687915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916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Suecia!$H$2:$H$129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SWEm!$C$25:$C$152</c:f>
              <c:numCache>
                <c:formatCode>General</c:formatCode>
                <c:ptCount val="128"/>
                <c:pt idx="0">
                  <c:v>674.17523026871163</c:v>
                </c:pt>
                <c:pt idx="1">
                  <c:v>648.82947304378104</c:v>
                </c:pt>
                <c:pt idx="2">
                  <c:v>623.48371581885044</c:v>
                </c:pt>
                <c:pt idx="3">
                  <c:v>598.13795859391985</c:v>
                </c:pt>
                <c:pt idx="4">
                  <c:v>572.79220136898937</c:v>
                </c:pt>
                <c:pt idx="5">
                  <c:v>547.44644414405877</c:v>
                </c:pt>
                <c:pt idx="6">
                  <c:v>522.10068691912818</c:v>
                </c:pt>
                <c:pt idx="7">
                  <c:v>496.75492969419759</c:v>
                </c:pt>
                <c:pt idx="8">
                  <c:v>471.40917246926699</c:v>
                </c:pt>
                <c:pt idx="9">
                  <c:v>446.0634152443364</c:v>
                </c:pt>
                <c:pt idx="10">
                  <c:v>420.71765801940586</c:v>
                </c:pt>
                <c:pt idx="11">
                  <c:v>395.37190079447527</c:v>
                </c:pt>
                <c:pt idx="12">
                  <c:v>370.02614356954467</c:v>
                </c:pt>
                <c:pt idx="13">
                  <c:v>344.68038634461413</c:v>
                </c:pt>
                <c:pt idx="14">
                  <c:v>319.33462911968354</c:v>
                </c:pt>
                <c:pt idx="15">
                  <c:v>293.98887189475295</c:v>
                </c:pt>
                <c:pt idx="16">
                  <c:v>268.64311466982235</c:v>
                </c:pt>
                <c:pt idx="17">
                  <c:v>243.29735744489173</c:v>
                </c:pt>
                <c:pt idx="18">
                  <c:v>217.95160021996119</c:v>
                </c:pt>
                <c:pt idx="19">
                  <c:v>192.6058429950306</c:v>
                </c:pt>
                <c:pt idx="20">
                  <c:v>167.26008577010006</c:v>
                </c:pt>
                <c:pt idx="21">
                  <c:v>141.91432854516947</c:v>
                </c:pt>
                <c:pt idx="22">
                  <c:v>116.56857132023889</c:v>
                </c:pt>
                <c:pt idx="23">
                  <c:v>91.222814095308294</c:v>
                </c:pt>
                <c:pt idx="24">
                  <c:v>65.8770568703777</c:v>
                </c:pt>
                <c:pt idx="25">
                  <c:v>40.531299645447106</c:v>
                </c:pt>
                <c:pt idx="26">
                  <c:v>15.28385610487689</c:v>
                </c:pt>
                <c:pt idx="27">
                  <c:v>-9.5703326982517058</c:v>
                </c:pt>
                <c:pt idx="28">
                  <c:v>-34.522835185740789</c:v>
                </c:pt>
                <c:pt idx="29">
                  <c:v>-59.671965041950628</c:v>
                </c:pt>
                <c:pt idx="30">
                  <c:v>-84.919408582520845</c:v>
                </c:pt>
                <c:pt idx="31">
                  <c:v>-110.16685212309106</c:v>
                </c:pt>
                <c:pt idx="32">
                  <c:v>-134.92272724185941</c:v>
                </c:pt>
                <c:pt idx="33">
                  <c:v>-157.22076025161829</c:v>
                </c:pt>
                <c:pt idx="34">
                  <c:v>-178.43734273341306</c:v>
                </c:pt>
                <c:pt idx="35">
                  <c:v>-203.09490416782103</c:v>
                </c:pt>
                <c:pt idx="36">
                  <c:v>-222.54184033112887</c:v>
                </c:pt>
                <c:pt idx="37">
                  <c:v>-243.75842281292364</c:v>
                </c:pt>
                <c:pt idx="38">
                  <c:v>-263.50030002931271</c:v>
                </c:pt>
                <c:pt idx="39">
                  <c:v>-279.60457092436786</c:v>
                </c:pt>
                <c:pt idx="40">
                  <c:v>-290.79315760140406</c:v>
                </c:pt>
                <c:pt idx="41">
                  <c:v>-306.40586007465731</c:v>
                </c:pt>
                <c:pt idx="42">
                  <c:v>-310.61417516210685</c:v>
                </c:pt>
                <c:pt idx="43">
                  <c:v>-321.60613447042238</c:v>
                </c:pt>
                <c:pt idx="44">
                  <c:v>-340.06993379012658</c:v>
                </c:pt>
                <c:pt idx="45">
                  <c:v>-357.05902784442515</c:v>
                </c:pt>
                <c:pt idx="46">
                  <c:v>-375.12957242668779</c:v>
                </c:pt>
                <c:pt idx="47">
                  <c:v>-391.82372542790523</c:v>
                </c:pt>
                <c:pt idx="48">
                  <c:v>-403.70050789546417</c:v>
                </c:pt>
                <c:pt idx="49">
                  <c:v>-409.87509667012125</c:v>
                </c:pt>
                <c:pt idx="50">
                  <c:v>-422.73501598128394</c:v>
                </c:pt>
                <c:pt idx="51">
                  <c:v>-432.05564265547309</c:v>
                </c:pt>
                <c:pt idx="52">
                  <c:v>-446.98014933820366</c:v>
                </c:pt>
                <c:pt idx="53">
                  <c:v>-448.7306223166438</c:v>
                </c:pt>
                <c:pt idx="54">
                  <c:v>-453.92207424769708</c:v>
                </c:pt>
                <c:pt idx="55">
                  <c:v>-449.28215774271246</c:v>
                </c:pt>
                <c:pt idx="56">
                  <c:v>-454.17866862068462</c:v>
                </c:pt>
                <c:pt idx="57">
                  <c:v>-443.63993105407758</c:v>
                </c:pt>
                <c:pt idx="58">
                  <c:v>-444.60389455763465</c:v>
                </c:pt>
                <c:pt idx="59">
                  <c:v>-441.24205594933517</c:v>
                </c:pt>
                <c:pt idx="60">
                  <c:v>-429.91680890784511</c:v>
                </c:pt>
                <c:pt idx="61">
                  <c:v>-410.72646711752486</c:v>
                </c:pt>
                <c:pt idx="62">
                  <c:v>-390.35636111488014</c:v>
                </c:pt>
                <c:pt idx="63">
                  <c:v>-375.29519406769577</c:v>
                </c:pt>
                <c:pt idx="64">
                  <c:v>-371.44178703759439</c:v>
                </c:pt>
                <c:pt idx="65">
                  <c:v>-361.49293157714953</c:v>
                </c:pt>
                <c:pt idx="66">
                  <c:v>-357.34458349396709</c:v>
                </c:pt>
                <c:pt idx="67">
                  <c:v>-346.01933645247698</c:v>
                </c:pt>
                <c:pt idx="68">
                  <c:v>-309.42747253036998</c:v>
                </c:pt>
                <c:pt idx="69">
                  <c:v>-274.21200018930836</c:v>
                </c:pt>
                <c:pt idx="70">
                  <c:v>-253.64526681794291</c:v>
                </c:pt>
                <c:pt idx="71">
                  <c:v>-252.15138821249047</c:v>
                </c:pt>
                <c:pt idx="72">
                  <c:v>-246.0367664421002</c:v>
                </c:pt>
                <c:pt idx="73">
                  <c:v>-227.63293412666303</c:v>
                </c:pt>
                <c:pt idx="74">
                  <c:v>-215.32455024156923</c:v>
                </c:pt>
                <c:pt idx="75">
                  <c:v>-209.99643794606209</c:v>
                </c:pt>
                <c:pt idx="76">
                  <c:v>-187.85668562493061</c:v>
                </c:pt>
                <c:pt idx="77">
                  <c:v>-169.94442173129528</c:v>
                </c:pt>
                <c:pt idx="78">
                  <c:v>-146.62490519783933</c:v>
                </c:pt>
                <c:pt idx="79">
                  <c:v>-119.47115497432856</c:v>
                </c:pt>
                <c:pt idx="80">
                  <c:v>-110.21049530440632</c:v>
                </c:pt>
                <c:pt idx="81">
                  <c:v>-100.16332615960096</c:v>
                </c:pt>
                <c:pt idx="82">
                  <c:v>-75.369104360739584</c:v>
                </c:pt>
                <c:pt idx="83">
                  <c:v>-35.139634117298328</c:v>
                </c:pt>
                <c:pt idx="84">
                  <c:v>6.466227707187727</c:v>
                </c:pt>
                <c:pt idx="85">
                  <c:v>-7.573455816299429</c:v>
                </c:pt>
                <c:pt idx="86">
                  <c:v>12.403395448903666</c:v>
                </c:pt>
                <c:pt idx="87">
                  <c:v>7.3102572022110053</c:v>
                </c:pt>
                <c:pt idx="88">
                  <c:v>42.329102174551736</c:v>
                </c:pt>
                <c:pt idx="89">
                  <c:v>73.415399772477713</c:v>
                </c:pt>
                <c:pt idx="90">
                  <c:v>113.54655633155812</c:v>
                </c:pt>
                <c:pt idx="91">
                  <c:v>123.69203916072388</c:v>
                </c:pt>
                <c:pt idx="92">
                  <c:v>152.02555359655889</c:v>
                </c:pt>
                <c:pt idx="93">
                  <c:v>148.80037535271322</c:v>
                </c:pt>
                <c:pt idx="94">
                  <c:v>-147.39958228505634</c:v>
                </c:pt>
                <c:pt idx="95">
                  <c:v>-132.43672892223208</c:v>
                </c:pt>
                <c:pt idx="96">
                  <c:v>-97.319570265530501</c:v>
                </c:pt>
                <c:pt idx="97">
                  <c:v>-151.27460963933117</c:v>
                </c:pt>
                <c:pt idx="98">
                  <c:v>-126.7753288935503</c:v>
                </c:pt>
                <c:pt idx="99">
                  <c:v>-92.05142497429074</c:v>
                </c:pt>
                <c:pt idx="100">
                  <c:v>-78.464963192511732</c:v>
                </c:pt>
                <c:pt idx="101">
                  <c:v>-72.645282475202976</c:v>
                </c:pt>
                <c:pt idx="102">
                  <c:v>-44.410081723727899</c:v>
                </c:pt>
                <c:pt idx="103">
                  <c:v>-21.582133612073903</c:v>
                </c:pt>
                <c:pt idx="104">
                  <c:v>12.453574516663366</c:v>
                </c:pt>
                <c:pt idx="105">
                  <c:v>37.051168946804182</c:v>
                </c:pt>
                <c:pt idx="106">
                  <c:v>55.16006020916052</c:v>
                </c:pt>
                <c:pt idx="107">
                  <c:v>75.136911474363615</c:v>
                </c:pt>
                <c:pt idx="108">
                  <c:v>70.928596386914251</c:v>
                </c:pt>
                <c:pt idx="109">
                  <c:v>82.647098165845819</c:v>
                </c:pt>
                <c:pt idx="110">
                  <c:v>119.82884419411448</c:v>
                </c:pt>
                <c:pt idx="111">
                  <c:v>154.35612074465462</c:v>
                </c:pt>
                <c:pt idx="112">
                  <c:v>186.32724150182321</c:v>
                </c:pt>
                <c:pt idx="113">
                  <c:v>191.65535379733046</c:v>
                </c:pt>
                <c:pt idx="114">
                  <c:v>192.36272292789954</c:v>
                </c:pt>
                <c:pt idx="115">
                  <c:v>201.72169628218262</c:v>
                </c:pt>
                <c:pt idx="116">
                  <c:v>225.63109492180047</c:v>
                </c:pt>
                <c:pt idx="117">
                  <c:v>254.65280514815822</c:v>
                </c:pt>
                <c:pt idx="118">
                  <c:v>287.60706274893118</c:v>
                </c:pt>
                <c:pt idx="119">
                  <c:v>327.63990562365188</c:v>
                </c:pt>
                <c:pt idx="120">
                  <c:v>360.49584954006423</c:v>
                </c:pt>
                <c:pt idx="121">
                  <c:v>377.32666290573525</c:v>
                </c:pt>
                <c:pt idx="122">
                  <c:v>377.93571835194416</c:v>
                </c:pt>
                <c:pt idx="123">
                  <c:v>422.3926770228818</c:v>
                </c:pt>
                <c:pt idx="124">
                  <c:v>607.438204329158</c:v>
                </c:pt>
                <c:pt idx="125">
                  <c:v>686.30495252622677</c:v>
                </c:pt>
                <c:pt idx="126">
                  <c:v>757.20829229010496</c:v>
                </c:pt>
                <c:pt idx="127">
                  <c:v>823.39257520468618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7A-4A47-B7DF-12EC0F977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9176"/>
        <c:axId val="519177208"/>
      </c:scatterChart>
      <c:valAx>
        <c:axId val="51917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177208"/>
        <c:crosses val="autoZero"/>
        <c:crossBetween val="midCat"/>
      </c:valAx>
      <c:valAx>
        <c:axId val="519177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179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Suecia!$H$2:$H$129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Suecia!$I$2:$I$129</c:f>
              <c:numCache>
                <c:formatCode>General</c:formatCode>
                <c:ptCount val="128"/>
                <c:pt idx="0">
                  <c:v>9.8313684360377074E-2</c:v>
                </c:pt>
                <c:pt idx="1">
                  <c:v>9.8313684360377074E-2</c:v>
                </c:pt>
                <c:pt idx="2">
                  <c:v>9.8313684360377074E-2</c:v>
                </c:pt>
                <c:pt idx="3">
                  <c:v>9.8313684360377074E-2</c:v>
                </c:pt>
                <c:pt idx="4">
                  <c:v>9.8313684360377074E-2</c:v>
                </c:pt>
                <c:pt idx="5">
                  <c:v>9.8313684360377074E-2</c:v>
                </c:pt>
                <c:pt idx="6">
                  <c:v>9.8313684360377074E-2</c:v>
                </c:pt>
                <c:pt idx="7">
                  <c:v>9.8313684360377074E-2</c:v>
                </c:pt>
                <c:pt idx="8">
                  <c:v>9.8313684360377074E-2</c:v>
                </c:pt>
                <c:pt idx="9">
                  <c:v>9.8313684360377074E-2</c:v>
                </c:pt>
                <c:pt idx="10">
                  <c:v>9.8313684360377074E-2</c:v>
                </c:pt>
                <c:pt idx="11">
                  <c:v>9.8313684360377074E-2</c:v>
                </c:pt>
                <c:pt idx="12">
                  <c:v>9.8313684360377074E-2</c:v>
                </c:pt>
                <c:pt idx="13">
                  <c:v>9.8313684360377074E-2</c:v>
                </c:pt>
                <c:pt idx="14">
                  <c:v>9.8313684360377074E-2</c:v>
                </c:pt>
                <c:pt idx="15">
                  <c:v>9.8313684360377074E-2</c:v>
                </c:pt>
                <c:pt idx="16">
                  <c:v>9.8313684360377074E-2</c:v>
                </c:pt>
                <c:pt idx="17">
                  <c:v>9.8313684360377074E-2</c:v>
                </c:pt>
                <c:pt idx="18">
                  <c:v>9.8313684360377074E-2</c:v>
                </c:pt>
                <c:pt idx="19">
                  <c:v>9.8313684360377074E-2</c:v>
                </c:pt>
                <c:pt idx="20">
                  <c:v>9.8313684360377074E-2</c:v>
                </c:pt>
                <c:pt idx="21">
                  <c:v>9.8313684360377074E-2</c:v>
                </c:pt>
                <c:pt idx="22">
                  <c:v>9.8313684360377074E-2</c:v>
                </c:pt>
                <c:pt idx="23">
                  <c:v>9.8313684360377074E-2</c:v>
                </c:pt>
                <c:pt idx="24">
                  <c:v>9.8313684360377074E-2</c:v>
                </c:pt>
                <c:pt idx="25">
                  <c:v>9.8313684360377074E-2</c:v>
                </c:pt>
                <c:pt idx="26">
                  <c:v>0.19662736872075415</c:v>
                </c:pt>
                <c:pt idx="27">
                  <c:v>0.68819579052263946</c:v>
                </c:pt>
                <c:pt idx="28">
                  <c:v>1.0814505279641478</c:v>
                </c:pt>
                <c:pt idx="29">
                  <c:v>1.278077896684902</c:v>
                </c:pt>
                <c:pt idx="30">
                  <c:v>1.3763915810452789</c:v>
                </c:pt>
                <c:pt idx="31">
                  <c:v>1.4747052654056561</c:v>
                </c:pt>
                <c:pt idx="32">
                  <c:v>2.0645873715679186</c:v>
                </c:pt>
                <c:pt idx="33">
                  <c:v>5.1123115867396081</c:v>
                </c:pt>
                <c:pt idx="34">
                  <c:v>9.2414863298754444</c:v>
                </c:pt>
                <c:pt idx="35">
                  <c:v>9.9296821203980841</c:v>
                </c:pt>
                <c:pt idx="36">
                  <c:v>15.828503182020709</c:v>
                </c:pt>
                <c:pt idx="37">
                  <c:v>19.957677925156545</c:v>
                </c:pt>
                <c:pt idx="38">
                  <c:v>25.561557933698037</c:v>
                </c:pt>
                <c:pt idx="39">
                  <c:v>34.803044263573483</c:v>
                </c:pt>
                <c:pt idx="40">
                  <c:v>48.960214811467779</c:v>
                </c:pt>
                <c:pt idx="41">
                  <c:v>58.693269563145108</c:v>
                </c:pt>
                <c:pt idx="42">
                  <c:v>79.830711700626182</c:v>
                </c:pt>
                <c:pt idx="43">
                  <c:v>94.184509617241233</c:v>
                </c:pt>
                <c:pt idx="44">
                  <c:v>101.06646752246763</c:v>
                </c:pt>
                <c:pt idx="45">
                  <c:v>109.42313069309968</c:v>
                </c:pt>
                <c:pt idx="46">
                  <c:v>116.69834333576759</c:v>
                </c:pt>
                <c:pt idx="47">
                  <c:v>125.34994755948077</c:v>
                </c:pt>
                <c:pt idx="48">
                  <c:v>138.81892231685242</c:v>
                </c:pt>
                <c:pt idx="49">
                  <c:v>157.99009076712596</c:v>
                </c:pt>
                <c:pt idx="50">
                  <c:v>170.47592868089384</c:v>
                </c:pt>
                <c:pt idx="51">
                  <c:v>186.50105923163531</c:v>
                </c:pt>
                <c:pt idx="52">
                  <c:v>196.92230977383528</c:v>
                </c:pt>
                <c:pt idx="53">
                  <c:v>220.51759402032576</c:v>
                </c:pt>
                <c:pt idx="54">
                  <c:v>240.67189931420307</c:v>
                </c:pt>
                <c:pt idx="55">
                  <c:v>270.65757304411807</c:v>
                </c:pt>
                <c:pt idx="56">
                  <c:v>291.1068193910765</c:v>
                </c:pt>
                <c:pt idx="57">
                  <c:v>326.99131418261413</c:v>
                </c:pt>
                <c:pt idx="58">
                  <c:v>351.37310790398766</c:v>
                </c:pt>
                <c:pt idx="59">
                  <c:v>380.08070373721773</c:v>
                </c:pt>
                <c:pt idx="60">
                  <c:v>416.75170800363838</c:v>
                </c:pt>
                <c:pt idx="61">
                  <c:v>461.28780701888923</c:v>
                </c:pt>
                <c:pt idx="62">
                  <c:v>507.00367024646454</c:v>
                </c:pt>
                <c:pt idx="63">
                  <c:v>547.4105945185795</c:v>
                </c:pt>
                <c:pt idx="64">
                  <c:v>576.60975877361147</c:v>
                </c:pt>
                <c:pt idx="65">
                  <c:v>611.90437145898693</c:v>
                </c:pt>
                <c:pt idx="66">
                  <c:v>641.39847676709996</c:v>
                </c:pt>
                <c:pt idx="67">
                  <c:v>678.06948103352067</c:v>
                </c:pt>
                <c:pt idx="68">
                  <c:v>740.00710218055826</c:v>
                </c:pt>
                <c:pt idx="69">
                  <c:v>800.56833174655048</c:v>
                </c:pt>
                <c:pt idx="70">
                  <c:v>846.48082234284652</c:v>
                </c:pt>
                <c:pt idx="71">
                  <c:v>873.32045817322955</c:v>
                </c:pt>
                <c:pt idx="72">
                  <c:v>904.78083716855019</c:v>
                </c:pt>
                <c:pt idx="73">
                  <c:v>948.53042670891796</c:v>
                </c:pt>
                <c:pt idx="74">
                  <c:v>986.18456781894236</c:v>
                </c:pt>
                <c:pt idx="75">
                  <c:v>1016.8584373393801</c:v>
                </c:pt>
                <c:pt idx="76">
                  <c:v>1064.3439468854422</c:v>
                </c:pt>
                <c:pt idx="77">
                  <c:v>1107.6019680040081</c:v>
                </c:pt>
                <c:pt idx="78">
                  <c:v>1156.2672417623946</c:v>
                </c:pt>
                <c:pt idx="79">
                  <c:v>1208.766749210836</c:v>
                </c:pt>
                <c:pt idx="80">
                  <c:v>1243.3731661056888</c:v>
                </c:pt>
                <c:pt idx="81">
                  <c:v>1278.7660924754246</c:v>
                </c:pt>
                <c:pt idx="82">
                  <c:v>1328.9060714992168</c:v>
                </c:pt>
                <c:pt idx="83">
                  <c:v>1394.4812989675884</c:v>
                </c:pt>
                <c:pt idx="84">
                  <c:v>1461.4329180170052</c:v>
                </c:pt>
                <c:pt idx="85">
                  <c:v>1472.7389917184485</c:v>
                </c:pt>
                <c:pt idx="86">
                  <c:v>1518.0616002085824</c:v>
                </c:pt>
                <c:pt idx="87">
                  <c:v>1538.3142191868201</c:v>
                </c:pt>
                <c:pt idx="88">
                  <c:v>1598.6788213840916</c:v>
                </c:pt>
                <c:pt idx="89">
                  <c:v>1655.110876206948</c:v>
                </c:pt>
                <c:pt idx="90">
                  <c:v>1720.5877899909592</c:v>
                </c:pt>
                <c:pt idx="91">
                  <c:v>1756.0790300450553</c:v>
                </c:pt>
                <c:pt idx="92">
                  <c:v>1809.7583017058212</c:v>
                </c:pt>
                <c:pt idx="93">
                  <c:v>1831.8788806869059</c:v>
                </c:pt>
                <c:pt idx="94">
                  <c:v>1561.0246802740671</c:v>
                </c:pt>
                <c:pt idx="95">
                  <c:v>1601.3332908618218</c:v>
                </c:pt>
                <c:pt idx="96">
                  <c:v>1661.7962067434537</c:v>
                </c:pt>
                <c:pt idx="97">
                  <c:v>1633.1869245945838</c:v>
                </c:pt>
                <c:pt idx="98">
                  <c:v>1683.0319625652951</c:v>
                </c:pt>
                <c:pt idx="99">
                  <c:v>1743.1016237094855</c:v>
                </c:pt>
                <c:pt idx="100">
                  <c:v>1782.0338427161948</c:v>
                </c:pt>
                <c:pt idx="101">
                  <c:v>1813.1992806584344</c:v>
                </c:pt>
                <c:pt idx="102">
                  <c:v>1866.7802386348399</c:v>
                </c:pt>
                <c:pt idx="103">
                  <c:v>1914.9539439714247</c:v>
                </c:pt>
                <c:pt idx="104">
                  <c:v>1974.3354093250923</c:v>
                </c:pt>
                <c:pt idx="105">
                  <c:v>2024.278760980164</c:v>
                </c:pt>
                <c:pt idx="106">
                  <c:v>2067.7334094674507</c:v>
                </c:pt>
                <c:pt idx="107">
                  <c:v>2113.0560179575846</c:v>
                </c:pt>
                <c:pt idx="108">
                  <c:v>2134.1934600950653</c:v>
                </c:pt>
                <c:pt idx="109">
                  <c:v>2171.2577190989277</c:v>
                </c:pt>
                <c:pt idx="110">
                  <c:v>2233.7852223521272</c:v>
                </c:pt>
                <c:pt idx="111">
                  <c:v>2293.6582561275973</c:v>
                </c:pt>
                <c:pt idx="112">
                  <c:v>2350.9751341096967</c:v>
                </c:pt>
                <c:pt idx="113">
                  <c:v>2381.6490036301348</c:v>
                </c:pt>
                <c:pt idx="114">
                  <c:v>2407.7021299856347</c:v>
                </c:pt>
                <c:pt idx="115">
                  <c:v>2442.4068605648476</c:v>
                </c:pt>
                <c:pt idx="116">
                  <c:v>2491.6620164293963</c:v>
                </c:pt>
                <c:pt idx="117">
                  <c:v>2546.0294838806849</c:v>
                </c:pt>
                <c:pt idx="118">
                  <c:v>2604.3294987063887</c:v>
                </c:pt>
                <c:pt idx="119">
                  <c:v>2669.7080988060393</c:v>
                </c:pt>
                <c:pt idx="120">
                  <c:v>2727.9097999473825</c:v>
                </c:pt>
                <c:pt idx="121">
                  <c:v>2770.0863705379843</c:v>
                </c:pt>
                <c:pt idx="122">
                  <c:v>2796.041183209124</c:v>
                </c:pt>
                <c:pt idx="123">
                  <c:v>2865.8438991049916</c:v>
                </c:pt>
                <c:pt idx="124">
                  <c:v>3076.2351836361986</c:v>
                </c:pt>
                <c:pt idx="125">
                  <c:v>3180.4476890581982</c:v>
                </c:pt>
                <c:pt idx="126">
                  <c:v>3276.6967860470072</c:v>
                </c:pt>
                <c:pt idx="127">
                  <c:v>3368.2268261865183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6B-4D76-9058-886AAA1B4AAA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Suecia!$H$2:$H$129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SWEm!$B$25:$B$152</c:f>
              <c:numCache>
                <c:formatCode>General</c:formatCode>
                <c:ptCount val="128"/>
                <c:pt idx="0">
                  <c:v>-674.07691658435124</c:v>
                </c:pt>
                <c:pt idx="1">
                  <c:v>-648.73115935942064</c:v>
                </c:pt>
                <c:pt idx="2">
                  <c:v>-623.38540213449005</c:v>
                </c:pt>
                <c:pt idx="3">
                  <c:v>-598.03964490955946</c:v>
                </c:pt>
                <c:pt idx="4">
                  <c:v>-572.69388768462898</c:v>
                </c:pt>
                <c:pt idx="5">
                  <c:v>-547.34813045969838</c:v>
                </c:pt>
                <c:pt idx="6">
                  <c:v>-522.00237323476779</c:v>
                </c:pt>
                <c:pt idx="7">
                  <c:v>-496.65661600983719</c:v>
                </c:pt>
                <c:pt idx="8">
                  <c:v>-471.3108587849066</c:v>
                </c:pt>
                <c:pt idx="9">
                  <c:v>-445.96510155997601</c:v>
                </c:pt>
                <c:pt idx="10">
                  <c:v>-420.61934433504547</c:v>
                </c:pt>
                <c:pt idx="11">
                  <c:v>-395.27358711011487</c:v>
                </c:pt>
                <c:pt idx="12">
                  <c:v>-369.92782988518428</c:v>
                </c:pt>
                <c:pt idx="13">
                  <c:v>-344.58207266025374</c:v>
                </c:pt>
                <c:pt idx="14">
                  <c:v>-319.23631543532315</c:v>
                </c:pt>
                <c:pt idx="15">
                  <c:v>-293.89055821039256</c:v>
                </c:pt>
                <c:pt idx="16">
                  <c:v>-268.54480098546196</c:v>
                </c:pt>
                <c:pt idx="17">
                  <c:v>-243.19904376053137</c:v>
                </c:pt>
                <c:pt idx="18">
                  <c:v>-217.85328653560083</c:v>
                </c:pt>
                <c:pt idx="19">
                  <c:v>-192.50752931067024</c:v>
                </c:pt>
                <c:pt idx="20">
                  <c:v>-167.1617720857397</c:v>
                </c:pt>
                <c:pt idx="21">
                  <c:v>-141.8160148608091</c:v>
                </c:pt>
                <c:pt idx="22">
                  <c:v>-116.47025763587851</c:v>
                </c:pt>
                <c:pt idx="23">
                  <c:v>-91.124500410947917</c:v>
                </c:pt>
                <c:pt idx="24">
                  <c:v>-65.778743186017323</c:v>
                </c:pt>
                <c:pt idx="25">
                  <c:v>-40.432985961086729</c:v>
                </c:pt>
                <c:pt idx="26">
                  <c:v>-15.087228736156135</c:v>
                </c:pt>
                <c:pt idx="27">
                  <c:v>10.258528488774346</c:v>
                </c:pt>
                <c:pt idx="28">
                  <c:v>35.60428571370494</c:v>
                </c:pt>
                <c:pt idx="29">
                  <c:v>60.950042938635534</c:v>
                </c:pt>
                <c:pt idx="30">
                  <c:v>86.295800163566128</c:v>
                </c:pt>
                <c:pt idx="31">
                  <c:v>111.64155738849672</c:v>
                </c:pt>
                <c:pt idx="32">
                  <c:v>136.98731461342732</c:v>
                </c:pt>
                <c:pt idx="33">
                  <c:v>162.33307183835791</c:v>
                </c:pt>
                <c:pt idx="34">
                  <c:v>187.6788290632885</c:v>
                </c:pt>
                <c:pt idx="35">
                  <c:v>213.0245862882191</c:v>
                </c:pt>
                <c:pt idx="36">
                  <c:v>238.37034351314958</c:v>
                </c:pt>
                <c:pt idx="37">
                  <c:v>263.71610073808017</c:v>
                </c:pt>
                <c:pt idx="38">
                  <c:v>289.06185796301077</c:v>
                </c:pt>
                <c:pt idx="39">
                  <c:v>314.40761518794136</c:v>
                </c:pt>
                <c:pt idx="40">
                  <c:v>339.75337241287184</c:v>
                </c:pt>
                <c:pt idx="41">
                  <c:v>365.09912963780243</c:v>
                </c:pt>
                <c:pt idx="42">
                  <c:v>390.44488686273303</c:v>
                </c:pt>
                <c:pt idx="43">
                  <c:v>415.79064408766362</c:v>
                </c:pt>
                <c:pt idx="44">
                  <c:v>441.13640131259422</c:v>
                </c:pt>
                <c:pt idx="45">
                  <c:v>466.48215853752481</c:v>
                </c:pt>
                <c:pt idx="46">
                  <c:v>491.8279157624554</c:v>
                </c:pt>
                <c:pt idx="47">
                  <c:v>517.173672987386</c:v>
                </c:pt>
                <c:pt idx="48">
                  <c:v>542.51943021231659</c:v>
                </c:pt>
                <c:pt idx="49">
                  <c:v>567.86518743724719</c:v>
                </c:pt>
                <c:pt idx="50">
                  <c:v>593.21094466217778</c:v>
                </c:pt>
                <c:pt idx="51">
                  <c:v>618.55670188710837</c:v>
                </c:pt>
                <c:pt idx="52">
                  <c:v>643.90245911203897</c:v>
                </c:pt>
                <c:pt idx="53">
                  <c:v>669.24821633696956</c:v>
                </c:pt>
                <c:pt idx="54">
                  <c:v>694.59397356190016</c:v>
                </c:pt>
                <c:pt idx="55">
                  <c:v>719.93973078683052</c:v>
                </c:pt>
                <c:pt idx="56">
                  <c:v>745.28548801176112</c:v>
                </c:pt>
                <c:pt idx="57">
                  <c:v>770.63124523669171</c:v>
                </c:pt>
                <c:pt idx="58">
                  <c:v>795.97700246162231</c:v>
                </c:pt>
                <c:pt idx="59">
                  <c:v>821.3227596865529</c:v>
                </c:pt>
                <c:pt idx="60">
                  <c:v>846.66851691148349</c:v>
                </c:pt>
                <c:pt idx="61">
                  <c:v>872.01427413641409</c:v>
                </c:pt>
                <c:pt idx="62">
                  <c:v>897.36003136134468</c:v>
                </c:pt>
                <c:pt idx="63">
                  <c:v>922.70578858627528</c:v>
                </c:pt>
                <c:pt idx="64">
                  <c:v>948.05154581120587</c:v>
                </c:pt>
                <c:pt idx="65">
                  <c:v>973.39730303613646</c:v>
                </c:pt>
                <c:pt idx="66">
                  <c:v>998.74306026106706</c:v>
                </c:pt>
                <c:pt idx="67">
                  <c:v>1024.0888174859977</c:v>
                </c:pt>
                <c:pt idx="68">
                  <c:v>1049.4345747109282</c:v>
                </c:pt>
                <c:pt idx="69">
                  <c:v>1074.7803319358588</c:v>
                </c:pt>
                <c:pt idx="70">
                  <c:v>1100.1260891607894</c:v>
                </c:pt>
                <c:pt idx="71">
                  <c:v>1125.47184638572</c:v>
                </c:pt>
                <c:pt idx="72">
                  <c:v>1150.8176036106504</c:v>
                </c:pt>
                <c:pt idx="73">
                  <c:v>1176.163360835581</c:v>
                </c:pt>
                <c:pt idx="74">
                  <c:v>1201.5091180605116</c:v>
                </c:pt>
                <c:pt idx="75">
                  <c:v>1226.8548752854422</c:v>
                </c:pt>
                <c:pt idx="76">
                  <c:v>1252.2006325103728</c:v>
                </c:pt>
                <c:pt idx="77">
                  <c:v>1277.5463897353034</c:v>
                </c:pt>
                <c:pt idx="78">
                  <c:v>1302.892146960234</c:v>
                </c:pt>
                <c:pt idx="79">
                  <c:v>1328.2379041851646</c:v>
                </c:pt>
                <c:pt idx="80">
                  <c:v>1353.5836614100951</c:v>
                </c:pt>
                <c:pt idx="81">
                  <c:v>1378.9294186350255</c:v>
                </c:pt>
                <c:pt idx="82">
                  <c:v>1404.2751758599563</c:v>
                </c:pt>
                <c:pt idx="83">
                  <c:v>1429.6209330848867</c:v>
                </c:pt>
                <c:pt idx="84">
                  <c:v>1454.9666903098175</c:v>
                </c:pt>
                <c:pt idx="85">
                  <c:v>1480.3124475347479</c:v>
                </c:pt>
                <c:pt idx="86">
                  <c:v>1505.6582047596787</c:v>
                </c:pt>
                <c:pt idx="87">
                  <c:v>1531.0039619846091</c:v>
                </c:pt>
                <c:pt idx="88">
                  <c:v>1556.3497192095399</c:v>
                </c:pt>
                <c:pt idx="89">
                  <c:v>1581.6954764344703</c:v>
                </c:pt>
                <c:pt idx="90">
                  <c:v>1607.0412336594011</c:v>
                </c:pt>
                <c:pt idx="91">
                  <c:v>1632.3869908843315</c:v>
                </c:pt>
                <c:pt idx="92">
                  <c:v>1657.7327481092623</c:v>
                </c:pt>
                <c:pt idx="93">
                  <c:v>1683.0785053341926</c:v>
                </c:pt>
                <c:pt idx="94">
                  <c:v>1708.4242625591235</c:v>
                </c:pt>
                <c:pt idx="95">
                  <c:v>1733.7700197840538</c:v>
                </c:pt>
                <c:pt idx="96">
                  <c:v>1759.1157770089842</c:v>
                </c:pt>
                <c:pt idx="97">
                  <c:v>1784.461534233915</c:v>
                </c:pt>
                <c:pt idx="98">
                  <c:v>1809.8072914588454</c:v>
                </c:pt>
                <c:pt idx="99">
                  <c:v>1835.1530486837762</c:v>
                </c:pt>
                <c:pt idx="100">
                  <c:v>1860.4988059087066</c:v>
                </c:pt>
                <c:pt idx="101">
                  <c:v>1885.8445631336374</c:v>
                </c:pt>
                <c:pt idx="102">
                  <c:v>1911.1903203585678</c:v>
                </c:pt>
                <c:pt idx="103">
                  <c:v>1936.5360775834986</c:v>
                </c:pt>
                <c:pt idx="104">
                  <c:v>1961.8818348084289</c:v>
                </c:pt>
                <c:pt idx="105">
                  <c:v>1987.2275920333598</c:v>
                </c:pt>
                <c:pt idx="106">
                  <c:v>2012.5733492582901</c:v>
                </c:pt>
                <c:pt idx="107">
                  <c:v>2037.919106483221</c:v>
                </c:pt>
                <c:pt idx="108">
                  <c:v>2063.2648637081511</c:v>
                </c:pt>
                <c:pt idx="109">
                  <c:v>2088.6106209330819</c:v>
                </c:pt>
                <c:pt idx="110">
                  <c:v>2113.9563781580127</c:v>
                </c:pt>
                <c:pt idx="111">
                  <c:v>2139.3021353829427</c:v>
                </c:pt>
                <c:pt idx="112">
                  <c:v>2164.6478926078735</c:v>
                </c:pt>
                <c:pt idx="113">
                  <c:v>2189.9936498328043</c:v>
                </c:pt>
                <c:pt idx="114">
                  <c:v>2215.3394070577351</c:v>
                </c:pt>
                <c:pt idx="115">
                  <c:v>2240.685164282665</c:v>
                </c:pt>
                <c:pt idx="116">
                  <c:v>2266.0309215075958</c:v>
                </c:pt>
                <c:pt idx="117">
                  <c:v>2291.3766787325267</c:v>
                </c:pt>
                <c:pt idx="118">
                  <c:v>2316.7224359574575</c:v>
                </c:pt>
                <c:pt idx="119">
                  <c:v>2342.0681931823874</c:v>
                </c:pt>
                <c:pt idx="120">
                  <c:v>2367.4139504073182</c:v>
                </c:pt>
                <c:pt idx="121">
                  <c:v>2392.759707632249</c:v>
                </c:pt>
                <c:pt idx="122">
                  <c:v>2418.1054648571799</c:v>
                </c:pt>
                <c:pt idx="123">
                  <c:v>2443.4512220821098</c:v>
                </c:pt>
                <c:pt idx="124">
                  <c:v>2468.7969793070406</c:v>
                </c:pt>
                <c:pt idx="125">
                  <c:v>2494.1427365319714</c:v>
                </c:pt>
                <c:pt idx="126">
                  <c:v>2519.4884937569022</c:v>
                </c:pt>
                <c:pt idx="127">
                  <c:v>2544.8342509818322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6B-4D76-9058-886AAA1B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408624"/>
        <c:axId val="679406984"/>
      </c:scatterChart>
      <c:valAx>
        <c:axId val="67940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9406984"/>
        <c:crosses val="autoZero"/>
        <c:crossBetween val="midCat"/>
      </c:valAx>
      <c:valAx>
        <c:axId val="679406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94086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SWEm!$F$25:$F$152</c:f>
              <c:numCache>
                <c:formatCode>General</c:formatCode>
                <c:ptCount val="128"/>
                <c:pt idx="0">
                  <c:v>0.390625</c:v>
                </c:pt>
                <c:pt idx="1">
                  <c:v>1.171875</c:v>
                </c:pt>
                <c:pt idx="2">
                  <c:v>1.953125</c:v>
                </c:pt>
                <c:pt idx="3">
                  <c:v>2.734375</c:v>
                </c:pt>
                <c:pt idx="4">
                  <c:v>3.515625</c:v>
                </c:pt>
                <c:pt idx="5">
                  <c:v>4.296875</c:v>
                </c:pt>
                <c:pt idx="6">
                  <c:v>5.078125</c:v>
                </c:pt>
                <c:pt idx="7">
                  <c:v>5.859375</c:v>
                </c:pt>
                <c:pt idx="8">
                  <c:v>6.640625</c:v>
                </c:pt>
                <c:pt idx="9">
                  <c:v>7.421875</c:v>
                </c:pt>
                <c:pt idx="10">
                  <c:v>8.203125</c:v>
                </c:pt>
                <c:pt idx="11">
                  <c:v>8.984375</c:v>
                </c:pt>
                <c:pt idx="12">
                  <c:v>9.765625</c:v>
                </c:pt>
                <c:pt idx="13">
                  <c:v>10.546875</c:v>
                </c:pt>
                <c:pt idx="14">
                  <c:v>11.328125</c:v>
                </c:pt>
                <c:pt idx="15">
                  <c:v>12.109375</c:v>
                </c:pt>
                <c:pt idx="16">
                  <c:v>12.890625</c:v>
                </c:pt>
                <c:pt idx="17">
                  <c:v>13.671875</c:v>
                </c:pt>
                <c:pt idx="18">
                  <c:v>14.453125</c:v>
                </c:pt>
                <c:pt idx="19">
                  <c:v>15.234375</c:v>
                </c:pt>
                <c:pt idx="20">
                  <c:v>16.015625</c:v>
                </c:pt>
                <c:pt idx="21">
                  <c:v>16.796875</c:v>
                </c:pt>
                <c:pt idx="22">
                  <c:v>17.578125</c:v>
                </c:pt>
                <c:pt idx="23">
                  <c:v>18.359375</c:v>
                </c:pt>
                <c:pt idx="24">
                  <c:v>19.140625</c:v>
                </c:pt>
                <c:pt idx="25">
                  <c:v>19.921875</c:v>
                </c:pt>
                <c:pt idx="26">
                  <c:v>20.703125</c:v>
                </c:pt>
                <c:pt idx="27">
                  <c:v>21.484375</c:v>
                </c:pt>
                <c:pt idx="28">
                  <c:v>22.265625</c:v>
                </c:pt>
                <c:pt idx="29">
                  <c:v>23.046875</c:v>
                </c:pt>
                <c:pt idx="30">
                  <c:v>23.828125</c:v>
                </c:pt>
                <c:pt idx="31">
                  <c:v>24.609375</c:v>
                </c:pt>
                <c:pt idx="32">
                  <c:v>25.390625</c:v>
                </c:pt>
                <c:pt idx="33">
                  <c:v>26.171875</c:v>
                </c:pt>
                <c:pt idx="34">
                  <c:v>26.953125</c:v>
                </c:pt>
                <c:pt idx="35">
                  <c:v>27.734375</c:v>
                </c:pt>
                <c:pt idx="36">
                  <c:v>28.515625</c:v>
                </c:pt>
                <c:pt idx="37">
                  <c:v>29.296875</c:v>
                </c:pt>
                <c:pt idx="38">
                  <c:v>30.078125</c:v>
                </c:pt>
                <c:pt idx="39">
                  <c:v>30.859375</c:v>
                </c:pt>
                <c:pt idx="40">
                  <c:v>31.640625</c:v>
                </c:pt>
                <c:pt idx="41">
                  <c:v>32.421875</c:v>
                </c:pt>
                <c:pt idx="42">
                  <c:v>33.203125</c:v>
                </c:pt>
                <c:pt idx="43">
                  <c:v>33.984375</c:v>
                </c:pt>
                <c:pt idx="44">
                  <c:v>34.765625</c:v>
                </c:pt>
                <c:pt idx="45">
                  <c:v>35.546875</c:v>
                </c:pt>
                <c:pt idx="46">
                  <c:v>36.328125</c:v>
                </c:pt>
                <c:pt idx="47">
                  <c:v>37.109375</c:v>
                </c:pt>
                <c:pt idx="48">
                  <c:v>37.890625</c:v>
                </c:pt>
                <c:pt idx="49">
                  <c:v>38.671875</c:v>
                </c:pt>
                <c:pt idx="50">
                  <c:v>39.453125</c:v>
                </c:pt>
                <c:pt idx="51">
                  <c:v>40.234375</c:v>
                </c:pt>
                <c:pt idx="52">
                  <c:v>41.015625</c:v>
                </c:pt>
                <c:pt idx="53">
                  <c:v>41.796875</c:v>
                </c:pt>
                <c:pt idx="54">
                  <c:v>42.578125</c:v>
                </c:pt>
                <c:pt idx="55">
                  <c:v>43.359375</c:v>
                </c:pt>
                <c:pt idx="56">
                  <c:v>44.140625</c:v>
                </c:pt>
                <c:pt idx="57">
                  <c:v>44.921875</c:v>
                </c:pt>
                <c:pt idx="58">
                  <c:v>45.703125</c:v>
                </c:pt>
                <c:pt idx="59">
                  <c:v>46.484375</c:v>
                </c:pt>
                <c:pt idx="60">
                  <c:v>47.265625</c:v>
                </c:pt>
                <c:pt idx="61">
                  <c:v>48.046875</c:v>
                </c:pt>
                <c:pt idx="62">
                  <c:v>48.828125</c:v>
                </c:pt>
                <c:pt idx="63">
                  <c:v>49.609375</c:v>
                </c:pt>
                <c:pt idx="64">
                  <c:v>50.390625</c:v>
                </c:pt>
                <c:pt idx="65">
                  <c:v>51.171875</c:v>
                </c:pt>
                <c:pt idx="66">
                  <c:v>51.953125</c:v>
                </c:pt>
                <c:pt idx="67">
                  <c:v>52.734375</c:v>
                </c:pt>
                <c:pt idx="68">
                  <c:v>53.515625</c:v>
                </c:pt>
                <c:pt idx="69">
                  <c:v>54.296875</c:v>
                </c:pt>
                <c:pt idx="70">
                  <c:v>55.078125</c:v>
                </c:pt>
                <c:pt idx="71">
                  <c:v>55.859375</c:v>
                </c:pt>
                <c:pt idx="72">
                  <c:v>56.640625</c:v>
                </c:pt>
                <c:pt idx="73">
                  <c:v>57.421875</c:v>
                </c:pt>
                <c:pt idx="74">
                  <c:v>58.203125</c:v>
                </c:pt>
                <c:pt idx="75">
                  <c:v>58.984375</c:v>
                </c:pt>
                <c:pt idx="76">
                  <c:v>59.765625</c:v>
                </c:pt>
                <c:pt idx="77">
                  <c:v>60.546875</c:v>
                </c:pt>
                <c:pt idx="78">
                  <c:v>61.328125</c:v>
                </c:pt>
                <c:pt idx="79">
                  <c:v>62.109375</c:v>
                </c:pt>
                <c:pt idx="80">
                  <c:v>62.890625</c:v>
                </c:pt>
                <c:pt idx="81">
                  <c:v>63.671875</c:v>
                </c:pt>
                <c:pt idx="82">
                  <c:v>64.453125</c:v>
                </c:pt>
                <c:pt idx="83">
                  <c:v>65.234375</c:v>
                </c:pt>
                <c:pt idx="84">
                  <c:v>66.015625</c:v>
                </c:pt>
                <c:pt idx="85">
                  <c:v>66.796875</c:v>
                </c:pt>
                <c:pt idx="86">
                  <c:v>67.578125</c:v>
                </c:pt>
                <c:pt idx="87">
                  <c:v>68.359375</c:v>
                </c:pt>
                <c:pt idx="88">
                  <c:v>69.140625</c:v>
                </c:pt>
                <c:pt idx="89">
                  <c:v>69.921875</c:v>
                </c:pt>
                <c:pt idx="90">
                  <c:v>70.703125</c:v>
                </c:pt>
                <c:pt idx="91">
                  <c:v>71.484375</c:v>
                </c:pt>
                <c:pt idx="92">
                  <c:v>72.265625</c:v>
                </c:pt>
                <c:pt idx="93">
                  <c:v>73.046875</c:v>
                </c:pt>
                <c:pt idx="94">
                  <c:v>73.828125</c:v>
                </c:pt>
                <c:pt idx="95">
                  <c:v>74.609375</c:v>
                </c:pt>
                <c:pt idx="96">
                  <c:v>75.390625</c:v>
                </c:pt>
                <c:pt idx="97">
                  <c:v>76.171875</c:v>
                </c:pt>
                <c:pt idx="98">
                  <c:v>76.953125</c:v>
                </c:pt>
                <c:pt idx="99">
                  <c:v>77.734375</c:v>
                </c:pt>
                <c:pt idx="100">
                  <c:v>78.515625</c:v>
                </c:pt>
                <c:pt idx="101">
                  <c:v>79.296875</c:v>
                </c:pt>
                <c:pt idx="102">
                  <c:v>80.078125</c:v>
                </c:pt>
                <c:pt idx="103">
                  <c:v>80.859375</c:v>
                </c:pt>
                <c:pt idx="104">
                  <c:v>81.640625</c:v>
                </c:pt>
                <c:pt idx="105">
                  <c:v>82.421875</c:v>
                </c:pt>
                <c:pt idx="106">
                  <c:v>83.203125</c:v>
                </c:pt>
                <c:pt idx="107">
                  <c:v>83.984375</c:v>
                </c:pt>
                <c:pt idx="108">
                  <c:v>84.765625</c:v>
                </c:pt>
                <c:pt idx="109">
                  <c:v>85.546875</c:v>
                </c:pt>
                <c:pt idx="110">
                  <c:v>86.328125</c:v>
                </c:pt>
                <c:pt idx="111">
                  <c:v>87.109375</c:v>
                </c:pt>
                <c:pt idx="112">
                  <c:v>87.890625</c:v>
                </c:pt>
                <c:pt idx="113">
                  <c:v>88.671875</c:v>
                </c:pt>
                <c:pt idx="114">
                  <c:v>89.453125</c:v>
                </c:pt>
                <c:pt idx="115">
                  <c:v>90.234375</c:v>
                </c:pt>
                <c:pt idx="116">
                  <c:v>91.015625</c:v>
                </c:pt>
                <c:pt idx="117">
                  <c:v>91.796875</c:v>
                </c:pt>
                <c:pt idx="118">
                  <c:v>92.578125</c:v>
                </c:pt>
                <c:pt idx="119">
                  <c:v>93.359375</c:v>
                </c:pt>
                <c:pt idx="120">
                  <c:v>94.140625</c:v>
                </c:pt>
                <c:pt idx="121">
                  <c:v>94.921875</c:v>
                </c:pt>
                <c:pt idx="122">
                  <c:v>95.703125</c:v>
                </c:pt>
                <c:pt idx="123">
                  <c:v>96.484375</c:v>
                </c:pt>
                <c:pt idx="124">
                  <c:v>97.265625</c:v>
                </c:pt>
                <c:pt idx="125">
                  <c:v>98.046875</c:v>
                </c:pt>
                <c:pt idx="126">
                  <c:v>98.828125</c:v>
                </c:pt>
                <c:pt idx="127">
                  <c:v>99.609375</c:v>
                </c:pt>
              </c:numCache>
            </c:numRef>
          </c:xVal>
          <c:yVal>
            <c:numRef>
              <c:f>SWEm!$G$25:$G$152</c:f>
              <c:numCache>
                <c:formatCode>General</c:formatCode>
                <c:ptCount val="128"/>
                <c:pt idx="0">
                  <c:v>9.8313684360377074E-2</c:v>
                </c:pt>
                <c:pt idx="1">
                  <c:v>9.8313684360377074E-2</c:v>
                </c:pt>
                <c:pt idx="2">
                  <c:v>9.8313684360377074E-2</c:v>
                </c:pt>
                <c:pt idx="3">
                  <c:v>9.8313684360377074E-2</c:v>
                </c:pt>
                <c:pt idx="4">
                  <c:v>9.8313684360377074E-2</c:v>
                </c:pt>
                <c:pt idx="5">
                  <c:v>9.8313684360377074E-2</c:v>
                </c:pt>
                <c:pt idx="6">
                  <c:v>9.8313684360377074E-2</c:v>
                </c:pt>
                <c:pt idx="7">
                  <c:v>9.8313684360377074E-2</c:v>
                </c:pt>
                <c:pt idx="8">
                  <c:v>9.8313684360377074E-2</c:v>
                </c:pt>
                <c:pt idx="9">
                  <c:v>9.8313684360377074E-2</c:v>
                </c:pt>
                <c:pt idx="10">
                  <c:v>9.8313684360377074E-2</c:v>
                </c:pt>
                <c:pt idx="11">
                  <c:v>9.8313684360377074E-2</c:v>
                </c:pt>
                <c:pt idx="12">
                  <c:v>9.8313684360377074E-2</c:v>
                </c:pt>
                <c:pt idx="13">
                  <c:v>9.8313684360377074E-2</c:v>
                </c:pt>
                <c:pt idx="14">
                  <c:v>9.8313684360377074E-2</c:v>
                </c:pt>
                <c:pt idx="15">
                  <c:v>9.8313684360377074E-2</c:v>
                </c:pt>
                <c:pt idx="16">
                  <c:v>9.8313684360377074E-2</c:v>
                </c:pt>
                <c:pt idx="17">
                  <c:v>9.8313684360377074E-2</c:v>
                </c:pt>
                <c:pt idx="18">
                  <c:v>9.8313684360377074E-2</c:v>
                </c:pt>
                <c:pt idx="19">
                  <c:v>9.8313684360377074E-2</c:v>
                </c:pt>
                <c:pt idx="20">
                  <c:v>9.8313684360377074E-2</c:v>
                </c:pt>
                <c:pt idx="21">
                  <c:v>9.8313684360377074E-2</c:v>
                </c:pt>
                <c:pt idx="22">
                  <c:v>9.8313684360377074E-2</c:v>
                </c:pt>
                <c:pt idx="23">
                  <c:v>9.8313684360377074E-2</c:v>
                </c:pt>
                <c:pt idx="24">
                  <c:v>9.8313684360377074E-2</c:v>
                </c:pt>
                <c:pt idx="25">
                  <c:v>9.8313684360377074E-2</c:v>
                </c:pt>
                <c:pt idx="26">
                  <c:v>0.19662736872075415</c:v>
                </c:pt>
                <c:pt idx="27">
                  <c:v>0.68819579052263946</c:v>
                </c:pt>
                <c:pt idx="28">
                  <c:v>1.0814505279641478</c:v>
                </c:pt>
                <c:pt idx="29">
                  <c:v>1.278077896684902</c:v>
                </c:pt>
                <c:pt idx="30">
                  <c:v>1.3763915810452789</c:v>
                </c:pt>
                <c:pt idx="31">
                  <c:v>1.4747052654056561</c:v>
                </c:pt>
                <c:pt idx="32">
                  <c:v>2.0645873715679186</c:v>
                </c:pt>
                <c:pt idx="33">
                  <c:v>5.1123115867396081</c:v>
                </c:pt>
                <c:pt idx="34">
                  <c:v>9.2414863298754444</c:v>
                </c:pt>
                <c:pt idx="35">
                  <c:v>9.9296821203980841</c:v>
                </c:pt>
                <c:pt idx="36">
                  <c:v>15.828503182020709</c:v>
                </c:pt>
                <c:pt idx="37">
                  <c:v>19.957677925156545</c:v>
                </c:pt>
                <c:pt idx="38">
                  <c:v>25.561557933698037</c:v>
                </c:pt>
                <c:pt idx="39">
                  <c:v>34.803044263573483</c:v>
                </c:pt>
                <c:pt idx="40">
                  <c:v>48.960214811467779</c:v>
                </c:pt>
                <c:pt idx="41">
                  <c:v>58.693269563145108</c:v>
                </c:pt>
                <c:pt idx="42">
                  <c:v>79.830711700626182</c:v>
                </c:pt>
                <c:pt idx="43">
                  <c:v>94.184509617241233</c:v>
                </c:pt>
                <c:pt idx="44">
                  <c:v>101.06646752246763</c:v>
                </c:pt>
                <c:pt idx="45">
                  <c:v>109.42313069309968</c:v>
                </c:pt>
                <c:pt idx="46">
                  <c:v>116.69834333576759</c:v>
                </c:pt>
                <c:pt idx="47">
                  <c:v>125.34994755948077</c:v>
                </c:pt>
                <c:pt idx="48">
                  <c:v>138.81892231685242</c:v>
                </c:pt>
                <c:pt idx="49">
                  <c:v>157.99009076712596</c:v>
                </c:pt>
                <c:pt idx="50">
                  <c:v>170.47592868089384</c:v>
                </c:pt>
                <c:pt idx="51">
                  <c:v>186.50105923163531</c:v>
                </c:pt>
                <c:pt idx="52">
                  <c:v>196.92230977383528</c:v>
                </c:pt>
                <c:pt idx="53">
                  <c:v>220.51759402032576</c:v>
                </c:pt>
                <c:pt idx="54">
                  <c:v>240.67189931420307</c:v>
                </c:pt>
                <c:pt idx="55">
                  <c:v>270.65757304411807</c:v>
                </c:pt>
                <c:pt idx="56">
                  <c:v>291.1068193910765</c:v>
                </c:pt>
                <c:pt idx="57">
                  <c:v>326.99131418261413</c:v>
                </c:pt>
                <c:pt idx="58">
                  <c:v>351.37310790398766</c:v>
                </c:pt>
                <c:pt idx="59">
                  <c:v>380.08070373721773</c:v>
                </c:pt>
                <c:pt idx="60">
                  <c:v>416.75170800363838</c:v>
                </c:pt>
                <c:pt idx="61">
                  <c:v>461.28780701888923</c:v>
                </c:pt>
                <c:pt idx="62">
                  <c:v>507.00367024646454</c:v>
                </c:pt>
                <c:pt idx="63">
                  <c:v>547.4105945185795</c:v>
                </c:pt>
                <c:pt idx="64">
                  <c:v>576.60975877361147</c:v>
                </c:pt>
                <c:pt idx="65">
                  <c:v>611.90437145898693</c:v>
                </c:pt>
                <c:pt idx="66">
                  <c:v>641.39847676709996</c:v>
                </c:pt>
                <c:pt idx="67">
                  <c:v>678.06948103352067</c:v>
                </c:pt>
                <c:pt idx="68">
                  <c:v>740.00710218055826</c:v>
                </c:pt>
                <c:pt idx="69">
                  <c:v>800.56833174655048</c:v>
                </c:pt>
                <c:pt idx="70">
                  <c:v>846.48082234284652</c:v>
                </c:pt>
                <c:pt idx="71">
                  <c:v>873.32045817322955</c:v>
                </c:pt>
                <c:pt idx="72">
                  <c:v>904.78083716855019</c:v>
                </c:pt>
                <c:pt idx="73">
                  <c:v>948.53042670891796</c:v>
                </c:pt>
                <c:pt idx="74">
                  <c:v>986.18456781894236</c:v>
                </c:pt>
                <c:pt idx="75">
                  <c:v>1016.8584373393801</c:v>
                </c:pt>
                <c:pt idx="76">
                  <c:v>1064.3439468854422</c:v>
                </c:pt>
                <c:pt idx="77">
                  <c:v>1107.6019680040081</c:v>
                </c:pt>
                <c:pt idx="78">
                  <c:v>1156.2672417623946</c:v>
                </c:pt>
                <c:pt idx="79">
                  <c:v>1208.766749210836</c:v>
                </c:pt>
                <c:pt idx="80">
                  <c:v>1243.3731661056888</c:v>
                </c:pt>
                <c:pt idx="81">
                  <c:v>1278.7660924754246</c:v>
                </c:pt>
                <c:pt idx="82">
                  <c:v>1328.9060714992168</c:v>
                </c:pt>
                <c:pt idx="83">
                  <c:v>1394.4812989675884</c:v>
                </c:pt>
                <c:pt idx="84">
                  <c:v>1461.4329180170052</c:v>
                </c:pt>
                <c:pt idx="85">
                  <c:v>1472.7389917184485</c:v>
                </c:pt>
                <c:pt idx="86">
                  <c:v>1518.0616002085824</c:v>
                </c:pt>
                <c:pt idx="87">
                  <c:v>1538.3142191868201</c:v>
                </c:pt>
                <c:pt idx="88">
                  <c:v>1561.0246802740671</c:v>
                </c:pt>
                <c:pt idx="89">
                  <c:v>1598.6788213840916</c:v>
                </c:pt>
                <c:pt idx="90">
                  <c:v>1601.3332908618218</c:v>
                </c:pt>
                <c:pt idx="91">
                  <c:v>1633.1869245945838</c:v>
                </c:pt>
                <c:pt idx="92">
                  <c:v>1655.110876206948</c:v>
                </c:pt>
                <c:pt idx="93">
                  <c:v>1661.7962067434537</c:v>
                </c:pt>
                <c:pt idx="94">
                  <c:v>1683.0319625652951</c:v>
                </c:pt>
                <c:pt idx="95">
                  <c:v>1720.5877899909592</c:v>
                </c:pt>
                <c:pt idx="96">
                  <c:v>1743.1016237094855</c:v>
                </c:pt>
                <c:pt idx="97">
                  <c:v>1756.0790300450553</c:v>
                </c:pt>
                <c:pt idx="98">
                  <c:v>1782.0338427161948</c:v>
                </c:pt>
                <c:pt idx="99">
                  <c:v>1809.7583017058212</c:v>
                </c:pt>
                <c:pt idx="100">
                  <c:v>1813.1992806584344</c:v>
                </c:pt>
                <c:pt idx="101">
                  <c:v>1831.8788806869059</c:v>
                </c:pt>
                <c:pt idx="102">
                  <c:v>1866.7802386348399</c:v>
                </c:pt>
                <c:pt idx="103">
                  <c:v>1914.9539439714247</c:v>
                </c:pt>
                <c:pt idx="104">
                  <c:v>1974.3354093250923</c:v>
                </c:pt>
                <c:pt idx="105">
                  <c:v>2024.278760980164</c:v>
                </c:pt>
                <c:pt idx="106">
                  <c:v>2067.7334094674507</c:v>
                </c:pt>
                <c:pt idx="107">
                  <c:v>2113.0560179575846</c:v>
                </c:pt>
                <c:pt idx="108">
                  <c:v>2134.1934600950653</c:v>
                </c:pt>
                <c:pt idx="109">
                  <c:v>2171.2577190989277</c:v>
                </c:pt>
                <c:pt idx="110">
                  <c:v>2233.7852223521272</c:v>
                </c:pt>
                <c:pt idx="111">
                  <c:v>2293.6582561275973</c:v>
                </c:pt>
                <c:pt idx="112">
                  <c:v>2350.9751341096967</c:v>
                </c:pt>
                <c:pt idx="113">
                  <c:v>2381.6490036301348</c:v>
                </c:pt>
                <c:pt idx="114">
                  <c:v>2407.7021299856347</c:v>
                </c:pt>
                <c:pt idx="115">
                  <c:v>2442.4068605648476</c:v>
                </c:pt>
                <c:pt idx="116">
                  <c:v>2491.6620164293963</c:v>
                </c:pt>
                <c:pt idx="117">
                  <c:v>2546.0294838806849</c:v>
                </c:pt>
                <c:pt idx="118">
                  <c:v>2604.3294987063887</c:v>
                </c:pt>
                <c:pt idx="119">
                  <c:v>2669.7080988060393</c:v>
                </c:pt>
                <c:pt idx="120">
                  <c:v>2727.9097999473825</c:v>
                </c:pt>
                <c:pt idx="121">
                  <c:v>2770.0863705379843</c:v>
                </c:pt>
                <c:pt idx="122">
                  <c:v>2796.041183209124</c:v>
                </c:pt>
                <c:pt idx="123">
                  <c:v>2865.8438991049916</c:v>
                </c:pt>
                <c:pt idx="124">
                  <c:v>3076.2351836361986</c:v>
                </c:pt>
                <c:pt idx="125">
                  <c:v>3180.4476890581982</c:v>
                </c:pt>
                <c:pt idx="126">
                  <c:v>3276.6967860470072</c:v>
                </c:pt>
                <c:pt idx="127">
                  <c:v>3368.2268261865183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5B-40DA-AEC9-76AAEB48C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406656"/>
        <c:axId val="679408952"/>
      </c:scatterChart>
      <c:valAx>
        <c:axId val="67940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9408952"/>
        <c:crosses val="autoZero"/>
        <c:crossBetween val="midCat"/>
      </c:valAx>
      <c:valAx>
        <c:axId val="679408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9406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4803149606299214E-2"/>
          <c:y val="0.16708333333333336"/>
          <c:w val="0.8831826334208223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Uruguay!$F$2:$F$87</c:f>
              <c:numCache>
                <c:formatCode>General</c:formatCode>
                <c:ptCount val="86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29</c:v>
                </c:pt>
                <c:pt idx="4">
                  <c:v>29</c:v>
                </c:pt>
                <c:pt idx="5">
                  <c:v>79</c:v>
                </c:pt>
                <c:pt idx="6">
                  <c:v>94</c:v>
                </c:pt>
                <c:pt idx="7">
                  <c:v>94</c:v>
                </c:pt>
                <c:pt idx="8">
                  <c:v>108</c:v>
                </c:pt>
                <c:pt idx="9">
                  <c:v>156</c:v>
                </c:pt>
                <c:pt idx="10">
                  <c:v>162</c:v>
                </c:pt>
                <c:pt idx="11">
                  <c:v>189</c:v>
                </c:pt>
                <c:pt idx="12">
                  <c:v>217</c:v>
                </c:pt>
                <c:pt idx="13">
                  <c:v>238</c:v>
                </c:pt>
                <c:pt idx="14">
                  <c:v>238</c:v>
                </c:pt>
                <c:pt idx="15">
                  <c:v>304</c:v>
                </c:pt>
                <c:pt idx="16">
                  <c:v>304</c:v>
                </c:pt>
                <c:pt idx="17">
                  <c:v>294</c:v>
                </c:pt>
                <c:pt idx="18">
                  <c:v>296</c:v>
                </c:pt>
                <c:pt idx="19">
                  <c:v>286</c:v>
                </c:pt>
                <c:pt idx="20">
                  <c:v>286</c:v>
                </c:pt>
                <c:pt idx="21">
                  <c:v>296</c:v>
                </c:pt>
                <c:pt idx="22">
                  <c:v>302</c:v>
                </c:pt>
                <c:pt idx="23">
                  <c:v>296</c:v>
                </c:pt>
                <c:pt idx="24">
                  <c:v>286</c:v>
                </c:pt>
                <c:pt idx="25">
                  <c:v>267</c:v>
                </c:pt>
                <c:pt idx="26">
                  <c:v>267</c:v>
                </c:pt>
                <c:pt idx="27">
                  <c:v>257</c:v>
                </c:pt>
                <c:pt idx="28">
                  <c:v>260</c:v>
                </c:pt>
                <c:pt idx="29">
                  <c:v>273</c:v>
                </c:pt>
                <c:pt idx="30">
                  <c:v>270</c:v>
                </c:pt>
                <c:pt idx="31">
                  <c:v>270</c:v>
                </c:pt>
                <c:pt idx="32">
                  <c:v>270</c:v>
                </c:pt>
                <c:pt idx="33">
                  <c:v>270</c:v>
                </c:pt>
                <c:pt idx="34">
                  <c:v>207</c:v>
                </c:pt>
                <c:pt idx="35">
                  <c:v>207</c:v>
                </c:pt>
                <c:pt idx="36">
                  <c:v>205</c:v>
                </c:pt>
                <c:pt idx="37">
                  <c:v>210</c:v>
                </c:pt>
                <c:pt idx="38">
                  <c:v>212</c:v>
                </c:pt>
                <c:pt idx="39">
                  <c:v>207</c:v>
                </c:pt>
                <c:pt idx="40">
                  <c:v>207</c:v>
                </c:pt>
                <c:pt idx="41">
                  <c:v>191</c:v>
                </c:pt>
                <c:pt idx="42">
                  <c:v>191</c:v>
                </c:pt>
                <c:pt idx="43">
                  <c:v>212</c:v>
                </c:pt>
                <c:pt idx="44">
                  <c:v>216</c:v>
                </c:pt>
                <c:pt idx="45">
                  <c:v>219</c:v>
                </c:pt>
                <c:pt idx="46">
                  <c:v>216</c:v>
                </c:pt>
                <c:pt idx="47">
                  <c:v>203</c:v>
                </c:pt>
                <c:pt idx="48">
                  <c:v>209</c:v>
                </c:pt>
                <c:pt idx="49">
                  <c:v>196</c:v>
                </c:pt>
                <c:pt idx="50">
                  <c:v>195</c:v>
                </c:pt>
                <c:pt idx="51">
                  <c:v>196</c:v>
                </c:pt>
                <c:pt idx="52">
                  <c:v>193</c:v>
                </c:pt>
                <c:pt idx="53">
                  <c:v>185</c:v>
                </c:pt>
                <c:pt idx="54">
                  <c:v>170</c:v>
                </c:pt>
                <c:pt idx="55">
                  <c:v>175</c:v>
                </c:pt>
                <c:pt idx="56">
                  <c:v>170</c:v>
                </c:pt>
                <c:pt idx="57">
                  <c:v>171</c:v>
                </c:pt>
                <c:pt idx="58">
                  <c:v>171</c:v>
                </c:pt>
                <c:pt idx="59">
                  <c:v>169</c:v>
                </c:pt>
                <c:pt idx="60">
                  <c:v>166</c:v>
                </c:pt>
                <c:pt idx="61">
                  <c:v>155</c:v>
                </c:pt>
                <c:pt idx="62">
                  <c:v>158</c:v>
                </c:pt>
                <c:pt idx="63">
                  <c:v>160</c:v>
                </c:pt>
                <c:pt idx="64">
                  <c:v>156</c:v>
                </c:pt>
                <c:pt idx="65">
                  <c:v>150</c:v>
                </c:pt>
                <c:pt idx="66">
                  <c:v>153</c:v>
                </c:pt>
                <c:pt idx="67">
                  <c:v>139</c:v>
                </c:pt>
                <c:pt idx="68">
                  <c:v>138</c:v>
                </c:pt>
                <c:pt idx="69">
                  <c:v>135</c:v>
                </c:pt>
                <c:pt idx="70">
                  <c:v>130</c:v>
                </c:pt>
                <c:pt idx="71">
                  <c:v>130</c:v>
                </c:pt>
                <c:pt idx="72">
                  <c:v>129</c:v>
                </c:pt>
                <c:pt idx="73">
                  <c:v>136</c:v>
                </c:pt>
                <c:pt idx="74">
                  <c:v>129</c:v>
                </c:pt>
                <c:pt idx="75">
                  <c:v>131</c:v>
                </c:pt>
                <c:pt idx="76">
                  <c:v>135</c:v>
                </c:pt>
                <c:pt idx="77">
                  <c:v>114</c:v>
                </c:pt>
                <c:pt idx="78">
                  <c:v>117</c:v>
                </c:pt>
                <c:pt idx="79">
                  <c:v>116</c:v>
                </c:pt>
                <c:pt idx="80">
                  <c:v>113</c:v>
                </c:pt>
                <c:pt idx="81">
                  <c:v>112</c:v>
                </c:pt>
                <c:pt idx="82">
                  <c:v>107</c:v>
                </c:pt>
                <c:pt idx="83">
                  <c:v>100</c:v>
                </c:pt>
                <c:pt idx="84">
                  <c:v>90</c:v>
                </c:pt>
                <c:pt idx="8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E-4749-BEF9-54FA891E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415784"/>
        <c:axId val="694416440"/>
      </c:barChart>
      <c:catAx>
        <c:axId val="694415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4416440"/>
        <c:crosses val="autoZero"/>
        <c:auto val="1"/>
        <c:lblAlgn val="ctr"/>
        <c:lblOffset val="100"/>
        <c:noMultiLvlLbl val="0"/>
      </c:catAx>
      <c:valAx>
        <c:axId val="69441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441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Uruguay!$H$2:$H$18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URU!$C$25:$C$41</c:f>
              <c:numCache>
                <c:formatCode>General</c:formatCode>
                <c:ptCount val="17"/>
                <c:pt idx="0">
                  <c:v>32.470588235294073</c:v>
                </c:pt>
                <c:pt idx="1">
                  <c:v>12.330882352941138</c:v>
                </c:pt>
                <c:pt idx="2">
                  <c:v>-5.8088235294117965</c:v>
                </c:pt>
                <c:pt idx="3">
                  <c:v>-2.9485294117647385</c:v>
                </c:pt>
                <c:pt idx="4">
                  <c:v>-23.08823529411768</c:v>
                </c:pt>
                <c:pt idx="5">
                  <c:v>6.7720588235293917</c:v>
                </c:pt>
                <c:pt idx="6">
                  <c:v>1.6323529411764355</c:v>
                </c:pt>
                <c:pt idx="7">
                  <c:v>-18.507352941176492</c:v>
                </c:pt>
                <c:pt idx="8">
                  <c:v>-24.64705882352942</c:v>
                </c:pt>
                <c:pt idx="9">
                  <c:v>3.2132352941176237</c:v>
                </c:pt>
                <c:pt idx="10">
                  <c:v>-10.926470588235304</c:v>
                </c:pt>
                <c:pt idx="11">
                  <c:v>-4.066176470588232</c:v>
                </c:pt>
                <c:pt idx="12">
                  <c:v>3.7941176470588402</c:v>
                </c:pt>
                <c:pt idx="13">
                  <c:v>4.6544117647058556</c:v>
                </c:pt>
                <c:pt idx="14">
                  <c:v>-15.485294117647072</c:v>
                </c:pt>
                <c:pt idx="15">
                  <c:v>30.375</c:v>
                </c:pt>
                <c:pt idx="16">
                  <c:v>10.235294117647072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47-4C37-8441-01F9BA8BA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0184"/>
        <c:axId val="522193136"/>
      </c:scatterChart>
      <c:valAx>
        <c:axId val="52219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2193136"/>
        <c:crosses val="autoZero"/>
        <c:crossBetween val="midCat"/>
      </c:valAx>
      <c:valAx>
        <c:axId val="52219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2190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Uruguay!$H$2:$H$18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Uruguay!$F$2:$F$18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29</c:v>
                </c:pt>
                <c:pt idx="4">
                  <c:v>29</c:v>
                </c:pt>
                <c:pt idx="5">
                  <c:v>79</c:v>
                </c:pt>
                <c:pt idx="6">
                  <c:v>94</c:v>
                </c:pt>
                <c:pt idx="7">
                  <c:v>94</c:v>
                </c:pt>
                <c:pt idx="8">
                  <c:v>108</c:v>
                </c:pt>
                <c:pt idx="9">
                  <c:v>156</c:v>
                </c:pt>
                <c:pt idx="10">
                  <c:v>162</c:v>
                </c:pt>
                <c:pt idx="11">
                  <c:v>189</c:v>
                </c:pt>
                <c:pt idx="12">
                  <c:v>217</c:v>
                </c:pt>
                <c:pt idx="13">
                  <c:v>238</c:v>
                </c:pt>
                <c:pt idx="14">
                  <c:v>238</c:v>
                </c:pt>
                <c:pt idx="15">
                  <c:v>304</c:v>
                </c:pt>
                <c:pt idx="16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FF-4B08-98BD-66A6A741555C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Uruguay!$H$2:$H$18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URU!$B$25:$B$41</c:f>
              <c:numCache>
                <c:formatCode>General</c:formatCode>
                <c:ptCount val="17"/>
                <c:pt idx="0">
                  <c:v>-28.470588235294077</c:v>
                </c:pt>
                <c:pt idx="1">
                  <c:v>-8.3308823529411384</c:v>
                </c:pt>
                <c:pt idx="2">
                  <c:v>11.808823529411796</c:v>
                </c:pt>
                <c:pt idx="3">
                  <c:v>31.948529411764738</c:v>
                </c:pt>
                <c:pt idx="4">
                  <c:v>52.08823529411768</c:v>
                </c:pt>
                <c:pt idx="5">
                  <c:v>72.227941176470608</c:v>
                </c:pt>
                <c:pt idx="6">
                  <c:v>92.367647058823565</c:v>
                </c:pt>
                <c:pt idx="7">
                  <c:v>112.50735294117649</c:v>
                </c:pt>
                <c:pt idx="8">
                  <c:v>132.64705882352942</c:v>
                </c:pt>
                <c:pt idx="9">
                  <c:v>152.78676470588238</c:v>
                </c:pt>
                <c:pt idx="10">
                  <c:v>172.9264705882353</c:v>
                </c:pt>
                <c:pt idx="11">
                  <c:v>193.06617647058823</c:v>
                </c:pt>
                <c:pt idx="12">
                  <c:v>213.20588235294116</c:v>
                </c:pt>
                <c:pt idx="13">
                  <c:v>233.34558823529414</c:v>
                </c:pt>
                <c:pt idx="14">
                  <c:v>253.48529411764707</c:v>
                </c:pt>
                <c:pt idx="15">
                  <c:v>273.625</c:v>
                </c:pt>
                <c:pt idx="16">
                  <c:v>293.76470588235293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FF-4B08-98BD-66A6A7415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02320"/>
        <c:axId val="522190184"/>
      </c:scatterChart>
      <c:valAx>
        <c:axId val="52220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2190184"/>
        <c:crosses val="autoZero"/>
        <c:crossBetween val="midCat"/>
      </c:valAx>
      <c:valAx>
        <c:axId val="522190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22023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URU!$F$25:$F$41</c:f>
              <c:numCache>
                <c:formatCode>General</c:formatCode>
                <c:ptCount val="17"/>
                <c:pt idx="0">
                  <c:v>2.9411764705882355</c:v>
                </c:pt>
                <c:pt idx="1">
                  <c:v>8.8235294117647065</c:v>
                </c:pt>
                <c:pt idx="2">
                  <c:v>14.705882352941178</c:v>
                </c:pt>
                <c:pt idx="3">
                  <c:v>20.588235294117649</c:v>
                </c:pt>
                <c:pt idx="4">
                  <c:v>26.47058823529412</c:v>
                </c:pt>
                <c:pt idx="5">
                  <c:v>32.352941176470594</c:v>
                </c:pt>
                <c:pt idx="6">
                  <c:v>38.235294117647058</c:v>
                </c:pt>
                <c:pt idx="7">
                  <c:v>44.117647058823536</c:v>
                </c:pt>
                <c:pt idx="8">
                  <c:v>50</c:v>
                </c:pt>
                <c:pt idx="9">
                  <c:v>55.882352941176478</c:v>
                </c:pt>
                <c:pt idx="10">
                  <c:v>61.764705882352942</c:v>
                </c:pt>
                <c:pt idx="11">
                  <c:v>67.64705882352942</c:v>
                </c:pt>
                <c:pt idx="12">
                  <c:v>73.529411764705884</c:v>
                </c:pt>
                <c:pt idx="13">
                  <c:v>79.411764705882348</c:v>
                </c:pt>
                <c:pt idx="14">
                  <c:v>85.294117647058826</c:v>
                </c:pt>
                <c:pt idx="15">
                  <c:v>91.176470588235304</c:v>
                </c:pt>
                <c:pt idx="16">
                  <c:v>97.058823529411768</c:v>
                </c:pt>
              </c:numCache>
            </c:numRef>
          </c:xVal>
          <c:yVal>
            <c:numRef>
              <c:f>URU!$G$25:$G$41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29</c:v>
                </c:pt>
                <c:pt idx="4">
                  <c:v>29</c:v>
                </c:pt>
                <c:pt idx="5">
                  <c:v>79</c:v>
                </c:pt>
                <c:pt idx="6">
                  <c:v>94</c:v>
                </c:pt>
                <c:pt idx="7">
                  <c:v>94</c:v>
                </c:pt>
                <c:pt idx="8">
                  <c:v>108</c:v>
                </c:pt>
                <c:pt idx="9">
                  <c:v>156</c:v>
                </c:pt>
                <c:pt idx="10">
                  <c:v>162</c:v>
                </c:pt>
                <c:pt idx="11">
                  <c:v>189</c:v>
                </c:pt>
                <c:pt idx="12">
                  <c:v>217</c:v>
                </c:pt>
                <c:pt idx="13">
                  <c:v>238</c:v>
                </c:pt>
                <c:pt idx="14">
                  <c:v>238</c:v>
                </c:pt>
                <c:pt idx="15">
                  <c:v>304</c:v>
                </c:pt>
                <c:pt idx="16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8-47C7-B079-39B58B0F3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505128"/>
        <c:axId val="299579416"/>
      </c:scatterChart>
      <c:valAx>
        <c:axId val="51850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579416"/>
        <c:crosses val="autoZero"/>
        <c:crossBetween val="midCat"/>
      </c:valAx>
      <c:valAx>
        <c:axId val="299579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8505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DEU!$F$25:$F$95</c:f>
              <c:numCache>
                <c:formatCode>General</c:formatCode>
                <c:ptCount val="71"/>
                <c:pt idx="0">
                  <c:v>0.70422535211267601</c:v>
                </c:pt>
                <c:pt idx="1">
                  <c:v>2.112676056338028</c:v>
                </c:pt>
                <c:pt idx="2">
                  <c:v>3.52112676056338</c:v>
                </c:pt>
                <c:pt idx="3">
                  <c:v>4.929577464788732</c:v>
                </c:pt>
                <c:pt idx="4">
                  <c:v>6.3380281690140841</c:v>
                </c:pt>
                <c:pt idx="5">
                  <c:v>7.7464788732394361</c:v>
                </c:pt>
                <c:pt idx="6">
                  <c:v>9.1549295774647881</c:v>
                </c:pt>
                <c:pt idx="7">
                  <c:v>10.56338028169014</c:v>
                </c:pt>
                <c:pt idx="8">
                  <c:v>11.971830985915492</c:v>
                </c:pt>
                <c:pt idx="9">
                  <c:v>13.380281690140844</c:v>
                </c:pt>
                <c:pt idx="10">
                  <c:v>14.788732394366196</c:v>
                </c:pt>
                <c:pt idx="11">
                  <c:v>16.197183098591548</c:v>
                </c:pt>
                <c:pt idx="12">
                  <c:v>17.6056338028169</c:v>
                </c:pt>
                <c:pt idx="13">
                  <c:v>19.014084507042252</c:v>
                </c:pt>
                <c:pt idx="14">
                  <c:v>20.422535211267604</c:v>
                </c:pt>
                <c:pt idx="15">
                  <c:v>21.830985915492956</c:v>
                </c:pt>
                <c:pt idx="16">
                  <c:v>23.239436619718308</c:v>
                </c:pt>
                <c:pt idx="17">
                  <c:v>24.64788732394366</c:v>
                </c:pt>
                <c:pt idx="18">
                  <c:v>26.056338028169012</c:v>
                </c:pt>
                <c:pt idx="19">
                  <c:v>27.464788732394364</c:v>
                </c:pt>
                <c:pt idx="20">
                  <c:v>28.873239436619716</c:v>
                </c:pt>
                <c:pt idx="21">
                  <c:v>30.281690140845068</c:v>
                </c:pt>
                <c:pt idx="22">
                  <c:v>31.69014084507042</c:v>
                </c:pt>
                <c:pt idx="23">
                  <c:v>33.098591549295776</c:v>
                </c:pt>
                <c:pt idx="24">
                  <c:v>34.507042253521121</c:v>
                </c:pt>
                <c:pt idx="25">
                  <c:v>35.91549295774648</c:v>
                </c:pt>
                <c:pt idx="26">
                  <c:v>37.323943661971825</c:v>
                </c:pt>
                <c:pt idx="27">
                  <c:v>38.732394366197184</c:v>
                </c:pt>
                <c:pt idx="28">
                  <c:v>40.140845070422529</c:v>
                </c:pt>
                <c:pt idx="29">
                  <c:v>41.549295774647888</c:v>
                </c:pt>
                <c:pt idx="30">
                  <c:v>42.957746478873233</c:v>
                </c:pt>
                <c:pt idx="31">
                  <c:v>44.366197183098592</c:v>
                </c:pt>
                <c:pt idx="32">
                  <c:v>45.774647887323937</c:v>
                </c:pt>
                <c:pt idx="33">
                  <c:v>47.183098591549296</c:v>
                </c:pt>
                <c:pt idx="34">
                  <c:v>48.591549295774641</c:v>
                </c:pt>
                <c:pt idx="35">
                  <c:v>50</c:v>
                </c:pt>
                <c:pt idx="36">
                  <c:v>51.408450704225345</c:v>
                </c:pt>
                <c:pt idx="37">
                  <c:v>52.816901408450704</c:v>
                </c:pt>
                <c:pt idx="38">
                  <c:v>54.225352112676049</c:v>
                </c:pt>
                <c:pt idx="39">
                  <c:v>55.633802816901408</c:v>
                </c:pt>
                <c:pt idx="40">
                  <c:v>57.042253521126753</c:v>
                </c:pt>
                <c:pt idx="41">
                  <c:v>58.450704225352112</c:v>
                </c:pt>
                <c:pt idx="42">
                  <c:v>59.859154929577457</c:v>
                </c:pt>
                <c:pt idx="43">
                  <c:v>61.267605633802816</c:v>
                </c:pt>
                <c:pt idx="44">
                  <c:v>62.676056338028161</c:v>
                </c:pt>
                <c:pt idx="45">
                  <c:v>64.08450704225352</c:v>
                </c:pt>
                <c:pt idx="46">
                  <c:v>65.492957746478865</c:v>
                </c:pt>
                <c:pt idx="47">
                  <c:v>66.901408450704224</c:v>
                </c:pt>
                <c:pt idx="48">
                  <c:v>68.309859154929569</c:v>
                </c:pt>
                <c:pt idx="49">
                  <c:v>69.718309859154914</c:v>
                </c:pt>
                <c:pt idx="50">
                  <c:v>71.126760563380273</c:v>
                </c:pt>
                <c:pt idx="51">
                  <c:v>72.535211267605632</c:v>
                </c:pt>
                <c:pt idx="52">
                  <c:v>73.943661971830977</c:v>
                </c:pt>
                <c:pt idx="53">
                  <c:v>75.352112676056322</c:v>
                </c:pt>
                <c:pt idx="54">
                  <c:v>76.760563380281681</c:v>
                </c:pt>
                <c:pt idx="55">
                  <c:v>78.16901408450704</c:v>
                </c:pt>
                <c:pt idx="56">
                  <c:v>79.577464788732385</c:v>
                </c:pt>
                <c:pt idx="57">
                  <c:v>80.98591549295773</c:v>
                </c:pt>
                <c:pt idx="58">
                  <c:v>82.394366197183089</c:v>
                </c:pt>
                <c:pt idx="59">
                  <c:v>83.802816901408448</c:v>
                </c:pt>
                <c:pt idx="60">
                  <c:v>85.211267605633793</c:v>
                </c:pt>
                <c:pt idx="61">
                  <c:v>86.619718309859138</c:v>
                </c:pt>
                <c:pt idx="62">
                  <c:v>88.028169014084497</c:v>
                </c:pt>
                <c:pt idx="63">
                  <c:v>89.436619718309856</c:v>
                </c:pt>
                <c:pt idx="64">
                  <c:v>90.845070422535201</c:v>
                </c:pt>
                <c:pt idx="65">
                  <c:v>92.253521126760546</c:v>
                </c:pt>
                <c:pt idx="66">
                  <c:v>93.661971830985905</c:v>
                </c:pt>
                <c:pt idx="67">
                  <c:v>95.070422535211264</c:v>
                </c:pt>
                <c:pt idx="68">
                  <c:v>96.478873239436609</c:v>
                </c:pt>
                <c:pt idx="69">
                  <c:v>97.887323943661954</c:v>
                </c:pt>
                <c:pt idx="70">
                  <c:v>99.295774647887313</c:v>
                </c:pt>
              </c:numCache>
            </c:numRef>
          </c:xVal>
          <c:yVal>
            <c:numRef>
              <c:f>DEU!$G$25:$G$95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16</c:v>
                </c:pt>
                <c:pt idx="30">
                  <c:v>16</c:v>
                </c:pt>
                <c:pt idx="31">
                  <c:v>34</c:v>
                </c:pt>
                <c:pt idx="32">
                  <c:v>56</c:v>
                </c:pt>
                <c:pt idx="33">
                  <c:v>63</c:v>
                </c:pt>
                <c:pt idx="34">
                  <c:v>114</c:v>
                </c:pt>
                <c:pt idx="35">
                  <c:v>165</c:v>
                </c:pt>
                <c:pt idx="36">
                  <c:v>203</c:v>
                </c:pt>
                <c:pt idx="37">
                  <c:v>360</c:v>
                </c:pt>
                <c:pt idx="38">
                  <c:v>544</c:v>
                </c:pt>
                <c:pt idx="39">
                  <c:v>692</c:v>
                </c:pt>
                <c:pt idx="40">
                  <c:v>820</c:v>
                </c:pt>
                <c:pt idx="41">
                  <c:v>1049</c:v>
                </c:pt>
                <c:pt idx="42">
                  <c:v>1206</c:v>
                </c:pt>
                <c:pt idx="43">
                  <c:v>1584</c:v>
                </c:pt>
                <c:pt idx="44">
                  <c:v>1938</c:v>
                </c:pt>
                <c:pt idx="45">
                  <c:v>2725</c:v>
                </c:pt>
                <c:pt idx="46">
                  <c:v>3820</c:v>
                </c:pt>
                <c:pt idx="47">
                  <c:v>4530</c:v>
                </c:pt>
                <c:pt idx="48">
                  <c:v>5805</c:v>
                </c:pt>
                <c:pt idx="49">
                  <c:v>7188</c:v>
                </c:pt>
                <c:pt idx="50">
                  <c:v>9166</c:v>
                </c:pt>
                <c:pt idx="51">
                  <c:v>12194</c:v>
                </c:pt>
                <c:pt idx="52">
                  <c:v>15163</c:v>
                </c:pt>
                <c:pt idx="53">
                  <c:v>19478</c:v>
                </c:pt>
                <c:pt idx="54">
                  <c:v>22020</c:v>
                </c:pt>
                <c:pt idx="55">
                  <c:v>24924</c:v>
                </c:pt>
                <c:pt idx="56">
                  <c:v>28516</c:v>
                </c:pt>
                <c:pt idx="57">
                  <c:v>29586</c:v>
                </c:pt>
                <c:pt idx="58">
                  <c:v>32259</c:v>
                </c:pt>
                <c:pt idx="59">
                  <c:v>37998</c:v>
                </c:pt>
                <c:pt idx="60">
                  <c:v>46108</c:v>
                </c:pt>
                <c:pt idx="61">
                  <c:v>50969</c:v>
                </c:pt>
                <c:pt idx="62">
                  <c:v>52575</c:v>
                </c:pt>
                <c:pt idx="63">
                  <c:v>54800</c:v>
                </c:pt>
                <c:pt idx="64">
                  <c:v>57157</c:v>
                </c:pt>
                <c:pt idx="65">
                  <c:v>57998</c:v>
                </c:pt>
                <c:pt idx="66">
                  <c:v>61247</c:v>
                </c:pt>
                <c:pt idx="67">
                  <c:v>65309</c:v>
                </c:pt>
                <c:pt idx="68">
                  <c:v>68248</c:v>
                </c:pt>
                <c:pt idx="69">
                  <c:v>69567</c:v>
                </c:pt>
                <c:pt idx="70">
                  <c:v>72969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5-4AB2-9406-E0B05281F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06888"/>
        <c:axId val="673416072"/>
      </c:scatterChart>
      <c:valAx>
        <c:axId val="673406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416072"/>
        <c:crosses val="autoZero"/>
        <c:crossBetween val="midCat"/>
      </c:valAx>
      <c:valAx>
        <c:axId val="673416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406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Uruguay!$H$2:$H$18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URUm!$C$25:$C$41</c:f>
              <c:numCache>
                <c:formatCode>General</c:formatCode>
                <c:ptCount val="17"/>
                <c:pt idx="0">
                  <c:v>9.2283951566707163</c:v>
                </c:pt>
                <c:pt idx="1">
                  <c:v>3.5045332150672008</c:v>
                </c:pt>
                <c:pt idx="2">
                  <c:v>-1.6509130828283336</c:v>
                </c:pt>
                <c:pt idx="3">
                  <c:v>-0.8379951217900814</c:v>
                </c:pt>
                <c:pt idx="4">
                  <c:v>-6.5618570633935978</c:v>
                </c:pt>
                <c:pt idx="5">
                  <c:v>1.9246720877023868</c:v>
                </c:pt>
                <c:pt idx="6">
                  <c:v>0.46392747390871847</c:v>
                </c:pt>
                <c:pt idx="7">
                  <c:v>-5.2599344676947979</c:v>
                </c:pt>
                <c:pt idx="8">
                  <c:v>-7.0048869033424559</c:v>
                </c:pt>
                <c:pt idx="9">
                  <c:v>0.91322660404554767</c:v>
                </c:pt>
                <c:pt idx="10">
                  <c:v>-3.1053884064340309</c:v>
                </c:pt>
                <c:pt idx="11">
                  <c:v>-1.1556391579798131</c:v>
                </c:pt>
                <c:pt idx="12">
                  <c:v>1.0783179123283873</c:v>
                </c:pt>
                <c:pt idx="13">
                  <c:v>1.3228202296586602</c:v>
                </c:pt>
                <c:pt idx="14">
                  <c:v>-4.4010417119448562</c:v>
                </c:pt>
                <c:pt idx="15">
                  <c:v>8.6328125888149572</c:v>
                </c:pt>
                <c:pt idx="16">
                  <c:v>2.9089506472114408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1B-482B-89C5-A36ED1464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24584"/>
        <c:axId val="622723600"/>
      </c:scatterChart>
      <c:valAx>
        <c:axId val="622724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723600"/>
        <c:crosses val="autoZero"/>
        <c:crossBetween val="midCat"/>
      </c:valAx>
      <c:valAx>
        <c:axId val="62272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724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Uruguay!$H$2:$H$18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Uruguay!$I$2:$I$18</c:f>
              <c:numCache>
                <c:formatCode>General</c:formatCode>
                <c:ptCount val="17"/>
                <c:pt idx="0">
                  <c:v>1.1368312874159596</c:v>
                </c:pt>
                <c:pt idx="1">
                  <c:v>1.1368312874159596</c:v>
                </c:pt>
                <c:pt idx="2">
                  <c:v>1.7052469311239395</c:v>
                </c:pt>
                <c:pt idx="3">
                  <c:v>8.2420268337657081</c:v>
                </c:pt>
                <c:pt idx="4">
                  <c:v>8.2420268337657081</c:v>
                </c:pt>
                <c:pt idx="5">
                  <c:v>22.452417926465206</c:v>
                </c:pt>
                <c:pt idx="6">
                  <c:v>26.715535254275053</c:v>
                </c:pt>
                <c:pt idx="7">
                  <c:v>26.715535254275053</c:v>
                </c:pt>
                <c:pt idx="8">
                  <c:v>30.694444760230912</c:v>
                </c:pt>
                <c:pt idx="9">
                  <c:v>44.336420209222432</c:v>
                </c:pt>
                <c:pt idx="10">
                  <c:v>46.04166714034637</c:v>
                </c:pt>
                <c:pt idx="11">
                  <c:v>53.715278330404097</c:v>
                </c:pt>
                <c:pt idx="12">
                  <c:v>61.673097342315813</c:v>
                </c:pt>
                <c:pt idx="13">
                  <c:v>67.641461601249603</c:v>
                </c:pt>
                <c:pt idx="14">
                  <c:v>67.641461601249603</c:v>
                </c:pt>
                <c:pt idx="15">
                  <c:v>86.399177843612932</c:v>
                </c:pt>
                <c:pt idx="16">
                  <c:v>86.399177843612932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DC-4824-8539-534C2C7F432C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Uruguay!$H$2:$H$18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URUm!$B$25:$B$41</c:f>
              <c:numCache>
                <c:formatCode>General</c:formatCode>
                <c:ptCount val="17"/>
                <c:pt idx="0">
                  <c:v>-8.091563869254756</c:v>
                </c:pt>
                <c:pt idx="1">
                  <c:v>-2.3677019276512414</c:v>
                </c:pt>
                <c:pt idx="2">
                  <c:v>3.3561600139522731</c:v>
                </c:pt>
                <c:pt idx="3">
                  <c:v>9.0800219555557895</c:v>
                </c:pt>
                <c:pt idx="4">
                  <c:v>14.803883897159306</c:v>
                </c:pt>
                <c:pt idx="5">
                  <c:v>20.527745838762819</c:v>
                </c:pt>
                <c:pt idx="6">
                  <c:v>26.251607780366335</c:v>
                </c:pt>
                <c:pt idx="7">
                  <c:v>31.975469721969851</c:v>
                </c:pt>
                <c:pt idx="8">
                  <c:v>37.699331663573368</c:v>
                </c:pt>
                <c:pt idx="9">
                  <c:v>43.423193605176884</c:v>
                </c:pt>
                <c:pt idx="10">
                  <c:v>49.1470555467804</c:v>
                </c:pt>
                <c:pt idx="11">
                  <c:v>54.87091748838391</c:v>
                </c:pt>
                <c:pt idx="12">
                  <c:v>60.594779429987426</c:v>
                </c:pt>
                <c:pt idx="13">
                  <c:v>66.318641371590942</c:v>
                </c:pt>
                <c:pt idx="14">
                  <c:v>72.042503313194459</c:v>
                </c:pt>
                <c:pt idx="15">
                  <c:v>77.766365254797975</c:v>
                </c:pt>
                <c:pt idx="16">
                  <c:v>83.490227196401491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DC-4824-8539-534C2C7F4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18424"/>
        <c:axId val="521124000"/>
      </c:scatterChart>
      <c:valAx>
        <c:axId val="521118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1124000"/>
        <c:crosses val="autoZero"/>
        <c:crossBetween val="midCat"/>
      </c:valAx>
      <c:valAx>
        <c:axId val="521124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11184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URUm!$F$25:$F$41</c:f>
              <c:numCache>
                <c:formatCode>General</c:formatCode>
                <c:ptCount val="17"/>
                <c:pt idx="0">
                  <c:v>2.9411764705882355</c:v>
                </c:pt>
                <c:pt idx="1">
                  <c:v>8.8235294117647065</c:v>
                </c:pt>
                <c:pt idx="2">
                  <c:v>14.705882352941178</c:v>
                </c:pt>
                <c:pt idx="3">
                  <c:v>20.588235294117649</c:v>
                </c:pt>
                <c:pt idx="4">
                  <c:v>26.47058823529412</c:v>
                </c:pt>
                <c:pt idx="5">
                  <c:v>32.352941176470594</c:v>
                </c:pt>
                <c:pt idx="6">
                  <c:v>38.235294117647058</c:v>
                </c:pt>
                <c:pt idx="7">
                  <c:v>44.117647058823536</c:v>
                </c:pt>
                <c:pt idx="8">
                  <c:v>50</c:v>
                </c:pt>
                <c:pt idx="9">
                  <c:v>55.882352941176478</c:v>
                </c:pt>
                <c:pt idx="10">
                  <c:v>61.764705882352942</c:v>
                </c:pt>
                <c:pt idx="11">
                  <c:v>67.64705882352942</c:v>
                </c:pt>
                <c:pt idx="12">
                  <c:v>73.529411764705884</c:v>
                </c:pt>
                <c:pt idx="13">
                  <c:v>79.411764705882348</c:v>
                </c:pt>
                <c:pt idx="14">
                  <c:v>85.294117647058826</c:v>
                </c:pt>
                <c:pt idx="15">
                  <c:v>91.176470588235304</c:v>
                </c:pt>
                <c:pt idx="16">
                  <c:v>97.058823529411768</c:v>
                </c:pt>
              </c:numCache>
            </c:numRef>
          </c:xVal>
          <c:yVal>
            <c:numRef>
              <c:f>URUm!$G$25:$G$41</c:f>
              <c:numCache>
                <c:formatCode>General</c:formatCode>
                <c:ptCount val="17"/>
                <c:pt idx="0">
                  <c:v>1.1368312874159596</c:v>
                </c:pt>
                <c:pt idx="1">
                  <c:v>1.1368312874159596</c:v>
                </c:pt>
                <c:pt idx="2">
                  <c:v>1.7052469311239395</c:v>
                </c:pt>
                <c:pt idx="3">
                  <c:v>8.2420268337657081</c:v>
                </c:pt>
                <c:pt idx="4">
                  <c:v>8.2420268337657081</c:v>
                </c:pt>
                <c:pt idx="5">
                  <c:v>22.452417926465206</c:v>
                </c:pt>
                <c:pt idx="6">
                  <c:v>26.715535254275053</c:v>
                </c:pt>
                <c:pt idx="7">
                  <c:v>26.715535254275053</c:v>
                </c:pt>
                <c:pt idx="8">
                  <c:v>30.694444760230912</c:v>
                </c:pt>
                <c:pt idx="9">
                  <c:v>44.336420209222432</c:v>
                </c:pt>
                <c:pt idx="10">
                  <c:v>46.04166714034637</c:v>
                </c:pt>
                <c:pt idx="11">
                  <c:v>53.715278330404097</c:v>
                </c:pt>
                <c:pt idx="12">
                  <c:v>61.673097342315813</c:v>
                </c:pt>
                <c:pt idx="13">
                  <c:v>67.641461601249603</c:v>
                </c:pt>
                <c:pt idx="14">
                  <c:v>67.641461601249603</c:v>
                </c:pt>
                <c:pt idx="15">
                  <c:v>86.399177843612932</c:v>
                </c:pt>
                <c:pt idx="16">
                  <c:v>86.399177843612932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3A-4A9E-9CEC-A0F383A01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19080"/>
        <c:axId val="629758416"/>
      </c:scatterChart>
      <c:valAx>
        <c:axId val="521119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758416"/>
        <c:crosses val="autoZero"/>
        <c:crossBetween val="midCat"/>
      </c:valAx>
      <c:valAx>
        <c:axId val="62975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11190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Corr!$C$2:$C$7</c:f>
              <c:numCache>
                <c:formatCode>General</c:formatCode>
                <c:ptCount val="6"/>
                <c:pt idx="0">
                  <c:v>71</c:v>
                </c:pt>
                <c:pt idx="1">
                  <c:v>96</c:v>
                </c:pt>
                <c:pt idx="2">
                  <c:v>85</c:v>
                </c:pt>
                <c:pt idx="3">
                  <c:v>81</c:v>
                </c:pt>
                <c:pt idx="4">
                  <c:v>128</c:v>
                </c:pt>
                <c:pt idx="5">
                  <c:v>17</c:v>
                </c:pt>
              </c:numCache>
            </c:numRef>
          </c:xVal>
          <c:yVal>
            <c:numRef>
              <c:f>Corr!$C$35:$C$40</c:f>
              <c:numCache>
                <c:formatCode>General</c:formatCode>
                <c:ptCount val="6"/>
                <c:pt idx="0">
                  <c:v>-2609.4093151167754</c:v>
                </c:pt>
                <c:pt idx="1">
                  <c:v>-3738.6801188780141</c:v>
                </c:pt>
                <c:pt idx="2">
                  <c:v>15034.977361963653</c:v>
                </c:pt>
                <c:pt idx="3">
                  <c:v>-2014.1362454076198</c:v>
                </c:pt>
                <c:pt idx="4">
                  <c:v>-4119.0081846826279</c:v>
                </c:pt>
                <c:pt idx="5">
                  <c:v>-2553.7434978786159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4-4C1C-9340-D20A37051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31376"/>
        <c:axId val="626629736"/>
      </c:scatterChart>
      <c:valAx>
        <c:axId val="62663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629736"/>
        <c:crosses val="autoZero"/>
        <c:crossBetween val="midCat"/>
      </c:valAx>
      <c:valAx>
        <c:axId val="626629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631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Corr!$C$2:$C$7</c:f>
              <c:numCache>
                <c:formatCode>General</c:formatCode>
                <c:ptCount val="6"/>
                <c:pt idx="0">
                  <c:v>71</c:v>
                </c:pt>
                <c:pt idx="1">
                  <c:v>96</c:v>
                </c:pt>
                <c:pt idx="2">
                  <c:v>85</c:v>
                </c:pt>
                <c:pt idx="3">
                  <c:v>81</c:v>
                </c:pt>
                <c:pt idx="4">
                  <c:v>128</c:v>
                </c:pt>
                <c:pt idx="5">
                  <c:v>17</c:v>
                </c:pt>
              </c:numCache>
            </c:numRef>
          </c:xVal>
          <c:yVal>
            <c:numRef>
              <c:f>Corr!$B$2:$B$7</c:f>
              <c:numCache>
                <c:formatCode>General</c:formatCode>
                <c:ptCount val="6"/>
                <c:pt idx="0">
                  <c:v>841.57494969818913</c:v>
                </c:pt>
                <c:pt idx="1">
                  <c:v>118.36945198046662</c:v>
                </c:pt>
                <c:pt idx="2">
                  <c:v>18713.358198162987</c:v>
                </c:pt>
                <c:pt idx="3">
                  <c:v>1599.2741418247515</c:v>
                </c:pt>
                <c:pt idx="4">
                  <c:v>257.80497791155472</c:v>
                </c:pt>
                <c:pt idx="5">
                  <c:v>20.139705882352938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4-400D-8744-E7915450B73D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Corr!$C$2:$C$7</c:f>
              <c:numCache>
                <c:formatCode>General</c:formatCode>
                <c:ptCount val="6"/>
                <c:pt idx="0">
                  <c:v>71</c:v>
                </c:pt>
                <c:pt idx="1">
                  <c:v>96</c:v>
                </c:pt>
                <c:pt idx="2">
                  <c:v>85</c:v>
                </c:pt>
                <c:pt idx="3">
                  <c:v>81</c:v>
                </c:pt>
                <c:pt idx="4">
                  <c:v>128</c:v>
                </c:pt>
                <c:pt idx="5">
                  <c:v>17</c:v>
                </c:pt>
              </c:numCache>
            </c:numRef>
          </c:xVal>
          <c:yVal>
            <c:numRef>
              <c:f>Corr!$B$35:$B$40</c:f>
              <c:numCache>
                <c:formatCode>General</c:formatCode>
                <c:ptCount val="6"/>
                <c:pt idx="0">
                  <c:v>3450.9842648149643</c:v>
                </c:pt>
                <c:pt idx="1">
                  <c:v>3857.0495708584808</c:v>
                </c:pt>
                <c:pt idx="2">
                  <c:v>3678.3808361993338</c:v>
                </c:pt>
                <c:pt idx="3">
                  <c:v>3613.4103872323712</c:v>
                </c:pt>
                <c:pt idx="4">
                  <c:v>4376.8131625941824</c:v>
                </c:pt>
                <c:pt idx="5">
                  <c:v>2573.8832037609691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B4-400D-8744-E7915450B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56832"/>
        <c:axId val="628558472"/>
      </c:scatterChart>
      <c:valAx>
        <c:axId val="62855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558472"/>
        <c:crosses val="autoZero"/>
        <c:crossBetween val="midCat"/>
      </c:valAx>
      <c:valAx>
        <c:axId val="628558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5568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Corr!$F$35:$F$40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Corr!$G$35:$G$40</c:f>
              <c:numCache>
                <c:formatCode>General</c:formatCode>
                <c:ptCount val="6"/>
                <c:pt idx="0">
                  <c:v>20.139705882352938</c:v>
                </c:pt>
                <c:pt idx="1">
                  <c:v>118.36945198046662</c:v>
                </c:pt>
                <c:pt idx="2">
                  <c:v>257.80497791155472</c:v>
                </c:pt>
                <c:pt idx="3">
                  <c:v>841.57494969818913</c:v>
                </c:pt>
                <c:pt idx="4">
                  <c:v>1599.2741418247515</c:v>
                </c:pt>
                <c:pt idx="5">
                  <c:v>18713.358198162987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A4-45CF-8FB6-8E5C0E9D5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31376"/>
        <c:axId val="407537280"/>
      </c:scatterChart>
      <c:valAx>
        <c:axId val="62663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537280"/>
        <c:crosses val="autoZero"/>
        <c:crossBetween val="midCat"/>
      </c:valAx>
      <c:valAx>
        <c:axId val="407537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631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Corr!$C$49:$C$53</c:f>
              <c:numCache>
                <c:formatCode>General</c:formatCode>
                <c:ptCount val="5"/>
                <c:pt idx="0">
                  <c:v>71</c:v>
                </c:pt>
                <c:pt idx="1">
                  <c:v>96</c:v>
                </c:pt>
                <c:pt idx="2">
                  <c:v>81</c:v>
                </c:pt>
                <c:pt idx="3">
                  <c:v>128</c:v>
                </c:pt>
                <c:pt idx="4">
                  <c:v>17</c:v>
                </c:pt>
              </c:numCache>
            </c:numRef>
          </c:xVal>
          <c:yVal>
            <c:numRef>
              <c:f>Corr!$C$82:$C$86</c:f>
              <c:numCache>
                <c:formatCode>General</c:formatCode>
                <c:ptCount val="5"/>
                <c:pt idx="0">
                  <c:v>286.80307255107004</c:v>
                </c:pt>
                <c:pt idx="1">
                  <c:v>-478.04968935199423</c:v>
                </c:pt>
                <c:pt idx="2">
                  <c:v>1027.8433590034956</c:v>
                </c:pt>
                <c:pt idx="3">
                  <c:v>-391.92266157814379</c:v>
                </c:pt>
                <c:pt idx="4">
                  <c:v>-444.67408062442769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7F-4CD7-A0A9-DF754BB75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529248"/>
        <c:axId val="688531872"/>
      </c:scatterChart>
      <c:valAx>
        <c:axId val="68852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531872"/>
        <c:crosses val="autoZero"/>
        <c:crossBetween val="midCat"/>
      </c:valAx>
      <c:valAx>
        <c:axId val="68853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529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Corr!$C$49:$C$53</c:f>
              <c:numCache>
                <c:formatCode>General</c:formatCode>
                <c:ptCount val="5"/>
                <c:pt idx="0">
                  <c:v>71</c:v>
                </c:pt>
                <c:pt idx="1">
                  <c:v>96</c:v>
                </c:pt>
                <c:pt idx="2">
                  <c:v>81</c:v>
                </c:pt>
                <c:pt idx="3">
                  <c:v>128</c:v>
                </c:pt>
                <c:pt idx="4">
                  <c:v>17</c:v>
                </c:pt>
              </c:numCache>
            </c:numRef>
          </c:xVal>
          <c:yVal>
            <c:numRef>
              <c:f>Corr!$B$49:$B$53</c:f>
              <c:numCache>
                <c:formatCode>General</c:formatCode>
                <c:ptCount val="5"/>
                <c:pt idx="0">
                  <c:v>841.57494969818913</c:v>
                </c:pt>
                <c:pt idx="1">
                  <c:v>118.36945198046662</c:v>
                </c:pt>
                <c:pt idx="2">
                  <c:v>1599.2741418247515</c:v>
                </c:pt>
                <c:pt idx="3">
                  <c:v>257.80497791155472</c:v>
                </c:pt>
                <c:pt idx="4">
                  <c:v>20.139705882352938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3-44A7-9C56-E5FB2022C01E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Corr!$C$49:$C$53</c:f>
              <c:numCache>
                <c:formatCode>General</c:formatCode>
                <c:ptCount val="5"/>
                <c:pt idx="0">
                  <c:v>71</c:v>
                </c:pt>
                <c:pt idx="1">
                  <c:v>96</c:v>
                </c:pt>
                <c:pt idx="2">
                  <c:v>81</c:v>
                </c:pt>
                <c:pt idx="3">
                  <c:v>128</c:v>
                </c:pt>
                <c:pt idx="4">
                  <c:v>17</c:v>
                </c:pt>
              </c:numCache>
            </c:numRef>
          </c:xVal>
          <c:yVal>
            <c:numRef>
              <c:f>Corr!$B$82:$B$86</c:f>
              <c:numCache>
                <c:formatCode>General</c:formatCode>
                <c:ptCount val="5"/>
                <c:pt idx="0">
                  <c:v>554.77187714711908</c:v>
                </c:pt>
                <c:pt idx="1">
                  <c:v>596.41914133246087</c:v>
                </c:pt>
                <c:pt idx="2">
                  <c:v>571.43078282125578</c:v>
                </c:pt>
                <c:pt idx="3">
                  <c:v>649.7276394896985</c:v>
                </c:pt>
                <c:pt idx="4">
                  <c:v>464.81378650678062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13-44A7-9C56-E5FB2022C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55520"/>
        <c:axId val="407455848"/>
      </c:scatterChart>
      <c:valAx>
        <c:axId val="40745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455848"/>
        <c:crosses val="autoZero"/>
        <c:crossBetween val="midCat"/>
      </c:valAx>
      <c:valAx>
        <c:axId val="407455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4555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Corr!$F$82:$F$86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Corr!$G$82:$G$86</c:f>
              <c:numCache>
                <c:formatCode>General</c:formatCode>
                <c:ptCount val="5"/>
                <c:pt idx="0">
                  <c:v>20.139705882352938</c:v>
                </c:pt>
                <c:pt idx="1">
                  <c:v>118.36945198046662</c:v>
                </c:pt>
                <c:pt idx="2">
                  <c:v>257.80497791155472</c:v>
                </c:pt>
                <c:pt idx="3">
                  <c:v>841.57494969818913</c:v>
                </c:pt>
                <c:pt idx="4">
                  <c:v>1599.2741418247515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1-46B1-804A-10A9A0407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95208"/>
        <c:axId val="627902744"/>
      </c:scatterChart>
      <c:valAx>
        <c:axId val="622595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7902744"/>
        <c:crosses val="autoZero"/>
        <c:crossBetween val="midCat"/>
      </c:valAx>
      <c:valAx>
        <c:axId val="627902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595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Corr!$C$96:$C$101</c:f>
              <c:numCache>
                <c:formatCode>General</c:formatCode>
                <c:ptCount val="6"/>
                <c:pt idx="0">
                  <c:v>71</c:v>
                </c:pt>
                <c:pt idx="1">
                  <c:v>96</c:v>
                </c:pt>
                <c:pt idx="2">
                  <c:v>85</c:v>
                </c:pt>
                <c:pt idx="3">
                  <c:v>81</c:v>
                </c:pt>
                <c:pt idx="4">
                  <c:v>128</c:v>
                </c:pt>
                <c:pt idx="5">
                  <c:v>17</c:v>
                </c:pt>
              </c:numCache>
            </c:numRef>
          </c:xVal>
          <c:yVal>
            <c:numRef>
              <c:f>Corr!$C$129:$C$134</c:f>
              <c:numCache>
                <c:formatCode>General</c:formatCode>
                <c:ptCount val="6"/>
                <c:pt idx="0">
                  <c:v>-9.6416151352642743</c:v>
                </c:pt>
                <c:pt idx="1">
                  <c:v>-21.511780895277756</c:v>
                </c:pt>
                <c:pt idx="2">
                  <c:v>35.235120270505362</c:v>
                </c:pt>
                <c:pt idx="3">
                  <c:v>4.9003413121278854</c:v>
                </c:pt>
                <c:pt idx="4">
                  <c:v>-4.4101992282822948</c:v>
                </c:pt>
                <c:pt idx="5">
                  <c:v>-4.5718663238089094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E0-46A7-A63E-F0E4C4086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078240"/>
        <c:axId val="739082504"/>
      </c:scatterChart>
      <c:valAx>
        <c:axId val="73907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9082504"/>
        <c:crosses val="autoZero"/>
        <c:crossBetween val="midCat"/>
      </c:valAx>
      <c:valAx>
        <c:axId val="739082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90782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Alemania!$H$2:$H$72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xVal>
          <c:yVal>
            <c:numRef>
              <c:f>DEUm!$C$25:$C$95</c:f>
              <c:numCache>
                <c:formatCode>General</c:formatCode>
                <c:ptCount val="71"/>
                <c:pt idx="0">
                  <c:v>198.17191045267737</c:v>
                </c:pt>
                <c:pt idx="1">
                  <c:v>188.0867389635826</c:v>
                </c:pt>
                <c:pt idx="2">
                  <c:v>177.96548779612613</c:v>
                </c:pt>
                <c:pt idx="3">
                  <c:v>167.84423662866965</c:v>
                </c:pt>
                <c:pt idx="4">
                  <c:v>157.73501202066706</c:v>
                </c:pt>
                <c:pt idx="5">
                  <c:v>147.64984053157227</c:v>
                </c:pt>
                <c:pt idx="6">
                  <c:v>137.55264248302359</c:v>
                </c:pt>
                <c:pt idx="7">
                  <c:v>127.45544443447491</c:v>
                </c:pt>
                <c:pt idx="8">
                  <c:v>117.33419326701843</c:v>
                </c:pt>
                <c:pt idx="9">
                  <c:v>107.21294209956196</c:v>
                </c:pt>
                <c:pt idx="10">
                  <c:v>97.091690932105479</c:v>
                </c:pt>
                <c:pt idx="11">
                  <c:v>86.982466324102901</c:v>
                </c:pt>
                <c:pt idx="12">
                  <c:v>76.861215156646423</c:v>
                </c:pt>
                <c:pt idx="13">
                  <c:v>66.751990548643832</c:v>
                </c:pt>
                <c:pt idx="14">
                  <c:v>56.630739381187361</c:v>
                </c:pt>
                <c:pt idx="15">
                  <c:v>46.533541332638677</c:v>
                </c:pt>
                <c:pt idx="16">
                  <c:v>36.412290165182199</c:v>
                </c:pt>
                <c:pt idx="17">
                  <c:v>26.279012438271824</c:v>
                </c:pt>
                <c:pt idx="18">
                  <c:v>16.157761270815346</c:v>
                </c:pt>
                <c:pt idx="19">
                  <c:v>6.0365101033588671</c:v>
                </c:pt>
                <c:pt idx="20">
                  <c:v>-4.084741064097611</c:v>
                </c:pt>
                <c:pt idx="21">
                  <c:v>-14.205992231554088</c:v>
                </c:pt>
                <c:pt idx="22">
                  <c:v>-24.399402755733956</c:v>
                </c:pt>
                <c:pt idx="23">
                  <c:v>-34.52065392319043</c:v>
                </c:pt>
                <c:pt idx="24">
                  <c:v>-44.641905090646908</c:v>
                </c:pt>
                <c:pt idx="25">
                  <c:v>-54.763156258103386</c:v>
                </c:pt>
                <c:pt idx="26">
                  <c:v>-64.884407425559871</c:v>
                </c:pt>
                <c:pt idx="27">
                  <c:v>-75.089844509193625</c:v>
                </c:pt>
                <c:pt idx="28">
                  <c:v>-85.211095676650103</c:v>
                </c:pt>
                <c:pt idx="29">
                  <c:v>-95.308293725198794</c:v>
                </c:pt>
                <c:pt idx="30">
                  <c:v>-105.33333241702408</c:v>
                </c:pt>
                <c:pt idx="31">
                  <c:v>-115.1899992764948</c:v>
                </c:pt>
                <c:pt idx="32">
                  <c:v>-125.04666613596552</c:v>
                </c:pt>
                <c:pt idx="33">
                  <c:v>-135.08373138724471</c:v>
                </c:pt>
                <c:pt idx="34">
                  <c:v>-144.59162802255241</c:v>
                </c:pt>
                <c:pt idx="35">
                  <c:v>-154.09952465786009</c:v>
                </c:pt>
                <c:pt idx="36">
                  <c:v>-163.76376656606843</c:v>
                </c:pt>
                <c:pt idx="37">
                  <c:v>-171.99684789926292</c:v>
                </c:pt>
                <c:pt idx="38">
                  <c:v>-179.90521212720219</c:v>
                </c:pt>
                <c:pt idx="39">
                  <c:v>-188.24653249548174</c:v>
                </c:pt>
                <c:pt idx="40">
                  <c:v>-196.82838405283928</c:v>
                </c:pt>
                <c:pt idx="41">
                  <c:v>-204.19555310535313</c:v>
                </c:pt>
                <c:pt idx="42">
                  <c:v>-212.42863443854762</c:v>
                </c:pt>
                <c:pt idx="43">
                  <c:v>-218.00384613243065</c:v>
                </c:pt>
                <c:pt idx="44">
                  <c:v>-223.86769525320724</c:v>
                </c:pt>
                <c:pt idx="45">
                  <c:v>-224.52404413044601</c:v>
                </c:pt>
                <c:pt idx="46">
                  <c:v>-221.47621269588419</c:v>
                </c:pt>
                <c:pt idx="47">
                  <c:v>-223.05860665107309</c:v>
                </c:pt>
                <c:pt idx="48">
                  <c:v>-217.84599451480966</c:v>
                </c:pt>
                <c:pt idx="49">
                  <c:v>-211.33451395752519</c:v>
                </c:pt>
                <c:pt idx="50">
                  <c:v>-197.66723052517153</c:v>
                </c:pt>
                <c:pt idx="51">
                  <c:v>-171.37205966622483</c:v>
                </c:pt>
                <c:pt idx="52">
                  <c:v>-145.7864558150581</c:v>
                </c:pt>
                <c:pt idx="53">
                  <c:v>-104.01310293894483</c:v>
                </c:pt>
                <c:pt idx="54">
                  <c:v>-83.562839974592691</c:v>
                </c:pt>
                <c:pt idx="55">
                  <c:v>-58.758962487929352</c:v>
                </c:pt>
                <c:pt idx="56">
                  <c:v>-25.680812096984198</c:v>
                </c:pt>
                <c:pt idx="57">
                  <c:v>-22.933644648769871</c:v>
                </c:pt>
                <c:pt idx="58">
                  <c:v>-0.90790239595708044</c:v>
                </c:pt>
                <c:pt idx="59">
                  <c:v>57.99127114250706</c:v>
                </c:pt>
                <c:pt idx="60">
                  <c:v>145.40541714616336</c:v>
                </c:pt>
                <c:pt idx="61">
                  <c:v>193.74527148410493</c:v>
                </c:pt>
                <c:pt idx="62">
                  <c:v>202.93867479960852</c:v>
                </c:pt>
                <c:pt idx="63">
                  <c:v>247.92311904991266</c:v>
                </c:pt>
                <c:pt idx="64">
                  <c:v>209.45526724961871</c:v>
                </c:pt>
                <c:pt idx="65">
                  <c:v>237.79495321572801</c:v>
                </c:pt>
                <c:pt idx="66">
                  <c:v>266.74799371398603</c:v>
                </c:pt>
                <c:pt idx="67">
                  <c:v>305.47862704826321</c:v>
                </c:pt>
                <c:pt idx="68">
                  <c:v>330.70343411581302</c:v>
                </c:pt>
                <c:pt idx="69">
                  <c:v>336.44521486804786</c:v>
                </c:pt>
                <c:pt idx="70">
                  <c:v>367.23831896275226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1-4242-BED4-EDC6A1F08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30720"/>
        <c:axId val="626632032"/>
      </c:scatterChart>
      <c:valAx>
        <c:axId val="62663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632032"/>
        <c:crosses val="autoZero"/>
        <c:crossBetween val="midCat"/>
      </c:valAx>
      <c:valAx>
        <c:axId val="626632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630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Corr!$C$96:$C$101</c:f>
              <c:numCache>
                <c:formatCode>General</c:formatCode>
                <c:ptCount val="6"/>
                <c:pt idx="0">
                  <c:v>71</c:v>
                </c:pt>
                <c:pt idx="1">
                  <c:v>96</c:v>
                </c:pt>
                <c:pt idx="2">
                  <c:v>85</c:v>
                </c:pt>
                <c:pt idx="3">
                  <c:v>81</c:v>
                </c:pt>
                <c:pt idx="4">
                  <c:v>128</c:v>
                </c:pt>
                <c:pt idx="5">
                  <c:v>17</c:v>
                </c:pt>
              </c:numCache>
            </c:numRef>
          </c:xVal>
          <c:yVal>
            <c:numRef>
              <c:f>Corr!$B$96:$B$101</c:f>
              <c:numCache>
                <c:formatCode>General</c:formatCode>
                <c:ptCount val="6"/>
                <c:pt idx="0">
                  <c:v>10.121251167456478</c:v>
                </c:pt>
                <c:pt idx="1">
                  <c:v>2.6340196839746235</c:v>
                </c:pt>
                <c:pt idx="2">
                  <c:v>57.452429768083825</c:v>
                </c:pt>
                <c:pt idx="3">
                  <c:v>26.416381325461288</c:v>
                </c:pt>
                <c:pt idx="4">
                  <c:v>25.34575722493058</c:v>
                </c:pt>
                <c:pt idx="5">
                  <c:v>5.7238619416035155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B-49B7-B01E-B78D6B330EA1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Corr!$C$96:$C$101</c:f>
              <c:numCache>
                <c:formatCode>General</c:formatCode>
                <c:ptCount val="6"/>
                <c:pt idx="0">
                  <c:v>71</c:v>
                </c:pt>
                <c:pt idx="1">
                  <c:v>96</c:v>
                </c:pt>
                <c:pt idx="2">
                  <c:v>85</c:v>
                </c:pt>
                <c:pt idx="3">
                  <c:v>81</c:v>
                </c:pt>
                <c:pt idx="4">
                  <c:v>128</c:v>
                </c:pt>
                <c:pt idx="5">
                  <c:v>17</c:v>
                </c:pt>
              </c:numCache>
            </c:numRef>
          </c:xVal>
          <c:yVal>
            <c:numRef>
              <c:f>Corr!$B$129:$B$134</c:f>
              <c:numCache>
                <c:formatCode>General</c:formatCode>
                <c:ptCount val="6"/>
                <c:pt idx="0">
                  <c:v>19.762866302720752</c:v>
                </c:pt>
                <c:pt idx="1">
                  <c:v>24.145800579252381</c:v>
                </c:pt>
                <c:pt idx="2">
                  <c:v>22.217309497578466</c:v>
                </c:pt>
                <c:pt idx="3">
                  <c:v>21.516040013333402</c:v>
                </c:pt>
                <c:pt idx="4">
                  <c:v>29.755956453212875</c:v>
                </c:pt>
                <c:pt idx="5">
                  <c:v>10.295728265412425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BB-49B7-B01E-B78D6B330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079880"/>
        <c:axId val="739084472"/>
      </c:scatterChart>
      <c:valAx>
        <c:axId val="739079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9084472"/>
        <c:crosses val="autoZero"/>
        <c:crossBetween val="midCat"/>
      </c:valAx>
      <c:valAx>
        <c:axId val="739084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9079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Corr!$F$129:$F$134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Corr!$G$129:$G$134</c:f>
              <c:numCache>
                <c:formatCode>General</c:formatCode>
                <c:ptCount val="6"/>
                <c:pt idx="0">
                  <c:v>2.6340196839746235</c:v>
                </c:pt>
                <c:pt idx="1">
                  <c:v>5.7238619416035155</c:v>
                </c:pt>
                <c:pt idx="2">
                  <c:v>10.121251167456478</c:v>
                </c:pt>
                <c:pt idx="3">
                  <c:v>25.34575722493058</c:v>
                </c:pt>
                <c:pt idx="4">
                  <c:v>26.416381325461288</c:v>
                </c:pt>
                <c:pt idx="5">
                  <c:v>57.452429768083825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B2-4199-91EF-370F3A570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25312"/>
        <c:axId val="521118096"/>
      </c:scatterChart>
      <c:valAx>
        <c:axId val="52112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1118096"/>
        <c:crosses val="autoZero"/>
        <c:crossBetween val="midCat"/>
      </c:valAx>
      <c:valAx>
        <c:axId val="521118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1125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Corr!$C$147:$C$151</c:f>
              <c:numCache>
                <c:formatCode>General</c:formatCode>
                <c:ptCount val="5"/>
                <c:pt idx="0">
                  <c:v>71</c:v>
                </c:pt>
                <c:pt idx="1">
                  <c:v>96</c:v>
                </c:pt>
                <c:pt idx="2">
                  <c:v>81</c:v>
                </c:pt>
                <c:pt idx="3">
                  <c:v>128</c:v>
                </c:pt>
                <c:pt idx="4">
                  <c:v>17</c:v>
                </c:pt>
              </c:numCache>
            </c:numRef>
          </c:xVal>
          <c:yVal>
            <c:numRef>
              <c:f>Corr!$C$181:$C$185</c:f>
              <c:numCache>
                <c:formatCode>General</c:formatCode>
                <c:ptCount val="5"/>
                <c:pt idx="0">
                  <c:v>-2.8542160357104613</c:v>
                </c:pt>
                <c:pt idx="1">
                  <c:v>-13.87035233997638</c:v>
                </c:pt>
                <c:pt idx="2">
                  <c:v>12.029352193980722</c:v>
                </c:pt>
                <c:pt idx="3">
                  <c:v>4.3243870303759735</c:v>
                </c:pt>
                <c:pt idx="4">
                  <c:v>0.37082915133015337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7B-4F49-9130-4C5BB146A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33808"/>
        <c:axId val="730135448"/>
      </c:scatterChart>
      <c:valAx>
        <c:axId val="73013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0135448"/>
        <c:crosses val="autoZero"/>
        <c:crossBetween val="midCat"/>
      </c:valAx>
      <c:valAx>
        <c:axId val="730135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0133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Corr!$C$147:$C$151</c:f>
              <c:numCache>
                <c:formatCode>General</c:formatCode>
                <c:ptCount val="5"/>
                <c:pt idx="0">
                  <c:v>71</c:v>
                </c:pt>
                <c:pt idx="1">
                  <c:v>96</c:v>
                </c:pt>
                <c:pt idx="2">
                  <c:v>81</c:v>
                </c:pt>
                <c:pt idx="3">
                  <c:v>128</c:v>
                </c:pt>
                <c:pt idx="4">
                  <c:v>17</c:v>
                </c:pt>
              </c:numCache>
            </c:numRef>
          </c:xVal>
          <c:yVal>
            <c:numRef>
              <c:f>Corr!$B$147:$B$151</c:f>
              <c:numCache>
                <c:formatCode>General</c:formatCode>
                <c:ptCount val="5"/>
                <c:pt idx="0">
                  <c:v>10.121251167456478</c:v>
                </c:pt>
                <c:pt idx="1">
                  <c:v>2.6340196839746235</c:v>
                </c:pt>
                <c:pt idx="2">
                  <c:v>26.416381325461288</c:v>
                </c:pt>
                <c:pt idx="3">
                  <c:v>25.34575722493058</c:v>
                </c:pt>
                <c:pt idx="4">
                  <c:v>5.7238619416035155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A7-449E-8A04-2D31F2ECBFFD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Corr!$C$147:$C$151</c:f>
              <c:numCache>
                <c:formatCode>General</c:formatCode>
                <c:ptCount val="5"/>
                <c:pt idx="0">
                  <c:v>71</c:v>
                </c:pt>
                <c:pt idx="1">
                  <c:v>96</c:v>
                </c:pt>
                <c:pt idx="2">
                  <c:v>81</c:v>
                </c:pt>
                <c:pt idx="3">
                  <c:v>128</c:v>
                </c:pt>
                <c:pt idx="4">
                  <c:v>17</c:v>
                </c:pt>
              </c:numCache>
            </c:numRef>
          </c:xVal>
          <c:yVal>
            <c:numRef>
              <c:f>Corr!$B$181:$B$185</c:f>
              <c:numCache>
                <c:formatCode>General</c:formatCode>
                <c:ptCount val="5"/>
                <c:pt idx="0">
                  <c:v>12.975467203166939</c:v>
                </c:pt>
                <c:pt idx="1">
                  <c:v>16.504372023951003</c:v>
                </c:pt>
                <c:pt idx="2">
                  <c:v>14.387029131480565</c:v>
                </c:pt>
                <c:pt idx="3">
                  <c:v>21.021370194554606</c:v>
                </c:pt>
                <c:pt idx="4">
                  <c:v>5.3530327902733621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A7-449E-8A04-2D31F2ECB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868976"/>
        <c:axId val="519179176"/>
      </c:scatterChart>
      <c:valAx>
        <c:axId val="62886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179176"/>
        <c:crosses val="autoZero"/>
        <c:crossBetween val="midCat"/>
      </c:valAx>
      <c:valAx>
        <c:axId val="5191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8689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Corr!$F$181:$F$185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Corr!$G$181:$G$185</c:f>
              <c:numCache>
                <c:formatCode>General</c:formatCode>
                <c:ptCount val="5"/>
                <c:pt idx="0">
                  <c:v>2.6340196839746235</c:v>
                </c:pt>
                <c:pt idx="1">
                  <c:v>5.7238619416035155</c:v>
                </c:pt>
                <c:pt idx="2">
                  <c:v>10.121251167456478</c:v>
                </c:pt>
                <c:pt idx="3">
                  <c:v>25.34575722493058</c:v>
                </c:pt>
                <c:pt idx="4">
                  <c:v>26.416381325461288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7-4A1A-AE58-18DD78833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532200"/>
        <c:axId val="628553384"/>
      </c:scatterChart>
      <c:valAx>
        <c:axId val="68853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553384"/>
        <c:crosses val="autoZero"/>
        <c:crossBetween val="midCat"/>
      </c:valAx>
      <c:valAx>
        <c:axId val="628553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532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Alemania!$H$2:$H$72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xVal>
          <c:yVal>
            <c:numRef>
              <c:f>Alemania!$I$2:$I$72</c:f>
              <c:numCache>
                <c:formatCode>General</c:formatCode>
                <c:ptCount val="71"/>
                <c:pt idx="0">
                  <c:v>1.202655945389799E-2</c:v>
                </c:pt>
                <c:pt idx="1">
                  <c:v>4.8106237815591958E-2</c:v>
                </c:pt>
                <c:pt idx="2">
                  <c:v>4.8106237815591958E-2</c:v>
                </c:pt>
                <c:pt idx="3">
                  <c:v>4.8106237815591958E-2</c:v>
                </c:pt>
                <c:pt idx="4">
                  <c:v>6.0132797269489946E-2</c:v>
                </c:pt>
                <c:pt idx="5">
                  <c:v>9.6212475631183916E-2</c:v>
                </c:pt>
                <c:pt idx="6">
                  <c:v>0.12026559453897989</c:v>
                </c:pt>
                <c:pt idx="7">
                  <c:v>0.14431871344677585</c:v>
                </c:pt>
                <c:pt idx="8">
                  <c:v>0.14431871344677585</c:v>
                </c:pt>
                <c:pt idx="9">
                  <c:v>0.14431871344677585</c:v>
                </c:pt>
                <c:pt idx="10">
                  <c:v>0.14431871344677585</c:v>
                </c:pt>
                <c:pt idx="11">
                  <c:v>0.15634527290067385</c:v>
                </c:pt>
                <c:pt idx="12">
                  <c:v>0.15634527290067385</c:v>
                </c:pt>
                <c:pt idx="13">
                  <c:v>0.16837183235457184</c:v>
                </c:pt>
                <c:pt idx="14">
                  <c:v>0.16837183235457184</c:v>
                </c:pt>
                <c:pt idx="15">
                  <c:v>0.19242495126236783</c:v>
                </c:pt>
                <c:pt idx="16">
                  <c:v>0.19242495126236783</c:v>
                </c:pt>
                <c:pt idx="17">
                  <c:v>0.18039839180846984</c:v>
                </c:pt>
                <c:pt idx="18">
                  <c:v>0.18039839180846984</c:v>
                </c:pt>
                <c:pt idx="19">
                  <c:v>0.18039839180846984</c:v>
                </c:pt>
                <c:pt idx="20">
                  <c:v>0.18039839180846984</c:v>
                </c:pt>
                <c:pt idx="21">
                  <c:v>0.18039839180846984</c:v>
                </c:pt>
                <c:pt idx="22">
                  <c:v>0.1082390350850819</c:v>
                </c:pt>
                <c:pt idx="23">
                  <c:v>0.1082390350850819</c:v>
                </c:pt>
                <c:pt idx="24">
                  <c:v>0.1082390350850819</c:v>
                </c:pt>
                <c:pt idx="25">
                  <c:v>0.1082390350850819</c:v>
                </c:pt>
                <c:pt idx="26">
                  <c:v>0.1082390350850819</c:v>
                </c:pt>
                <c:pt idx="27">
                  <c:v>2.4053118907795979E-2</c:v>
                </c:pt>
                <c:pt idx="28">
                  <c:v>2.4053118907795979E-2</c:v>
                </c:pt>
                <c:pt idx="29">
                  <c:v>4.8106237815591958E-2</c:v>
                </c:pt>
                <c:pt idx="30">
                  <c:v>0.14431871344677585</c:v>
                </c:pt>
                <c:pt idx="31">
                  <c:v>0.4089030214325316</c:v>
                </c:pt>
                <c:pt idx="32">
                  <c:v>0.67348732941828737</c:v>
                </c:pt>
                <c:pt idx="33">
                  <c:v>0.75767324559557325</c:v>
                </c:pt>
                <c:pt idx="34">
                  <c:v>1.3710277777443707</c:v>
                </c:pt>
                <c:pt idx="35">
                  <c:v>1.9843823098931681</c:v>
                </c:pt>
                <c:pt idx="36">
                  <c:v>2.4413915691412917</c:v>
                </c:pt>
                <c:pt idx="37">
                  <c:v>4.3295614034032761</c:v>
                </c:pt>
                <c:pt idx="38">
                  <c:v>6.5424483429205056</c:v>
                </c:pt>
                <c:pt idx="39">
                  <c:v>8.3223791420974074</c:v>
                </c:pt>
                <c:pt idx="40">
                  <c:v>9.8617787521963507</c:v>
                </c:pt>
                <c:pt idx="41">
                  <c:v>12.61586086713899</c:v>
                </c:pt>
                <c:pt idx="42">
                  <c:v>14.504030701400975</c:v>
                </c:pt>
                <c:pt idx="43">
                  <c:v>19.050070174974415</c:v>
                </c:pt>
                <c:pt idx="44">
                  <c:v>23.307472221654301</c:v>
                </c:pt>
                <c:pt idx="45">
                  <c:v>32.772374511872016</c:v>
                </c:pt>
                <c:pt idx="46">
                  <c:v>45.941457113890316</c:v>
                </c:pt>
                <c:pt idx="47">
                  <c:v>54.480314326157888</c:v>
                </c:pt>
                <c:pt idx="48">
                  <c:v>69.814177629877818</c:v>
                </c:pt>
                <c:pt idx="49">
                  <c:v>86.446909354618739</c:v>
                </c:pt>
                <c:pt idx="50">
                  <c:v>110.23544395442896</c:v>
                </c:pt>
                <c:pt idx="51">
                  <c:v>146.65186598083207</c:v>
                </c:pt>
                <c:pt idx="52">
                  <c:v>182.35872099945522</c:v>
                </c:pt>
                <c:pt idx="53">
                  <c:v>234.25332504302503</c:v>
                </c:pt>
                <c:pt idx="54">
                  <c:v>264.8248391748337</c:v>
                </c:pt>
                <c:pt idx="55">
                  <c:v>299.74996782895346</c:v>
                </c:pt>
                <c:pt idx="56">
                  <c:v>342.94936938735503</c:v>
                </c:pt>
                <c:pt idx="57">
                  <c:v>355.8177880030259</c:v>
                </c:pt>
                <c:pt idx="58">
                  <c:v>387.96478142329522</c:v>
                </c:pt>
                <c:pt idx="59">
                  <c:v>456.98520612921578</c:v>
                </c:pt>
                <c:pt idx="60">
                  <c:v>554.5206033003285</c:v>
                </c:pt>
                <c:pt idx="61">
                  <c:v>612.98170880572661</c:v>
                </c:pt>
                <c:pt idx="62">
                  <c:v>632.29636328868673</c:v>
                </c:pt>
                <c:pt idx="63">
                  <c:v>687.40205870644729</c:v>
                </c:pt>
                <c:pt idx="64">
                  <c:v>659.05545807360977</c:v>
                </c:pt>
                <c:pt idx="65">
                  <c:v>697.51639520717561</c:v>
                </c:pt>
                <c:pt idx="66">
                  <c:v>736.59068687289016</c:v>
                </c:pt>
                <c:pt idx="67">
                  <c:v>785.44257137462375</c:v>
                </c:pt>
                <c:pt idx="68">
                  <c:v>820.78862960962999</c:v>
                </c:pt>
                <c:pt idx="69">
                  <c:v>836.65166152932136</c:v>
                </c:pt>
                <c:pt idx="70">
                  <c:v>877.5660167914823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5B-4800-920D-0185B62687F8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Alemania!$H$2:$H$72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xVal>
          <c:yVal>
            <c:numRef>
              <c:f>DEUm!$B$25:$B$95</c:f>
              <c:numCache>
                <c:formatCode>General</c:formatCode>
                <c:ptCount val="71"/>
                <c:pt idx="0">
                  <c:v>-198.15988389322348</c:v>
                </c:pt>
                <c:pt idx="1">
                  <c:v>-188.038632725767</c:v>
                </c:pt>
                <c:pt idx="2">
                  <c:v>-177.91738155831052</c:v>
                </c:pt>
                <c:pt idx="3">
                  <c:v>-167.79613039085405</c:v>
                </c:pt>
                <c:pt idx="4">
                  <c:v>-157.67487922339757</c:v>
                </c:pt>
                <c:pt idx="5">
                  <c:v>-147.55362805594109</c:v>
                </c:pt>
                <c:pt idx="6">
                  <c:v>-137.43237688848461</c:v>
                </c:pt>
                <c:pt idx="7">
                  <c:v>-127.31112572102813</c:v>
                </c:pt>
                <c:pt idx="8">
                  <c:v>-117.18987455357166</c:v>
                </c:pt>
                <c:pt idx="9">
                  <c:v>-107.06862338611518</c:v>
                </c:pt>
                <c:pt idx="10">
                  <c:v>-96.9473722186587</c:v>
                </c:pt>
                <c:pt idx="11">
                  <c:v>-86.826121051202222</c:v>
                </c:pt>
                <c:pt idx="12">
                  <c:v>-76.704869883745744</c:v>
                </c:pt>
                <c:pt idx="13">
                  <c:v>-66.583618716289266</c:v>
                </c:pt>
                <c:pt idx="14">
                  <c:v>-56.462367548832788</c:v>
                </c:pt>
                <c:pt idx="15">
                  <c:v>-46.34111638137631</c:v>
                </c:pt>
                <c:pt idx="16">
                  <c:v>-36.219865213919832</c:v>
                </c:pt>
                <c:pt idx="17">
                  <c:v>-26.098614046463354</c:v>
                </c:pt>
                <c:pt idx="18">
                  <c:v>-15.977362879006876</c:v>
                </c:pt>
                <c:pt idx="19">
                  <c:v>-5.8561117115503976</c:v>
                </c:pt>
                <c:pt idx="20">
                  <c:v>4.2651394559060805</c:v>
                </c:pt>
                <c:pt idx="21">
                  <c:v>14.386390623362558</c:v>
                </c:pt>
                <c:pt idx="22">
                  <c:v>24.507641790819036</c:v>
                </c:pt>
                <c:pt idx="23">
                  <c:v>34.628892958275515</c:v>
                </c:pt>
                <c:pt idx="24">
                  <c:v>44.750144125731993</c:v>
                </c:pt>
                <c:pt idx="25">
                  <c:v>54.871395293188471</c:v>
                </c:pt>
                <c:pt idx="26">
                  <c:v>64.992646460644949</c:v>
                </c:pt>
                <c:pt idx="27">
                  <c:v>75.113897628101427</c:v>
                </c:pt>
                <c:pt idx="28">
                  <c:v>85.235148795557905</c:v>
                </c:pt>
                <c:pt idx="29">
                  <c:v>95.356399963014383</c:v>
                </c:pt>
                <c:pt idx="30">
                  <c:v>105.47765113047086</c:v>
                </c:pt>
                <c:pt idx="31">
                  <c:v>115.59890229792734</c:v>
                </c:pt>
                <c:pt idx="32">
                  <c:v>125.72015346538382</c:v>
                </c:pt>
                <c:pt idx="33">
                  <c:v>135.84140463284029</c:v>
                </c:pt>
                <c:pt idx="34">
                  <c:v>145.96265580029677</c:v>
                </c:pt>
                <c:pt idx="35">
                  <c:v>156.08390696775325</c:v>
                </c:pt>
                <c:pt idx="36">
                  <c:v>166.20515813520973</c:v>
                </c:pt>
                <c:pt idx="37">
                  <c:v>176.32640930266621</c:v>
                </c:pt>
                <c:pt idx="38">
                  <c:v>186.44766047012268</c:v>
                </c:pt>
                <c:pt idx="39">
                  <c:v>196.56891163757916</c:v>
                </c:pt>
                <c:pt idx="40">
                  <c:v>206.69016280503564</c:v>
                </c:pt>
                <c:pt idx="41">
                  <c:v>216.81141397249212</c:v>
                </c:pt>
                <c:pt idx="42">
                  <c:v>226.9326651399486</c:v>
                </c:pt>
                <c:pt idx="43">
                  <c:v>237.05391630740507</c:v>
                </c:pt>
                <c:pt idx="44">
                  <c:v>247.17516747486155</c:v>
                </c:pt>
                <c:pt idx="45">
                  <c:v>257.29641864231803</c:v>
                </c:pt>
                <c:pt idx="46">
                  <c:v>267.41766980977451</c:v>
                </c:pt>
                <c:pt idx="47">
                  <c:v>277.53892097723099</c:v>
                </c:pt>
                <c:pt idx="48">
                  <c:v>287.66017214468746</c:v>
                </c:pt>
                <c:pt idx="49">
                  <c:v>297.78142331214394</c:v>
                </c:pt>
                <c:pt idx="50">
                  <c:v>307.90267447960048</c:v>
                </c:pt>
                <c:pt idx="51">
                  <c:v>318.0239256470569</c:v>
                </c:pt>
                <c:pt idx="52">
                  <c:v>328.14517681451332</c:v>
                </c:pt>
                <c:pt idx="53">
                  <c:v>338.26642798196985</c:v>
                </c:pt>
                <c:pt idx="54">
                  <c:v>348.38767914942639</c:v>
                </c:pt>
                <c:pt idx="55">
                  <c:v>358.50893031688281</c:v>
                </c:pt>
                <c:pt idx="56">
                  <c:v>368.63018148433923</c:v>
                </c:pt>
                <c:pt idx="57">
                  <c:v>378.75143265179577</c:v>
                </c:pt>
                <c:pt idx="58">
                  <c:v>388.8726838192523</c:v>
                </c:pt>
                <c:pt idx="59">
                  <c:v>398.99393498670872</c:v>
                </c:pt>
                <c:pt idx="60">
                  <c:v>409.11518615416514</c:v>
                </c:pt>
                <c:pt idx="61">
                  <c:v>419.23643732162168</c:v>
                </c:pt>
                <c:pt idx="62">
                  <c:v>429.35768848907821</c:v>
                </c:pt>
                <c:pt idx="63">
                  <c:v>439.47893965653464</c:v>
                </c:pt>
                <c:pt idx="64">
                  <c:v>449.60019082399106</c:v>
                </c:pt>
                <c:pt idx="65">
                  <c:v>459.72144199144759</c:v>
                </c:pt>
                <c:pt idx="66">
                  <c:v>469.84269315890413</c:v>
                </c:pt>
                <c:pt idx="67">
                  <c:v>479.96394432636055</c:v>
                </c:pt>
                <c:pt idx="68">
                  <c:v>490.08519549381697</c:v>
                </c:pt>
                <c:pt idx="69">
                  <c:v>500.2064466612735</c:v>
                </c:pt>
                <c:pt idx="70">
                  <c:v>510.32769782873004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5B-4800-920D-0185B6268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756776"/>
        <c:axId val="685282432"/>
      </c:scatterChart>
      <c:valAx>
        <c:axId val="629756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5282432"/>
        <c:crosses val="autoZero"/>
        <c:crossBetween val="midCat"/>
      </c:valAx>
      <c:valAx>
        <c:axId val="68528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7567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DEUm!$F$25:$F$95</c:f>
              <c:numCache>
                <c:formatCode>General</c:formatCode>
                <c:ptCount val="71"/>
                <c:pt idx="0">
                  <c:v>0.70422535211267601</c:v>
                </c:pt>
                <c:pt idx="1">
                  <c:v>2.112676056338028</c:v>
                </c:pt>
                <c:pt idx="2">
                  <c:v>3.52112676056338</c:v>
                </c:pt>
                <c:pt idx="3">
                  <c:v>4.929577464788732</c:v>
                </c:pt>
                <c:pt idx="4">
                  <c:v>6.3380281690140841</c:v>
                </c:pt>
                <c:pt idx="5">
                  <c:v>7.7464788732394361</c:v>
                </c:pt>
                <c:pt idx="6">
                  <c:v>9.1549295774647881</c:v>
                </c:pt>
                <c:pt idx="7">
                  <c:v>10.56338028169014</c:v>
                </c:pt>
                <c:pt idx="8">
                  <c:v>11.971830985915492</c:v>
                </c:pt>
                <c:pt idx="9">
                  <c:v>13.380281690140844</c:v>
                </c:pt>
                <c:pt idx="10">
                  <c:v>14.788732394366196</c:v>
                </c:pt>
                <c:pt idx="11">
                  <c:v>16.197183098591548</c:v>
                </c:pt>
                <c:pt idx="12">
                  <c:v>17.6056338028169</c:v>
                </c:pt>
                <c:pt idx="13">
                  <c:v>19.014084507042252</c:v>
                </c:pt>
                <c:pt idx="14">
                  <c:v>20.422535211267604</c:v>
                </c:pt>
                <c:pt idx="15">
                  <c:v>21.830985915492956</c:v>
                </c:pt>
                <c:pt idx="16">
                  <c:v>23.239436619718308</c:v>
                </c:pt>
                <c:pt idx="17">
                  <c:v>24.64788732394366</c:v>
                </c:pt>
                <c:pt idx="18">
                  <c:v>26.056338028169012</c:v>
                </c:pt>
                <c:pt idx="19">
                  <c:v>27.464788732394364</c:v>
                </c:pt>
                <c:pt idx="20">
                  <c:v>28.873239436619716</c:v>
                </c:pt>
                <c:pt idx="21">
                  <c:v>30.281690140845068</c:v>
                </c:pt>
                <c:pt idx="22">
                  <c:v>31.69014084507042</c:v>
                </c:pt>
                <c:pt idx="23">
                  <c:v>33.098591549295776</c:v>
                </c:pt>
                <c:pt idx="24">
                  <c:v>34.507042253521121</c:v>
                </c:pt>
                <c:pt idx="25">
                  <c:v>35.91549295774648</c:v>
                </c:pt>
                <c:pt idx="26">
                  <c:v>37.323943661971825</c:v>
                </c:pt>
                <c:pt idx="27">
                  <c:v>38.732394366197184</c:v>
                </c:pt>
                <c:pt idx="28">
                  <c:v>40.140845070422529</c:v>
                </c:pt>
                <c:pt idx="29">
                  <c:v>41.549295774647888</c:v>
                </c:pt>
                <c:pt idx="30">
                  <c:v>42.957746478873233</c:v>
                </c:pt>
                <c:pt idx="31">
                  <c:v>44.366197183098592</c:v>
                </c:pt>
                <c:pt idx="32">
                  <c:v>45.774647887323937</c:v>
                </c:pt>
                <c:pt idx="33">
                  <c:v>47.183098591549296</c:v>
                </c:pt>
                <c:pt idx="34">
                  <c:v>48.591549295774641</c:v>
                </c:pt>
                <c:pt idx="35">
                  <c:v>50</c:v>
                </c:pt>
                <c:pt idx="36">
                  <c:v>51.408450704225345</c:v>
                </c:pt>
                <c:pt idx="37">
                  <c:v>52.816901408450704</c:v>
                </c:pt>
                <c:pt idx="38">
                  <c:v>54.225352112676049</c:v>
                </c:pt>
                <c:pt idx="39">
                  <c:v>55.633802816901408</c:v>
                </c:pt>
                <c:pt idx="40">
                  <c:v>57.042253521126753</c:v>
                </c:pt>
                <c:pt idx="41">
                  <c:v>58.450704225352112</c:v>
                </c:pt>
                <c:pt idx="42">
                  <c:v>59.859154929577457</c:v>
                </c:pt>
                <c:pt idx="43">
                  <c:v>61.267605633802816</c:v>
                </c:pt>
                <c:pt idx="44">
                  <c:v>62.676056338028161</c:v>
                </c:pt>
                <c:pt idx="45">
                  <c:v>64.08450704225352</c:v>
                </c:pt>
                <c:pt idx="46">
                  <c:v>65.492957746478865</c:v>
                </c:pt>
                <c:pt idx="47">
                  <c:v>66.901408450704224</c:v>
                </c:pt>
                <c:pt idx="48">
                  <c:v>68.309859154929569</c:v>
                </c:pt>
                <c:pt idx="49">
                  <c:v>69.718309859154914</c:v>
                </c:pt>
                <c:pt idx="50">
                  <c:v>71.126760563380273</c:v>
                </c:pt>
                <c:pt idx="51">
                  <c:v>72.535211267605632</c:v>
                </c:pt>
                <c:pt idx="52">
                  <c:v>73.943661971830977</c:v>
                </c:pt>
                <c:pt idx="53">
                  <c:v>75.352112676056322</c:v>
                </c:pt>
                <c:pt idx="54">
                  <c:v>76.760563380281681</c:v>
                </c:pt>
                <c:pt idx="55">
                  <c:v>78.16901408450704</c:v>
                </c:pt>
                <c:pt idx="56">
                  <c:v>79.577464788732385</c:v>
                </c:pt>
                <c:pt idx="57">
                  <c:v>80.98591549295773</c:v>
                </c:pt>
                <c:pt idx="58">
                  <c:v>82.394366197183089</c:v>
                </c:pt>
                <c:pt idx="59">
                  <c:v>83.802816901408448</c:v>
                </c:pt>
                <c:pt idx="60">
                  <c:v>85.211267605633793</c:v>
                </c:pt>
                <c:pt idx="61">
                  <c:v>86.619718309859138</c:v>
                </c:pt>
                <c:pt idx="62">
                  <c:v>88.028169014084497</c:v>
                </c:pt>
                <c:pt idx="63">
                  <c:v>89.436619718309856</c:v>
                </c:pt>
                <c:pt idx="64">
                  <c:v>90.845070422535201</c:v>
                </c:pt>
                <c:pt idx="65">
                  <c:v>92.253521126760546</c:v>
                </c:pt>
                <c:pt idx="66">
                  <c:v>93.661971830985905</c:v>
                </c:pt>
                <c:pt idx="67">
                  <c:v>95.070422535211264</c:v>
                </c:pt>
                <c:pt idx="68">
                  <c:v>96.478873239436609</c:v>
                </c:pt>
                <c:pt idx="69">
                  <c:v>97.887323943661954</c:v>
                </c:pt>
                <c:pt idx="70">
                  <c:v>99.295774647887313</c:v>
                </c:pt>
              </c:numCache>
            </c:numRef>
          </c:xVal>
          <c:yVal>
            <c:numRef>
              <c:f>DEUm!$G$25:$G$95</c:f>
              <c:numCache>
                <c:formatCode>General</c:formatCode>
                <c:ptCount val="71"/>
                <c:pt idx="0">
                  <c:v>1.202655945389799E-2</c:v>
                </c:pt>
                <c:pt idx="1">
                  <c:v>2.4053118907795979E-2</c:v>
                </c:pt>
                <c:pt idx="2">
                  <c:v>2.4053118907795979E-2</c:v>
                </c:pt>
                <c:pt idx="3">
                  <c:v>4.8106237815591958E-2</c:v>
                </c:pt>
                <c:pt idx="4">
                  <c:v>4.8106237815591958E-2</c:v>
                </c:pt>
                <c:pt idx="5">
                  <c:v>4.8106237815591958E-2</c:v>
                </c:pt>
                <c:pt idx="6">
                  <c:v>4.8106237815591958E-2</c:v>
                </c:pt>
                <c:pt idx="7">
                  <c:v>6.0132797269489946E-2</c:v>
                </c:pt>
                <c:pt idx="8">
                  <c:v>9.6212475631183916E-2</c:v>
                </c:pt>
                <c:pt idx="9">
                  <c:v>0.1082390350850819</c:v>
                </c:pt>
                <c:pt idx="10">
                  <c:v>0.1082390350850819</c:v>
                </c:pt>
                <c:pt idx="11">
                  <c:v>0.1082390350850819</c:v>
                </c:pt>
                <c:pt idx="12">
                  <c:v>0.1082390350850819</c:v>
                </c:pt>
                <c:pt idx="13">
                  <c:v>0.1082390350850819</c:v>
                </c:pt>
                <c:pt idx="14">
                  <c:v>0.12026559453897989</c:v>
                </c:pt>
                <c:pt idx="15">
                  <c:v>0.14431871344677585</c:v>
                </c:pt>
                <c:pt idx="16">
                  <c:v>0.14431871344677585</c:v>
                </c:pt>
                <c:pt idx="17">
                  <c:v>0.14431871344677585</c:v>
                </c:pt>
                <c:pt idx="18">
                  <c:v>0.14431871344677585</c:v>
                </c:pt>
                <c:pt idx="19">
                  <c:v>0.14431871344677585</c:v>
                </c:pt>
                <c:pt idx="20">
                  <c:v>0.15634527290067385</c:v>
                </c:pt>
                <c:pt idx="21">
                  <c:v>0.15634527290067385</c:v>
                </c:pt>
                <c:pt idx="22">
                  <c:v>0.16837183235457184</c:v>
                </c:pt>
                <c:pt idx="23">
                  <c:v>0.16837183235457184</c:v>
                </c:pt>
                <c:pt idx="24">
                  <c:v>0.18039839180846984</c:v>
                </c:pt>
                <c:pt idx="25">
                  <c:v>0.18039839180846984</c:v>
                </c:pt>
                <c:pt idx="26">
                  <c:v>0.18039839180846984</c:v>
                </c:pt>
                <c:pt idx="27">
                  <c:v>0.18039839180846984</c:v>
                </c:pt>
                <c:pt idx="28">
                  <c:v>0.18039839180846984</c:v>
                </c:pt>
                <c:pt idx="29">
                  <c:v>0.19242495126236783</c:v>
                </c:pt>
                <c:pt idx="30">
                  <c:v>0.19242495126236783</c:v>
                </c:pt>
                <c:pt idx="31">
                  <c:v>0.4089030214325316</c:v>
                </c:pt>
                <c:pt idx="32">
                  <c:v>0.67348732941828737</c:v>
                </c:pt>
                <c:pt idx="33">
                  <c:v>0.75767324559557325</c:v>
                </c:pt>
                <c:pt idx="34">
                  <c:v>1.3710277777443707</c:v>
                </c:pt>
                <c:pt idx="35">
                  <c:v>1.9843823098931681</c:v>
                </c:pt>
                <c:pt idx="36">
                  <c:v>2.4413915691412917</c:v>
                </c:pt>
                <c:pt idx="37">
                  <c:v>4.3295614034032761</c:v>
                </c:pt>
                <c:pt idx="38">
                  <c:v>6.5424483429205056</c:v>
                </c:pt>
                <c:pt idx="39">
                  <c:v>8.3223791420974074</c:v>
                </c:pt>
                <c:pt idx="40">
                  <c:v>9.8617787521963507</c:v>
                </c:pt>
                <c:pt idx="41">
                  <c:v>12.61586086713899</c:v>
                </c:pt>
                <c:pt idx="42">
                  <c:v>14.504030701400975</c:v>
                </c:pt>
                <c:pt idx="43">
                  <c:v>19.050070174974415</c:v>
                </c:pt>
                <c:pt idx="44">
                  <c:v>23.307472221654301</c:v>
                </c:pt>
                <c:pt idx="45">
                  <c:v>32.772374511872016</c:v>
                </c:pt>
                <c:pt idx="46">
                  <c:v>45.941457113890316</c:v>
                </c:pt>
                <c:pt idx="47">
                  <c:v>54.480314326157888</c:v>
                </c:pt>
                <c:pt idx="48">
                  <c:v>69.814177629877818</c:v>
                </c:pt>
                <c:pt idx="49">
                  <c:v>86.446909354618739</c:v>
                </c:pt>
                <c:pt idx="50">
                  <c:v>110.23544395442896</c:v>
                </c:pt>
                <c:pt idx="51">
                  <c:v>146.65186598083207</c:v>
                </c:pt>
                <c:pt idx="52">
                  <c:v>182.35872099945522</c:v>
                </c:pt>
                <c:pt idx="53">
                  <c:v>234.25332504302503</c:v>
                </c:pt>
                <c:pt idx="54">
                  <c:v>264.8248391748337</c:v>
                </c:pt>
                <c:pt idx="55">
                  <c:v>299.74996782895346</c:v>
                </c:pt>
                <c:pt idx="56">
                  <c:v>342.94936938735503</c:v>
                </c:pt>
                <c:pt idx="57">
                  <c:v>355.8177880030259</c:v>
                </c:pt>
                <c:pt idx="58">
                  <c:v>387.96478142329522</c:v>
                </c:pt>
                <c:pt idx="59">
                  <c:v>456.98520612921578</c:v>
                </c:pt>
                <c:pt idx="60">
                  <c:v>554.5206033003285</c:v>
                </c:pt>
                <c:pt idx="61">
                  <c:v>612.98170880572661</c:v>
                </c:pt>
                <c:pt idx="62">
                  <c:v>632.29636328868673</c:v>
                </c:pt>
                <c:pt idx="63">
                  <c:v>659.05545807360977</c:v>
                </c:pt>
                <c:pt idx="64">
                  <c:v>687.40205870644729</c:v>
                </c:pt>
                <c:pt idx="65">
                  <c:v>697.51639520717561</c:v>
                </c:pt>
                <c:pt idx="66">
                  <c:v>736.59068687289016</c:v>
                </c:pt>
                <c:pt idx="67">
                  <c:v>785.44257137462375</c:v>
                </c:pt>
                <c:pt idx="68">
                  <c:v>820.78862960962999</c:v>
                </c:pt>
                <c:pt idx="69">
                  <c:v>836.65166152932136</c:v>
                </c:pt>
                <c:pt idx="70">
                  <c:v>877.5660167914823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EA-4EDE-B2E6-9F70B01B0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655032"/>
        <c:axId val="629656672"/>
      </c:scatterChart>
      <c:valAx>
        <c:axId val="629655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656672"/>
        <c:crosses val="autoZero"/>
        <c:crossBetween val="midCat"/>
      </c:valAx>
      <c:valAx>
        <c:axId val="629656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655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Argentina!$F$2:$F$97</c:f>
              <c:numCache>
                <c:formatCode>General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33</c:v>
                </c:pt>
                <c:pt idx="11">
                  <c:v>31</c:v>
                </c:pt>
                <c:pt idx="12">
                  <c:v>42</c:v>
                </c:pt>
                <c:pt idx="13">
                  <c:v>53</c:v>
                </c:pt>
                <c:pt idx="14">
                  <c:v>63</c:v>
                </c:pt>
                <c:pt idx="15">
                  <c:v>61</c:v>
                </c:pt>
                <c:pt idx="16">
                  <c:v>78</c:v>
                </c:pt>
                <c:pt idx="17">
                  <c:v>78</c:v>
                </c:pt>
                <c:pt idx="18">
                  <c:v>128</c:v>
                </c:pt>
                <c:pt idx="19">
                  <c:v>194</c:v>
                </c:pt>
                <c:pt idx="20">
                  <c:v>246</c:v>
                </c:pt>
                <c:pt idx="21">
                  <c:v>330</c:v>
                </c:pt>
                <c:pt idx="22">
                  <c:v>330</c:v>
                </c:pt>
                <c:pt idx="23">
                  <c:v>514</c:v>
                </c:pt>
                <c:pt idx="24">
                  <c:v>615</c:v>
                </c:pt>
                <c:pt idx="25">
                  <c:v>650</c:v>
                </c:pt>
                <c:pt idx="26">
                  <c:v>709</c:v>
                </c:pt>
                <c:pt idx="27">
                  <c:v>714</c:v>
                </c:pt>
                <c:pt idx="28">
                  <c:v>787</c:v>
                </c:pt>
                <c:pt idx="29">
                  <c:v>853</c:v>
                </c:pt>
                <c:pt idx="30">
                  <c:v>973</c:v>
                </c:pt>
                <c:pt idx="31">
                  <c:v>973</c:v>
                </c:pt>
                <c:pt idx="32">
                  <c:v>1129</c:v>
                </c:pt>
                <c:pt idx="33">
                  <c:v>1228</c:v>
                </c:pt>
                <c:pt idx="34">
                  <c:v>1250</c:v>
                </c:pt>
                <c:pt idx="35">
                  <c:v>1317</c:v>
                </c:pt>
                <c:pt idx="36">
                  <c:v>1372</c:v>
                </c:pt>
                <c:pt idx="37">
                  <c:v>1450</c:v>
                </c:pt>
                <c:pt idx="38">
                  <c:v>1518</c:v>
                </c:pt>
                <c:pt idx="39">
                  <c:v>1613</c:v>
                </c:pt>
                <c:pt idx="40">
                  <c:v>1645</c:v>
                </c:pt>
                <c:pt idx="41">
                  <c:v>1662</c:v>
                </c:pt>
                <c:pt idx="42">
                  <c:v>1778</c:v>
                </c:pt>
                <c:pt idx="43">
                  <c:v>1862</c:v>
                </c:pt>
                <c:pt idx="44">
                  <c:v>1916</c:v>
                </c:pt>
                <c:pt idx="45">
                  <c:v>1963</c:v>
                </c:pt>
                <c:pt idx="46">
                  <c:v>2022</c:v>
                </c:pt>
                <c:pt idx="47">
                  <c:v>2098</c:v>
                </c:pt>
                <c:pt idx="48">
                  <c:v>2152</c:v>
                </c:pt>
                <c:pt idx="49">
                  <c:v>2153</c:v>
                </c:pt>
                <c:pt idx="50">
                  <c:v>2257</c:v>
                </c:pt>
                <c:pt idx="51">
                  <c:v>2351</c:v>
                </c:pt>
                <c:pt idx="52">
                  <c:v>2465</c:v>
                </c:pt>
                <c:pt idx="53">
                  <c:v>2565</c:v>
                </c:pt>
                <c:pt idx="54">
                  <c:v>2593</c:v>
                </c:pt>
                <c:pt idx="55">
                  <c:v>2666</c:v>
                </c:pt>
                <c:pt idx="56">
                  <c:v>2758</c:v>
                </c:pt>
                <c:pt idx="57">
                  <c:v>2879</c:v>
                </c:pt>
                <c:pt idx="58">
                  <c:v>2954</c:v>
                </c:pt>
                <c:pt idx="59">
                  <c:v>3015</c:v>
                </c:pt>
                <c:pt idx="60">
                  <c:v>3124</c:v>
                </c:pt>
                <c:pt idx="61">
                  <c:v>3183</c:v>
                </c:pt>
                <c:pt idx="62">
                  <c:v>3185</c:v>
                </c:pt>
                <c:pt idx="63">
                  <c:v>3284</c:v>
                </c:pt>
                <c:pt idx="64">
                  <c:v>3411</c:v>
                </c:pt>
                <c:pt idx="65">
                  <c:v>3488</c:v>
                </c:pt>
                <c:pt idx="66">
                  <c:v>3659</c:v>
                </c:pt>
                <c:pt idx="67">
                  <c:v>3748</c:v>
                </c:pt>
                <c:pt idx="68">
                  <c:v>3972</c:v>
                </c:pt>
                <c:pt idx="69">
                  <c:v>4127</c:v>
                </c:pt>
                <c:pt idx="70">
                  <c:v>4382</c:v>
                </c:pt>
                <c:pt idx="71">
                  <c:v>4284</c:v>
                </c:pt>
                <c:pt idx="72">
                  <c:v>4396</c:v>
                </c:pt>
                <c:pt idx="73">
                  <c:v>4626</c:v>
                </c:pt>
                <c:pt idx="74">
                  <c:v>4908</c:v>
                </c:pt>
                <c:pt idx="75">
                  <c:v>5133</c:v>
                </c:pt>
                <c:pt idx="76">
                  <c:v>5264</c:v>
                </c:pt>
                <c:pt idx="77">
                  <c:v>5544</c:v>
                </c:pt>
                <c:pt idx="78">
                  <c:v>5947</c:v>
                </c:pt>
                <c:pt idx="79">
                  <c:v>6483</c:v>
                </c:pt>
                <c:pt idx="80">
                  <c:v>7154</c:v>
                </c:pt>
                <c:pt idx="81">
                  <c:v>7378</c:v>
                </c:pt>
                <c:pt idx="82">
                  <c:v>7892</c:v>
                </c:pt>
                <c:pt idx="83">
                  <c:v>8162</c:v>
                </c:pt>
                <c:pt idx="84">
                  <c:v>8571</c:v>
                </c:pt>
                <c:pt idx="85">
                  <c:v>9084</c:v>
                </c:pt>
                <c:pt idx="86">
                  <c:v>9577</c:v>
                </c:pt>
                <c:pt idx="87">
                  <c:v>10111</c:v>
                </c:pt>
                <c:pt idx="88">
                  <c:v>10898</c:v>
                </c:pt>
                <c:pt idx="89">
                  <c:v>10976</c:v>
                </c:pt>
                <c:pt idx="90">
                  <c:v>11338</c:v>
                </c:pt>
                <c:pt idx="91">
                  <c:v>12041</c:v>
                </c:pt>
                <c:pt idx="92">
                  <c:v>12789</c:v>
                </c:pt>
                <c:pt idx="93">
                  <c:v>13596</c:v>
                </c:pt>
                <c:pt idx="94">
                  <c:v>14317</c:v>
                </c:pt>
                <c:pt idx="95">
                  <c:v>14317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F-47B8-97B9-B2CB924A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885904"/>
        <c:axId val="761882296"/>
      </c:barChart>
      <c:catAx>
        <c:axId val="76188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882296"/>
        <c:crosses val="autoZero"/>
        <c:auto val="1"/>
        <c:lblAlgn val="ctr"/>
        <c:lblOffset val="100"/>
        <c:noMultiLvlLbl val="0"/>
      </c:catAx>
      <c:valAx>
        <c:axId val="76188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88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Argentina!$H$2:$H$97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ARG!$C$25:$C$120</c:f>
              <c:numCache>
                <c:formatCode>General</c:formatCode>
                <c:ptCount val="96"/>
                <c:pt idx="0">
                  <c:v>2295.0489690721643</c:v>
                </c:pt>
                <c:pt idx="1">
                  <c:v>2176.6795170916976</c:v>
                </c:pt>
                <c:pt idx="2">
                  <c:v>2059.3100651112309</c:v>
                </c:pt>
                <c:pt idx="3">
                  <c:v>1946.9406131307644</c:v>
                </c:pt>
                <c:pt idx="4">
                  <c:v>1828.5711611502979</c:v>
                </c:pt>
                <c:pt idx="5">
                  <c:v>1713.2017091698312</c:v>
                </c:pt>
                <c:pt idx="6">
                  <c:v>1599.8322571893646</c:v>
                </c:pt>
                <c:pt idx="7">
                  <c:v>1481.4628052088979</c:v>
                </c:pt>
                <c:pt idx="8">
                  <c:v>1365.0933532284314</c:v>
                </c:pt>
                <c:pt idx="9">
                  <c:v>1248.7239012479647</c:v>
                </c:pt>
                <c:pt idx="10">
                  <c:v>1143.354449267498</c:v>
                </c:pt>
                <c:pt idx="11">
                  <c:v>1022.9849972870315</c:v>
                </c:pt>
                <c:pt idx="12">
                  <c:v>915.61554530656485</c:v>
                </c:pt>
                <c:pt idx="13">
                  <c:v>808.24609332609816</c:v>
                </c:pt>
                <c:pt idx="14">
                  <c:v>699.8766413456317</c:v>
                </c:pt>
                <c:pt idx="15">
                  <c:v>579.507189365165</c:v>
                </c:pt>
                <c:pt idx="16">
                  <c:v>478.13773738469831</c:v>
                </c:pt>
                <c:pt idx="17">
                  <c:v>359.76828540423185</c:v>
                </c:pt>
                <c:pt idx="18">
                  <c:v>291.39883342376515</c:v>
                </c:pt>
                <c:pt idx="19">
                  <c:v>239.02938144329846</c:v>
                </c:pt>
                <c:pt idx="20">
                  <c:v>172.65992946283177</c:v>
                </c:pt>
                <c:pt idx="21">
                  <c:v>138.29047748236508</c:v>
                </c:pt>
                <c:pt idx="22">
                  <c:v>19.921025501898839</c:v>
                </c:pt>
                <c:pt idx="23">
                  <c:v>85.551573521432147</c:v>
                </c:pt>
                <c:pt idx="24">
                  <c:v>68.182121540965454</c:v>
                </c:pt>
                <c:pt idx="25">
                  <c:v>-15.187330439501238</c:v>
                </c:pt>
                <c:pt idx="26">
                  <c:v>-74.556782419967931</c:v>
                </c:pt>
                <c:pt idx="27">
                  <c:v>-187.92623440043462</c:v>
                </c:pt>
                <c:pt idx="28">
                  <c:v>-233.29568638090086</c:v>
                </c:pt>
                <c:pt idx="29">
                  <c:v>-285.66513836136755</c:v>
                </c:pt>
                <c:pt idx="30">
                  <c:v>-284.03459034183425</c:v>
                </c:pt>
                <c:pt idx="31">
                  <c:v>-402.40404232230094</c:v>
                </c:pt>
                <c:pt idx="32">
                  <c:v>-364.77349430276763</c:v>
                </c:pt>
                <c:pt idx="33">
                  <c:v>-384.14294628323432</c:v>
                </c:pt>
                <c:pt idx="34">
                  <c:v>-480.51239826370056</c:v>
                </c:pt>
                <c:pt idx="35">
                  <c:v>-531.88185024416725</c:v>
                </c:pt>
                <c:pt idx="36">
                  <c:v>-595.25130222463395</c:v>
                </c:pt>
                <c:pt idx="37">
                  <c:v>-635.62075420510064</c:v>
                </c:pt>
                <c:pt idx="38">
                  <c:v>-685.99020618556733</c:v>
                </c:pt>
                <c:pt idx="39">
                  <c:v>-709.35965816603402</c:v>
                </c:pt>
                <c:pt idx="40">
                  <c:v>-795.72911014650072</c:v>
                </c:pt>
                <c:pt idx="41">
                  <c:v>-897.09856212696741</c:v>
                </c:pt>
                <c:pt idx="42">
                  <c:v>-899.4680141074341</c:v>
                </c:pt>
                <c:pt idx="43">
                  <c:v>-933.83746608790079</c:v>
                </c:pt>
                <c:pt idx="44">
                  <c:v>-998.20691806836658</c:v>
                </c:pt>
                <c:pt idx="45">
                  <c:v>-1069.5763700488333</c:v>
                </c:pt>
                <c:pt idx="46">
                  <c:v>-1128.9458220293</c:v>
                </c:pt>
                <c:pt idx="47">
                  <c:v>-1171.3152740097667</c:v>
                </c:pt>
                <c:pt idx="48">
                  <c:v>-1235.6847259902333</c:v>
                </c:pt>
                <c:pt idx="49">
                  <c:v>-1353.0541779707</c:v>
                </c:pt>
                <c:pt idx="50">
                  <c:v>-1367.4236299511667</c:v>
                </c:pt>
                <c:pt idx="51">
                  <c:v>-1391.7930819316334</c:v>
                </c:pt>
                <c:pt idx="52">
                  <c:v>-1396.1625339121001</c:v>
                </c:pt>
                <c:pt idx="53">
                  <c:v>-1414.5319858925668</c:v>
                </c:pt>
                <c:pt idx="54">
                  <c:v>-1504.9014378730335</c:v>
                </c:pt>
                <c:pt idx="55">
                  <c:v>-1550.2708898535002</c:v>
                </c:pt>
                <c:pt idx="56">
                  <c:v>-1576.6403418339669</c:v>
                </c:pt>
                <c:pt idx="57">
                  <c:v>-1574.0097938144327</c:v>
                </c:pt>
                <c:pt idx="58">
                  <c:v>-1617.3792457948994</c:v>
                </c:pt>
                <c:pt idx="59">
                  <c:v>-1674.7486977753661</c:v>
                </c:pt>
                <c:pt idx="60">
                  <c:v>-1684.1181497558327</c:v>
                </c:pt>
                <c:pt idx="61">
                  <c:v>-1743.4876017362994</c:v>
                </c:pt>
                <c:pt idx="62">
                  <c:v>-1859.8570537167661</c:v>
                </c:pt>
                <c:pt idx="63">
                  <c:v>-1879.2265056972328</c:v>
                </c:pt>
                <c:pt idx="64">
                  <c:v>-1870.5959576776995</c:v>
                </c:pt>
                <c:pt idx="65">
                  <c:v>-1911.9654096581662</c:v>
                </c:pt>
                <c:pt idx="66">
                  <c:v>-1859.3348616386329</c:v>
                </c:pt>
                <c:pt idx="67">
                  <c:v>-1888.7043136190996</c:v>
                </c:pt>
                <c:pt idx="68">
                  <c:v>-1783.0737655995663</c:v>
                </c:pt>
                <c:pt idx="69">
                  <c:v>-1746.4432175800321</c:v>
                </c:pt>
                <c:pt idx="70">
                  <c:v>-1609.8126695604988</c:v>
                </c:pt>
                <c:pt idx="71">
                  <c:v>-1826.1821215409655</c:v>
                </c:pt>
                <c:pt idx="72">
                  <c:v>-1832.5515735214321</c:v>
                </c:pt>
                <c:pt idx="73">
                  <c:v>-1720.9210255018988</c:v>
                </c:pt>
                <c:pt idx="74">
                  <c:v>-1557.2904774823655</c:v>
                </c:pt>
                <c:pt idx="75">
                  <c:v>-1450.6599294628322</c:v>
                </c:pt>
                <c:pt idx="76">
                  <c:v>-1438.0293814432989</c:v>
                </c:pt>
                <c:pt idx="77">
                  <c:v>-1276.3988334237656</c:v>
                </c:pt>
                <c:pt idx="78">
                  <c:v>-991.7682854042323</c:v>
                </c:pt>
                <c:pt idx="79">
                  <c:v>-574.13773738469899</c:v>
                </c:pt>
                <c:pt idx="80">
                  <c:v>-21.507189365165686</c:v>
                </c:pt>
                <c:pt idx="81">
                  <c:v>84.123358654367621</c:v>
                </c:pt>
                <c:pt idx="82">
                  <c:v>479.75390667390093</c:v>
                </c:pt>
                <c:pt idx="83">
                  <c:v>631.38445469343424</c:v>
                </c:pt>
                <c:pt idx="84">
                  <c:v>922.01500271296754</c:v>
                </c:pt>
                <c:pt idx="85">
                  <c:v>1316.6455507325009</c:v>
                </c:pt>
                <c:pt idx="86">
                  <c:v>1691.2760987520342</c:v>
                </c:pt>
                <c:pt idx="87">
                  <c:v>2106.9066467715675</c:v>
                </c:pt>
                <c:pt idx="88">
                  <c:v>2775.5371947911008</c:v>
                </c:pt>
                <c:pt idx="89">
                  <c:v>2735.1677428106359</c:v>
                </c:pt>
                <c:pt idx="90">
                  <c:v>2978.7982908301692</c:v>
                </c:pt>
                <c:pt idx="91">
                  <c:v>3563.4288388497025</c:v>
                </c:pt>
                <c:pt idx="92">
                  <c:v>4193.0593868692358</c:v>
                </c:pt>
                <c:pt idx="93">
                  <c:v>4881.6899348887691</c:v>
                </c:pt>
                <c:pt idx="94">
                  <c:v>5484.3204829083024</c:v>
                </c:pt>
                <c:pt idx="95">
                  <c:v>5365.9510309278357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49-45A6-82EA-A1481A38A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13832"/>
        <c:axId val="689515472"/>
      </c:scatterChart>
      <c:valAx>
        <c:axId val="689513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9515472"/>
        <c:crosses val="autoZero"/>
        <c:crossBetween val="midCat"/>
      </c:valAx>
      <c:valAx>
        <c:axId val="68951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9513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0</xdr:row>
      <xdr:rowOff>179070</xdr:rowOff>
    </xdr:from>
    <xdr:to>
      <xdr:col>19</xdr:col>
      <xdr:colOff>7620</xdr:colOff>
      <xdr:row>26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69C8D5-912C-4F98-9B3C-6F0F751DB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1</xdr:row>
      <xdr:rowOff>11430</xdr:rowOff>
    </xdr:from>
    <xdr:to>
      <xdr:col>19</xdr:col>
      <xdr:colOff>784860</xdr:colOff>
      <xdr:row>26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F12716-CA49-474D-A3A5-D940E4283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22860</xdr:rowOff>
    </xdr:from>
    <xdr:to>
      <xdr:col>16</xdr:col>
      <xdr:colOff>0</xdr:colOff>
      <xdr:row>23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F6ED96-CB99-4A21-8238-0A0068953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</xdr:row>
      <xdr:rowOff>0</xdr:rowOff>
    </xdr:from>
    <xdr:to>
      <xdr:col>16</xdr:col>
      <xdr:colOff>15240</xdr:colOff>
      <xdr:row>10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10630C-D43C-47FB-BE5F-E7B9BF8DD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25</xdr:row>
      <xdr:rowOff>0</xdr:rowOff>
    </xdr:from>
    <xdr:to>
      <xdr:col>16</xdr:col>
      <xdr:colOff>7620</xdr:colOff>
      <xdr:row>35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F86B7E-456D-419A-BDAF-AC9E4D94B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13</xdr:row>
      <xdr:rowOff>7620</xdr:rowOff>
    </xdr:from>
    <xdr:to>
      <xdr:col>16</xdr:col>
      <xdr:colOff>7620</xdr:colOff>
      <xdr:row>23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E0DA51-22E1-4B4C-913B-F89E0F910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1</xdr:row>
      <xdr:rowOff>0</xdr:rowOff>
    </xdr:from>
    <xdr:to>
      <xdr:col>16</xdr:col>
      <xdr:colOff>7620</xdr:colOff>
      <xdr:row>10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F85093-4EC7-4ED8-8FB9-23A0DC2D9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16</xdr:col>
      <xdr:colOff>0</xdr:colOff>
      <xdr:row>35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31321-AFB3-41B1-AB1F-AAA90E595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1</xdr:row>
      <xdr:rowOff>3810</xdr:rowOff>
    </xdr:from>
    <xdr:to>
      <xdr:col>20</xdr:col>
      <xdr:colOff>15240</xdr:colOff>
      <xdr:row>26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C86FA-4A12-417F-8B39-14DEFAD2D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15240</xdr:rowOff>
    </xdr:from>
    <xdr:to>
      <xdr:col>16</xdr:col>
      <xdr:colOff>0</xdr:colOff>
      <xdr:row>23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29C385-DCE1-46BE-A54C-38283E40D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1</xdr:row>
      <xdr:rowOff>7620</xdr:rowOff>
    </xdr:from>
    <xdr:to>
      <xdr:col>16</xdr:col>
      <xdr:colOff>7620</xdr:colOff>
      <xdr:row>11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08077D-7A29-48C8-89A1-B4077DB7D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25</xdr:row>
      <xdr:rowOff>7620</xdr:rowOff>
    </xdr:from>
    <xdr:to>
      <xdr:col>16</xdr:col>
      <xdr:colOff>0</xdr:colOff>
      <xdr:row>35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6C191CF-2785-4B15-85E1-51CCE8B87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13</xdr:row>
      <xdr:rowOff>0</xdr:rowOff>
    </xdr:from>
    <xdr:to>
      <xdr:col>16</xdr:col>
      <xdr:colOff>15240</xdr:colOff>
      <xdr:row>22</xdr:row>
      <xdr:rowOff>182880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42B077-B25F-4A75-A52C-05EAFE4C1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16</xdr:col>
      <xdr:colOff>0</xdr:colOff>
      <xdr:row>10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101F74-0741-463F-808E-A8E5017FB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25</xdr:row>
      <xdr:rowOff>0</xdr:rowOff>
    </xdr:from>
    <xdr:to>
      <xdr:col>16</xdr:col>
      <xdr:colOff>7620</xdr:colOff>
      <xdr:row>35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41F4BB1-93A2-44F0-857B-C1C9F084C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3810</xdr:rowOff>
    </xdr:from>
    <xdr:to>
      <xdr:col>19</xdr:col>
      <xdr:colOff>754380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846AA5-9DC3-40BC-BC7E-2BD493AA1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13</xdr:row>
      <xdr:rowOff>7620</xdr:rowOff>
    </xdr:from>
    <xdr:to>
      <xdr:col>12</xdr:col>
      <xdr:colOff>7620</xdr:colOff>
      <xdr:row>23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6B397B-4D9D-43A7-81F5-9CBBD9B47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1</xdr:row>
      <xdr:rowOff>0</xdr:rowOff>
    </xdr:from>
    <xdr:to>
      <xdr:col>12</xdr:col>
      <xdr:colOff>7620</xdr:colOff>
      <xdr:row>10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0C8CA8-8612-4980-ADFA-9A953D893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25</xdr:row>
      <xdr:rowOff>7620</xdr:rowOff>
    </xdr:from>
    <xdr:to>
      <xdr:col>12</xdr:col>
      <xdr:colOff>0</xdr:colOff>
      <xdr:row>35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939221-9134-4B97-B25A-E6660D92B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13</xdr:row>
      <xdr:rowOff>15240</xdr:rowOff>
    </xdr:from>
    <xdr:to>
      <xdr:col>16</xdr:col>
      <xdr:colOff>15240</xdr:colOff>
      <xdr:row>23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2B80B1-A21A-4139-A967-E940BEECB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1</xdr:row>
      <xdr:rowOff>0</xdr:rowOff>
    </xdr:from>
    <xdr:to>
      <xdr:col>16</xdr:col>
      <xdr:colOff>7620</xdr:colOff>
      <xdr:row>10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F57D8F-DBC4-469D-8940-37CBD6078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25</xdr:row>
      <xdr:rowOff>7620</xdr:rowOff>
    </xdr:from>
    <xdr:to>
      <xdr:col>16</xdr:col>
      <xdr:colOff>0</xdr:colOff>
      <xdr:row>35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4DD564-EF04-493A-9315-6E584E220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2369820</xdr:colOff>
      <xdr:row>13</xdr:row>
      <xdr:rowOff>0</xdr:rowOff>
    </xdr:from>
    <xdr:to>
      <xdr:col>11</xdr:col>
      <xdr:colOff>2362200</xdr:colOff>
      <xdr:row>23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8BFDA9-EB0E-411D-A30E-0AE6D00E3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1</xdr:row>
      <xdr:rowOff>0</xdr:rowOff>
    </xdr:from>
    <xdr:to>
      <xdr:col>12</xdr:col>
      <xdr:colOff>0</xdr:colOff>
      <xdr:row>11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DC1DFA-5E4F-429F-9FC2-69AAF3FC6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25</xdr:row>
      <xdr:rowOff>7620</xdr:rowOff>
    </xdr:from>
    <xdr:to>
      <xdr:col>11</xdr:col>
      <xdr:colOff>2369820</xdr:colOff>
      <xdr:row>35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D64F56-EF20-4774-BA49-2C21E7C94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7621</xdr:colOff>
      <xdr:row>79</xdr:row>
      <xdr:rowOff>15240</xdr:rowOff>
    </xdr:from>
    <xdr:to>
      <xdr:col>12</xdr:col>
      <xdr:colOff>0</xdr:colOff>
      <xdr:row>89</xdr:row>
      <xdr:rowOff>22860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40F0C20-F525-4DE1-9EFF-BADEBFAC9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2354582</xdr:colOff>
      <xdr:row>67</xdr:row>
      <xdr:rowOff>7620</xdr:rowOff>
    </xdr:from>
    <xdr:to>
      <xdr:col>11</xdr:col>
      <xdr:colOff>2346960</xdr:colOff>
      <xdr:row>77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48106E6-FE24-4675-80C9-97BF57211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</xdr:colOff>
      <xdr:row>91</xdr:row>
      <xdr:rowOff>15240</xdr:rowOff>
    </xdr:from>
    <xdr:to>
      <xdr:col>11</xdr:col>
      <xdr:colOff>2369819</xdr:colOff>
      <xdr:row>101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2968F67-29EC-42D5-BC92-B856218B0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7621</xdr:colOff>
      <xdr:row>121</xdr:row>
      <xdr:rowOff>15240</xdr:rowOff>
    </xdr:from>
    <xdr:to>
      <xdr:col>12</xdr:col>
      <xdr:colOff>7620</xdr:colOff>
      <xdr:row>131</xdr:row>
      <xdr:rowOff>22860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FD1CB47-33F8-4376-8F87-5D642ABF6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</xdr:colOff>
      <xdr:row>109</xdr:row>
      <xdr:rowOff>0</xdr:rowOff>
    </xdr:from>
    <xdr:to>
      <xdr:col>12</xdr:col>
      <xdr:colOff>0</xdr:colOff>
      <xdr:row>118</xdr:row>
      <xdr:rowOff>175260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5B683E8-23FE-4525-BE80-5F9933106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2369821</xdr:colOff>
      <xdr:row>133</xdr:row>
      <xdr:rowOff>7620</xdr:rowOff>
    </xdr:from>
    <xdr:to>
      <xdr:col>11</xdr:col>
      <xdr:colOff>2369819</xdr:colOff>
      <xdr:row>143</xdr:row>
      <xdr:rowOff>22860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1F7E534-ADD9-445C-A1BA-F636FE9CA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15241</xdr:colOff>
      <xdr:row>175</xdr:row>
      <xdr:rowOff>0</xdr:rowOff>
    </xdr:from>
    <xdr:to>
      <xdr:col>12</xdr:col>
      <xdr:colOff>0</xdr:colOff>
      <xdr:row>185</xdr:row>
      <xdr:rowOff>7620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C079B39-7668-4020-B8CD-44188F526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15242</xdr:colOff>
      <xdr:row>163</xdr:row>
      <xdr:rowOff>15240</xdr:rowOff>
    </xdr:from>
    <xdr:to>
      <xdr:col>12</xdr:col>
      <xdr:colOff>0</xdr:colOff>
      <xdr:row>173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BE36ADA-6825-4668-8F9C-2CEDB6364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2369821</xdr:colOff>
      <xdr:row>187</xdr:row>
      <xdr:rowOff>0</xdr:rowOff>
    </xdr:from>
    <xdr:to>
      <xdr:col>11</xdr:col>
      <xdr:colOff>2354579</xdr:colOff>
      <xdr:row>197</xdr:row>
      <xdr:rowOff>22860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E3045E5-F333-4B96-AE1B-2DE7E3251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14</xdr:row>
      <xdr:rowOff>22860</xdr:rowOff>
    </xdr:from>
    <xdr:to>
      <xdr:col>16</xdr:col>
      <xdr:colOff>15240</xdr:colOff>
      <xdr:row>24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F01037-7329-4B10-9CD3-F1EBA085C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15240</xdr:rowOff>
    </xdr:from>
    <xdr:to>
      <xdr:col>16</xdr:col>
      <xdr:colOff>0</xdr:colOff>
      <xdr:row>11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78293A-CAC9-4548-BCA8-A602409E0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16</xdr:col>
      <xdr:colOff>0</xdr:colOff>
      <xdr:row>37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4342DA-D6DB-470D-A862-6DB3DF383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13</xdr:row>
      <xdr:rowOff>0</xdr:rowOff>
    </xdr:from>
    <xdr:to>
      <xdr:col>16</xdr:col>
      <xdr:colOff>7620</xdr:colOff>
      <xdr:row>22</xdr:row>
      <xdr:rowOff>182880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0A8FE8-C84D-4ADE-B30A-4E1628FDE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</xdr:colOff>
      <xdr:row>1</xdr:row>
      <xdr:rowOff>7620</xdr:rowOff>
    </xdr:from>
    <xdr:to>
      <xdr:col>16</xdr:col>
      <xdr:colOff>22860</xdr:colOff>
      <xdr:row>11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8203C8-0880-48D1-9245-753C842B4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25</xdr:row>
      <xdr:rowOff>7620</xdr:rowOff>
    </xdr:from>
    <xdr:to>
      <xdr:col>16</xdr:col>
      <xdr:colOff>0</xdr:colOff>
      <xdr:row>35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EF467D-EEEF-4B5F-9E77-466A6A2F6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0</xdr:row>
      <xdr:rowOff>179070</xdr:rowOff>
    </xdr:from>
    <xdr:to>
      <xdr:col>18</xdr:col>
      <xdr:colOff>784860</xdr:colOff>
      <xdr:row>26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CA60DD-8D0C-4273-8EF5-75D6B91EE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13</xdr:row>
      <xdr:rowOff>7620</xdr:rowOff>
    </xdr:from>
    <xdr:to>
      <xdr:col>16</xdr:col>
      <xdr:colOff>7620</xdr:colOff>
      <xdr:row>23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91B6BB-A9AB-4EB5-A2C2-0F54E929F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1</xdr:row>
      <xdr:rowOff>0</xdr:rowOff>
    </xdr:from>
    <xdr:to>
      <xdr:col>16</xdr:col>
      <xdr:colOff>7620</xdr:colOff>
      <xdr:row>10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604115-812E-4D16-B6E7-B65E954CD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16</xdr:col>
      <xdr:colOff>0</xdr:colOff>
      <xdr:row>35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432C936-A5AB-4ADE-A91F-3311A0B86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13</xdr:row>
      <xdr:rowOff>0</xdr:rowOff>
    </xdr:from>
    <xdr:to>
      <xdr:col>16</xdr:col>
      <xdr:colOff>15240</xdr:colOff>
      <xdr:row>22</xdr:row>
      <xdr:rowOff>182880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AB672F-9338-45A9-BF3B-3D5A1724F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7620</xdr:rowOff>
    </xdr:from>
    <xdr:to>
      <xdr:col>16</xdr:col>
      <xdr:colOff>0</xdr:colOff>
      <xdr:row>11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579F94-D0E1-41AF-B8A5-8030EBA33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25</xdr:row>
      <xdr:rowOff>0</xdr:rowOff>
    </xdr:from>
    <xdr:to>
      <xdr:col>16</xdr:col>
      <xdr:colOff>7620</xdr:colOff>
      <xdr:row>35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67887DE-5EEF-4C00-940B-CF9223B3C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1</xdr:row>
      <xdr:rowOff>3810</xdr:rowOff>
    </xdr:from>
    <xdr:to>
      <xdr:col>18</xdr:col>
      <xdr:colOff>784860</xdr:colOff>
      <xdr:row>26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A00E11-94CC-4A37-969B-CF8527A0A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22860</xdr:rowOff>
    </xdr:from>
    <xdr:to>
      <xdr:col>16</xdr:col>
      <xdr:colOff>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BAF7A1-0114-421A-8220-B9BB75EC0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1</xdr:row>
      <xdr:rowOff>15240</xdr:rowOff>
    </xdr:from>
    <xdr:to>
      <xdr:col>16</xdr:col>
      <xdr:colOff>7620</xdr:colOff>
      <xdr:row>11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830C66-FC55-4533-A7E2-6543F92AF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22</xdr:row>
      <xdr:rowOff>182880</xdr:rowOff>
    </xdr:from>
    <xdr:to>
      <xdr:col>16</xdr:col>
      <xdr:colOff>7620</xdr:colOff>
      <xdr:row>33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4B1D9D6-FE92-46BE-B659-8D32115AB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13</xdr:row>
      <xdr:rowOff>7620</xdr:rowOff>
    </xdr:from>
    <xdr:to>
      <xdr:col>16</xdr:col>
      <xdr:colOff>7620</xdr:colOff>
      <xdr:row>23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DF1CED-4C00-4557-9967-E2528169A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1</xdr:row>
      <xdr:rowOff>7620</xdr:rowOff>
    </xdr:from>
    <xdr:to>
      <xdr:col>16</xdr:col>
      <xdr:colOff>7620</xdr:colOff>
      <xdr:row>11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79093B-2127-4060-8096-98F4CA8FA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</xdr:colOff>
      <xdr:row>25</xdr:row>
      <xdr:rowOff>0</xdr:rowOff>
    </xdr:from>
    <xdr:to>
      <xdr:col>16</xdr:col>
      <xdr:colOff>15240</xdr:colOff>
      <xdr:row>35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FF50C9-CC70-4E7B-9DB3-60DFD6851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0AB0D-CD91-47C6-BD82-91781D1277D3}">
  <dimension ref="A1:P133"/>
  <sheetViews>
    <sheetView topLeftCell="A45" workbookViewId="0">
      <selection activeCell="F2" sqref="F2:F72"/>
    </sheetView>
  </sheetViews>
  <sheetFormatPr baseColWidth="10" defaultRowHeight="14.4" x14ac:dyDescent="0.3"/>
  <cols>
    <col min="7" max="7" width="15.5546875" bestFit="1" customWidth="1"/>
    <col min="9" max="9" width="12" bestFit="1" customWidth="1"/>
  </cols>
  <sheetData>
    <row r="1" spans="1:10" x14ac:dyDescent="0.3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  <c r="H1" t="s">
        <v>13</v>
      </c>
      <c r="I1" t="s">
        <v>53</v>
      </c>
      <c r="J1" t="s">
        <v>54</v>
      </c>
    </row>
    <row r="2" spans="1:10" x14ac:dyDescent="0.3">
      <c r="A2" t="s">
        <v>0</v>
      </c>
      <c r="B2" t="s">
        <v>0</v>
      </c>
      <c r="C2">
        <v>1</v>
      </c>
      <c r="D2">
        <v>0</v>
      </c>
      <c r="E2">
        <v>0</v>
      </c>
      <c r="F2">
        <v>1</v>
      </c>
      <c r="G2" s="1">
        <v>43857.854166666664</v>
      </c>
      <c r="H2">
        <v>1</v>
      </c>
      <c r="I2">
        <f>F2/$J$2</f>
        <v>1.202655945389799E-2</v>
      </c>
      <c r="J2">
        <f>83149300/1000000</f>
        <v>83.149299999999997</v>
      </c>
    </row>
    <row r="3" spans="1:10" x14ac:dyDescent="0.3">
      <c r="A3" t="s">
        <v>0</v>
      </c>
      <c r="B3" t="s">
        <v>0</v>
      </c>
      <c r="C3">
        <v>4</v>
      </c>
      <c r="D3">
        <v>0</v>
      </c>
      <c r="E3">
        <v>0</v>
      </c>
      <c r="F3">
        <v>4</v>
      </c>
      <c r="G3" s="1">
        <v>43858.958333333336</v>
      </c>
      <c r="H3">
        <v>2</v>
      </c>
      <c r="I3">
        <f t="shared" ref="I3:I66" si="0">F3/$J$2</f>
        <v>4.8106237815591958E-2</v>
      </c>
    </row>
    <row r="4" spans="1:10" x14ac:dyDescent="0.3">
      <c r="A4" t="s">
        <v>0</v>
      </c>
      <c r="B4" t="s">
        <v>0</v>
      </c>
      <c r="C4">
        <v>4</v>
      </c>
      <c r="D4">
        <v>0</v>
      </c>
      <c r="E4">
        <v>0</v>
      </c>
      <c r="F4">
        <v>4</v>
      </c>
      <c r="G4" s="1">
        <v>43859.875</v>
      </c>
      <c r="H4">
        <v>3</v>
      </c>
      <c r="I4">
        <f t="shared" si="0"/>
        <v>4.8106237815591958E-2</v>
      </c>
    </row>
    <row r="5" spans="1:10" x14ac:dyDescent="0.3">
      <c r="A5" t="s">
        <v>0</v>
      </c>
      <c r="B5" t="s">
        <v>0</v>
      </c>
      <c r="C5">
        <v>4</v>
      </c>
      <c r="D5">
        <v>0</v>
      </c>
      <c r="E5">
        <v>0</v>
      </c>
      <c r="F5">
        <v>4</v>
      </c>
      <c r="G5" s="1">
        <v>43860.895833333336</v>
      </c>
      <c r="H5">
        <v>4</v>
      </c>
      <c r="I5">
        <f t="shared" si="0"/>
        <v>4.8106237815591958E-2</v>
      </c>
    </row>
    <row r="6" spans="1:10" x14ac:dyDescent="0.3">
      <c r="A6" t="s">
        <v>0</v>
      </c>
      <c r="B6" t="s">
        <v>0</v>
      </c>
      <c r="C6">
        <v>5</v>
      </c>
      <c r="D6">
        <v>0</v>
      </c>
      <c r="E6">
        <v>0</v>
      </c>
      <c r="F6">
        <v>5</v>
      </c>
      <c r="G6" s="1">
        <v>43861.583333333336</v>
      </c>
      <c r="H6">
        <v>5</v>
      </c>
      <c r="I6">
        <f t="shared" si="0"/>
        <v>6.0132797269489946E-2</v>
      </c>
    </row>
    <row r="7" spans="1:10" x14ac:dyDescent="0.3">
      <c r="A7" t="s">
        <v>0</v>
      </c>
      <c r="B7" t="s">
        <v>0</v>
      </c>
      <c r="C7">
        <v>8</v>
      </c>
      <c r="D7">
        <v>0</v>
      </c>
      <c r="E7">
        <v>0</v>
      </c>
      <c r="F7">
        <v>8</v>
      </c>
      <c r="G7" s="1">
        <v>43862.981249999997</v>
      </c>
      <c r="H7">
        <v>6</v>
      </c>
      <c r="I7">
        <f t="shared" si="0"/>
        <v>9.6212475631183916E-2</v>
      </c>
    </row>
    <row r="8" spans="1:10" x14ac:dyDescent="0.3">
      <c r="A8" t="s">
        <v>0</v>
      </c>
      <c r="B8" t="s">
        <v>0</v>
      </c>
      <c r="C8">
        <v>10</v>
      </c>
      <c r="D8">
        <v>0</v>
      </c>
      <c r="E8">
        <v>0</v>
      </c>
      <c r="F8">
        <v>10</v>
      </c>
      <c r="G8" s="1">
        <v>43863.752083333333</v>
      </c>
      <c r="H8">
        <v>7</v>
      </c>
      <c r="I8">
        <f t="shared" si="0"/>
        <v>0.12026559453897989</v>
      </c>
    </row>
    <row r="9" spans="1:10" x14ac:dyDescent="0.3">
      <c r="A9" t="s">
        <v>0</v>
      </c>
      <c r="B9" t="s">
        <v>0</v>
      </c>
      <c r="C9">
        <v>12</v>
      </c>
      <c r="D9">
        <v>0</v>
      </c>
      <c r="E9">
        <v>0</v>
      </c>
      <c r="F9">
        <v>12</v>
      </c>
      <c r="G9" s="1">
        <v>43864.870138888888</v>
      </c>
      <c r="H9">
        <v>8</v>
      </c>
      <c r="I9">
        <f t="shared" si="0"/>
        <v>0.14431871344677585</v>
      </c>
    </row>
    <row r="10" spans="1:10" x14ac:dyDescent="0.3">
      <c r="A10" t="s">
        <v>0</v>
      </c>
      <c r="B10" t="s">
        <v>0</v>
      </c>
      <c r="C10">
        <v>12</v>
      </c>
      <c r="D10">
        <v>0</v>
      </c>
      <c r="E10">
        <v>0</v>
      </c>
      <c r="F10">
        <v>12</v>
      </c>
      <c r="G10" s="1">
        <v>43865.870138831022</v>
      </c>
      <c r="H10">
        <v>9</v>
      </c>
      <c r="I10">
        <f t="shared" si="0"/>
        <v>0.14431871344677585</v>
      </c>
    </row>
    <row r="11" spans="1:10" x14ac:dyDescent="0.3">
      <c r="A11" t="s">
        <v>0</v>
      </c>
      <c r="B11" t="s">
        <v>0</v>
      </c>
      <c r="C11">
        <v>12</v>
      </c>
      <c r="D11">
        <v>0</v>
      </c>
      <c r="E11">
        <v>0</v>
      </c>
      <c r="F11">
        <v>12</v>
      </c>
      <c r="G11" s="1">
        <v>43866.870138831022</v>
      </c>
      <c r="H11">
        <v>10</v>
      </c>
      <c r="I11">
        <f t="shared" si="0"/>
        <v>0.14431871344677585</v>
      </c>
    </row>
    <row r="12" spans="1:10" x14ac:dyDescent="0.3">
      <c r="A12" t="s">
        <v>0</v>
      </c>
      <c r="B12" t="s">
        <v>0</v>
      </c>
      <c r="C12">
        <v>12</v>
      </c>
      <c r="D12">
        <v>0</v>
      </c>
      <c r="E12">
        <v>0</v>
      </c>
      <c r="F12">
        <v>12</v>
      </c>
      <c r="G12" s="1">
        <v>43867.870138831022</v>
      </c>
      <c r="H12">
        <v>11</v>
      </c>
      <c r="I12">
        <f t="shared" si="0"/>
        <v>0.14431871344677585</v>
      </c>
    </row>
    <row r="13" spans="1:10" x14ac:dyDescent="0.3">
      <c r="A13" t="s">
        <v>0</v>
      </c>
      <c r="B13" t="s">
        <v>0</v>
      </c>
      <c r="C13">
        <v>13</v>
      </c>
      <c r="D13">
        <v>0</v>
      </c>
      <c r="E13">
        <v>0</v>
      </c>
      <c r="F13">
        <v>13</v>
      </c>
      <c r="G13" s="1">
        <v>43868.689583333333</v>
      </c>
      <c r="H13">
        <v>12</v>
      </c>
      <c r="I13">
        <f t="shared" si="0"/>
        <v>0.15634527290067385</v>
      </c>
    </row>
    <row r="14" spans="1:10" x14ac:dyDescent="0.3">
      <c r="A14" t="s">
        <v>0</v>
      </c>
      <c r="B14" t="s">
        <v>0</v>
      </c>
      <c r="C14">
        <v>13</v>
      </c>
      <c r="D14">
        <v>0</v>
      </c>
      <c r="E14">
        <v>0</v>
      </c>
      <c r="F14">
        <v>13</v>
      </c>
      <c r="G14" s="1">
        <v>43869.68958327546</v>
      </c>
      <c r="H14">
        <v>13</v>
      </c>
      <c r="I14">
        <f t="shared" si="0"/>
        <v>0.15634527290067385</v>
      </c>
    </row>
    <row r="15" spans="1:10" x14ac:dyDescent="0.3">
      <c r="A15" t="s">
        <v>0</v>
      </c>
      <c r="B15" t="s">
        <v>0</v>
      </c>
      <c r="C15">
        <v>14</v>
      </c>
      <c r="D15">
        <v>0</v>
      </c>
      <c r="E15">
        <v>0</v>
      </c>
      <c r="F15">
        <v>14</v>
      </c>
      <c r="G15" s="1">
        <v>43870.259027777778</v>
      </c>
      <c r="H15">
        <v>14</v>
      </c>
      <c r="I15">
        <f t="shared" si="0"/>
        <v>0.16837183235457184</v>
      </c>
    </row>
    <row r="16" spans="1:10" x14ac:dyDescent="0.3">
      <c r="A16" t="s">
        <v>0</v>
      </c>
      <c r="B16" t="s">
        <v>0</v>
      </c>
      <c r="C16">
        <v>14</v>
      </c>
      <c r="D16">
        <v>0</v>
      </c>
      <c r="E16">
        <v>0</v>
      </c>
      <c r="F16">
        <v>14</v>
      </c>
      <c r="G16" s="1">
        <v>43871.259027777778</v>
      </c>
      <c r="H16">
        <v>15</v>
      </c>
      <c r="I16">
        <f t="shared" si="0"/>
        <v>0.16837183235457184</v>
      </c>
    </row>
    <row r="17" spans="1:16" x14ac:dyDescent="0.3">
      <c r="A17" t="s">
        <v>0</v>
      </c>
      <c r="B17" t="s">
        <v>0</v>
      </c>
      <c r="C17">
        <v>16</v>
      </c>
      <c r="D17">
        <v>0</v>
      </c>
      <c r="E17">
        <v>0</v>
      </c>
      <c r="F17">
        <v>16</v>
      </c>
      <c r="G17" s="1">
        <v>43872.814618055556</v>
      </c>
      <c r="H17">
        <v>16</v>
      </c>
      <c r="I17">
        <f t="shared" si="0"/>
        <v>0.19242495126236783</v>
      </c>
    </row>
    <row r="18" spans="1:16" x14ac:dyDescent="0.3">
      <c r="A18" t="s">
        <v>0</v>
      </c>
      <c r="B18" t="s">
        <v>0</v>
      </c>
      <c r="C18">
        <v>16</v>
      </c>
      <c r="D18">
        <v>0</v>
      </c>
      <c r="E18">
        <v>0</v>
      </c>
      <c r="F18">
        <v>16</v>
      </c>
      <c r="G18" s="1">
        <v>43873.814618055556</v>
      </c>
      <c r="H18">
        <v>17</v>
      </c>
      <c r="I18">
        <f t="shared" si="0"/>
        <v>0.19242495126236783</v>
      </c>
    </row>
    <row r="19" spans="1:16" x14ac:dyDescent="0.3">
      <c r="A19" t="s">
        <v>0</v>
      </c>
      <c r="B19" t="s">
        <v>0</v>
      </c>
      <c r="C19">
        <v>16</v>
      </c>
      <c r="D19">
        <v>0</v>
      </c>
      <c r="E19">
        <v>1</v>
      </c>
      <c r="F19">
        <v>15</v>
      </c>
      <c r="G19" s="1">
        <v>43874.634155092594</v>
      </c>
      <c r="H19">
        <v>18</v>
      </c>
      <c r="I19">
        <f t="shared" si="0"/>
        <v>0.18039839180846984</v>
      </c>
    </row>
    <row r="20" spans="1:16" x14ac:dyDescent="0.3">
      <c r="A20" t="s">
        <v>0</v>
      </c>
      <c r="B20" t="s">
        <v>0</v>
      </c>
      <c r="C20">
        <v>16</v>
      </c>
      <c r="D20">
        <v>0</v>
      </c>
      <c r="E20">
        <v>1</v>
      </c>
      <c r="F20">
        <v>15</v>
      </c>
      <c r="G20" s="1">
        <v>43875.634155092594</v>
      </c>
      <c r="H20">
        <v>19</v>
      </c>
      <c r="I20">
        <f t="shared" si="0"/>
        <v>0.18039839180846984</v>
      </c>
    </row>
    <row r="21" spans="1:16" x14ac:dyDescent="0.3">
      <c r="A21" t="s">
        <v>0</v>
      </c>
      <c r="B21" t="s">
        <v>0</v>
      </c>
      <c r="C21">
        <v>16</v>
      </c>
      <c r="D21">
        <v>0</v>
      </c>
      <c r="E21">
        <v>1</v>
      </c>
      <c r="F21">
        <v>15</v>
      </c>
      <c r="G21" s="1">
        <v>43876.634155092594</v>
      </c>
      <c r="H21">
        <v>20</v>
      </c>
      <c r="I21">
        <f t="shared" si="0"/>
        <v>0.18039839180846984</v>
      </c>
    </row>
    <row r="22" spans="1:16" x14ac:dyDescent="0.3">
      <c r="A22" t="s">
        <v>0</v>
      </c>
      <c r="B22" t="s">
        <v>0</v>
      </c>
      <c r="C22">
        <v>16</v>
      </c>
      <c r="D22">
        <v>0</v>
      </c>
      <c r="E22">
        <v>1</v>
      </c>
      <c r="F22">
        <v>15</v>
      </c>
      <c r="G22" s="1">
        <v>43877.634155092594</v>
      </c>
      <c r="H22">
        <v>21</v>
      </c>
      <c r="I22">
        <f t="shared" si="0"/>
        <v>0.18039839180846984</v>
      </c>
    </row>
    <row r="23" spans="1:16" x14ac:dyDescent="0.3">
      <c r="A23" t="s">
        <v>0</v>
      </c>
      <c r="B23" t="s">
        <v>0</v>
      </c>
      <c r="C23">
        <v>16</v>
      </c>
      <c r="D23">
        <v>0</v>
      </c>
      <c r="E23">
        <v>1</v>
      </c>
      <c r="F23">
        <v>15</v>
      </c>
      <c r="G23" s="1">
        <v>43878.634155092594</v>
      </c>
      <c r="H23">
        <v>22</v>
      </c>
      <c r="I23">
        <f t="shared" si="0"/>
        <v>0.18039839180846984</v>
      </c>
    </row>
    <row r="24" spans="1:16" x14ac:dyDescent="0.3">
      <c r="A24" t="s">
        <v>0</v>
      </c>
      <c r="B24" t="s">
        <v>0</v>
      </c>
      <c r="C24">
        <v>16</v>
      </c>
      <c r="D24">
        <v>0</v>
      </c>
      <c r="E24">
        <v>7</v>
      </c>
      <c r="F24">
        <v>9</v>
      </c>
      <c r="G24" s="1">
        <v>43879.634155092594</v>
      </c>
      <c r="H24">
        <v>23</v>
      </c>
      <c r="I24">
        <f t="shared" si="0"/>
        <v>0.1082390350850819</v>
      </c>
    </row>
    <row r="25" spans="1:16" x14ac:dyDescent="0.3">
      <c r="A25" t="s">
        <v>0</v>
      </c>
      <c r="B25" t="s">
        <v>0</v>
      </c>
      <c r="C25">
        <v>16</v>
      </c>
      <c r="D25">
        <v>0</v>
      </c>
      <c r="E25">
        <v>7</v>
      </c>
      <c r="F25">
        <v>9</v>
      </c>
      <c r="G25" s="1">
        <v>43880.020833333336</v>
      </c>
      <c r="H25">
        <v>24</v>
      </c>
      <c r="I25">
        <f t="shared" si="0"/>
        <v>0.1082390350850819</v>
      </c>
    </row>
    <row r="26" spans="1:16" x14ac:dyDescent="0.3">
      <c r="A26" t="s">
        <v>0</v>
      </c>
      <c r="B26" t="s">
        <v>0</v>
      </c>
      <c r="C26">
        <v>16</v>
      </c>
      <c r="D26">
        <v>0</v>
      </c>
      <c r="E26">
        <v>7</v>
      </c>
      <c r="F26">
        <v>9</v>
      </c>
      <c r="G26" s="1">
        <v>43881.020833333336</v>
      </c>
      <c r="H26">
        <v>25</v>
      </c>
      <c r="I26">
        <f t="shared" si="0"/>
        <v>0.1082390350850819</v>
      </c>
    </row>
    <row r="27" spans="1:16" x14ac:dyDescent="0.3">
      <c r="A27" t="s">
        <v>0</v>
      </c>
      <c r="B27" t="s">
        <v>0</v>
      </c>
      <c r="C27">
        <v>16</v>
      </c>
      <c r="D27">
        <v>0</v>
      </c>
      <c r="E27">
        <v>7</v>
      </c>
      <c r="F27">
        <v>9</v>
      </c>
      <c r="G27" s="1">
        <v>43882.020833333336</v>
      </c>
      <c r="H27">
        <v>26</v>
      </c>
      <c r="I27">
        <f t="shared" si="0"/>
        <v>0.1082390350850819</v>
      </c>
    </row>
    <row r="28" spans="1:16" x14ac:dyDescent="0.3">
      <c r="A28" t="s">
        <v>0</v>
      </c>
      <c r="B28" t="s">
        <v>0</v>
      </c>
      <c r="C28">
        <v>16</v>
      </c>
      <c r="D28">
        <v>0</v>
      </c>
      <c r="E28">
        <v>7</v>
      </c>
      <c r="F28">
        <v>9</v>
      </c>
      <c r="G28" s="1">
        <v>43883.020833333336</v>
      </c>
      <c r="H28">
        <v>27</v>
      </c>
      <c r="I28">
        <f t="shared" si="0"/>
        <v>0.1082390350850819</v>
      </c>
    </row>
    <row r="29" spans="1:16" x14ac:dyDescent="0.3">
      <c r="A29" t="s">
        <v>0</v>
      </c>
      <c r="B29" t="s">
        <v>0</v>
      </c>
      <c r="C29">
        <v>16</v>
      </c>
      <c r="D29">
        <v>0</v>
      </c>
      <c r="E29">
        <v>14</v>
      </c>
      <c r="F29">
        <v>2</v>
      </c>
      <c r="G29" s="1">
        <v>43884.020833333336</v>
      </c>
      <c r="H29">
        <v>28</v>
      </c>
      <c r="I29">
        <f t="shared" si="0"/>
        <v>2.4053118907795979E-2</v>
      </c>
    </row>
    <row r="30" spans="1:16" x14ac:dyDescent="0.3">
      <c r="A30" t="s">
        <v>0</v>
      </c>
      <c r="B30" t="s">
        <v>0</v>
      </c>
      <c r="C30">
        <v>16</v>
      </c>
      <c r="D30">
        <v>0</v>
      </c>
      <c r="E30">
        <v>14</v>
      </c>
      <c r="F30">
        <v>2</v>
      </c>
      <c r="G30" s="1">
        <v>43885.020833333336</v>
      </c>
      <c r="H30">
        <v>29</v>
      </c>
      <c r="I30">
        <f t="shared" si="0"/>
        <v>2.4053118907795979E-2</v>
      </c>
    </row>
    <row r="31" spans="1:16" x14ac:dyDescent="0.3">
      <c r="A31" t="s">
        <v>0</v>
      </c>
      <c r="B31" t="s">
        <v>0</v>
      </c>
      <c r="C31">
        <v>18</v>
      </c>
      <c r="D31">
        <v>0</v>
      </c>
      <c r="E31">
        <v>14</v>
      </c>
      <c r="F31">
        <v>4</v>
      </c>
      <c r="G31" s="1">
        <v>43886.020833333336</v>
      </c>
      <c r="H31">
        <v>30</v>
      </c>
      <c r="I31">
        <f t="shared" si="0"/>
        <v>4.8106237815591958E-2</v>
      </c>
      <c r="N31">
        <f>MAX(F2:F13300)</f>
        <v>72969</v>
      </c>
      <c r="P31">
        <f>MATCH(MAX(F2:F13300),F2:F13300,0)+1</f>
        <v>72</v>
      </c>
    </row>
    <row r="32" spans="1:16" x14ac:dyDescent="0.3">
      <c r="A32" t="s">
        <v>0</v>
      </c>
      <c r="B32" t="s">
        <v>0</v>
      </c>
      <c r="C32">
        <v>26</v>
      </c>
      <c r="D32">
        <v>0</v>
      </c>
      <c r="E32">
        <v>14</v>
      </c>
      <c r="F32">
        <v>12</v>
      </c>
      <c r="G32" s="1">
        <v>43887.020833333336</v>
      </c>
      <c r="H32">
        <v>31</v>
      </c>
      <c r="I32">
        <f t="shared" si="0"/>
        <v>0.14431871344677585</v>
      </c>
    </row>
    <row r="33" spans="1:10" x14ac:dyDescent="0.3">
      <c r="A33" t="s">
        <v>0</v>
      </c>
      <c r="B33" t="s">
        <v>0</v>
      </c>
      <c r="C33">
        <v>48</v>
      </c>
      <c r="D33">
        <v>0</v>
      </c>
      <c r="E33">
        <v>14</v>
      </c>
      <c r="F33">
        <v>34</v>
      </c>
      <c r="G33" s="1">
        <v>43888.020833333336</v>
      </c>
      <c r="H33">
        <v>32</v>
      </c>
      <c r="I33">
        <f t="shared" si="0"/>
        <v>0.4089030214325316</v>
      </c>
      <c r="J33" s="3"/>
    </row>
    <row r="34" spans="1:10" x14ac:dyDescent="0.3">
      <c r="A34" t="s">
        <v>0</v>
      </c>
      <c r="B34" t="s">
        <v>0</v>
      </c>
      <c r="C34">
        <v>70</v>
      </c>
      <c r="D34">
        <v>0</v>
      </c>
      <c r="E34">
        <v>14</v>
      </c>
      <c r="F34">
        <v>56</v>
      </c>
      <c r="G34" s="1">
        <v>43889.75</v>
      </c>
      <c r="H34">
        <v>33</v>
      </c>
      <c r="I34">
        <f t="shared" si="0"/>
        <v>0.67348732941828737</v>
      </c>
    </row>
    <row r="35" spans="1:10" x14ac:dyDescent="0.3">
      <c r="A35" t="s">
        <v>0</v>
      </c>
      <c r="B35" t="s">
        <v>0</v>
      </c>
      <c r="C35">
        <v>79</v>
      </c>
      <c r="D35">
        <v>0</v>
      </c>
      <c r="E35">
        <v>16</v>
      </c>
      <c r="F35">
        <v>63</v>
      </c>
      <c r="G35" s="1">
        <v>43890.625</v>
      </c>
      <c r="H35">
        <v>34</v>
      </c>
      <c r="I35">
        <f t="shared" si="0"/>
        <v>0.75767324559557325</v>
      </c>
    </row>
    <row r="36" spans="1:10" x14ac:dyDescent="0.3">
      <c r="A36" t="s">
        <v>0</v>
      </c>
      <c r="B36" t="s">
        <v>0</v>
      </c>
      <c r="C36">
        <v>130</v>
      </c>
      <c r="D36">
        <v>0</v>
      </c>
      <c r="E36">
        <v>16</v>
      </c>
      <c r="F36">
        <v>114</v>
      </c>
      <c r="G36" s="1">
        <v>43891</v>
      </c>
      <c r="H36">
        <v>35</v>
      </c>
      <c r="I36">
        <f t="shared" si="0"/>
        <v>1.3710277777443707</v>
      </c>
    </row>
    <row r="37" spans="1:10" x14ac:dyDescent="0.3">
      <c r="A37" t="s">
        <v>0</v>
      </c>
      <c r="B37" t="s">
        <v>0</v>
      </c>
      <c r="C37">
        <v>181</v>
      </c>
      <c r="D37">
        <v>0</v>
      </c>
      <c r="E37">
        <v>16</v>
      </c>
      <c r="F37">
        <v>165</v>
      </c>
      <c r="G37" s="1">
        <v>43892.979166666664</v>
      </c>
      <c r="H37">
        <v>36</v>
      </c>
      <c r="I37">
        <f t="shared" si="0"/>
        <v>1.9843823098931681</v>
      </c>
    </row>
    <row r="38" spans="1:10" x14ac:dyDescent="0.3">
      <c r="A38" t="s">
        <v>0</v>
      </c>
      <c r="B38" t="s">
        <v>0</v>
      </c>
      <c r="C38">
        <v>219</v>
      </c>
      <c r="D38">
        <v>0</v>
      </c>
      <c r="E38">
        <v>16</v>
      </c>
      <c r="F38">
        <v>203</v>
      </c>
      <c r="G38" s="1">
        <v>43893.958333333336</v>
      </c>
      <c r="H38">
        <v>37</v>
      </c>
      <c r="I38">
        <f t="shared" si="0"/>
        <v>2.4413915691412917</v>
      </c>
    </row>
    <row r="39" spans="1:10" x14ac:dyDescent="0.3">
      <c r="A39" t="s">
        <v>0</v>
      </c>
      <c r="B39" t="s">
        <v>0</v>
      </c>
      <c r="C39">
        <v>376</v>
      </c>
      <c r="D39">
        <v>0</v>
      </c>
      <c r="E39">
        <v>16</v>
      </c>
      <c r="F39">
        <v>360</v>
      </c>
      <c r="G39" s="1">
        <v>43894.958333333336</v>
      </c>
      <c r="H39">
        <v>38</v>
      </c>
      <c r="I39">
        <f t="shared" si="0"/>
        <v>4.3295614034032761</v>
      </c>
    </row>
    <row r="40" spans="1:10" x14ac:dyDescent="0.3">
      <c r="A40" t="s">
        <v>0</v>
      </c>
      <c r="B40" t="s">
        <v>0</v>
      </c>
      <c r="C40">
        <v>560</v>
      </c>
      <c r="D40">
        <v>0</v>
      </c>
      <c r="E40">
        <v>16</v>
      </c>
      <c r="F40">
        <v>544</v>
      </c>
      <c r="G40" s="1">
        <v>43895.958333333336</v>
      </c>
      <c r="H40">
        <v>39</v>
      </c>
      <c r="I40">
        <f t="shared" si="0"/>
        <v>6.5424483429205056</v>
      </c>
    </row>
    <row r="41" spans="1:10" x14ac:dyDescent="0.3">
      <c r="A41" t="s">
        <v>0</v>
      </c>
      <c r="B41" t="s">
        <v>0</v>
      </c>
      <c r="C41">
        <v>708</v>
      </c>
      <c r="D41">
        <v>0</v>
      </c>
      <c r="E41">
        <v>16</v>
      </c>
      <c r="F41">
        <v>692</v>
      </c>
      <c r="G41" s="1">
        <v>43896.958333333336</v>
      </c>
      <c r="H41">
        <v>40</v>
      </c>
      <c r="I41">
        <f t="shared" si="0"/>
        <v>8.3223791420974074</v>
      </c>
    </row>
    <row r="42" spans="1:10" x14ac:dyDescent="0.3">
      <c r="A42" t="s">
        <v>0</v>
      </c>
      <c r="B42" t="s">
        <v>0</v>
      </c>
      <c r="C42">
        <v>836</v>
      </c>
      <c r="D42">
        <v>0</v>
      </c>
      <c r="E42">
        <v>16</v>
      </c>
      <c r="F42">
        <v>820</v>
      </c>
      <c r="G42" s="1">
        <v>43897.958333333336</v>
      </c>
      <c r="H42">
        <v>41</v>
      </c>
      <c r="I42">
        <f t="shared" si="0"/>
        <v>9.8617787521963507</v>
      </c>
    </row>
    <row r="43" spans="1:10" x14ac:dyDescent="0.3">
      <c r="A43" t="s">
        <v>0</v>
      </c>
      <c r="B43" t="s">
        <v>0</v>
      </c>
      <c r="C43">
        <v>1065</v>
      </c>
      <c r="D43">
        <v>0</v>
      </c>
      <c r="E43">
        <v>16</v>
      </c>
      <c r="F43">
        <v>1049</v>
      </c>
      <c r="G43" s="1">
        <v>43898.958333333336</v>
      </c>
      <c r="H43">
        <v>42</v>
      </c>
      <c r="I43">
        <f t="shared" si="0"/>
        <v>12.61586086713899</v>
      </c>
    </row>
    <row r="44" spans="1:10" x14ac:dyDescent="0.3">
      <c r="A44" t="s">
        <v>0</v>
      </c>
      <c r="B44" t="s">
        <v>0</v>
      </c>
      <c r="C44">
        <v>1224</v>
      </c>
      <c r="D44">
        <v>2</v>
      </c>
      <c r="E44">
        <v>16</v>
      </c>
      <c r="F44">
        <v>1206</v>
      </c>
      <c r="G44" s="1">
        <v>43899.666666666664</v>
      </c>
      <c r="H44">
        <v>43</v>
      </c>
      <c r="I44">
        <f t="shared" si="0"/>
        <v>14.504030701400975</v>
      </c>
    </row>
    <row r="45" spans="1:10" x14ac:dyDescent="0.3">
      <c r="A45" t="s">
        <v>0</v>
      </c>
      <c r="B45" t="s">
        <v>0</v>
      </c>
      <c r="C45">
        <v>1602</v>
      </c>
      <c r="D45">
        <v>2</v>
      </c>
      <c r="E45">
        <v>16</v>
      </c>
      <c r="F45">
        <v>1584</v>
      </c>
      <c r="G45" s="1">
        <v>43900.666666608799</v>
      </c>
      <c r="H45">
        <v>44</v>
      </c>
      <c r="I45">
        <f t="shared" si="0"/>
        <v>19.050070174974415</v>
      </c>
    </row>
    <row r="46" spans="1:10" x14ac:dyDescent="0.3">
      <c r="A46" t="s">
        <v>0</v>
      </c>
      <c r="B46" t="s">
        <v>0</v>
      </c>
      <c r="C46">
        <v>1966</v>
      </c>
      <c r="D46">
        <v>3</v>
      </c>
      <c r="E46">
        <v>25</v>
      </c>
      <c r="F46">
        <v>1938</v>
      </c>
      <c r="G46" s="1">
        <v>43901.666666608799</v>
      </c>
      <c r="H46">
        <v>45</v>
      </c>
      <c r="I46">
        <f t="shared" si="0"/>
        <v>23.307472221654301</v>
      </c>
    </row>
    <row r="47" spans="1:10" x14ac:dyDescent="0.3">
      <c r="A47" t="s">
        <v>0</v>
      </c>
      <c r="B47" t="s">
        <v>0</v>
      </c>
      <c r="C47">
        <v>2754</v>
      </c>
      <c r="D47">
        <v>4</v>
      </c>
      <c r="E47">
        <v>25</v>
      </c>
      <c r="F47">
        <v>2725</v>
      </c>
      <c r="G47" s="1">
        <v>43902.666666608799</v>
      </c>
      <c r="H47">
        <v>46</v>
      </c>
      <c r="I47">
        <f t="shared" si="0"/>
        <v>32.772374511872016</v>
      </c>
    </row>
    <row r="48" spans="1:10" x14ac:dyDescent="0.3">
      <c r="A48" t="s">
        <v>0</v>
      </c>
      <c r="B48" t="s">
        <v>0</v>
      </c>
      <c r="C48">
        <v>3874</v>
      </c>
      <c r="D48">
        <v>8</v>
      </c>
      <c r="E48">
        <v>46</v>
      </c>
      <c r="F48">
        <v>3820</v>
      </c>
      <c r="G48" s="1">
        <v>43903.666666608799</v>
      </c>
      <c r="H48">
        <v>47</v>
      </c>
      <c r="I48">
        <f t="shared" si="0"/>
        <v>45.941457113890316</v>
      </c>
    </row>
    <row r="49" spans="1:9" x14ac:dyDescent="0.3">
      <c r="A49" t="s">
        <v>0</v>
      </c>
      <c r="B49" t="s">
        <v>0</v>
      </c>
      <c r="C49">
        <v>4585</v>
      </c>
      <c r="D49">
        <v>9</v>
      </c>
      <c r="E49">
        <v>46</v>
      </c>
      <c r="F49">
        <v>4530</v>
      </c>
      <c r="G49" s="1">
        <v>43904.666666608799</v>
      </c>
      <c r="H49">
        <v>48</v>
      </c>
      <c r="I49">
        <f t="shared" si="0"/>
        <v>54.480314326157888</v>
      </c>
    </row>
    <row r="50" spans="1:9" x14ac:dyDescent="0.3">
      <c r="A50" t="s">
        <v>0</v>
      </c>
      <c r="B50" t="s">
        <v>0</v>
      </c>
      <c r="C50">
        <v>5864</v>
      </c>
      <c r="D50">
        <v>13</v>
      </c>
      <c r="E50">
        <v>46</v>
      </c>
      <c r="F50">
        <v>5805</v>
      </c>
      <c r="G50" s="1">
        <v>43905.666666608799</v>
      </c>
      <c r="H50">
        <v>49</v>
      </c>
      <c r="I50">
        <f t="shared" si="0"/>
        <v>69.814177629877818</v>
      </c>
    </row>
    <row r="51" spans="1:9" x14ac:dyDescent="0.3">
      <c r="A51" t="s">
        <v>0</v>
      </c>
      <c r="B51" t="s">
        <v>0</v>
      </c>
      <c r="C51">
        <v>7272</v>
      </c>
      <c r="D51">
        <v>17</v>
      </c>
      <c r="E51">
        <v>67</v>
      </c>
      <c r="F51">
        <v>7188</v>
      </c>
      <c r="G51" s="1">
        <v>43906.666666608799</v>
      </c>
      <c r="H51">
        <v>50</v>
      </c>
      <c r="I51">
        <f t="shared" si="0"/>
        <v>86.446909354618739</v>
      </c>
    </row>
    <row r="52" spans="1:9" x14ac:dyDescent="0.3">
      <c r="A52" t="s">
        <v>0</v>
      </c>
      <c r="B52" t="s">
        <v>0</v>
      </c>
      <c r="C52">
        <v>9257</v>
      </c>
      <c r="D52">
        <v>24</v>
      </c>
      <c r="E52">
        <v>67</v>
      </c>
      <c r="F52">
        <v>9166</v>
      </c>
      <c r="G52" s="1">
        <v>43907.666666666664</v>
      </c>
      <c r="H52">
        <v>51</v>
      </c>
      <c r="I52">
        <f t="shared" si="0"/>
        <v>110.23544395442896</v>
      </c>
    </row>
    <row r="53" spans="1:9" x14ac:dyDescent="0.3">
      <c r="A53" t="s">
        <v>0</v>
      </c>
      <c r="B53" t="s">
        <v>0</v>
      </c>
      <c r="C53">
        <v>12327</v>
      </c>
      <c r="D53">
        <v>28</v>
      </c>
      <c r="E53">
        <v>105</v>
      </c>
      <c r="F53">
        <v>12194</v>
      </c>
      <c r="G53" s="1">
        <v>43908.666666608799</v>
      </c>
      <c r="H53">
        <v>52</v>
      </c>
      <c r="I53">
        <f t="shared" si="0"/>
        <v>146.65186598083207</v>
      </c>
    </row>
    <row r="54" spans="1:9" x14ac:dyDescent="0.3">
      <c r="A54" t="s">
        <v>0</v>
      </c>
      <c r="B54" t="s">
        <v>0</v>
      </c>
      <c r="C54">
        <v>15320</v>
      </c>
      <c r="D54">
        <v>44</v>
      </c>
      <c r="E54">
        <v>113</v>
      </c>
      <c r="F54">
        <v>15163</v>
      </c>
      <c r="G54" s="1">
        <v>43909.666666608799</v>
      </c>
      <c r="H54">
        <v>53</v>
      </c>
      <c r="I54">
        <f t="shared" si="0"/>
        <v>182.35872099945522</v>
      </c>
    </row>
    <row r="55" spans="1:9" x14ac:dyDescent="0.3">
      <c r="A55" t="s">
        <v>0</v>
      </c>
      <c r="B55" t="s">
        <v>0</v>
      </c>
      <c r="C55">
        <v>19711</v>
      </c>
      <c r="D55">
        <v>53</v>
      </c>
      <c r="E55">
        <v>180</v>
      </c>
      <c r="F55">
        <v>19478</v>
      </c>
      <c r="G55" s="1">
        <v>43910.666666608799</v>
      </c>
      <c r="H55">
        <v>54</v>
      </c>
      <c r="I55">
        <f t="shared" si="0"/>
        <v>234.25332504302503</v>
      </c>
    </row>
    <row r="56" spans="1:9" x14ac:dyDescent="0.3">
      <c r="A56" t="s">
        <v>0</v>
      </c>
      <c r="B56" t="s">
        <v>0</v>
      </c>
      <c r="C56">
        <v>22333</v>
      </c>
      <c r="D56">
        <v>73</v>
      </c>
      <c r="E56">
        <v>240</v>
      </c>
      <c r="F56">
        <v>22020</v>
      </c>
      <c r="G56" s="1">
        <v>43911.666666608799</v>
      </c>
      <c r="H56">
        <v>55</v>
      </c>
      <c r="I56">
        <f t="shared" si="0"/>
        <v>264.8248391748337</v>
      </c>
    </row>
    <row r="57" spans="1:9" x14ac:dyDescent="0.3">
      <c r="A57" t="s">
        <v>0</v>
      </c>
      <c r="B57" t="s">
        <v>0</v>
      </c>
      <c r="C57">
        <v>25247</v>
      </c>
      <c r="D57">
        <v>83</v>
      </c>
      <c r="E57">
        <v>240</v>
      </c>
      <c r="F57">
        <v>24924</v>
      </c>
      <c r="G57" s="1">
        <v>43912.666666608799</v>
      </c>
      <c r="H57">
        <v>56</v>
      </c>
      <c r="I57">
        <f t="shared" si="0"/>
        <v>299.74996782895346</v>
      </c>
    </row>
    <row r="58" spans="1:9" x14ac:dyDescent="0.3">
      <c r="A58" t="s">
        <v>0</v>
      </c>
      <c r="B58" t="s">
        <v>0</v>
      </c>
      <c r="C58">
        <v>29056</v>
      </c>
      <c r="D58">
        <v>118</v>
      </c>
      <c r="E58">
        <v>422</v>
      </c>
      <c r="F58">
        <v>28516</v>
      </c>
      <c r="G58" s="1">
        <v>43913.666666608799</v>
      </c>
      <c r="H58">
        <v>57</v>
      </c>
      <c r="I58">
        <f t="shared" si="0"/>
        <v>342.94936938735503</v>
      </c>
    </row>
    <row r="59" spans="1:9" x14ac:dyDescent="0.3">
      <c r="A59" t="s">
        <v>0</v>
      </c>
      <c r="B59" t="s">
        <v>0</v>
      </c>
      <c r="C59">
        <v>32986</v>
      </c>
      <c r="D59">
        <v>157</v>
      </c>
      <c r="E59">
        <v>3243</v>
      </c>
      <c r="F59">
        <v>29586</v>
      </c>
      <c r="G59" s="1">
        <v>43914.666666608799</v>
      </c>
      <c r="H59">
        <v>58</v>
      </c>
      <c r="I59">
        <f t="shared" si="0"/>
        <v>355.8177880030259</v>
      </c>
    </row>
    <row r="60" spans="1:9" x14ac:dyDescent="0.3">
      <c r="A60" t="s">
        <v>0</v>
      </c>
      <c r="B60" t="s">
        <v>0</v>
      </c>
      <c r="C60">
        <v>35743</v>
      </c>
      <c r="D60">
        <v>185</v>
      </c>
      <c r="E60">
        <v>3299</v>
      </c>
      <c r="F60">
        <v>32259</v>
      </c>
      <c r="G60" s="1">
        <v>43915.666666608799</v>
      </c>
      <c r="H60">
        <v>59</v>
      </c>
      <c r="I60">
        <f t="shared" si="0"/>
        <v>387.96478142329522</v>
      </c>
    </row>
    <row r="61" spans="1:9" x14ac:dyDescent="0.3">
      <c r="A61" t="s">
        <v>0</v>
      </c>
      <c r="B61" t="s">
        <v>0</v>
      </c>
      <c r="C61">
        <v>43938</v>
      </c>
      <c r="D61">
        <v>267</v>
      </c>
      <c r="E61">
        <v>5673</v>
      </c>
      <c r="F61">
        <v>37998</v>
      </c>
      <c r="G61" s="1">
        <v>43916.666666608799</v>
      </c>
      <c r="H61">
        <v>60</v>
      </c>
      <c r="I61">
        <f t="shared" si="0"/>
        <v>456.98520612921578</v>
      </c>
    </row>
    <row r="62" spans="1:9" x14ac:dyDescent="0.3">
      <c r="A62" t="s">
        <v>0</v>
      </c>
      <c r="B62" t="s">
        <v>0</v>
      </c>
      <c r="C62">
        <v>53153</v>
      </c>
      <c r="D62">
        <v>387</v>
      </c>
      <c r="E62">
        <v>6658</v>
      </c>
      <c r="F62">
        <v>46108</v>
      </c>
      <c r="G62" s="1">
        <v>43917.666666608799</v>
      </c>
      <c r="H62">
        <v>61</v>
      </c>
      <c r="I62">
        <f t="shared" si="0"/>
        <v>554.5206033003285</v>
      </c>
    </row>
    <row r="63" spans="1:9" x14ac:dyDescent="0.3">
      <c r="A63" t="s">
        <v>0</v>
      </c>
      <c r="B63" t="s">
        <v>0</v>
      </c>
      <c r="C63">
        <v>58101</v>
      </c>
      <c r="D63">
        <v>474</v>
      </c>
      <c r="E63">
        <v>6658</v>
      </c>
      <c r="F63">
        <v>50969</v>
      </c>
      <c r="G63" s="1">
        <v>43918.666666608799</v>
      </c>
      <c r="H63">
        <v>62</v>
      </c>
      <c r="I63">
        <f t="shared" si="0"/>
        <v>612.98170880572661</v>
      </c>
    </row>
    <row r="64" spans="1:9" x14ac:dyDescent="0.3">
      <c r="A64" t="s">
        <v>0</v>
      </c>
      <c r="B64" t="s">
        <v>0</v>
      </c>
      <c r="C64">
        <v>62321</v>
      </c>
      <c r="D64">
        <v>535</v>
      </c>
      <c r="E64">
        <v>9211</v>
      </c>
      <c r="F64">
        <v>52575</v>
      </c>
      <c r="G64" s="1">
        <v>43919.666666608799</v>
      </c>
      <c r="H64">
        <v>63</v>
      </c>
      <c r="I64">
        <f t="shared" si="0"/>
        <v>632.29636328868673</v>
      </c>
    </row>
    <row r="65" spans="1:9" x14ac:dyDescent="0.3">
      <c r="A65" t="s">
        <v>0</v>
      </c>
      <c r="B65" t="s">
        <v>0</v>
      </c>
      <c r="C65">
        <v>67015</v>
      </c>
      <c r="D65">
        <v>647</v>
      </c>
      <c r="E65">
        <v>9211</v>
      </c>
      <c r="F65">
        <v>57157</v>
      </c>
      <c r="G65" s="1">
        <v>43920.666666608799</v>
      </c>
      <c r="H65">
        <v>64</v>
      </c>
      <c r="I65">
        <f t="shared" si="0"/>
        <v>687.40205870644729</v>
      </c>
    </row>
    <row r="66" spans="1:9" x14ac:dyDescent="0.3">
      <c r="A66" t="s">
        <v>0</v>
      </c>
      <c r="B66" t="s">
        <v>0</v>
      </c>
      <c r="C66">
        <v>71699</v>
      </c>
      <c r="D66">
        <v>799</v>
      </c>
      <c r="E66">
        <v>16100</v>
      </c>
      <c r="F66">
        <v>54800</v>
      </c>
      <c r="G66" s="1">
        <v>43921.666666608799</v>
      </c>
      <c r="H66">
        <v>65</v>
      </c>
      <c r="I66">
        <f t="shared" si="0"/>
        <v>659.05545807360977</v>
      </c>
    </row>
    <row r="67" spans="1:9" x14ac:dyDescent="0.3">
      <c r="A67" t="s">
        <v>0</v>
      </c>
      <c r="B67" t="s">
        <v>0</v>
      </c>
      <c r="C67">
        <v>77636</v>
      </c>
      <c r="D67">
        <v>938</v>
      </c>
      <c r="E67">
        <v>18700</v>
      </c>
      <c r="F67">
        <v>57998</v>
      </c>
      <c r="G67" s="1">
        <v>43922.666666608799</v>
      </c>
      <c r="H67">
        <v>66</v>
      </c>
      <c r="I67">
        <f t="shared" ref="I67:I130" si="1">F67/$J$2</f>
        <v>697.51639520717561</v>
      </c>
    </row>
    <row r="68" spans="1:9" x14ac:dyDescent="0.3">
      <c r="A68" t="s">
        <v>0</v>
      </c>
      <c r="B68" t="s">
        <v>0</v>
      </c>
      <c r="C68">
        <v>84794</v>
      </c>
      <c r="D68">
        <v>1107</v>
      </c>
      <c r="E68">
        <v>22440</v>
      </c>
      <c r="F68">
        <v>61247</v>
      </c>
      <c r="G68" s="1">
        <v>43923.666666608799</v>
      </c>
      <c r="H68">
        <v>67</v>
      </c>
      <c r="I68">
        <f t="shared" si="1"/>
        <v>736.59068687289016</v>
      </c>
    </row>
    <row r="69" spans="1:9" x14ac:dyDescent="0.3">
      <c r="A69" t="s">
        <v>0</v>
      </c>
      <c r="B69" t="s">
        <v>0</v>
      </c>
      <c r="C69">
        <v>91159</v>
      </c>
      <c r="D69">
        <v>1275</v>
      </c>
      <c r="E69">
        <v>24575</v>
      </c>
      <c r="F69">
        <v>65309</v>
      </c>
      <c r="G69" s="1">
        <v>43924.666666608799</v>
      </c>
      <c r="H69">
        <v>68</v>
      </c>
      <c r="I69">
        <f t="shared" si="1"/>
        <v>785.44257137462375</v>
      </c>
    </row>
    <row r="70" spans="1:9" x14ac:dyDescent="0.3">
      <c r="A70" t="s">
        <v>0</v>
      </c>
      <c r="B70" t="s">
        <v>0</v>
      </c>
      <c r="C70">
        <v>96092</v>
      </c>
      <c r="D70">
        <v>1444</v>
      </c>
      <c r="E70">
        <v>26400</v>
      </c>
      <c r="F70">
        <v>68248</v>
      </c>
      <c r="G70" s="1">
        <v>43925.666666608799</v>
      </c>
      <c r="H70">
        <v>69</v>
      </c>
      <c r="I70">
        <f t="shared" si="1"/>
        <v>820.78862960962999</v>
      </c>
    </row>
    <row r="71" spans="1:9" x14ac:dyDescent="0.3">
      <c r="A71" t="s">
        <v>0</v>
      </c>
      <c r="B71" t="s">
        <v>0</v>
      </c>
      <c r="C71">
        <v>99855</v>
      </c>
      <c r="D71">
        <v>1588</v>
      </c>
      <c r="E71">
        <v>28700</v>
      </c>
      <c r="F71">
        <v>69567</v>
      </c>
      <c r="G71" s="1">
        <v>43926.666666608799</v>
      </c>
      <c r="H71">
        <v>70</v>
      </c>
      <c r="I71">
        <f t="shared" si="1"/>
        <v>836.65166152932136</v>
      </c>
    </row>
    <row r="72" spans="1:9" x14ac:dyDescent="0.3">
      <c r="A72" t="s">
        <v>0</v>
      </c>
      <c r="B72" t="s">
        <v>0</v>
      </c>
      <c r="C72">
        <v>103489</v>
      </c>
      <c r="D72">
        <v>1820</v>
      </c>
      <c r="E72">
        <v>28700</v>
      </c>
      <c r="F72">
        <v>72969</v>
      </c>
      <c r="G72" s="1">
        <v>43927.666666608799</v>
      </c>
      <c r="H72">
        <v>71</v>
      </c>
      <c r="I72">
        <f t="shared" si="1"/>
        <v>877.5660167914823</v>
      </c>
    </row>
    <row r="73" spans="1:9" x14ac:dyDescent="0.3">
      <c r="A73" t="s">
        <v>0</v>
      </c>
      <c r="B73" t="s">
        <v>0</v>
      </c>
      <c r="C73">
        <v>107851</v>
      </c>
      <c r="D73">
        <v>2047</v>
      </c>
      <c r="E73">
        <v>36081</v>
      </c>
      <c r="F73">
        <v>69723</v>
      </c>
      <c r="G73" s="1">
        <v>43928.666666608799</v>
      </c>
      <c r="H73">
        <v>72</v>
      </c>
      <c r="I73">
        <f t="shared" si="1"/>
        <v>838.52780480412946</v>
      </c>
    </row>
    <row r="74" spans="1:9" x14ac:dyDescent="0.3">
      <c r="A74" t="s">
        <v>0</v>
      </c>
      <c r="B74" t="s">
        <v>0</v>
      </c>
      <c r="C74">
        <v>113264</v>
      </c>
      <c r="D74">
        <v>2302</v>
      </c>
      <c r="E74">
        <v>46300</v>
      </c>
      <c r="F74">
        <v>64662</v>
      </c>
      <c r="G74" s="1">
        <v>43929.666666608799</v>
      </c>
      <c r="H74">
        <v>73</v>
      </c>
      <c r="I74">
        <f t="shared" si="1"/>
        <v>777.66138740795179</v>
      </c>
    </row>
    <row r="75" spans="1:9" x14ac:dyDescent="0.3">
      <c r="A75" t="s">
        <v>0</v>
      </c>
      <c r="B75" t="s">
        <v>0</v>
      </c>
      <c r="C75">
        <v>118266</v>
      </c>
      <c r="D75">
        <v>2566</v>
      </c>
      <c r="E75">
        <v>46300</v>
      </c>
      <c r="F75">
        <v>69400</v>
      </c>
      <c r="G75" s="1">
        <v>43930.666666608799</v>
      </c>
      <c r="H75">
        <v>74</v>
      </c>
      <c r="I75">
        <f t="shared" si="1"/>
        <v>834.64322610052045</v>
      </c>
    </row>
    <row r="76" spans="1:9" x14ac:dyDescent="0.3">
      <c r="A76" t="s">
        <v>0</v>
      </c>
      <c r="B76" t="s">
        <v>0</v>
      </c>
      <c r="C76">
        <v>122336</v>
      </c>
      <c r="D76">
        <v>2740</v>
      </c>
      <c r="E76">
        <v>53913</v>
      </c>
      <c r="F76">
        <v>65683</v>
      </c>
      <c r="G76" s="1">
        <v>43931.666666608799</v>
      </c>
      <c r="H76">
        <v>75</v>
      </c>
      <c r="I76">
        <f t="shared" si="1"/>
        <v>789.94050461038159</v>
      </c>
    </row>
    <row r="77" spans="1:9" x14ac:dyDescent="0.3">
      <c r="A77" t="s">
        <v>0</v>
      </c>
      <c r="B77" t="s">
        <v>0</v>
      </c>
      <c r="C77">
        <v>125824</v>
      </c>
      <c r="D77">
        <v>2915</v>
      </c>
      <c r="E77">
        <v>57400</v>
      </c>
      <c r="F77">
        <v>65509</v>
      </c>
      <c r="G77" s="1">
        <v>43932.666666608799</v>
      </c>
      <c r="H77">
        <v>76</v>
      </c>
      <c r="I77">
        <f t="shared" si="1"/>
        <v>787.84788326540331</v>
      </c>
    </row>
    <row r="78" spans="1:9" x14ac:dyDescent="0.3">
      <c r="A78" t="s">
        <v>0</v>
      </c>
      <c r="B78" t="s">
        <v>0</v>
      </c>
      <c r="C78">
        <v>127879</v>
      </c>
      <c r="D78">
        <v>3039</v>
      </c>
      <c r="E78">
        <v>60300</v>
      </c>
      <c r="F78">
        <v>64540</v>
      </c>
      <c r="G78" s="1">
        <v>43933.666666608799</v>
      </c>
      <c r="H78">
        <v>77</v>
      </c>
      <c r="I78">
        <f t="shared" si="1"/>
        <v>776.19414715457617</v>
      </c>
    </row>
    <row r="79" spans="1:9" x14ac:dyDescent="0.3">
      <c r="A79" t="s">
        <v>0</v>
      </c>
      <c r="B79" t="s">
        <v>0</v>
      </c>
      <c r="C79">
        <v>130129</v>
      </c>
      <c r="D79">
        <v>3213</v>
      </c>
      <c r="E79">
        <v>64300</v>
      </c>
      <c r="F79">
        <v>62616</v>
      </c>
      <c r="G79" s="1">
        <v>43934.666666608799</v>
      </c>
      <c r="H79">
        <v>78</v>
      </c>
      <c r="I79">
        <f t="shared" si="1"/>
        <v>753.05504676527642</v>
      </c>
    </row>
    <row r="80" spans="1:9" x14ac:dyDescent="0.3">
      <c r="A80" t="s">
        <v>0</v>
      </c>
      <c r="B80" t="s">
        <v>0</v>
      </c>
      <c r="C80">
        <v>132196</v>
      </c>
      <c r="D80">
        <v>3512</v>
      </c>
      <c r="E80">
        <v>72600</v>
      </c>
      <c r="F80">
        <v>56084</v>
      </c>
      <c r="G80" s="1">
        <v>43935.666666608799</v>
      </c>
      <c r="H80">
        <v>79</v>
      </c>
      <c r="I80">
        <f t="shared" si="1"/>
        <v>674.49756041241483</v>
      </c>
    </row>
    <row r="81" spans="1:9" x14ac:dyDescent="0.3">
      <c r="A81" t="s">
        <v>0</v>
      </c>
      <c r="B81" t="s">
        <v>0</v>
      </c>
      <c r="C81">
        <v>135097</v>
      </c>
      <c r="D81">
        <v>3840</v>
      </c>
      <c r="E81">
        <v>66169</v>
      </c>
      <c r="F81">
        <v>65088</v>
      </c>
      <c r="G81" s="1">
        <v>43936.666666608799</v>
      </c>
      <c r="H81">
        <v>80</v>
      </c>
      <c r="I81">
        <f t="shared" si="1"/>
        <v>782.7847017353123</v>
      </c>
    </row>
    <row r="82" spans="1:9" x14ac:dyDescent="0.3">
      <c r="A82" t="s">
        <v>0</v>
      </c>
      <c r="B82" t="s">
        <v>0</v>
      </c>
      <c r="C82">
        <v>138327</v>
      </c>
      <c r="D82">
        <v>4119</v>
      </c>
      <c r="E82">
        <v>77000</v>
      </c>
      <c r="F82">
        <v>57208</v>
      </c>
      <c r="G82" s="1">
        <v>43937.666666608799</v>
      </c>
      <c r="H82">
        <v>81</v>
      </c>
      <c r="I82">
        <f t="shared" si="1"/>
        <v>688.01541323859612</v>
      </c>
    </row>
    <row r="83" spans="1:9" x14ac:dyDescent="0.3">
      <c r="A83" t="s">
        <v>0</v>
      </c>
      <c r="B83" t="s">
        <v>0</v>
      </c>
      <c r="C83">
        <v>141522</v>
      </c>
      <c r="D83">
        <v>4399</v>
      </c>
      <c r="E83">
        <v>83114</v>
      </c>
      <c r="F83">
        <v>54009</v>
      </c>
      <c r="G83" s="1">
        <v>43938.666666608799</v>
      </c>
      <c r="H83">
        <v>82</v>
      </c>
      <c r="I83">
        <f t="shared" si="1"/>
        <v>649.54244954557646</v>
      </c>
    </row>
    <row r="84" spans="1:9" x14ac:dyDescent="0.3">
      <c r="A84" t="s">
        <v>0</v>
      </c>
      <c r="B84" t="s">
        <v>0</v>
      </c>
      <c r="C84">
        <v>144009</v>
      </c>
      <c r="D84">
        <v>4595</v>
      </c>
      <c r="E84">
        <v>85400</v>
      </c>
      <c r="F84">
        <v>54014</v>
      </c>
      <c r="G84" s="1">
        <v>43939.666666608799</v>
      </c>
      <c r="H84">
        <v>83</v>
      </c>
      <c r="I84">
        <f t="shared" si="1"/>
        <v>649.60258234284595</v>
      </c>
    </row>
    <row r="85" spans="1:9" x14ac:dyDescent="0.3">
      <c r="A85" t="s">
        <v>0</v>
      </c>
      <c r="B85" t="s">
        <v>0</v>
      </c>
      <c r="C85">
        <v>145708</v>
      </c>
      <c r="D85">
        <v>4699</v>
      </c>
      <c r="E85">
        <v>88000</v>
      </c>
      <c r="F85">
        <v>53009</v>
      </c>
      <c r="G85" s="1">
        <v>43940.666666608799</v>
      </c>
      <c r="H85">
        <v>84</v>
      </c>
      <c r="I85">
        <f t="shared" si="1"/>
        <v>637.51589009167844</v>
      </c>
    </row>
    <row r="86" spans="1:9" x14ac:dyDescent="0.3">
      <c r="A86" t="s">
        <v>0</v>
      </c>
      <c r="B86" t="s">
        <v>0</v>
      </c>
      <c r="C86">
        <v>147352</v>
      </c>
      <c r="D86">
        <v>4903</v>
      </c>
      <c r="E86">
        <v>91500</v>
      </c>
      <c r="F86">
        <v>50949</v>
      </c>
      <c r="G86" s="1">
        <v>43941.666666608799</v>
      </c>
      <c r="H86">
        <v>85</v>
      </c>
      <c r="I86">
        <f t="shared" si="1"/>
        <v>612.74117761664866</v>
      </c>
    </row>
    <row r="87" spans="1:9" x14ac:dyDescent="0.3">
      <c r="A87" t="s">
        <v>0</v>
      </c>
      <c r="B87" t="s">
        <v>0</v>
      </c>
      <c r="C87">
        <v>149019</v>
      </c>
      <c r="D87">
        <v>5135</v>
      </c>
      <c r="E87">
        <v>95200</v>
      </c>
      <c r="F87">
        <v>48684</v>
      </c>
      <c r="G87" s="1">
        <v>43942.666666608799</v>
      </c>
      <c r="H87">
        <v>86</v>
      </c>
      <c r="I87">
        <f t="shared" si="1"/>
        <v>585.50102045356971</v>
      </c>
    </row>
    <row r="88" spans="1:9" x14ac:dyDescent="0.3">
      <c r="A88" t="s">
        <v>0</v>
      </c>
      <c r="B88" t="s">
        <v>0</v>
      </c>
      <c r="C88">
        <v>151191</v>
      </c>
      <c r="D88">
        <v>5385</v>
      </c>
      <c r="E88">
        <v>99400</v>
      </c>
      <c r="F88">
        <v>46406</v>
      </c>
      <c r="G88" s="1">
        <v>43943.666666608799</v>
      </c>
      <c r="H88">
        <v>87</v>
      </c>
      <c r="I88">
        <f t="shared" si="1"/>
        <v>558.10451801759007</v>
      </c>
    </row>
    <row r="89" spans="1:9" x14ac:dyDescent="0.3">
      <c r="A89" t="s">
        <v>0</v>
      </c>
      <c r="B89" t="s">
        <v>0</v>
      </c>
      <c r="C89">
        <v>153641</v>
      </c>
      <c r="D89">
        <v>5616</v>
      </c>
      <c r="E89">
        <v>103300</v>
      </c>
      <c r="F89">
        <v>44725</v>
      </c>
      <c r="G89" s="1">
        <v>43944.666666608799</v>
      </c>
      <c r="H89">
        <v>88</v>
      </c>
      <c r="I89">
        <f t="shared" si="1"/>
        <v>537.8878715755875</v>
      </c>
    </row>
    <row r="90" spans="1:9" x14ac:dyDescent="0.3">
      <c r="A90" t="s">
        <v>0</v>
      </c>
      <c r="B90" t="s">
        <v>0</v>
      </c>
      <c r="C90">
        <v>155597</v>
      </c>
      <c r="D90">
        <v>5838</v>
      </c>
      <c r="E90">
        <v>106800</v>
      </c>
      <c r="F90">
        <v>42959</v>
      </c>
      <c r="G90" s="1">
        <v>43945.666666608799</v>
      </c>
      <c r="H90">
        <v>89</v>
      </c>
      <c r="I90">
        <f t="shared" si="1"/>
        <v>516.64896758000373</v>
      </c>
    </row>
    <row r="91" spans="1:9" x14ac:dyDescent="0.3">
      <c r="A91" t="s">
        <v>0</v>
      </c>
      <c r="B91" t="s">
        <v>0</v>
      </c>
      <c r="C91">
        <v>157414</v>
      </c>
      <c r="D91">
        <v>5970</v>
      </c>
      <c r="E91">
        <v>109800</v>
      </c>
      <c r="F91">
        <v>41644</v>
      </c>
      <c r="G91" s="1">
        <v>43946.666666608799</v>
      </c>
      <c r="H91">
        <v>90</v>
      </c>
      <c r="I91">
        <f t="shared" si="1"/>
        <v>500.83404189812785</v>
      </c>
    </row>
    <row r="92" spans="1:9" x14ac:dyDescent="0.3">
      <c r="A92" t="s">
        <v>0</v>
      </c>
      <c r="B92" t="s">
        <v>0</v>
      </c>
      <c r="C92">
        <v>158247</v>
      </c>
      <c r="D92">
        <v>6046</v>
      </c>
      <c r="E92">
        <v>112000</v>
      </c>
      <c r="F92">
        <v>40201</v>
      </c>
      <c r="G92" s="1">
        <v>43947.666666608799</v>
      </c>
      <c r="H92">
        <v>91</v>
      </c>
      <c r="I92">
        <f t="shared" si="1"/>
        <v>483.47971660615303</v>
      </c>
    </row>
    <row r="93" spans="1:9" x14ac:dyDescent="0.3">
      <c r="A93" t="s">
        <v>0</v>
      </c>
      <c r="B93" t="s">
        <v>0</v>
      </c>
      <c r="C93">
        <v>159103</v>
      </c>
      <c r="D93">
        <v>6192</v>
      </c>
      <c r="E93">
        <v>114500</v>
      </c>
      <c r="F93">
        <v>38411</v>
      </c>
      <c r="G93" s="1">
        <v>43948.666666608799</v>
      </c>
      <c r="H93">
        <v>92</v>
      </c>
      <c r="I93">
        <f t="shared" si="1"/>
        <v>461.95217518367565</v>
      </c>
    </row>
    <row r="94" spans="1:9" x14ac:dyDescent="0.3">
      <c r="A94" t="s">
        <v>0</v>
      </c>
      <c r="B94" t="s">
        <v>0</v>
      </c>
      <c r="C94">
        <v>160483</v>
      </c>
      <c r="D94">
        <v>6389</v>
      </c>
      <c r="E94">
        <v>117400</v>
      </c>
      <c r="F94">
        <v>36694</v>
      </c>
      <c r="G94" s="1">
        <v>43949.666666608799</v>
      </c>
      <c r="H94">
        <v>93</v>
      </c>
      <c r="I94">
        <f t="shared" si="1"/>
        <v>441.30257260133283</v>
      </c>
    </row>
    <row r="95" spans="1:9" x14ac:dyDescent="0.3">
      <c r="A95" t="s">
        <v>0</v>
      </c>
      <c r="B95" t="s">
        <v>0</v>
      </c>
      <c r="C95">
        <v>162091</v>
      </c>
      <c r="D95">
        <v>6573</v>
      </c>
      <c r="E95">
        <v>120400</v>
      </c>
      <c r="F95">
        <v>35118</v>
      </c>
      <c r="G95" s="1">
        <v>43950.666666608799</v>
      </c>
      <c r="H95">
        <v>94</v>
      </c>
      <c r="I95">
        <f t="shared" si="1"/>
        <v>422.34871490198958</v>
      </c>
    </row>
    <row r="96" spans="1:9" x14ac:dyDescent="0.3">
      <c r="A96" t="s">
        <v>0</v>
      </c>
      <c r="B96" t="s">
        <v>0</v>
      </c>
      <c r="C96">
        <v>163692</v>
      </c>
      <c r="D96">
        <v>6745</v>
      </c>
      <c r="E96">
        <v>123500</v>
      </c>
      <c r="F96">
        <v>33447</v>
      </c>
      <c r="G96" s="1">
        <v>43951.666666608799</v>
      </c>
      <c r="H96">
        <v>95</v>
      </c>
      <c r="I96">
        <f t="shared" si="1"/>
        <v>402.25233405452605</v>
      </c>
    </row>
    <row r="97" spans="1:9" x14ac:dyDescent="0.3">
      <c r="A97" t="s">
        <v>0</v>
      </c>
      <c r="B97" t="s">
        <v>0</v>
      </c>
      <c r="C97">
        <v>164797</v>
      </c>
      <c r="D97">
        <v>6870</v>
      </c>
      <c r="E97">
        <v>126900</v>
      </c>
      <c r="F97">
        <v>31027</v>
      </c>
      <c r="G97" s="1">
        <v>43952</v>
      </c>
      <c r="H97">
        <v>96</v>
      </c>
      <c r="I97">
        <f t="shared" si="1"/>
        <v>373.14806017609288</v>
      </c>
    </row>
    <row r="98" spans="1:9" x14ac:dyDescent="0.3">
      <c r="A98" t="s">
        <v>0</v>
      </c>
      <c r="B98" t="s">
        <v>0</v>
      </c>
      <c r="C98">
        <v>165610</v>
      </c>
      <c r="D98">
        <v>6937</v>
      </c>
      <c r="E98">
        <v>129000</v>
      </c>
      <c r="F98">
        <v>29673</v>
      </c>
      <c r="G98" s="1">
        <v>43953</v>
      </c>
      <c r="H98">
        <v>97</v>
      </c>
      <c r="I98">
        <f t="shared" si="1"/>
        <v>356.86409867551504</v>
      </c>
    </row>
    <row r="99" spans="1:9" x14ac:dyDescent="0.3">
      <c r="A99" t="s">
        <v>0</v>
      </c>
      <c r="B99" t="s">
        <v>0</v>
      </c>
      <c r="C99">
        <v>165610</v>
      </c>
      <c r="D99">
        <v>6937</v>
      </c>
      <c r="E99">
        <v>129000</v>
      </c>
      <c r="F99">
        <v>29673</v>
      </c>
      <c r="G99" s="1">
        <v>43954</v>
      </c>
      <c r="H99">
        <v>98</v>
      </c>
      <c r="I99">
        <f t="shared" si="1"/>
        <v>356.86409867551504</v>
      </c>
    </row>
    <row r="100" spans="1:9" x14ac:dyDescent="0.3">
      <c r="A100" t="s">
        <v>0</v>
      </c>
      <c r="B100" t="s">
        <v>0</v>
      </c>
      <c r="C100">
        <v>166877</v>
      </c>
      <c r="D100">
        <v>7110</v>
      </c>
      <c r="E100">
        <v>135100</v>
      </c>
      <c r="F100">
        <v>24667</v>
      </c>
      <c r="G100" s="1">
        <v>43955</v>
      </c>
      <c r="H100">
        <v>99</v>
      </c>
      <c r="I100">
        <f t="shared" si="1"/>
        <v>296.65914204930169</v>
      </c>
    </row>
    <row r="101" spans="1:9" x14ac:dyDescent="0.3">
      <c r="A101" t="s">
        <v>0</v>
      </c>
      <c r="B101" t="s">
        <v>0</v>
      </c>
      <c r="C101">
        <v>167665</v>
      </c>
      <c r="D101">
        <v>7244</v>
      </c>
      <c r="E101">
        <v>135100</v>
      </c>
      <c r="F101">
        <v>25321</v>
      </c>
      <c r="G101" s="1">
        <v>43956</v>
      </c>
      <c r="H101">
        <v>100</v>
      </c>
      <c r="I101">
        <f t="shared" si="1"/>
        <v>304.52451193215097</v>
      </c>
    </row>
    <row r="102" spans="1:9" x14ac:dyDescent="0.3">
      <c r="A102" t="s">
        <v>0</v>
      </c>
      <c r="B102" t="s">
        <v>0</v>
      </c>
      <c r="C102">
        <v>168162</v>
      </c>
      <c r="D102">
        <v>7275</v>
      </c>
      <c r="E102">
        <v>137696</v>
      </c>
      <c r="F102">
        <v>23191</v>
      </c>
      <c r="G102" s="1">
        <v>43957</v>
      </c>
      <c r="H102">
        <v>101</v>
      </c>
      <c r="I102">
        <f t="shared" si="1"/>
        <v>278.90794029534828</v>
      </c>
    </row>
    <row r="103" spans="1:9" x14ac:dyDescent="0.3">
      <c r="A103" t="s">
        <v>0</v>
      </c>
      <c r="B103" t="s">
        <v>0</v>
      </c>
      <c r="C103">
        <v>169098</v>
      </c>
      <c r="D103">
        <v>7429</v>
      </c>
      <c r="E103">
        <v>139900</v>
      </c>
      <c r="F103">
        <v>21769</v>
      </c>
      <c r="G103" s="1">
        <v>43958</v>
      </c>
      <c r="H103">
        <v>102</v>
      </c>
      <c r="I103">
        <f t="shared" si="1"/>
        <v>261.80617275190531</v>
      </c>
    </row>
    <row r="104" spans="1:9" x14ac:dyDescent="0.3">
      <c r="A104" t="s">
        <v>0</v>
      </c>
      <c r="B104" t="s">
        <v>0</v>
      </c>
      <c r="C104">
        <v>170379</v>
      </c>
      <c r="D104">
        <v>7529</v>
      </c>
      <c r="E104">
        <v>141700</v>
      </c>
      <c r="F104">
        <v>21150</v>
      </c>
      <c r="G104" s="1">
        <v>43959</v>
      </c>
      <c r="H104">
        <v>103</v>
      </c>
      <c r="I104">
        <f t="shared" si="1"/>
        <v>254.36173244994245</v>
      </c>
    </row>
    <row r="105" spans="1:9" x14ac:dyDescent="0.3">
      <c r="A105" t="s">
        <v>0</v>
      </c>
      <c r="B105" t="s">
        <v>0</v>
      </c>
      <c r="C105">
        <v>172072</v>
      </c>
      <c r="D105">
        <v>7657</v>
      </c>
      <c r="E105">
        <v>143300</v>
      </c>
      <c r="F105">
        <v>21115</v>
      </c>
      <c r="G105" s="1">
        <v>43960</v>
      </c>
      <c r="H105">
        <v>104</v>
      </c>
      <c r="I105">
        <f t="shared" si="1"/>
        <v>253.94080286905603</v>
      </c>
    </row>
    <row r="106" spans="1:9" x14ac:dyDescent="0.3">
      <c r="A106" t="s">
        <v>0</v>
      </c>
      <c r="B106" t="s">
        <v>0</v>
      </c>
      <c r="C106">
        <v>172657</v>
      </c>
      <c r="D106">
        <v>7677</v>
      </c>
      <c r="E106">
        <v>144400</v>
      </c>
      <c r="F106">
        <v>20580</v>
      </c>
      <c r="G106" s="1">
        <v>43961</v>
      </c>
      <c r="H106">
        <v>105</v>
      </c>
      <c r="I106">
        <f t="shared" si="1"/>
        <v>247.5065935612206</v>
      </c>
    </row>
    <row r="107" spans="1:9" x14ac:dyDescent="0.3">
      <c r="A107" t="s">
        <v>0</v>
      </c>
      <c r="B107" t="s">
        <v>0</v>
      </c>
      <c r="C107">
        <v>173277</v>
      </c>
      <c r="D107">
        <v>7760</v>
      </c>
      <c r="E107">
        <v>145600</v>
      </c>
      <c r="F107">
        <v>19917</v>
      </c>
      <c r="G107" s="1">
        <v>43962</v>
      </c>
      <c r="H107">
        <v>106</v>
      </c>
      <c r="I107">
        <f t="shared" si="1"/>
        <v>239.53298464328626</v>
      </c>
    </row>
    <row r="108" spans="1:9" x14ac:dyDescent="0.3">
      <c r="A108" t="s">
        <v>0</v>
      </c>
      <c r="B108" t="s">
        <v>0</v>
      </c>
      <c r="C108">
        <v>174004</v>
      </c>
      <c r="D108">
        <v>7878</v>
      </c>
      <c r="E108">
        <v>147200</v>
      </c>
      <c r="F108">
        <v>18926</v>
      </c>
      <c r="G108" s="1">
        <v>43963</v>
      </c>
      <c r="H108">
        <v>107</v>
      </c>
      <c r="I108">
        <f t="shared" si="1"/>
        <v>227.61466422447333</v>
      </c>
    </row>
    <row r="109" spans="1:9" x14ac:dyDescent="0.3">
      <c r="A109" t="s">
        <v>0</v>
      </c>
      <c r="B109" t="s">
        <v>0</v>
      </c>
      <c r="C109">
        <v>174824</v>
      </c>
      <c r="D109">
        <v>7971</v>
      </c>
      <c r="E109">
        <v>148700</v>
      </c>
      <c r="F109">
        <v>18153</v>
      </c>
      <c r="G109" s="1">
        <v>43964</v>
      </c>
      <c r="H109">
        <v>108</v>
      </c>
      <c r="I109">
        <f t="shared" si="1"/>
        <v>218.3181337666102</v>
      </c>
    </row>
    <row r="110" spans="1:9" x14ac:dyDescent="0.3">
      <c r="A110" t="s">
        <v>0</v>
      </c>
      <c r="B110" t="s">
        <v>0</v>
      </c>
      <c r="C110">
        <v>175659</v>
      </c>
      <c r="D110">
        <v>8052</v>
      </c>
      <c r="E110">
        <v>150300</v>
      </c>
      <c r="F110">
        <v>17307</v>
      </c>
      <c r="G110" s="1">
        <v>43965</v>
      </c>
      <c r="H110">
        <v>109</v>
      </c>
      <c r="I110">
        <f t="shared" si="1"/>
        <v>208.14366446861249</v>
      </c>
    </row>
    <row r="111" spans="1:9" x14ac:dyDescent="0.3">
      <c r="A111" t="s">
        <v>0</v>
      </c>
      <c r="B111" t="s">
        <v>0</v>
      </c>
      <c r="C111">
        <v>176352</v>
      </c>
      <c r="D111">
        <v>8125</v>
      </c>
      <c r="E111">
        <v>151597</v>
      </c>
      <c r="F111">
        <v>16630</v>
      </c>
      <c r="G111" s="1">
        <v>43966</v>
      </c>
      <c r="H111">
        <v>110</v>
      </c>
      <c r="I111">
        <f t="shared" si="1"/>
        <v>200.00168371832356</v>
      </c>
    </row>
    <row r="112" spans="1:9" x14ac:dyDescent="0.3">
      <c r="A112" t="s">
        <v>0</v>
      </c>
      <c r="B112" t="s">
        <v>0</v>
      </c>
      <c r="C112">
        <v>176851</v>
      </c>
      <c r="D112">
        <v>8150</v>
      </c>
      <c r="E112">
        <v>152600</v>
      </c>
      <c r="F112">
        <v>16101</v>
      </c>
      <c r="G112" s="1">
        <v>43967</v>
      </c>
      <c r="H112">
        <v>111</v>
      </c>
      <c r="I112">
        <f t="shared" si="1"/>
        <v>193.63963376721151</v>
      </c>
    </row>
    <row r="113" spans="1:9" x14ac:dyDescent="0.3">
      <c r="A113" t="s">
        <v>0</v>
      </c>
      <c r="B113" t="s">
        <v>0</v>
      </c>
      <c r="C113">
        <v>177315</v>
      </c>
      <c r="D113">
        <v>8172</v>
      </c>
      <c r="E113">
        <v>154011</v>
      </c>
      <c r="F113">
        <v>15132</v>
      </c>
      <c r="G113" s="1">
        <v>43968</v>
      </c>
      <c r="H113">
        <v>112</v>
      </c>
      <c r="I113">
        <f t="shared" si="1"/>
        <v>181.98589765638437</v>
      </c>
    </row>
    <row r="114" spans="1:9" x14ac:dyDescent="0.3">
      <c r="A114" t="s">
        <v>0</v>
      </c>
      <c r="B114" t="s">
        <v>0</v>
      </c>
      <c r="C114">
        <v>177891</v>
      </c>
      <c r="D114">
        <v>8238</v>
      </c>
      <c r="E114">
        <v>155041</v>
      </c>
      <c r="F114">
        <v>14612</v>
      </c>
      <c r="G114" s="1">
        <v>43969</v>
      </c>
      <c r="H114">
        <v>113</v>
      </c>
      <c r="I114">
        <f t="shared" si="1"/>
        <v>175.7320867403574</v>
      </c>
    </row>
    <row r="115" spans="1:9" x14ac:dyDescent="0.3">
      <c r="A115" t="s">
        <v>0</v>
      </c>
      <c r="B115" t="s">
        <v>0</v>
      </c>
      <c r="C115">
        <v>178433</v>
      </c>
      <c r="D115">
        <v>8304</v>
      </c>
      <c r="E115">
        <v>155681</v>
      </c>
      <c r="F115">
        <v>14448</v>
      </c>
      <c r="G115" s="1">
        <v>43970</v>
      </c>
      <c r="H115">
        <v>114</v>
      </c>
      <c r="I115">
        <f t="shared" si="1"/>
        <v>173.75973098991815</v>
      </c>
    </row>
    <row r="116" spans="1:9" x14ac:dyDescent="0.3">
      <c r="A116" t="s">
        <v>0</v>
      </c>
      <c r="B116" t="s">
        <v>0</v>
      </c>
      <c r="C116">
        <v>179135</v>
      </c>
      <c r="D116">
        <v>8365</v>
      </c>
      <c r="E116">
        <v>156966</v>
      </c>
      <c r="F116">
        <v>13804</v>
      </c>
      <c r="G116" s="1">
        <v>43971</v>
      </c>
      <c r="H116">
        <v>115</v>
      </c>
      <c r="I116">
        <f t="shared" si="1"/>
        <v>166.01462670160782</v>
      </c>
    </row>
    <row r="117" spans="1:9" x14ac:dyDescent="0.3">
      <c r="A117" t="s">
        <v>0</v>
      </c>
      <c r="B117" t="s">
        <v>0</v>
      </c>
      <c r="C117">
        <v>179706</v>
      </c>
      <c r="D117">
        <v>8403</v>
      </c>
      <c r="E117">
        <v>158087</v>
      </c>
      <c r="F117">
        <v>13216</v>
      </c>
      <c r="G117" s="1">
        <v>43972</v>
      </c>
      <c r="H117">
        <v>116</v>
      </c>
      <c r="I117">
        <f t="shared" si="1"/>
        <v>158.94300974271582</v>
      </c>
    </row>
    <row r="118" spans="1:9" x14ac:dyDescent="0.3">
      <c r="A118" t="s">
        <v>0</v>
      </c>
      <c r="B118" t="s">
        <v>0</v>
      </c>
      <c r="C118">
        <v>180345</v>
      </c>
      <c r="D118">
        <v>8439</v>
      </c>
      <c r="E118">
        <v>159064</v>
      </c>
      <c r="F118">
        <v>12842</v>
      </c>
      <c r="G118" s="1">
        <v>43973</v>
      </c>
      <c r="H118">
        <v>117</v>
      </c>
      <c r="I118">
        <f t="shared" si="1"/>
        <v>154.44507650695797</v>
      </c>
    </row>
    <row r="119" spans="1:9" x14ac:dyDescent="0.3">
      <c r="A119" t="s">
        <v>0</v>
      </c>
      <c r="B119" t="s">
        <v>0</v>
      </c>
      <c r="C119">
        <v>180662</v>
      </c>
      <c r="D119">
        <v>8459</v>
      </c>
      <c r="E119">
        <v>159716</v>
      </c>
      <c r="F119">
        <v>12487</v>
      </c>
      <c r="G119" s="1">
        <v>43974</v>
      </c>
      <c r="H119">
        <v>118</v>
      </c>
      <c r="I119">
        <f t="shared" si="1"/>
        <v>150.17564790082417</v>
      </c>
    </row>
    <row r="120" spans="1:9" x14ac:dyDescent="0.3">
      <c r="A120" t="s">
        <v>0</v>
      </c>
      <c r="B120" t="s">
        <v>0</v>
      </c>
      <c r="C120">
        <v>181008</v>
      </c>
      <c r="D120">
        <v>8476</v>
      </c>
      <c r="E120">
        <v>160281</v>
      </c>
      <c r="F120">
        <v>12251</v>
      </c>
      <c r="G120" s="1">
        <v>43975</v>
      </c>
      <c r="H120">
        <v>119</v>
      </c>
      <c r="I120">
        <f t="shared" si="1"/>
        <v>147.33737986970425</v>
      </c>
    </row>
    <row r="121" spans="1:9" x14ac:dyDescent="0.3">
      <c r="A121" t="s">
        <v>0</v>
      </c>
      <c r="B121" t="s">
        <v>0</v>
      </c>
      <c r="C121">
        <v>181388</v>
      </c>
      <c r="D121">
        <v>8518</v>
      </c>
      <c r="E121">
        <v>161199</v>
      </c>
      <c r="F121">
        <v>11671</v>
      </c>
      <c r="G121" s="1">
        <v>43976</v>
      </c>
      <c r="H121">
        <v>120</v>
      </c>
      <c r="I121">
        <f t="shared" si="1"/>
        <v>140.36197538644342</v>
      </c>
    </row>
    <row r="122" spans="1:9" x14ac:dyDescent="0.3">
      <c r="A122" t="s">
        <v>0</v>
      </c>
      <c r="B122" t="s">
        <v>0</v>
      </c>
      <c r="C122">
        <v>181819</v>
      </c>
      <c r="D122">
        <v>8576</v>
      </c>
      <c r="E122">
        <v>161967</v>
      </c>
      <c r="F122">
        <v>11276</v>
      </c>
      <c r="G122" s="1">
        <v>43977</v>
      </c>
      <c r="H122">
        <v>121</v>
      </c>
      <c r="I122">
        <f t="shared" si="1"/>
        <v>135.61148440215374</v>
      </c>
    </row>
    <row r="123" spans="1:9" x14ac:dyDescent="0.3">
      <c r="A123" t="s">
        <v>0</v>
      </c>
      <c r="B123" t="s">
        <v>0</v>
      </c>
      <c r="C123">
        <v>182448</v>
      </c>
      <c r="D123">
        <v>8617</v>
      </c>
      <c r="E123">
        <v>162820</v>
      </c>
      <c r="F123">
        <v>11011</v>
      </c>
      <c r="G123" s="1">
        <v>43978</v>
      </c>
      <c r="H123">
        <v>122</v>
      </c>
      <c r="I123">
        <f t="shared" si="1"/>
        <v>132.42444614687076</v>
      </c>
    </row>
    <row r="124" spans="1:9" x14ac:dyDescent="0.3">
      <c r="A124" t="s">
        <v>0</v>
      </c>
      <c r="B124" t="s">
        <v>0</v>
      </c>
      <c r="C124">
        <v>183018</v>
      </c>
      <c r="D124">
        <v>8665</v>
      </c>
      <c r="E124">
        <v>163222</v>
      </c>
      <c r="F124">
        <v>11131</v>
      </c>
      <c r="G124" s="1">
        <v>43979</v>
      </c>
      <c r="H124">
        <v>123</v>
      </c>
      <c r="I124">
        <f t="shared" si="1"/>
        <v>133.86763328133853</v>
      </c>
    </row>
    <row r="125" spans="1:9" x14ac:dyDescent="0.3">
      <c r="A125" t="s">
        <v>0</v>
      </c>
      <c r="B125" t="s">
        <v>0</v>
      </c>
      <c r="C125">
        <v>183584</v>
      </c>
      <c r="D125">
        <v>8691</v>
      </c>
      <c r="E125">
        <v>164245</v>
      </c>
      <c r="F125">
        <v>10648</v>
      </c>
      <c r="G125" s="1">
        <v>43980</v>
      </c>
      <c r="H125">
        <v>124</v>
      </c>
      <c r="I125">
        <f t="shared" si="1"/>
        <v>128.05880506510579</v>
      </c>
    </row>
    <row r="126" spans="1:9" x14ac:dyDescent="0.3">
      <c r="A126" t="s">
        <v>0</v>
      </c>
      <c r="B126" t="s">
        <v>0</v>
      </c>
      <c r="C126">
        <v>183906</v>
      </c>
      <c r="D126">
        <v>8701</v>
      </c>
      <c r="E126">
        <v>164908</v>
      </c>
      <c r="F126">
        <v>10297</v>
      </c>
      <c r="G126" s="1">
        <v>43981</v>
      </c>
      <c r="H126">
        <v>125</v>
      </c>
      <c r="I126">
        <f t="shared" si="1"/>
        <v>123.83748269678759</v>
      </c>
    </row>
    <row r="127" spans="1:9" x14ac:dyDescent="0.3">
      <c r="A127" t="s">
        <v>0</v>
      </c>
      <c r="B127" t="s">
        <v>0</v>
      </c>
      <c r="C127">
        <v>184151</v>
      </c>
      <c r="D127">
        <v>8706</v>
      </c>
      <c r="E127">
        <v>165352</v>
      </c>
      <c r="F127">
        <v>10093</v>
      </c>
      <c r="G127" s="1">
        <v>43982</v>
      </c>
      <c r="H127">
        <v>126</v>
      </c>
      <c r="I127">
        <f t="shared" si="1"/>
        <v>121.3840645681924</v>
      </c>
    </row>
    <row r="128" spans="1:9" x14ac:dyDescent="0.3">
      <c r="A128" t="s">
        <v>0</v>
      </c>
      <c r="B128" t="s">
        <v>0</v>
      </c>
      <c r="C128">
        <v>184349</v>
      </c>
      <c r="D128">
        <v>8718</v>
      </c>
      <c r="E128">
        <v>165632</v>
      </c>
      <c r="F128">
        <v>9999</v>
      </c>
      <c r="G128" s="1">
        <v>43983.125</v>
      </c>
      <c r="H128">
        <v>127</v>
      </c>
      <c r="I128">
        <f t="shared" si="1"/>
        <v>120.253567979526</v>
      </c>
    </row>
    <row r="129" spans="1:9" x14ac:dyDescent="0.3">
      <c r="A129" t="s">
        <v>0</v>
      </c>
      <c r="B129" t="s">
        <v>0</v>
      </c>
      <c r="C129">
        <v>184681</v>
      </c>
      <c r="D129">
        <v>8748</v>
      </c>
      <c r="E129">
        <v>166609</v>
      </c>
      <c r="F129">
        <v>9324</v>
      </c>
      <c r="G129" s="1">
        <v>43984.125</v>
      </c>
      <c r="H129">
        <v>128</v>
      </c>
      <c r="I129">
        <f t="shared" si="1"/>
        <v>112.13564034814485</v>
      </c>
    </row>
    <row r="130" spans="1:9" x14ac:dyDescent="0.3">
      <c r="A130" t="s">
        <v>0</v>
      </c>
      <c r="B130" t="s">
        <v>0</v>
      </c>
      <c r="C130">
        <v>184998</v>
      </c>
      <c r="D130">
        <v>8779</v>
      </c>
      <c r="E130">
        <v>167453</v>
      </c>
      <c r="F130">
        <v>8766</v>
      </c>
      <c r="G130" s="1">
        <v>43985.125</v>
      </c>
      <c r="H130">
        <v>129</v>
      </c>
      <c r="I130">
        <f t="shared" si="1"/>
        <v>105.42482017286977</v>
      </c>
    </row>
    <row r="131" spans="1:9" x14ac:dyDescent="0.3">
      <c r="A131" t="s">
        <v>0</v>
      </c>
      <c r="B131" t="s">
        <v>0</v>
      </c>
      <c r="C131">
        <v>184923</v>
      </c>
      <c r="D131">
        <v>8736</v>
      </c>
      <c r="E131">
        <v>167785</v>
      </c>
      <c r="F131">
        <v>8402</v>
      </c>
      <c r="G131" s="1">
        <v>43986.125</v>
      </c>
      <c r="H131">
        <v>130</v>
      </c>
      <c r="I131">
        <f t="shared" ref="I131:I133" si="2">F131/$J$2</f>
        <v>101.04715253165091</v>
      </c>
    </row>
    <row r="132" spans="1:9" x14ac:dyDescent="0.3">
      <c r="A132" t="s">
        <v>0</v>
      </c>
      <c r="B132" t="s">
        <v>0</v>
      </c>
      <c r="C132">
        <v>185413</v>
      </c>
      <c r="D132">
        <v>8763</v>
      </c>
      <c r="E132">
        <v>168395</v>
      </c>
      <c r="F132">
        <v>8255</v>
      </c>
      <c r="G132" s="1">
        <v>43987.125</v>
      </c>
      <c r="H132">
        <v>131</v>
      </c>
      <c r="I132">
        <f t="shared" si="2"/>
        <v>99.2792482919279</v>
      </c>
    </row>
    <row r="133" spans="1:9" x14ac:dyDescent="0.3">
      <c r="A133" t="s">
        <v>0</v>
      </c>
      <c r="B133" t="s">
        <v>0</v>
      </c>
      <c r="C133">
        <v>185586</v>
      </c>
      <c r="D133">
        <v>8767</v>
      </c>
      <c r="E133">
        <v>168760</v>
      </c>
      <c r="F133">
        <v>8059</v>
      </c>
      <c r="G133" s="1">
        <v>43988.833333333336</v>
      </c>
      <c r="H133">
        <v>132</v>
      </c>
      <c r="I133">
        <f t="shared" si="2"/>
        <v>96.922042638963887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93F4-286B-4884-9C5E-06271FB5CD2C}">
  <dimension ref="A1:Q130"/>
  <sheetViews>
    <sheetView topLeftCell="A55" workbookViewId="0">
      <selection activeCell="I2" sqref="I2:I82"/>
    </sheetView>
  </sheetViews>
  <sheetFormatPr baseColWidth="10" defaultRowHeight="14.4" x14ac:dyDescent="0.3"/>
  <cols>
    <col min="7" max="7" width="15.5546875" bestFit="1" customWidth="1"/>
    <col min="9" max="9" width="12" bestFit="1" customWidth="1"/>
  </cols>
  <sheetData>
    <row r="1" spans="1:10" x14ac:dyDescent="0.3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  <c r="H1" t="s">
        <v>13</v>
      </c>
      <c r="I1" t="s">
        <v>53</v>
      </c>
      <c r="J1" t="s">
        <v>54</v>
      </c>
    </row>
    <row r="2" spans="1:10" x14ac:dyDescent="0.3">
      <c r="A2" t="s">
        <v>10</v>
      </c>
      <c r="B2" t="s">
        <v>10</v>
      </c>
      <c r="C2">
        <v>2</v>
      </c>
      <c r="D2">
        <v>0</v>
      </c>
      <c r="E2">
        <v>0</v>
      </c>
      <c r="F2">
        <v>2</v>
      </c>
      <c r="G2" s="1">
        <v>43860.895833333336</v>
      </c>
      <c r="H2">
        <v>1</v>
      </c>
      <c r="I2">
        <f>F2/$J$2</f>
        <v>3.3035463570142552E-2</v>
      </c>
      <c r="J2">
        <f>60541000/1000000</f>
        <v>60.540999999999997</v>
      </c>
    </row>
    <row r="3" spans="1:10" x14ac:dyDescent="0.3">
      <c r="A3" t="s">
        <v>10</v>
      </c>
      <c r="B3" t="s">
        <v>10</v>
      </c>
      <c r="C3">
        <v>2</v>
      </c>
      <c r="D3">
        <v>0</v>
      </c>
      <c r="E3">
        <v>0</v>
      </c>
      <c r="F3">
        <v>2</v>
      </c>
      <c r="G3" s="1">
        <v>43861.583333333336</v>
      </c>
      <c r="H3">
        <v>2</v>
      </c>
      <c r="I3">
        <f t="shared" ref="I3:I66" si="0">F3/$J$2</f>
        <v>3.3035463570142552E-2</v>
      </c>
    </row>
    <row r="4" spans="1:10" x14ac:dyDescent="0.3">
      <c r="A4" t="s">
        <v>10</v>
      </c>
      <c r="B4" t="s">
        <v>10</v>
      </c>
      <c r="C4">
        <v>2</v>
      </c>
      <c r="D4">
        <v>0</v>
      </c>
      <c r="E4">
        <v>0</v>
      </c>
      <c r="F4">
        <v>2</v>
      </c>
      <c r="G4" s="1">
        <v>43862.34375</v>
      </c>
      <c r="H4">
        <v>3</v>
      </c>
      <c r="I4">
        <f t="shared" si="0"/>
        <v>3.3035463570142552E-2</v>
      </c>
    </row>
    <row r="5" spans="1:10" x14ac:dyDescent="0.3">
      <c r="A5" t="s">
        <v>10</v>
      </c>
      <c r="B5" t="s">
        <v>10</v>
      </c>
      <c r="C5">
        <v>2</v>
      </c>
      <c r="D5">
        <v>0</v>
      </c>
      <c r="E5">
        <v>0</v>
      </c>
      <c r="F5">
        <v>2</v>
      </c>
      <c r="G5" s="1">
        <v>43863.34375</v>
      </c>
      <c r="H5">
        <v>4</v>
      </c>
      <c r="I5">
        <f t="shared" si="0"/>
        <v>3.3035463570142552E-2</v>
      </c>
    </row>
    <row r="6" spans="1:10" x14ac:dyDescent="0.3">
      <c r="A6" t="s">
        <v>10</v>
      </c>
      <c r="B6" t="s">
        <v>10</v>
      </c>
      <c r="C6">
        <v>2</v>
      </c>
      <c r="D6">
        <v>0</v>
      </c>
      <c r="E6">
        <v>0</v>
      </c>
      <c r="F6">
        <v>2</v>
      </c>
      <c r="G6" s="1">
        <v>43864.34375</v>
      </c>
      <c r="H6">
        <v>5</v>
      </c>
      <c r="I6">
        <f t="shared" si="0"/>
        <v>3.3035463570142552E-2</v>
      </c>
    </row>
    <row r="7" spans="1:10" x14ac:dyDescent="0.3">
      <c r="A7" t="s">
        <v>10</v>
      </c>
      <c r="B7" t="s">
        <v>10</v>
      </c>
      <c r="C7">
        <v>2</v>
      </c>
      <c r="D7">
        <v>0</v>
      </c>
      <c r="E7">
        <v>0</v>
      </c>
      <c r="F7">
        <v>2</v>
      </c>
      <c r="G7" s="1">
        <v>43865.34375</v>
      </c>
      <c r="H7">
        <v>6</v>
      </c>
      <c r="I7">
        <f t="shared" si="0"/>
        <v>3.3035463570142552E-2</v>
      </c>
    </row>
    <row r="8" spans="1:10" x14ac:dyDescent="0.3">
      <c r="A8" t="s">
        <v>10</v>
      </c>
      <c r="B8" t="s">
        <v>10</v>
      </c>
      <c r="C8">
        <v>2</v>
      </c>
      <c r="D8">
        <v>0</v>
      </c>
      <c r="E8">
        <v>0</v>
      </c>
      <c r="F8">
        <v>2</v>
      </c>
      <c r="G8" s="1">
        <v>43866.34375</v>
      </c>
      <c r="H8">
        <v>7</v>
      </c>
      <c r="I8">
        <f t="shared" si="0"/>
        <v>3.3035463570142552E-2</v>
      </c>
    </row>
    <row r="9" spans="1:10" x14ac:dyDescent="0.3">
      <c r="A9" t="s">
        <v>10</v>
      </c>
      <c r="B9" t="s">
        <v>10</v>
      </c>
      <c r="C9">
        <v>2</v>
      </c>
      <c r="D9">
        <v>0</v>
      </c>
      <c r="E9">
        <v>0</v>
      </c>
      <c r="F9">
        <v>2</v>
      </c>
      <c r="G9" s="1">
        <v>43867.34375</v>
      </c>
      <c r="H9">
        <v>8</v>
      </c>
      <c r="I9">
        <f t="shared" si="0"/>
        <v>3.3035463570142552E-2</v>
      </c>
    </row>
    <row r="10" spans="1:10" x14ac:dyDescent="0.3">
      <c r="A10" t="s">
        <v>10</v>
      </c>
      <c r="B10" t="s">
        <v>10</v>
      </c>
      <c r="C10">
        <v>3</v>
      </c>
      <c r="D10">
        <v>0</v>
      </c>
      <c r="E10">
        <v>0</v>
      </c>
      <c r="F10">
        <v>3</v>
      </c>
      <c r="G10" s="1">
        <v>43868.745138888888</v>
      </c>
      <c r="H10">
        <v>9</v>
      </c>
      <c r="I10">
        <f t="shared" si="0"/>
        <v>4.9553195355213825E-2</v>
      </c>
    </row>
    <row r="11" spans="1:10" x14ac:dyDescent="0.3">
      <c r="A11" t="s">
        <v>10</v>
      </c>
      <c r="B11" t="s">
        <v>10</v>
      </c>
      <c r="C11">
        <v>3</v>
      </c>
      <c r="D11">
        <v>0</v>
      </c>
      <c r="E11">
        <v>0</v>
      </c>
      <c r="F11">
        <v>3</v>
      </c>
      <c r="G11" s="1">
        <v>43869.745138831022</v>
      </c>
      <c r="H11">
        <v>10</v>
      </c>
      <c r="I11">
        <f t="shared" si="0"/>
        <v>4.9553195355213825E-2</v>
      </c>
    </row>
    <row r="12" spans="1:10" x14ac:dyDescent="0.3">
      <c r="A12" t="s">
        <v>10</v>
      </c>
      <c r="B12" t="s">
        <v>10</v>
      </c>
      <c r="C12">
        <v>3</v>
      </c>
      <c r="D12">
        <v>0</v>
      </c>
      <c r="E12">
        <v>0</v>
      </c>
      <c r="F12">
        <v>3</v>
      </c>
      <c r="G12" s="1">
        <v>43870.745138831022</v>
      </c>
      <c r="H12">
        <v>11</v>
      </c>
      <c r="I12">
        <f t="shared" si="0"/>
        <v>4.9553195355213825E-2</v>
      </c>
    </row>
    <row r="13" spans="1:10" x14ac:dyDescent="0.3">
      <c r="A13" t="s">
        <v>10</v>
      </c>
      <c r="B13" t="s">
        <v>10</v>
      </c>
      <c r="C13">
        <v>3</v>
      </c>
      <c r="D13">
        <v>0</v>
      </c>
      <c r="E13">
        <v>0</v>
      </c>
      <c r="F13">
        <v>3</v>
      </c>
      <c r="G13" s="1">
        <v>43871.745138831022</v>
      </c>
      <c r="H13">
        <v>12</v>
      </c>
      <c r="I13">
        <f t="shared" si="0"/>
        <v>4.9553195355213825E-2</v>
      </c>
    </row>
    <row r="14" spans="1:10" x14ac:dyDescent="0.3">
      <c r="A14" t="s">
        <v>10</v>
      </c>
      <c r="B14" t="s">
        <v>10</v>
      </c>
      <c r="C14">
        <v>3</v>
      </c>
      <c r="D14">
        <v>0</v>
      </c>
      <c r="E14">
        <v>0</v>
      </c>
      <c r="F14">
        <v>3</v>
      </c>
      <c r="G14" s="1">
        <v>43872.745138831022</v>
      </c>
      <c r="H14">
        <v>13</v>
      </c>
      <c r="I14">
        <f t="shared" si="0"/>
        <v>4.9553195355213825E-2</v>
      </c>
    </row>
    <row r="15" spans="1:10" x14ac:dyDescent="0.3">
      <c r="A15" t="s">
        <v>10</v>
      </c>
      <c r="B15" t="s">
        <v>10</v>
      </c>
      <c r="C15">
        <v>3</v>
      </c>
      <c r="D15">
        <v>0</v>
      </c>
      <c r="E15">
        <v>0</v>
      </c>
      <c r="F15">
        <v>3</v>
      </c>
      <c r="G15" s="1">
        <v>43873.745138831022</v>
      </c>
      <c r="H15">
        <v>14</v>
      </c>
      <c r="I15">
        <f t="shared" si="0"/>
        <v>4.9553195355213825E-2</v>
      </c>
    </row>
    <row r="16" spans="1:10" x14ac:dyDescent="0.3">
      <c r="A16" t="s">
        <v>10</v>
      </c>
      <c r="B16" t="s">
        <v>10</v>
      </c>
      <c r="C16">
        <v>3</v>
      </c>
      <c r="D16">
        <v>0</v>
      </c>
      <c r="E16">
        <v>0</v>
      </c>
      <c r="F16">
        <v>3</v>
      </c>
      <c r="G16" s="1">
        <v>43874.745138831022</v>
      </c>
      <c r="H16">
        <v>15</v>
      </c>
      <c r="I16">
        <f t="shared" si="0"/>
        <v>4.9553195355213825E-2</v>
      </c>
    </row>
    <row r="17" spans="1:17" x14ac:dyDescent="0.3">
      <c r="A17" t="s">
        <v>10</v>
      </c>
      <c r="B17" t="s">
        <v>10</v>
      </c>
      <c r="C17">
        <v>3</v>
      </c>
      <c r="D17">
        <v>0</v>
      </c>
      <c r="E17">
        <v>0</v>
      </c>
      <c r="F17">
        <v>3</v>
      </c>
      <c r="G17" s="1">
        <v>43875.745138831022</v>
      </c>
      <c r="H17">
        <v>16</v>
      </c>
      <c r="I17">
        <f t="shared" si="0"/>
        <v>4.9553195355213825E-2</v>
      </c>
    </row>
    <row r="18" spans="1:17" x14ac:dyDescent="0.3">
      <c r="A18" t="s">
        <v>10</v>
      </c>
      <c r="B18" t="s">
        <v>10</v>
      </c>
      <c r="C18">
        <v>3</v>
      </c>
      <c r="D18">
        <v>0</v>
      </c>
      <c r="E18">
        <v>0</v>
      </c>
      <c r="F18">
        <v>3</v>
      </c>
      <c r="G18" s="1">
        <v>43876.745138831022</v>
      </c>
      <c r="H18">
        <v>17</v>
      </c>
      <c r="I18">
        <f t="shared" si="0"/>
        <v>4.9553195355213825E-2</v>
      </c>
    </row>
    <row r="19" spans="1:17" x14ac:dyDescent="0.3">
      <c r="A19" t="s">
        <v>10</v>
      </c>
      <c r="B19" t="s">
        <v>10</v>
      </c>
      <c r="C19">
        <v>3</v>
      </c>
      <c r="D19">
        <v>0</v>
      </c>
      <c r="E19">
        <v>0</v>
      </c>
      <c r="F19">
        <v>3</v>
      </c>
      <c r="G19" s="1">
        <v>43877.745138831022</v>
      </c>
      <c r="H19">
        <v>18</v>
      </c>
      <c r="I19">
        <f t="shared" si="0"/>
        <v>4.9553195355213825E-2</v>
      </c>
    </row>
    <row r="20" spans="1:17" x14ac:dyDescent="0.3">
      <c r="A20" t="s">
        <v>10</v>
      </c>
      <c r="B20" t="s">
        <v>10</v>
      </c>
      <c r="C20">
        <v>3</v>
      </c>
      <c r="D20">
        <v>0</v>
      </c>
      <c r="E20">
        <v>0</v>
      </c>
      <c r="F20">
        <v>3</v>
      </c>
      <c r="G20" s="1">
        <v>43878.745138831022</v>
      </c>
      <c r="H20">
        <v>19</v>
      </c>
      <c r="I20">
        <f t="shared" si="0"/>
        <v>4.9553195355213825E-2</v>
      </c>
    </row>
    <row r="21" spans="1:17" x14ac:dyDescent="0.3">
      <c r="A21" t="s">
        <v>10</v>
      </c>
      <c r="B21" t="s">
        <v>10</v>
      </c>
      <c r="C21">
        <v>3</v>
      </c>
      <c r="D21">
        <v>0</v>
      </c>
      <c r="E21">
        <v>0</v>
      </c>
      <c r="F21">
        <v>3</v>
      </c>
      <c r="G21" s="1">
        <v>43879.745138831022</v>
      </c>
      <c r="H21">
        <v>20</v>
      </c>
      <c r="I21">
        <f t="shared" si="0"/>
        <v>4.9553195355213825E-2</v>
      </c>
    </row>
    <row r="22" spans="1:17" x14ac:dyDescent="0.3">
      <c r="A22" t="s">
        <v>10</v>
      </c>
      <c r="B22" t="s">
        <v>10</v>
      </c>
      <c r="C22">
        <v>3</v>
      </c>
      <c r="D22">
        <v>0</v>
      </c>
      <c r="E22">
        <v>0</v>
      </c>
      <c r="F22">
        <v>3</v>
      </c>
      <c r="G22" s="1">
        <v>43880.745138831022</v>
      </c>
      <c r="H22">
        <v>21</v>
      </c>
      <c r="I22">
        <f t="shared" si="0"/>
        <v>4.9553195355213825E-2</v>
      </c>
    </row>
    <row r="23" spans="1:17" x14ac:dyDescent="0.3">
      <c r="A23" t="s">
        <v>10</v>
      </c>
      <c r="B23" t="s">
        <v>10</v>
      </c>
      <c r="C23">
        <v>3</v>
      </c>
      <c r="D23">
        <v>0</v>
      </c>
      <c r="E23">
        <v>0</v>
      </c>
      <c r="F23">
        <v>3</v>
      </c>
      <c r="G23" s="1">
        <v>43881.745138831022</v>
      </c>
      <c r="H23">
        <v>22</v>
      </c>
      <c r="I23">
        <f t="shared" si="0"/>
        <v>4.9553195355213825E-2</v>
      </c>
    </row>
    <row r="24" spans="1:17" x14ac:dyDescent="0.3">
      <c r="A24" t="s">
        <v>10</v>
      </c>
      <c r="B24" t="s">
        <v>10</v>
      </c>
      <c r="C24">
        <v>20</v>
      </c>
      <c r="D24">
        <v>1</v>
      </c>
      <c r="E24">
        <v>0</v>
      </c>
      <c r="F24">
        <v>19</v>
      </c>
      <c r="G24" s="1">
        <v>43882.745138831022</v>
      </c>
      <c r="H24">
        <v>23</v>
      </c>
      <c r="I24">
        <f t="shared" si="0"/>
        <v>0.31383690391635422</v>
      </c>
    </row>
    <row r="25" spans="1:17" x14ac:dyDescent="0.3">
      <c r="A25" t="s">
        <v>10</v>
      </c>
      <c r="B25" t="s">
        <v>10</v>
      </c>
      <c r="C25">
        <v>79</v>
      </c>
      <c r="D25">
        <v>2</v>
      </c>
      <c r="E25">
        <v>1</v>
      </c>
      <c r="F25">
        <v>76</v>
      </c>
      <c r="G25" s="1">
        <v>43883.745138831022</v>
      </c>
      <c r="H25">
        <v>24</v>
      </c>
      <c r="I25">
        <f t="shared" si="0"/>
        <v>1.2553476156654169</v>
      </c>
    </row>
    <row r="26" spans="1:17" x14ac:dyDescent="0.3">
      <c r="A26" t="s">
        <v>10</v>
      </c>
      <c r="B26" t="s">
        <v>10</v>
      </c>
      <c r="C26">
        <v>157</v>
      </c>
      <c r="D26">
        <v>3</v>
      </c>
      <c r="E26">
        <v>2</v>
      </c>
      <c r="F26">
        <v>152</v>
      </c>
      <c r="G26" s="1">
        <v>43884.745138831022</v>
      </c>
      <c r="H26">
        <v>25</v>
      </c>
      <c r="I26">
        <f t="shared" si="0"/>
        <v>2.5106952313308337</v>
      </c>
    </row>
    <row r="27" spans="1:17" x14ac:dyDescent="0.3">
      <c r="A27" t="s">
        <v>10</v>
      </c>
      <c r="B27" t="s">
        <v>10</v>
      </c>
      <c r="C27">
        <v>229</v>
      </c>
      <c r="D27">
        <v>7</v>
      </c>
      <c r="E27">
        <v>1</v>
      </c>
      <c r="F27">
        <v>221</v>
      </c>
      <c r="G27" s="1">
        <v>43885.745138831022</v>
      </c>
      <c r="H27">
        <v>26</v>
      </c>
      <c r="I27">
        <f t="shared" si="0"/>
        <v>3.6504187245007516</v>
      </c>
    </row>
    <row r="28" spans="1:17" x14ac:dyDescent="0.3">
      <c r="A28" t="s">
        <v>10</v>
      </c>
      <c r="B28" t="s">
        <v>10</v>
      </c>
      <c r="C28">
        <v>323</v>
      </c>
      <c r="D28">
        <v>11</v>
      </c>
      <c r="E28">
        <v>1</v>
      </c>
      <c r="F28">
        <v>311</v>
      </c>
      <c r="G28" s="1">
        <v>43886.745138831022</v>
      </c>
      <c r="H28">
        <v>27</v>
      </c>
      <c r="I28">
        <f t="shared" si="0"/>
        <v>5.1370145851571669</v>
      </c>
    </row>
    <row r="29" spans="1:17" x14ac:dyDescent="0.3">
      <c r="A29" t="s">
        <v>10</v>
      </c>
      <c r="B29" t="s">
        <v>10</v>
      </c>
      <c r="C29">
        <v>470</v>
      </c>
      <c r="D29">
        <v>12</v>
      </c>
      <c r="E29">
        <v>3</v>
      </c>
      <c r="F29">
        <v>455</v>
      </c>
      <c r="G29" s="1">
        <v>43887.745138831022</v>
      </c>
      <c r="H29">
        <v>28</v>
      </c>
      <c r="I29">
        <f t="shared" si="0"/>
        <v>7.5155679622074301</v>
      </c>
    </row>
    <row r="30" spans="1:17" x14ac:dyDescent="0.3">
      <c r="A30" t="s">
        <v>10</v>
      </c>
      <c r="B30" t="s">
        <v>10</v>
      </c>
      <c r="C30">
        <v>655</v>
      </c>
      <c r="D30">
        <v>17</v>
      </c>
      <c r="E30">
        <v>45</v>
      </c>
      <c r="F30">
        <v>593</v>
      </c>
      <c r="G30" s="1">
        <v>43888.745138831022</v>
      </c>
      <c r="H30">
        <v>29</v>
      </c>
      <c r="I30">
        <f t="shared" si="0"/>
        <v>9.7950149485472657</v>
      </c>
    </row>
    <row r="31" spans="1:17" x14ac:dyDescent="0.3">
      <c r="A31" t="s">
        <v>10</v>
      </c>
      <c r="B31" t="s">
        <v>10</v>
      </c>
      <c r="C31">
        <v>889</v>
      </c>
      <c r="D31">
        <v>21</v>
      </c>
      <c r="E31">
        <v>46</v>
      </c>
      <c r="F31">
        <v>822</v>
      </c>
      <c r="G31" s="1">
        <v>43889.916666666664</v>
      </c>
      <c r="H31">
        <v>30</v>
      </c>
      <c r="I31">
        <f t="shared" si="0"/>
        <v>13.577575527328587</v>
      </c>
      <c r="O31">
        <f>MAX(F2:F13300)</f>
        <v>108257</v>
      </c>
      <c r="Q31">
        <f>MATCH(MAX(F2:F13300),F2:F13300,0)+1</f>
        <v>82</v>
      </c>
    </row>
    <row r="32" spans="1:17" x14ac:dyDescent="0.3">
      <c r="A32" t="s">
        <v>10</v>
      </c>
      <c r="B32" t="s">
        <v>10</v>
      </c>
      <c r="C32">
        <v>1128</v>
      </c>
      <c r="D32">
        <v>29</v>
      </c>
      <c r="E32">
        <v>46</v>
      </c>
      <c r="F32">
        <v>1053</v>
      </c>
      <c r="G32" s="1">
        <v>43890.791666666664</v>
      </c>
      <c r="H32">
        <v>31</v>
      </c>
      <c r="I32">
        <f t="shared" si="0"/>
        <v>17.393171569680053</v>
      </c>
    </row>
    <row r="33" spans="1:9" x14ac:dyDescent="0.3">
      <c r="A33" t="s">
        <v>10</v>
      </c>
      <c r="B33" t="s">
        <v>10</v>
      </c>
      <c r="C33">
        <v>1694</v>
      </c>
      <c r="D33">
        <v>34</v>
      </c>
      <c r="E33">
        <v>83</v>
      </c>
      <c r="F33">
        <v>1577</v>
      </c>
      <c r="G33" s="1">
        <v>43891</v>
      </c>
      <c r="H33">
        <v>32</v>
      </c>
      <c r="I33">
        <f t="shared" si="0"/>
        <v>26.048463025057401</v>
      </c>
    </row>
    <row r="34" spans="1:9" x14ac:dyDescent="0.3">
      <c r="A34" t="s">
        <v>10</v>
      </c>
      <c r="B34" t="s">
        <v>10</v>
      </c>
      <c r="C34">
        <v>2036</v>
      </c>
      <c r="D34">
        <v>52</v>
      </c>
      <c r="E34">
        <v>149</v>
      </c>
      <c r="F34">
        <v>1835</v>
      </c>
      <c r="G34" s="1">
        <v>43892.806944444441</v>
      </c>
      <c r="H34">
        <v>33</v>
      </c>
      <c r="I34">
        <f t="shared" si="0"/>
        <v>30.310037825605789</v>
      </c>
    </row>
    <row r="35" spans="1:9" x14ac:dyDescent="0.3">
      <c r="A35" t="s">
        <v>10</v>
      </c>
      <c r="B35" t="s">
        <v>10</v>
      </c>
      <c r="C35">
        <v>2502</v>
      </c>
      <c r="D35">
        <v>79</v>
      </c>
      <c r="E35">
        <v>160</v>
      </c>
      <c r="F35">
        <v>2263</v>
      </c>
      <c r="G35" s="1">
        <v>43893.722222222219</v>
      </c>
      <c r="H35">
        <v>34</v>
      </c>
      <c r="I35">
        <f t="shared" si="0"/>
        <v>37.379627029616294</v>
      </c>
    </row>
    <row r="36" spans="1:9" x14ac:dyDescent="0.3">
      <c r="A36" t="s">
        <v>10</v>
      </c>
      <c r="B36" t="s">
        <v>10</v>
      </c>
      <c r="C36">
        <v>3089</v>
      </c>
      <c r="D36">
        <v>107</v>
      </c>
      <c r="E36">
        <v>276</v>
      </c>
      <c r="F36">
        <v>2706</v>
      </c>
      <c r="G36" s="1">
        <v>43894.729166666664</v>
      </c>
      <c r="H36">
        <v>35</v>
      </c>
      <c r="I36">
        <f t="shared" si="0"/>
        <v>44.696982210402872</v>
      </c>
    </row>
    <row r="37" spans="1:9" x14ac:dyDescent="0.3">
      <c r="A37" t="s">
        <v>10</v>
      </c>
      <c r="B37" t="s">
        <v>10</v>
      </c>
      <c r="C37">
        <v>3858</v>
      </c>
      <c r="D37">
        <v>148</v>
      </c>
      <c r="E37">
        <v>414</v>
      </c>
      <c r="F37">
        <v>3296</v>
      </c>
      <c r="G37" s="1">
        <v>43895.791666666664</v>
      </c>
      <c r="H37">
        <v>36</v>
      </c>
      <c r="I37">
        <f t="shared" si="0"/>
        <v>54.442443963594926</v>
      </c>
    </row>
    <row r="38" spans="1:9" x14ac:dyDescent="0.3">
      <c r="A38" t="s">
        <v>10</v>
      </c>
      <c r="B38" t="s">
        <v>10</v>
      </c>
      <c r="C38">
        <v>4636</v>
      </c>
      <c r="D38">
        <v>197</v>
      </c>
      <c r="E38">
        <v>523</v>
      </c>
      <c r="F38">
        <v>3916</v>
      </c>
      <c r="G38" s="1">
        <v>43896.75</v>
      </c>
      <c r="H38">
        <v>37</v>
      </c>
      <c r="I38">
        <f t="shared" si="0"/>
        <v>64.683437670339117</v>
      </c>
    </row>
    <row r="39" spans="1:9" x14ac:dyDescent="0.3">
      <c r="A39" t="s">
        <v>10</v>
      </c>
      <c r="B39" t="s">
        <v>10</v>
      </c>
      <c r="C39">
        <v>5883</v>
      </c>
      <c r="D39">
        <v>233</v>
      </c>
      <c r="E39">
        <v>589</v>
      </c>
      <c r="F39">
        <v>5061</v>
      </c>
      <c r="G39" s="1">
        <v>43897.770833333336</v>
      </c>
      <c r="H39">
        <v>38</v>
      </c>
      <c r="I39">
        <f t="shared" si="0"/>
        <v>83.596240564245718</v>
      </c>
    </row>
    <row r="40" spans="1:9" x14ac:dyDescent="0.3">
      <c r="A40" t="s">
        <v>10</v>
      </c>
      <c r="B40" t="s">
        <v>10</v>
      </c>
      <c r="C40">
        <v>7375</v>
      </c>
      <c r="D40">
        <v>366</v>
      </c>
      <c r="E40">
        <v>622</v>
      </c>
      <c r="F40">
        <v>6387</v>
      </c>
      <c r="G40" s="1">
        <v>43898.770833333336</v>
      </c>
      <c r="H40">
        <v>39</v>
      </c>
      <c r="I40">
        <f t="shared" si="0"/>
        <v>105.49875291125024</v>
      </c>
    </row>
    <row r="41" spans="1:9" x14ac:dyDescent="0.3">
      <c r="A41" t="s">
        <v>10</v>
      </c>
      <c r="B41" t="s">
        <v>10</v>
      </c>
      <c r="C41">
        <v>9172</v>
      </c>
      <c r="D41">
        <v>463</v>
      </c>
      <c r="E41">
        <v>724</v>
      </c>
      <c r="F41">
        <v>7985</v>
      </c>
      <c r="G41" s="1">
        <v>43899.833333333336</v>
      </c>
      <c r="H41">
        <v>40</v>
      </c>
      <c r="I41">
        <f t="shared" si="0"/>
        <v>131.89408830379412</v>
      </c>
    </row>
    <row r="42" spans="1:9" x14ac:dyDescent="0.3">
      <c r="A42" t="s">
        <v>10</v>
      </c>
      <c r="B42" t="s">
        <v>10</v>
      </c>
      <c r="C42">
        <v>10149</v>
      </c>
      <c r="D42">
        <v>631</v>
      </c>
      <c r="E42">
        <v>1004</v>
      </c>
      <c r="F42">
        <v>8514</v>
      </c>
      <c r="G42" s="1">
        <v>43900.75</v>
      </c>
      <c r="H42">
        <v>41</v>
      </c>
      <c r="I42">
        <f t="shared" si="0"/>
        <v>140.63196841809685</v>
      </c>
    </row>
    <row r="43" spans="1:9" x14ac:dyDescent="0.3">
      <c r="A43" t="s">
        <v>10</v>
      </c>
      <c r="B43" t="s">
        <v>10</v>
      </c>
      <c r="C43">
        <v>12462</v>
      </c>
      <c r="D43">
        <v>827</v>
      </c>
      <c r="E43">
        <v>1045</v>
      </c>
      <c r="F43">
        <v>10590</v>
      </c>
      <c r="G43" s="1">
        <v>43901.833333333336</v>
      </c>
      <c r="H43">
        <v>42</v>
      </c>
      <c r="I43">
        <f t="shared" si="0"/>
        <v>174.92277960390481</v>
      </c>
    </row>
    <row r="44" spans="1:9" x14ac:dyDescent="0.3">
      <c r="A44" t="s">
        <v>10</v>
      </c>
      <c r="B44" t="s">
        <v>10</v>
      </c>
      <c r="C44">
        <v>15113</v>
      </c>
      <c r="D44">
        <v>1016</v>
      </c>
      <c r="E44">
        <v>1258</v>
      </c>
      <c r="F44">
        <v>12839</v>
      </c>
      <c r="G44" s="1">
        <v>43902.8125</v>
      </c>
      <c r="H44">
        <v>43</v>
      </c>
      <c r="I44">
        <f t="shared" si="0"/>
        <v>212.07115838853011</v>
      </c>
    </row>
    <row r="45" spans="1:9" x14ac:dyDescent="0.3">
      <c r="A45" t="s">
        <v>10</v>
      </c>
      <c r="B45" t="s">
        <v>10</v>
      </c>
      <c r="C45">
        <v>17660</v>
      </c>
      <c r="D45">
        <v>1266</v>
      </c>
      <c r="E45">
        <v>1439</v>
      </c>
      <c r="F45">
        <v>14955</v>
      </c>
      <c r="G45" s="1">
        <v>43903.708333333336</v>
      </c>
      <c r="H45">
        <v>44</v>
      </c>
      <c r="I45">
        <f t="shared" si="0"/>
        <v>247.02267884574093</v>
      </c>
    </row>
    <row r="46" spans="1:9" x14ac:dyDescent="0.3">
      <c r="A46" t="s">
        <v>10</v>
      </c>
      <c r="B46" t="s">
        <v>10</v>
      </c>
      <c r="C46">
        <v>21157</v>
      </c>
      <c r="D46">
        <v>1441</v>
      </c>
      <c r="E46">
        <v>1966</v>
      </c>
      <c r="F46">
        <v>17750</v>
      </c>
      <c r="G46" s="1">
        <v>43904.875</v>
      </c>
      <c r="H46">
        <v>45</v>
      </c>
      <c r="I46">
        <f t="shared" si="0"/>
        <v>293.18973918501513</v>
      </c>
    </row>
    <row r="47" spans="1:9" x14ac:dyDescent="0.3">
      <c r="A47" t="s">
        <v>10</v>
      </c>
      <c r="B47" t="s">
        <v>10</v>
      </c>
      <c r="C47">
        <v>24747</v>
      </c>
      <c r="D47">
        <v>1809</v>
      </c>
      <c r="E47">
        <v>2335</v>
      </c>
      <c r="F47">
        <v>20603</v>
      </c>
      <c r="G47" s="1">
        <v>43905.729166666664</v>
      </c>
      <c r="H47">
        <v>46</v>
      </c>
      <c r="I47">
        <f t="shared" si="0"/>
        <v>340.31482796782348</v>
      </c>
    </row>
    <row r="48" spans="1:9" x14ac:dyDescent="0.3">
      <c r="A48" t="s">
        <v>10</v>
      </c>
      <c r="B48" t="s">
        <v>10</v>
      </c>
      <c r="C48">
        <v>27980</v>
      </c>
      <c r="D48">
        <v>2158</v>
      </c>
      <c r="E48">
        <v>2749</v>
      </c>
      <c r="F48">
        <v>23073</v>
      </c>
      <c r="G48" s="1">
        <v>43906.875</v>
      </c>
      <c r="H48">
        <v>47</v>
      </c>
      <c r="I48">
        <f t="shared" si="0"/>
        <v>381.11362547694955</v>
      </c>
    </row>
    <row r="49" spans="1:9" x14ac:dyDescent="0.3">
      <c r="A49" t="s">
        <v>10</v>
      </c>
      <c r="B49" t="s">
        <v>10</v>
      </c>
      <c r="C49">
        <v>31506</v>
      </c>
      <c r="D49">
        <v>2503</v>
      </c>
      <c r="E49">
        <v>2941</v>
      </c>
      <c r="F49">
        <v>26062</v>
      </c>
      <c r="G49" s="1">
        <v>43907.791666666664</v>
      </c>
      <c r="H49">
        <v>48</v>
      </c>
      <c r="I49">
        <f t="shared" si="0"/>
        <v>430.48512578252758</v>
      </c>
    </row>
    <row r="50" spans="1:9" x14ac:dyDescent="0.3">
      <c r="A50" t="s">
        <v>10</v>
      </c>
      <c r="B50" t="s">
        <v>10</v>
      </c>
      <c r="C50">
        <v>35713</v>
      </c>
      <c r="D50">
        <v>2978</v>
      </c>
      <c r="E50">
        <v>4025</v>
      </c>
      <c r="F50">
        <v>28710</v>
      </c>
      <c r="G50" s="1">
        <v>43908.75</v>
      </c>
      <c r="H50">
        <v>49</v>
      </c>
      <c r="I50">
        <f t="shared" si="0"/>
        <v>474.22407954939632</v>
      </c>
    </row>
    <row r="51" spans="1:9" x14ac:dyDescent="0.3">
      <c r="A51" t="s">
        <v>10</v>
      </c>
      <c r="B51" t="s">
        <v>10</v>
      </c>
      <c r="C51">
        <v>41035</v>
      </c>
      <c r="D51">
        <v>3405</v>
      </c>
      <c r="E51">
        <v>4440</v>
      </c>
      <c r="F51">
        <v>33190</v>
      </c>
      <c r="G51" s="1">
        <v>43909.770833333336</v>
      </c>
      <c r="H51">
        <v>50</v>
      </c>
      <c r="I51">
        <f t="shared" si="0"/>
        <v>548.22351794651559</v>
      </c>
    </row>
    <row r="52" spans="1:9" x14ac:dyDescent="0.3">
      <c r="A52" t="s">
        <v>10</v>
      </c>
      <c r="B52" t="s">
        <v>10</v>
      </c>
      <c r="C52">
        <v>47021</v>
      </c>
      <c r="D52">
        <v>4032</v>
      </c>
      <c r="E52">
        <v>4440</v>
      </c>
      <c r="F52">
        <v>38549</v>
      </c>
      <c r="G52" s="1">
        <v>43910.083333333336</v>
      </c>
      <c r="H52">
        <v>51</v>
      </c>
      <c r="I52">
        <f t="shared" si="0"/>
        <v>636.74204258271254</v>
      </c>
    </row>
    <row r="53" spans="1:9" x14ac:dyDescent="0.3">
      <c r="A53" t="s">
        <v>10</v>
      </c>
      <c r="B53" t="s">
        <v>10</v>
      </c>
      <c r="C53">
        <v>53578</v>
      </c>
      <c r="D53">
        <v>4825</v>
      </c>
      <c r="E53">
        <v>6072</v>
      </c>
      <c r="F53">
        <v>42681</v>
      </c>
      <c r="G53" s="1">
        <v>43911.833333333336</v>
      </c>
      <c r="H53">
        <v>52</v>
      </c>
      <c r="I53">
        <f t="shared" si="0"/>
        <v>704.9933103186271</v>
      </c>
    </row>
    <row r="54" spans="1:9" x14ac:dyDescent="0.3">
      <c r="A54" t="s">
        <v>10</v>
      </c>
      <c r="B54" t="s">
        <v>10</v>
      </c>
      <c r="C54">
        <v>59138</v>
      </c>
      <c r="D54">
        <v>5476</v>
      </c>
      <c r="E54">
        <v>7024</v>
      </c>
      <c r="F54">
        <v>46638</v>
      </c>
      <c r="G54" s="1">
        <v>43912.875</v>
      </c>
      <c r="H54">
        <v>53</v>
      </c>
      <c r="I54">
        <f t="shared" si="0"/>
        <v>770.35397499215412</v>
      </c>
    </row>
    <row r="55" spans="1:9" x14ac:dyDescent="0.3">
      <c r="A55" t="s">
        <v>10</v>
      </c>
      <c r="B55" t="s">
        <v>10</v>
      </c>
      <c r="C55">
        <v>63927</v>
      </c>
      <c r="D55">
        <v>6077</v>
      </c>
      <c r="E55">
        <v>7432</v>
      </c>
      <c r="F55">
        <v>50418</v>
      </c>
      <c r="G55" s="1">
        <v>43913.75</v>
      </c>
      <c r="H55">
        <v>54</v>
      </c>
      <c r="I55">
        <f t="shared" si="0"/>
        <v>832.79100113972356</v>
      </c>
    </row>
    <row r="56" spans="1:9" x14ac:dyDescent="0.3">
      <c r="A56" t="s">
        <v>10</v>
      </c>
      <c r="B56" t="s">
        <v>10</v>
      </c>
      <c r="C56">
        <v>69176</v>
      </c>
      <c r="D56">
        <v>6820</v>
      </c>
      <c r="E56">
        <v>8326</v>
      </c>
      <c r="F56">
        <v>54030</v>
      </c>
      <c r="G56" s="1">
        <v>43914.75</v>
      </c>
      <c r="H56">
        <v>55</v>
      </c>
      <c r="I56">
        <f t="shared" si="0"/>
        <v>892.45304834740102</v>
      </c>
    </row>
    <row r="57" spans="1:9" x14ac:dyDescent="0.3">
      <c r="A57" t="s">
        <v>10</v>
      </c>
      <c r="B57" t="s">
        <v>10</v>
      </c>
      <c r="C57">
        <v>74386</v>
      </c>
      <c r="D57">
        <v>7503</v>
      </c>
      <c r="E57">
        <v>9362</v>
      </c>
      <c r="F57">
        <v>57521</v>
      </c>
      <c r="G57" s="1">
        <v>43915.75</v>
      </c>
      <c r="H57">
        <v>56</v>
      </c>
      <c r="I57">
        <f t="shared" si="0"/>
        <v>950.11645000908482</v>
      </c>
    </row>
    <row r="58" spans="1:9" x14ac:dyDescent="0.3">
      <c r="A58" t="s">
        <v>10</v>
      </c>
      <c r="B58" t="s">
        <v>10</v>
      </c>
      <c r="C58">
        <v>80589</v>
      </c>
      <c r="D58">
        <v>8215</v>
      </c>
      <c r="E58">
        <v>10361</v>
      </c>
      <c r="F58">
        <v>62013</v>
      </c>
      <c r="G58" s="1">
        <v>43916.916666666664</v>
      </c>
      <c r="H58">
        <v>57</v>
      </c>
      <c r="I58">
        <f t="shared" si="0"/>
        <v>1024.3141011876251</v>
      </c>
    </row>
    <row r="59" spans="1:9" x14ac:dyDescent="0.3">
      <c r="A59" t="s">
        <v>10</v>
      </c>
      <c r="B59" t="s">
        <v>10</v>
      </c>
      <c r="C59">
        <v>86498</v>
      </c>
      <c r="D59">
        <v>9134</v>
      </c>
      <c r="E59">
        <v>10950</v>
      </c>
      <c r="F59">
        <v>66414</v>
      </c>
      <c r="G59" s="1">
        <v>43917.75</v>
      </c>
      <c r="H59">
        <v>58</v>
      </c>
      <c r="I59">
        <f t="shared" si="0"/>
        <v>1097.0086387737238</v>
      </c>
    </row>
    <row r="60" spans="1:9" x14ac:dyDescent="0.3">
      <c r="A60" t="s">
        <v>10</v>
      </c>
      <c r="B60" t="s">
        <v>10</v>
      </c>
      <c r="C60">
        <v>92472</v>
      </c>
      <c r="D60">
        <v>10023</v>
      </c>
      <c r="E60">
        <v>12384</v>
      </c>
      <c r="F60">
        <v>70065</v>
      </c>
      <c r="G60" s="1">
        <v>43918.833333333336</v>
      </c>
      <c r="H60">
        <v>59</v>
      </c>
      <c r="I60">
        <f t="shared" si="0"/>
        <v>1157.3148775210188</v>
      </c>
    </row>
    <row r="61" spans="1:9" x14ac:dyDescent="0.3">
      <c r="A61" t="s">
        <v>10</v>
      </c>
      <c r="B61" t="s">
        <v>10</v>
      </c>
      <c r="C61">
        <v>97689</v>
      </c>
      <c r="D61">
        <v>10779</v>
      </c>
      <c r="E61">
        <v>13030</v>
      </c>
      <c r="F61">
        <v>73880</v>
      </c>
      <c r="G61" s="1">
        <v>43919.875</v>
      </c>
      <c r="H61">
        <v>60</v>
      </c>
      <c r="I61">
        <f t="shared" si="0"/>
        <v>1220.3300242810658</v>
      </c>
    </row>
    <row r="62" spans="1:9" x14ac:dyDescent="0.3">
      <c r="A62" t="s">
        <v>10</v>
      </c>
      <c r="B62" t="s">
        <v>10</v>
      </c>
      <c r="C62">
        <v>101739</v>
      </c>
      <c r="D62">
        <v>11591</v>
      </c>
      <c r="E62">
        <v>14620</v>
      </c>
      <c r="F62">
        <v>75528</v>
      </c>
      <c r="G62" s="1">
        <v>43920.75</v>
      </c>
      <c r="H62">
        <v>61</v>
      </c>
      <c r="I62">
        <f t="shared" si="0"/>
        <v>1247.5512462628633</v>
      </c>
    </row>
    <row r="63" spans="1:9" x14ac:dyDescent="0.3">
      <c r="A63" t="s">
        <v>10</v>
      </c>
      <c r="B63" t="s">
        <v>10</v>
      </c>
      <c r="C63">
        <v>105792</v>
      </c>
      <c r="D63">
        <v>12428</v>
      </c>
      <c r="E63">
        <v>15729</v>
      </c>
      <c r="F63">
        <v>77635</v>
      </c>
      <c r="G63" s="1">
        <v>43921.75</v>
      </c>
      <c r="H63">
        <v>62</v>
      </c>
      <c r="I63">
        <f t="shared" si="0"/>
        <v>1282.3541071340085</v>
      </c>
    </row>
    <row r="64" spans="1:9" x14ac:dyDescent="0.3">
      <c r="A64" t="s">
        <v>10</v>
      </c>
      <c r="B64" t="s">
        <v>10</v>
      </c>
      <c r="C64">
        <v>110574</v>
      </c>
      <c r="D64">
        <v>13155</v>
      </c>
      <c r="E64">
        <v>16847</v>
      </c>
      <c r="F64">
        <v>80572</v>
      </c>
      <c r="G64" s="1">
        <v>43922.75</v>
      </c>
      <c r="H64">
        <v>63</v>
      </c>
      <c r="I64">
        <f t="shared" si="0"/>
        <v>1330.8666853867628</v>
      </c>
    </row>
    <row r="65" spans="1:9" x14ac:dyDescent="0.3">
      <c r="A65" t="s">
        <v>10</v>
      </c>
      <c r="B65" t="s">
        <v>10</v>
      </c>
      <c r="C65">
        <v>115242</v>
      </c>
      <c r="D65">
        <v>13915</v>
      </c>
      <c r="E65">
        <v>18278</v>
      </c>
      <c r="F65">
        <v>83049</v>
      </c>
      <c r="G65" s="1">
        <v>43923.75</v>
      </c>
      <c r="H65">
        <v>64</v>
      </c>
      <c r="I65">
        <f t="shared" si="0"/>
        <v>1371.7811070183843</v>
      </c>
    </row>
    <row r="66" spans="1:9" x14ac:dyDescent="0.3">
      <c r="A66" t="s">
        <v>10</v>
      </c>
      <c r="B66" t="s">
        <v>10</v>
      </c>
      <c r="C66">
        <v>119827</v>
      </c>
      <c r="D66">
        <v>14681</v>
      </c>
      <c r="E66">
        <v>19758</v>
      </c>
      <c r="F66">
        <v>85388</v>
      </c>
      <c r="G66" s="1">
        <v>43924.75</v>
      </c>
      <c r="H66">
        <v>65</v>
      </c>
      <c r="I66">
        <f t="shared" si="0"/>
        <v>1410.4160816636661</v>
      </c>
    </row>
    <row r="67" spans="1:9" x14ac:dyDescent="0.3">
      <c r="A67" t="s">
        <v>10</v>
      </c>
      <c r="B67" t="s">
        <v>10</v>
      </c>
      <c r="C67">
        <v>124632</v>
      </c>
      <c r="D67">
        <v>15362</v>
      </c>
      <c r="E67">
        <v>20996</v>
      </c>
      <c r="F67">
        <v>88274</v>
      </c>
      <c r="G67" s="1">
        <v>43925.75</v>
      </c>
      <c r="H67">
        <v>66</v>
      </c>
      <c r="I67">
        <f t="shared" ref="I67:I130" si="1">F67/$J$2</f>
        <v>1458.0862555953818</v>
      </c>
    </row>
    <row r="68" spans="1:9" x14ac:dyDescent="0.3">
      <c r="A68" t="s">
        <v>10</v>
      </c>
      <c r="B68" t="s">
        <v>10</v>
      </c>
      <c r="C68">
        <v>128948</v>
      </c>
      <c r="D68">
        <v>15887</v>
      </c>
      <c r="E68">
        <v>21815</v>
      </c>
      <c r="F68">
        <v>91246</v>
      </c>
      <c r="G68" s="1">
        <v>43926.75</v>
      </c>
      <c r="H68">
        <v>67</v>
      </c>
      <c r="I68">
        <f t="shared" si="1"/>
        <v>1507.1769544606136</v>
      </c>
    </row>
    <row r="69" spans="1:9" x14ac:dyDescent="0.3">
      <c r="A69" t="s">
        <v>10</v>
      </c>
      <c r="B69" t="s">
        <v>10</v>
      </c>
      <c r="C69">
        <v>132547</v>
      </c>
      <c r="D69">
        <v>16523</v>
      </c>
      <c r="E69">
        <v>22837</v>
      </c>
      <c r="F69">
        <v>93187</v>
      </c>
      <c r="G69" s="1">
        <v>43927.75</v>
      </c>
      <c r="H69">
        <v>68</v>
      </c>
      <c r="I69">
        <f t="shared" si="1"/>
        <v>1539.2378718554369</v>
      </c>
    </row>
    <row r="70" spans="1:9" x14ac:dyDescent="0.3">
      <c r="A70" t="s">
        <v>10</v>
      </c>
      <c r="B70" t="s">
        <v>10</v>
      </c>
      <c r="C70">
        <v>135586</v>
      </c>
      <c r="D70">
        <v>17127</v>
      </c>
      <c r="E70">
        <v>24392</v>
      </c>
      <c r="F70">
        <v>94067</v>
      </c>
      <c r="G70" s="1">
        <v>43928.75</v>
      </c>
      <c r="H70">
        <v>69</v>
      </c>
      <c r="I70">
        <f t="shared" si="1"/>
        <v>1553.7734758262995</v>
      </c>
    </row>
    <row r="71" spans="1:9" x14ac:dyDescent="0.3">
      <c r="A71" t="s">
        <v>10</v>
      </c>
      <c r="B71" t="s">
        <v>10</v>
      </c>
      <c r="C71">
        <v>139422</v>
      </c>
      <c r="D71">
        <v>17669</v>
      </c>
      <c r="E71">
        <v>26491</v>
      </c>
      <c r="F71">
        <v>95262</v>
      </c>
      <c r="G71" s="1">
        <v>43929.75</v>
      </c>
      <c r="H71">
        <v>70</v>
      </c>
      <c r="I71">
        <f t="shared" si="1"/>
        <v>1573.5121653094598</v>
      </c>
    </row>
    <row r="72" spans="1:9" x14ac:dyDescent="0.3">
      <c r="A72" t="s">
        <v>10</v>
      </c>
      <c r="B72" t="s">
        <v>10</v>
      </c>
      <c r="C72">
        <v>143626</v>
      </c>
      <c r="D72">
        <v>18279</v>
      </c>
      <c r="E72">
        <v>28470</v>
      </c>
      <c r="F72">
        <v>96877</v>
      </c>
      <c r="G72" s="1">
        <v>43930.75</v>
      </c>
      <c r="H72">
        <v>71</v>
      </c>
      <c r="I72">
        <f t="shared" si="1"/>
        <v>1600.1883021423498</v>
      </c>
    </row>
    <row r="73" spans="1:9" x14ac:dyDescent="0.3">
      <c r="A73" t="s">
        <v>10</v>
      </c>
      <c r="B73" t="s">
        <v>10</v>
      </c>
      <c r="C73">
        <v>147577</v>
      </c>
      <c r="D73">
        <v>18849</v>
      </c>
      <c r="E73">
        <v>30455</v>
      </c>
      <c r="F73">
        <v>98273</v>
      </c>
      <c r="G73" s="1">
        <v>43931.75</v>
      </c>
      <c r="H73">
        <v>72</v>
      </c>
      <c r="I73">
        <f t="shared" si="1"/>
        <v>1623.2470557143095</v>
      </c>
    </row>
    <row r="74" spans="1:9" x14ac:dyDescent="0.3">
      <c r="A74" t="s">
        <v>10</v>
      </c>
      <c r="B74" t="s">
        <v>10</v>
      </c>
      <c r="C74">
        <v>152271</v>
      </c>
      <c r="D74">
        <v>19468</v>
      </c>
      <c r="E74">
        <v>32534</v>
      </c>
      <c r="F74">
        <v>100269</v>
      </c>
      <c r="G74" s="1">
        <v>43932.75</v>
      </c>
      <c r="H74">
        <v>73</v>
      </c>
      <c r="I74">
        <f t="shared" si="1"/>
        <v>1656.2164483573117</v>
      </c>
    </row>
    <row r="75" spans="1:9" x14ac:dyDescent="0.3">
      <c r="A75" t="s">
        <v>10</v>
      </c>
      <c r="B75" t="s">
        <v>10</v>
      </c>
      <c r="C75">
        <v>156363</v>
      </c>
      <c r="D75">
        <v>19899</v>
      </c>
      <c r="E75">
        <v>34211</v>
      </c>
      <c r="F75">
        <v>102253</v>
      </c>
      <c r="G75" s="1">
        <v>43933.75</v>
      </c>
      <c r="H75">
        <v>74</v>
      </c>
      <c r="I75">
        <f t="shared" si="1"/>
        <v>1688.9876282188932</v>
      </c>
    </row>
    <row r="76" spans="1:9" x14ac:dyDescent="0.3">
      <c r="A76" t="s">
        <v>10</v>
      </c>
      <c r="B76" t="s">
        <v>10</v>
      </c>
      <c r="C76">
        <v>159516</v>
      </c>
      <c r="D76">
        <v>20465</v>
      </c>
      <c r="E76">
        <v>35435</v>
      </c>
      <c r="F76">
        <v>103616</v>
      </c>
      <c r="G76" s="1">
        <v>43934.75</v>
      </c>
      <c r="H76">
        <v>75</v>
      </c>
      <c r="I76">
        <f t="shared" si="1"/>
        <v>1711.5012966419451</v>
      </c>
    </row>
    <row r="77" spans="1:9" x14ac:dyDescent="0.3">
      <c r="A77" t="s">
        <v>10</v>
      </c>
      <c r="B77" t="s">
        <v>10</v>
      </c>
      <c r="C77">
        <v>162488</v>
      </c>
      <c r="D77">
        <v>21067</v>
      </c>
      <c r="E77">
        <v>37130</v>
      </c>
      <c r="F77">
        <v>104291</v>
      </c>
      <c r="G77" s="1">
        <v>43935.75</v>
      </c>
      <c r="H77">
        <v>76</v>
      </c>
      <c r="I77">
        <f t="shared" si="1"/>
        <v>1722.6507655968683</v>
      </c>
    </row>
    <row r="78" spans="1:9" x14ac:dyDescent="0.3">
      <c r="A78" t="s">
        <v>10</v>
      </c>
      <c r="B78" t="s">
        <v>10</v>
      </c>
      <c r="C78">
        <v>165155</v>
      </c>
      <c r="D78">
        <v>21645</v>
      </c>
      <c r="E78">
        <v>38092</v>
      </c>
      <c r="F78">
        <v>105418</v>
      </c>
      <c r="G78" s="1">
        <v>43936.75</v>
      </c>
      <c r="H78">
        <v>77</v>
      </c>
      <c r="I78">
        <f t="shared" si="1"/>
        <v>1741.2662493186438</v>
      </c>
    </row>
    <row r="79" spans="1:9" x14ac:dyDescent="0.3">
      <c r="A79" t="s">
        <v>10</v>
      </c>
      <c r="B79" t="s">
        <v>10</v>
      </c>
      <c r="C79">
        <v>168941</v>
      </c>
      <c r="D79">
        <v>22170</v>
      </c>
      <c r="E79">
        <v>40164</v>
      </c>
      <c r="F79">
        <v>106607</v>
      </c>
      <c r="G79" s="1">
        <v>43937.75</v>
      </c>
      <c r="H79">
        <v>78</v>
      </c>
      <c r="I79">
        <f t="shared" si="1"/>
        <v>1760.9058324110933</v>
      </c>
    </row>
    <row r="80" spans="1:9" x14ac:dyDescent="0.3">
      <c r="A80" t="s">
        <v>10</v>
      </c>
      <c r="B80" t="s">
        <v>10</v>
      </c>
      <c r="C80">
        <v>172434</v>
      </c>
      <c r="D80">
        <v>22745</v>
      </c>
      <c r="E80">
        <v>42727</v>
      </c>
      <c r="F80">
        <v>106962</v>
      </c>
      <c r="G80" s="1">
        <v>43938.75</v>
      </c>
      <c r="H80">
        <v>79</v>
      </c>
      <c r="I80">
        <f t="shared" si="1"/>
        <v>1766.7696271947937</v>
      </c>
    </row>
    <row r="81" spans="1:9" x14ac:dyDescent="0.3">
      <c r="A81" t="s">
        <v>10</v>
      </c>
      <c r="B81" t="s">
        <v>10</v>
      </c>
      <c r="C81">
        <v>175927</v>
      </c>
      <c r="D81">
        <v>23227</v>
      </c>
      <c r="E81">
        <v>44927</v>
      </c>
      <c r="F81">
        <v>107773</v>
      </c>
      <c r="G81" s="1">
        <v>43939.75</v>
      </c>
      <c r="H81">
        <v>80</v>
      </c>
      <c r="I81">
        <f t="shared" si="1"/>
        <v>1780.1655076724865</v>
      </c>
    </row>
    <row r="82" spans="1:9" x14ac:dyDescent="0.3">
      <c r="A82" t="s">
        <v>10</v>
      </c>
      <c r="B82" t="s">
        <v>10</v>
      </c>
      <c r="C82">
        <v>178972</v>
      </c>
      <c r="D82">
        <v>23660</v>
      </c>
      <c r="E82">
        <v>47055</v>
      </c>
      <c r="F82">
        <v>108257</v>
      </c>
      <c r="G82" s="1">
        <v>43940.75</v>
      </c>
      <c r="H82">
        <v>81</v>
      </c>
      <c r="I82">
        <f t="shared" si="1"/>
        <v>1788.1600898564609</v>
      </c>
    </row>
    <row r="83" spans="1:9" x14ac:dyDescent="0.3">
      <c r="A83" t="s">
        <v>10</v>
      </c>
      <c r="B83" t="s">
        <v>10</v>
      </c>
      <c r="C83">
        <v>181228</v>
      </c>
      <c r="D83">
        <v>24114</v>
      </c>
      <c r="E83">
        <v>48877</v>
      </c>
      <c r="F83">
        <v>108237</v>
      </c>
      <c r="G83" s="1">
        <v>43941.75</v>
      </c>
      <c r="H83">
        <v>82</v>
      </c>
      <c r="I83">
        <f t="shared" si="1"/>
        <v>1787.8297352207596</v>
      </c>
    </row>
    <row r="84" spans="1:9" x14ac:dyDescent="0.3">
      <c r="A84" t="s">
        <v>10</v>
      </c>
      <c r="B84" t="s">
        <v>10</v>
      </c>
      <c r="C84">
        <v>183957</v>
      </c>
      <c r="D84">
        <v>24268</v>
      </c>
      <c r="E84">
        <v>51600</v>
      </c>
      <c r="F84">
        <v>108089</v>
      </c>
      <c r="G84" s="1">
        <v>43942.75</v>
      </c>
      <c r="H84">
        <v>83</v>
      </c>
      <c r="I84">
        <f t="shared" si="1"/>
        <v>1785.3851109165689</v>
      </c>
    </row>
    <row r="85" spans="1:9" x14ac:dyDescent="0.3">
      <c r="A85" t="s">
        <v>10</v>
      </c>
      <c r="B85" t="s">
        <v>10</v>
      </c>
      <c r="C85">
        <v>187327</v>
      </c>
      <c r="D85">
        <v>25085</v>
      </c>
      <c r="E85">
        <v>54543</v>
      </c>
      <c r="F85">
        <v>107699</v>
      </c>
      <c r="G85" s="1">
        <v>43943.75</v>
      </c>
      <c r="H85">
        <v>84</v>
      </c>
      <c r="I85">
        <f t="shared" si="1"/>
        <v>1778.9431955203913</v>
      </c>
    </row>
    <row r="86" spans="1:9" x14ac:dyDescent="0.3">
      <c r="A86" t="s">
        <v>10</v>
      </c>
      <c r="B86" t="s">
        <v>10</v>
      </c>
      <c r="C86">
        <v>189973</v>
      </c>
      <c r="D86">
        <v>25549</v>
      </c>
      <c r="E86">
        <v>57776</v>
      </c>
      <c r="F86">
        <v>106648</v>
      </c>
      <c r="G86" s="1">
        <v>43944.75</v>
      </c>
      <c r="H86">
        <v>85</v>
      </c>
      <c r="I86">
        <f t="shared" si="1"/>
        <v>1761.5830594142813</v>
      </c>
    </row>
    <row r="87" spans="1:9" x14ac:dyDescent="0.3">
      <c r="A87" t="s">
        <v>10</v>
      </c>
      <c r="B87" t="s">
        <v>10</v>
      </c>
      <c r="C87">
        <v>193000</v>
      </c>
      <c r="D87">
        <v>25969</v>
      </c>
      <c r="E87">
        <v>60498</v>
      </c>
      <c r="F87">
        <v>106533</v>
      </c>
      <c r="G87" s="1">
        <v>43945.75</v>
      </c>
      <c r="H87">
        <v>86</v>
      </c>
      <c r="I87">
        <f t="shared" si="1"/>
        <v>1759.6835202589982</v>
      </c>
    </row>
    <row r="88" spans="1:9" x14ac:dyDescent="0.3">
      <c r="A88" t="s">
        <v>10</v>
      </c>
      <c r="B88" t="s">
        <v>10</v>
      </c>
      <c r="C88">
        <v>195351</v>
      </c>
      <c r="D88">
        <v>26384</v>
      </c>
      <c r="E88">
        <v>63120</v>
      </c>
      <c r="F88">
        <v>105847</v>
      </c>
      <c r="G88" s="1">
        <v>43946.75</v>
      </c>
      <c r="H88">
        <v>87</v>
      </c>
      <c r="I88">
        <f t="shared" si="1"/>
        <v>1748.3523562544392</v>
      </c>
    </row>
    <row r="89" spans="1:9" x14ac:dyDescent="0.3">
      <c r="A89" t="s">
        <v>10</v>
      </c>
      <c r="B89" t="s">
        <v>10</v>
      </c>
      <c r="C89">
        <v>198000</v>
      </c>
      <c r="D89">
        <v>26644</v>
      </c>
      <c r="E89">
        <v>64928</v>
      </c>
      <c r="F89">
        <v>106428</v>
      </c>
      <c r="G89" s="1">
        <v>43947.75</v>
      </c>
      <c r="H89">
        <v>88</v>
      </c>
      <c r="I89">
        <f t="shared" si="1"/>
        <v>1757.9491584215657</v>
      </c>
    </row>
    <row r="90" spans="1:9" x14ac:dyDescent="0.3">
      <c r="A90" t="s">
        <v>10</v>
      </c>
      <c r="B90" t="s">
        <v>10</v>
      </c>
      <c r="C90">
        <v>199414</v>
      </c>
      <c r="D90">
        <v>26977</v>
      </c>
      <c r="E90">
        <v>66624</v>
      </c>
      <c r="F90">
        <v>105813</v>
      </c>
      <c r="G90" s="1">
        <v>43948.75</v>
      </c>
      <c r="H90">
        <v>89</v>
      </c>
      <c r="I90">
        <f t="shared" si="1"/>
        <v>1747.7907533737468</v>
      </c>
    </row>
    <row r="91" spans="1:9" x14ac:dyDescent="0.3">
      <c r="A91" t="s">
        <v>10</v>
      </c>
      <c r="B91" t="s">
        <v>10</v>
      </c>
      <c r="C91">
        <v>202000</v>
      </c>
      <c r="D91">
        <v>27359</v>
      </c>
      <c r="E91">
        <v>68941</v>
      </c>
      <c r="F91">
        <v>105700</v>
      </c>
      <c r="G91" s="1">
        <v>43949.75</v>
      </c>
      <c r="H91">
        <v>90</v>
      </c>
      <c r="I91">
        <f t="shared" si="1"/>
        <v>1745.9242496820339</v>
      </c>
    </row>
    <row r="92" spans="1:9" x14ac:dyDescent="0.3">
      <c r="A92" t="s">
        <v>10</v>
      </c>
      <c r="B92" t="s">
        <v>10</v>
      </c>
      <c r="C92">
        <v>204000</v>
      </c>
      <c r="D92">
        <v>27682</v>
      </c>
      <c r="E92">
        <v>71252</v>
      </c>
      <c r="F92">
        <v>105066</v>
      </c>
      <c r="G92" s="1">
        <v>43950.75</v>
      </c>
      <c r="H92">
        <v>91</v>
      </c>
      <c r="I92">
        <f t="shared" si="1"/>
        <v>1735.4520077302986</v>
      </c>
    </row>
    <row r="93" spans="1:9" x14ac:dyDescent="0.3">
      <c r="A93" t="s">
        <v>10</v>
      </c>
      <c r="B93" t="s">
        <v>10</v>
      </c>
      <c r="C93">
        <v>205463</v>
      </c>
      <c r="D93">
        <v>27967</v>
      </c>
      <c r="E93">
        <v>75945</v>
      </c>
      <c r="F93">
        <v>101551</v>
      </c>
      <c r="G93" s="1">
        <v>43951.75</v>
      </c>
      <c r="H93">
        <v>92</v>
      </c>
      <c r="I93">
        <f t="shared" si="1"/>
        <v>1677.392180505773</v>
      </c>
    </row>
    <row r="94" spans="1:9" x14ac:dyDescent="0.3">
      <c r="A94" t="s">
        <v>10</v>
      </c>
      <c r="B94" t="s">
        <v>10</v>
      </c>
      <c r="C94">
        <v>207428</v>
      </c>
      <c r="D94">
        <v>28236</v>
      </c>
      <c r="E94">
        <v>78249</v>
      </c>
      <c r="F94">
        <v>100943</v>
      </c>
      <c r="G94" s="1">
        <v>43952.75</v>
      </c>
      <c r="H94">
        <v>93</v>
      </c>
      <c r="I94">
        <f t="shared" si="1"/>
        <v>1667.3493995804497</v>
      </c>
    </row>
    <row r="95" spans="1:9" x14ac:dyDescent="0.3">
      <c r="A95" t="s">
        <v>10</v>
      </c>
      <c r="B95" t="s">
        <v>10</v>
      </c>
      <c r="C95">
        <v>209328</v>
      </c>
      <c r="D95">
        <v>28710</v>
      </c>
      <c r="E95">
        <v>79914</v>
      </c>
      <c r="F95">
        <v>100704</v>
      </c>
      <c r="G95" s="1">
        <v>43953.75</v>
      </c>
      <c r="H95">
        <v>94</v>
      </c>
      <c r="I95">
        <f t="shared" si="1"/>
        <v>1663.4016616838176</v>
      </c>
    </row>
    <row r="96" spans="1:9" x14ac:dyDescent="0.3">
      <c r="A96" t="s">
        <v>10</v>
      </c>
      <c r="B96" t="s">
        <v>10</v>
      </c>
      <c r="C96">
        <v>211000</v>
      </c>
      <c r="D96">
        <v>28884</v>
      </c>
      <c r="E96">
        <v>81654</v>
      </c>
      <c r="F96">
        <v>100462</v>
      </c>
      <c r="G96" s="1">
        <v>43954.75</v>
      </c>
      <c r="H96">
        <v>95</v>
      </c>
      <c r="I96">
        <f t="shared" si="1"/>
        <v>1659.4043705918305</v>
      </c>
    </row>
    <row r="97" spans="1:9" x14ac:dyDescent="0.3">
      <c r="A97" t="s">
        <v>10</v>
      </c>
      <c r="B97" t="s">
        <v>10</v>
      </c>
      <c r="C97">
        <v>212000</v>
      </c>
      <c r="D97">
        <v>29079</v>
      </c>
      <c r="E97">
        <v>82879</v>
      </c>
      <c r="F97">
        <v>100042</v>
      </c>
      <c r="G97" s="1">
        <v>43955.75</v>
      </c>
      <c r="H97">
        <v>96</v>
      </c>
      <c r="I97">
        <f t="shared" si="1"/>
        <v>1652.4669232421004</v>
      </c>
    </row>
    <row r="98" spans="1:9" x14ac:dyDescent="0.3">
      <c r="A98" t="s">
        <v>10</v>
      </c>
      <c r="B98" t="s">
        <v>10</v>
      </c>
      <c r="C98">
        <v>213000</v>
      </c>
      <c r="D98">
        <v>29315</v>
      </c>
      <c r="E98">
        <v>85231</v>
      </c>
      <c r="F98">
        <v>98454</v>
      </c>
      <c r="G98" s="1">
        <v>43956.75</v>
      </c>
      <c r="H98">
        <v>97</v>
      </c>
      <c r="I98">
        <f t="shared" si="1"/>
        <v>1626.2367651674074</v>
      </c>
    </row>
    <row r="99" spans="1:9" x14ac:dyDescent="0.3">
      <c r="A99" t="s">
        <v>10</v>
      </c>
      <c r="B99" t="s">
        <v>10</v>
      </c>
      <c r="C99">
        <v>214457</v>
      </c>
      <c r="D99">
        <v>29684</v>
      </c>
      <c r="E99">
        <v>93245</v>
      </c>
      <c r="F99">
        <v>91528</v>
      </c>
      <c r="G99" s="1">
        <v>43957.75</v>
      </c>
      <c r="H99">
        <v>98</v>
      </c>
      <c r="I99">
        <f t="shared" si="1"/>
        <v>1511.8349548240037</v>
      </c>
    </row>
    <row r="100" spans="1:9" x14ac:dyDescent="0.3">
      <c r="A100" t="s">
        <v>10</v>
      </c>
      <c r="B100" t="s">
        <v>10</v>
      </c>
      <c r="C100">
        <v>215858</v>
      </c>
      <c r="D100">
        <v>29958</v>
      </c>
      <c r="E100">
        <v>96276</v>
      </c>
      <c r="F100">
        <v>89624</v>
      </c>
      <c r="G100" s="1">
        <v>43958.75</v>
      </c>
      <c r="H100">
        <v>99</v>
      </c>
      <c r="I100">
        <f t="shared" si="1"/>
        <v>1480.385193505228</v>
      </c>
    </row>
    <row r="101" spans="1:9" x14ac:dyDescent="0.3">
      <c r="A101" t="s">
        <v>10</v>
      </c>
      <c r="B101" t="s">
        <v>10</v>
      </c>
      <c r="C101">
        <v>217185</v>
      </c>
      <c r="D101">
        <v>30201</v>
      </c>
      <c r="E101">
        <v>99023</v>
      </c>
      <c r="F101">
        <v>87961</v>
      </c>
      <c r="G101" s="1">
        <v>43959.75</v>
      </c>
      <c r="H101">
        <v>100</v>
      </c>
      <c r="I101">
        <f t="shared" si="1"/>
        <v>1452.9162055466545</v>
      </c>
    </row>
    <row r="102" spans="1:9" x14ac:dyDescent="0.3">
      <c r="A102" t="s">
        <v>10</v>
      </c>
      <c r="B102" t="s">
        <v>10</v>
      </c>
      <c r="C102">
        <v>218268</v>
      </c>
      <c r="D102">
        <v>30395</v>
      </c>
      <c r="E102">
        <v>103031</v>
      </c>
      <c r="F102">
        <v>84842</v>
      </c>
      <c r="G102" s="1">
        <v>43960.75</v>
      </c>
      <c r="H102">
        <v>101</v>
      </c>
      <c r="I102">
        <f t="shared" si="1"/>
        <v>1401.3974001090171</v>
      </c>
    </row>
    <row r="103" spans="1:9" x14ac:dyDescent="0.3">
      <c r="A103" t="s">
        <v>10</v>
      </c>
      <c r="B103" t="s">
        <v>10</v>
      </c>
      <c r="C103">
        <v>219070</v>
      </c>
      <c r="D103">
        <v>30560</v>
      </c>
      <c r="E103">
        <v>105186</v>
      </c>
      <c r="F103">
        <v>83324</v>
      </c>
      <c r="G103" s="1">
        <v>43961.75</v>
      </c>
      <c r="H103">
        <v>102</v>
      </c>
      <c r="I103">
        <f t="shared" si="1"/>
        <v>1376.3234832592789</v>
      </c>
    </row>
    <row r="104" spans="1:9" x14ac:dyDescent="0.3">
      <c r="A104" t="s">
        <v>10</v>
      </c>
      <c r="B104" t="s">
        <v>10</v>
      </c>
      <c r="C104">
        <v>219814</v>
      </c>
      <c r="D104">
        <v>30739</v>
      </c>
      <c r="E104">
        <v>106587</v>
      </c>
      <c r="F104">
        <v>82488</v>
      </c>
      <c r="G104" s="1">
        <v>43962.75</v>
      </c>
      <c r="H104">
        <v>103</v>
      </c>
      <c r="I104">
        <f t="shared" si="1"/>
        <v>1362.5146594869593</v>
      </c>
    </row>
    <row r="105" spans="1:9" x14ac:dyDescent="0.3">
      <c r="A105" t="s">
        <v>10</v>
      </c>
      <c r="B105" t="s">
        <v>10</v>
      </c>
      <c r="C105">
        <v>221216</v>
      </c>
      <c r="D105">
        <v>30911</v>
      </c>
      <c r="E105">
        <v>109039</v>
      </c>
      <c r="F105">
        <v>81266</v>
      </c>
      <c r="G105" s="1">
        <v>43963.75</v>
      </c>
      <c r="H105">
        <v>104</v>
      </c>
      <c r="I105">
        <f t="shared" si="1"/>
        <v>1342.3299912456023</v>
      </c>
    </row>
    <row r="106" spans="1:9" x14ac:dyDescent="0.3">
      <c r="A106" t="s">
        <v>10</v>
      </c>
      <c r="B106" t="s">
        <v>10</v>
      </c>
      <c r="C106">
        <v>222104</v>
      </c>
      <c r="D106">
        <v>31106</v>
      </c>
      <c r="E106">
        <v>112541</v>
      </c>
      <c r="F106">
        <v>78457</v>
      </c>
      <c r="G106" s="1">
        <v>43964.75</v>
      </c>
      <c r="H106">
        <v>105</v>
      </c>
      <c r="I106">
        <f t="shared" si="1"/>
        <v>1295.9316826613369</v>
      </c>
    </row>
    <row r="107" spans="1:9" x14ac:dyDescent="0.3">
      <c r="A107" t="s">
        <v>10</v>
      </c>
      <c r="B107" t="s">
        <v>10</v>
      </c>
      <c r="C107">
        <v>223096</v>
      </c>
      <c r="D107">
        <v>31368</v>
      </c>
      <c r="E107">
        <v>115288</v>
      </c>
      <c r="F107">
        <v>76440</v>
      </c>
      <c r="G107" s="1">
        <v>43965.75</v>
      </c>
      <c r="H107">
        <v>106</v>
      </c>
      <c r="I107">
        <f t="shared" si="1"/>
        <v>1262.6154176508483</v>
      </c>
    </row>
    <row r="108" spans="1:9" x14ac:dyDescent="0.3">
      <c r="A108" t="s">
        <v>10</v>
      </c>
      <c r="B108" t="s">
        <v>10</v>
      </c>
      <c r="C108">
        <v>223885</v>
      </c>
      <c r="D108">
        <v>31610</v>
      </c>
      <c r="E108">
        <v>120205</v>
      </c>
      <c r="F108">
        <v>72070</v>
      </c>
      <c r="G108" s="1">
        <v>43966.75</v>
      </c>
      <c r="H108">
        <v>107</v>
      </c>
      <c r="I108">
        <f t="shared" si="1"/>
        <v>1190.4329297500867</v>
      </c>
    </row>
    <row r="109" spans="1:9" x14ac:dyDescent="0.3">
      <c r="A109" t="s">
        <v>10</v>
      </c>
      <c r="B109" t="s">
        <v>10</v>
      </c>
      <c r="C109">
        <v>224760</v>
      </c>
      <c r="D109">
        <v>31763</v>
      </c>
      <c r="E109">
        <v>122810</v>
      </c>
      <c r="F109">
        <v>70187</v>
      </c>
      <c r="G109" s="1">
        <v>43967.75</v>
      </c>
      <c r="H109">
        <v>108</v>
      </c>
      <c r="I109">
        <f t="shared" si="1"/>
        <v>1159.3300407987977</v>
      </c>
    </row>
    <row r="110" spans="1:9" x14ac:dyDescent="0.3">
      <c r="A110" t="s">
        <v>10</v>
      </c>
      <c r="B110" t="s">
        <v>10</v>
      </c>
      <c r="C110">
        <v>225435</v>
      </c>
      <c r="D110">
        <v>31908</v>
      </c>
      <c r="E110">
        <v>125176</v>
      </c>
      <c r="F110">
        <v>68351</v>
      </c>
      <c r="G110" s="1">
        <v>43968.75</v>
      </c>
      <c r="H110">
        <v>109</v>
      </c>
      <c r="I110">
        <f t="shared" si="1"/>
        <v>1129.0034852414067</v>
      </c>
    </row>
    <row r="111" spans="1:9" x14ac:dyDescent="0.3">
      <c r="A111" t="s">
        <v>10</v>
      </c>
      <c r="B111" t="s">
        <v>10</v>
      </c>
      <c r="C111">
        <v>225886</v>
      </c>
      <c r="D111">
        <v>32007</v>
      </c>
      <c r="E111">
        <v>127326</v>
      </c>
      <c r="F111">
        <v>66553</v>
      </c>
      <c r="G111" s="1">
        <v>43969.75</v>
      </c>
      <c r="H111">
        <v>110</v>
      </c>
      <c r="I111">
        <f t="shared" si="1"/>
        <v>1099.3046034918486</v>
      </c>
    </row>
    <row r="112" spans="1:9" x14ac:dyDescent="0.3">
      <c r="A112" t="s">
        <v>10</v>
      </c>
      <c r="B112" t="s">
        <v>10</v>
      </c>
      <c r="C112">
        <v>226699</v>
      </c>
      <c r="D112">
        <v>32169</v>
      </c>
      <c r="E112">
        <v>129401</v>
      </c>
      <c r="F112">
        <v>65129</v>
      </c>
      <c r="G112" s="1">
        <v>43970.75</v>
      </c>
      <c r="H112">
        <v>111</v>
      </c>
      <c r="I112">
        <f t="shared" si="1"/>
        <v>1075.783353429907</v>
      </c>
    </row>
    <row r="113" spans="1:9" x14ac:dyDescent="0.3">
      <c r="A113" t="s">
        <v>10</v>
      </c>
      <c r="B113" t="s">
        <v>10</v>
      </c>
      <c r="C113">
        <v>227364</v>
      </c>
      <c r="D113">
        <v>32330</v>
      </c>
      <c r="E113">
        <v>132282</v>
      </c>
      <c r="F113">
        <v>62752</v>
      </c>
      <c r="G113" s="1">
        <v>43971.75</v>
      </c>
      <c r="H113">
        <v>112</v>
      </c>
      <c r="I113">
        <f t="shared" si="1"/>
        <v>1036.5207049767926</v>
      </c>
    </row>
    <row r="114" spans="1:9" x14ac:dyDescent="0.3">
      <c r="A114" t="s">
        <v>10</v>
      </c>
      <c r="B114" t="s">
        <v>10</v>
      </c>
      <c r="C114">
        <v>228006</v>
      </c>
      <c r="D114">
        <v>32486</v>
      </c>
      <c r="E114">
        <v>134560</v>
      </c>
      <c r="F114">
        <v>60960</v>
      </c>
      <c r="G114" s="1">
        <v>43972.75</v>
      </c>
      <c r="H114">
        <v>113</v>
      </c>
      <c r="I114">
        <f t="shared" si="1"/>
        <v>1006.9209296179449</v>
      </c>
    </row>
    <row r="115" spans="1:9" x14ac:dyDescent="0.3">
      <c r="A115" t="s">
        <v>10</v>
      </c>
      <c r="B115" t="s">
        <v>10</v>
      </c>
      <c r="C115">
        <v>228658</v>
      </c>
      <c r="D115">
        <v>32616</v>
      </c>
      <c r="E115">
        <v>136720</v>
      </c>
      <c r="F115">
        <v>59322</v>
      </c>
      <c r="G115" s="1">
        <v>43973.75</v>
      </c>
      <c r="H115">
        <v>114</v>
      </c>
      <c r="I115">
        <f t="shared" si="1"/>
        <v>979.86488495399817</v>
      </c>
    </row>
    <row r="116" spans="1:9" x14ac:dyDescent="0.3">
      <c r="A116" t="s">
        <v>10</v>
      </c>
      <c r="B116" t="s">
        <v>10</v>
      </c>
      <c r="C116">
        <v>229327</v>
      </c>
      <c r="D116">
        <v>32735</v>
      </c>
      <c r="E116">
        <v>138840</v>
      </c>
      <c r="F116">
        <v>57752</v>
      </c>
      <c r="G116" s="1">
        <v>43974.75</v>
      </c>
      <c r="H116">
        <v>115</v>
      </c>
      <c r="I116">
        <f t="shared" si="1"/>
        <v>953.93204605143626</v>
      </c>
    </row>
    <row r="117" spans="1:9" x14ac:dyDescent="0.3">
      <c r="A117" t="s">
        <v>10</v>
      </c>
      <c r="B117" t="s">
        <v>10</v>
      </c>
      <c r="C117">
        <v>229858</v>
      </c>
      <c r="D117">
        <v>32785</v>
      </c>
      <c r="E117">
        <v>140479</v>
      </c>
      <c r="F117">
        <v>56594</v>
      </c>
      <c r="G117" s="1">
        <v>43975.75</v>
      </c>
      <c r="H117">
        <v>116</v>
      </c>
      <c r="I117">
        <f t="shared" si="1"/>
        <v>934.80451264432372</v>
      </c>
    </row>
    <row r="118" spans="1:9" x14ac:dyDescent="0.3">
      <c r="A118" t="s">
        <v>10</v>
      </c>
      <c r="B118" t="s">
        <v>10</v>
      </c>
      <c r="C118">
        <v>230158</v>
      </c>
      <c r="D118">
        <v>32877</v>
      </c>
      <c r="E118">
        <v>141981</v>
      </c>
      <c r="F118">
        <v>55300</v>
      </c>
      <c r="G118" s="1">
        <v>43976.75</v>
      </c>
      <c r="H118">
        <v>117</v>
      </c>
      <c r="I118">
        <f t="shared" si="1"/>
        <v>913.43056771444151</v>
      </c>
    </row>
    <row r="119" spans="1:9" x14ac:dyDescent="0.3">
      <c r="A119" t="s">
        <v>10</v>
      </c>
      <c r="B119" t="s">
        <v>10</v>
      </c>
      <c r="C119">
        <v>230555</v>
      </c>
      <c r="D119">
        <v>32955</v>
      </c>
      <c r="E119">
        <v>144658</v>
      </c>
      <c r="F119">
        <v>52942</v>
      </c>
      <c r="G119" s="1">
        <v>43977.75</v>
      </c>
      <c r="H119">
        <v>118</v>
      </c>
      <c r="I119">
        <f t="shared" si="1"/>
        <v>874.48175616524338</v>
      </c>
    </row>
    <row r="120" spans="1:9" x14ac:dyDescent="0.3">
      <c r="A120" t="s">
        <v>10</v>
      </c>
      <c r="B120" t="s">
        <v>10</v>
      </c>
      <c r="C120">
        <v>231139</v>
      </c>
      <c r="D120">
        <v>33072</v>
      </c>
      <c r="E120">
        <v>147101</v>
      </c>
      <c r="F120">
        <v>50966</v>
      </c>
      <c r="G120" s="1">
        <v>43978.75</v>
      </c>
      <c r="H120">
        <v>119</v>
      </c>
      <c r="I120">
        <f t="shared" si="1"/>
        <v>841.84271815794261</v>
      </c>
    </row>
    <row r="121" spans="1:9" x14ac:dyDescent="0.3">
      <c r="A121" t="s">
        <v>10</v>
      </c>
      <c r="B121" t="s">
        <v>10</v>
      </c>
      <c r="C121">
        <v>231732</v>
      </c>
      <c r="D121">
        <v>33142</v>
      </c>
      <c r="E121">
        <v>150604</v>
      </c>
      <c r="F121">
        <v>47986</v>
      </c>
      <c r="G121" s="1">
        <v>43979.75</v>
      </c>
      <c r="H121">
        <v>120</v>
      </c>
      <c r="I121">
        <f t="shared" si="1"/>
        <v>792.61987743843019</v>
      </c>
    </row>
    <row r="122" spans="1:9" x14ac:dyDescent="0.3">
      <c r="A122" t="s">
        <v>10</v>
      </c>
      <c r="B122" t="s">
        <v>10</v>
      </c>
      <c r="C122">
        <v>232248</v>
      </c>
      <c r="D122">
        <v>33229</v>
      </c>
      <c r="E122">
        <v>152844</v>
      </c>
      <c r="F122">
        <v>46175</v>
      </c>
      <c r="G122" s="1">
        <v>43980.75</v>
      </c>
      <c r="H122">
        <v>121</v>
      </c>
      <c r="I122">
        <f t="shared" si="1"/>
        <v>762.70626517566609</v>
      </c>
    </row>
    <row r="123" spans="1:9" x14ac:dyDescent="0.3">
      <c r="A123" t="s">
        <v>10</v>
      </c>
      <c r="B123" t="s">
        <v>10</v>
      </c>
      <c r="C123">
        <v>232664</v>
      </c>
      <c r="D123">
        <v>33340</v>
      </c>
      <c r="E123">
        <v>155633</v>
      </c>
      <c r="F123">
        <v>43691</v>
      </c>
      <c r="G123" s="1">
        <v>43981.75</v>
      </c>
      <c r="H123">
        <v>122</v>
      </c>
      <c r="I123">
        <f t="shared" si="1"/>
        <v>721.67621942154904</v>
      </c>
    </row>
    <row r="124" spans="1:9" x14ac:dyDescent="0.3">
      <c r="A124" t="s">
        <v>10</v>
      </c>
      <c r="B124" t="s">
        <v>10</v>
      </c>
      <c r="C124">
        <v>233019</v>
      </c>
      <c r="D124">
        <v>33415</v>
      </c>
      <c r="E124">
        <v>157507</v>
      </c>
      <c r="F124">
        <v>42097</v>
      </c>
      <c r="G124" s="1">
        <v>43982.75</v>
      </c>
      <c r="H124">
        <v>123</v>
      </c>
      <c r="I124">
        <f t="shared" si="1"/>
        <v>695.34695495614551</v>
      </c>
    </row>
    <row r="125" spans="1:9" x14ac:dyDescent="0.3">
      <c r="A125" t="s">
        <v>10</v>
      </c>
      <c r="B125" t="s">
        <v>10</v>
      </c>
      <c r="C125">
        <v>233197</v>
      </c>
      <c r="D125">
        <v>33475</v>
      </c>
      <c r="E125">
        <v>158355</v>
      </c>
      <c r="F125">
        <v>41367</v>
      </c>
      <c r="G125" s="1">
        <v>43983.791666666664</v>
      </c>
      <c r="H125">
        <v>124</v>
      </c>
      <c r="I125">
        <f t="shared" si="1"/>
        <v>683.28901075304339</v>
      </c>
    </row>
    <row r="126" spans="1:9" x14ac:dyDescent="0.3">
      <c r="A126" t="s">
        <v>10</v>
      </c>
      <c r="B126" t="s">
        <v>10</v>
      </c>
      <c r="C126">
        <v>233515</v>
      </c>
      <c r="D126">
        <v>33530</v>
      </c>
      <c r="E126">
        <v>160092</v>
      </c>
      <c r="F126">
        <v>39893</v>
      </c>
      <c r="G126" s="1">
        <v>43984.791666608799</v>
      </c>
      <c r="H126">
        <v>125</v>
      </c>
      <c r="I126">
        <f t="shared" si="1"/>
        <v>658.94187410184838</v>
      </c>
    </row>
    <row r="127" spans="1:9" x14ac:dyDescent="0.3">
      <c r="A127" t="s">
        <v>10</v>
      </c>
      <c r="B127" t="s">
        <v>10</v>
      </c>
      <c r="C127">
        <v>233836</v>
      </c>
      <c r="D127">
        <v>33601</v>
      </c>
      <c r="E127">
        <v>160938</v>
      </c>
      <c r="F127">
        <v>39297</v>
      </c>
      <c r="G127" s="1">
        <v>43985.791666608799</v>
      </c>
      <c r="H127">
        <v>126</v>
      </c>
      <c r="I127">
        <f t="shared" si="1"/>
        <v>649.09730595794588</v>
      </c>
    </row>
    <row r="128" spans="1:9" x14ac:dyDescent="0.3">
      <c r="A128" t="s">
        <v>10</v>
      </c>
      <c r="B128" t="s">
        <v>10</v>
      </c>
      <c r="C128">
        <v>234013</v>
      </c>
      <c r="D128">
        <v>33689</v>
      </c>
      <c r="E128">
        <v>161895</v>
      </c>
      <c r="F128">
        <v>38429</v>
      </c>
      <c r="G128" s="1">
        <v>43986.791666608799</v>
      </c>
      <c r="H128">
        <v>127</v>
      </c>
      <c r="I128">
        <f t="shared" si="1"/>
        <v>634.75991476850402</v>
      </c>
    </row>
    <row r="129" spans="1:9" x14ac:dyDescent="0.3">
      <c r="A129" t="s">
        <v>10</v>
      </c>
      <c r="B129" t="s">
        <v>10</v>
      </c>
      <c r="C129">
        <v>234531</v>
      </c>
      <c r="D129">
        <v>33774</v>
      </c>
      <c r="E129">
        <v>163781</v>
      </c>
      <c r="F129">
        <v>36976</v>
      </c>
      <c r="G129" s="1">
        <v>43987.791666608799</v>
      </c>
      <c r="H129">
        <v>128</v>
      </c>
      <c r="I129">
        <f t="shared" si="1"/>
        <v>610.75965048479543</v>
      </c>
    </row>
    <row r="130" spans="1:9" x14ac:dyDescent="0.3">
      <c r="A130" t="s">
        <v>10</v>
      </c>
      <c r="B130" t="s">
        <v>10</v>
      </c>
      <c r="C130">
        <v>234801</v>
      </c>
      <c r="D130">
        <v>33846</v>
      </c>
      <c r="E130">
        <v>165078</v>
      </c>
      <c r="F130">
        <v>35877</v>
      </c>
      <c r="G130" s="1">
        <v>43988.833333333336</v>
      </c>
      <c r="H130">
        <v>129</v>
      </c>
      <c r="I130">
        <f t="shared" si="1"/>
        <v>592.60666325300213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088E-4537-45D1-9101-46C9719239C1}">
  <dimension ref="A1:I105"/>
  <sheetViews>
    <sheetView workbookViewId="0">
      <selection activeCell="B18" sqref="B18"/>
    </sheetView>
  </sheetViews>
  <sheetFormatPr baseColWidth="10" defaultColWidth="34.77734375"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7" t="s">
        <v>15</v>
      </c>
      <c r="B3" s="7"/>
    </row>
    <row r="4" spans="1:9" x14ac:dyDescent="0.3">
      <c r="A4" s="4" t="s">
        <v>16</v>
      </c>
      <c r="B4" s="4">
        <v>0.91890679876397863</v>
      </c>
    </row>
    <row r="5" spans="1:9" x14ac:dyDescent="0.3">
      <c r="A5" s="4" t="s">
        <v>17</v>
      </c>
      <c r="B5" s="4">
        <v>0.84438970481466302</v>
      </c>
      <c r="C5" t="s">
        <v>55</v>
      </c>
      <c r="D5">
        <f>SQRT(B5)</f>
        <v>0.91890679876397863</v>
      </c>
    </row>
    <row r="6" spans="1:9" x14ac:dyDescent="0.3">
      <c r="A6" s="4" t="s">
        <v>18</v>
      </c>
      <c r="B6" s="4">
        <v>0.84241995424269667</v>
      </c>
    </row>
    <row r="7" spans="1:9" x14ac:dyDescent="0.3">
      <c r="A7" s="4" t="s">
        <v>19</v>
      </c>
      <c r="B7" s="4">
        <v>16254.023161880819</v>
      </c>
    </row>
    <row r="8" spans="1:9" ht="15" thickBot="1" x14ac:dyDescent="0.35">
      <c r="A8" s="5" t="s">
        <v>20</v>
      </c>
      <c r="B8" s="5">
        <v>81</v>
      </c>
    </row>
    <row r="10" spans="1:9" ht="15" thickBot="1" x14ac:dyDescent="0.35">
      <c r="A10" t="s">
        <v>21</v>
      </c>
    </row>
    <row r="11" spans="1:9" x14ac:dyDescent="0.3">
      <c r="A11" s="6"/>
      <c r="B11" s="6" t="s">
        <v>26</v>
      </c>
      <c r="C11" s="6" t="s">
        <v>27</v>
      </c>
      <c r="D11" s="6" t="s">
        <v>28</v>
      </c>
      <c r="E11" s="6" t="s">
        <v>29</v>
      </c>
      <c r="F11" s="6" t="s">
        <v>30</v>
      </c>
    </row>
    <row r="12" spans="1:9" x14ac:dyDescent="0.3">
      <c r="A12" s="4" t="s">
        <v>22</v>
      </c>
      <c r="B12" s="4">
        <v>1</v>
      </c>
      <c r="C12" s="4">
        <v>113253972129.80762</v>
      </c>
      <c r="D12" s="4">
        <v>113253972129.80762</v>
      </c>
      <c r="E12" s="4">
        <v>428.67849200406965</v>
      </c>
      <c r="F12" s="4">
        <v>1.1830741123591501E-33</v>
      </c>
    </row>
    <row r="13" spans="1:9" x14ac:dyDescent="0.3">
      <c r="A13" s="4" t="s">
        <v>23</v>
      </c>
      <c r="B13" s="4">
        <v>79</v>
      </c>
      <c r="C13" s="4">
        <v>20871268246.809692</v>
      </c>
      <c r="D13" s="4">
        <v>264193268.94695812</v>
      </c>
      <c r="E13" s="4"/>
      <c r="F13" s="4"/>
    </row>
    <row r="14" spans="1:9" ht="15" thickBot="1" x14ac:dyDescent="0.35">
      <c r="A14" s="5" t="s">
        <v>24</v>
      </c>
      <c r="B14" s="5">
        <v>80</v>
      </c>
      <c r="C14" s="5">
        <v>134125240376.61731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31</v>
      </c>
      <c r="C16" s="6" t="s">
        <v>19</v>
      </c>
      <c r="D16" s="6" t="s">
        <v>32</v>
      </c>
      <c r="E16" s="6" t="s">
        <v>33</v>
      </c>
      <c r="F16" s="6" t="s">
        <v>34</v>
      </c>
      <c r="G16" s="6" t="s">
        <v>35</v>
      </c>
      <c r="H16" s="6" t="s">
        <v>36</v>
      </c>
      <c r="I16" s="6" t="s">
        <v>37</v>
      </c>
    </row>
    <row r="17" spans="1:9" x14ac:dyDescent="0.3">
      <c r="A17" s="4" t="s">
        <v>25</v>
      </c>
      <c r="B17" s="4">
        <v>-30976.597839506161</v>
      </c>
      <c r="C17" s="4">
        <v>3645.7104355309052</v>
      </c>
      <c r="D17" s="4">
        <v>-8.4967246815901341</v>
      </c>
      <c r="E17" s="4">
        <v>9.3583694922567881E-13</v>
      </c>
      <c r="F17" s="4">
        <v>-38233.202942346827</v>
      </c>
      <c r="G17" s="4">
        <v>-23719.992736665496</v>
      </c>
      <c r="H17" s="4">
        <v>-38233.202942346827</v>
      </c>
      <c r="I17" s="4">
        <v>-23719.992736665496</v>
      </c>
    </row>
    <row r="18" spans="1:9" ht="15" thickBot="1" x14ac:dyDescent="0.35">
      <c r="A18" s="5" t="s">
        <v>38</v>
      </c>
      <c r="B18" s="5">
        <v>1599.2741418247515</v>
      </c>
      <c r="C18" s="5">
        <v>77.242632796243754</v>
      </c>
      <c r="D18" s="5">
        <v>20.704552446359944</v>
      </c>
      <c r="E18" s="5">
        <v>1.1830741123591501E-33</v>
      </c>
      <c r="F18" s="5">
        <v>1445.5265271367396</v>
      </c>
      <c r="G18" s="5">
        <v>1753.0217565127634</v>
      </c>
      <c r="H18" s="5">
        <v>1445.5265271367396</v>
      </c>
      <c r="I18" s="5">
        <v>1753.0217565127634</v>
      </c>
    </row>
    <row r="22" spans="1:9" x14ac:dyDescent="0.3">
      <c r="A22" t="s">
        <v>39</v>
      </c>
      <c r="F22" t="s">
        <v>43</v>
      </c>
    </row>
    <row r="23" spans="1:9" ht="15" thickBot="1" x14ac:dyDescent="0.35"/>
    <row r="24" spans="1:9" x14ac:dyDescent="0.3">
      <c r="A24" s="6" t="s">
        <v>40</v>
      </c>
      <c r="B24" s="6" t="s">
        <v>41</v>
      </c>
      <c r="C24" s="6" t="s">
        <v>23</v>
      </c>
      <c r="D24" s="6" t="s">
        <v>42</v>
      </c>
      <c r="F24" s="6" t="s">
        <v>44</v>
      </c>
      <c r="G24" s="6" t="s">
        <v>45</v>
      </c>
    </row>
    <row r="25" spans="1:9" x14ac:dyDescent="0.3">
      <c r="A25" s="4">
        <v>1</v>
      </c>
      <c r="B25" s="4">
        <v>-29377.323697681408</v>
      </c>
      <c r="C25" s="4">
        <v>29379.323697681408</v>
      </c>
      <c r="D25" s="4">
        <v>1.8189148465686749</v>
      </c>
      <c r="F25" s="4">
        <v>0.61728395061728392</v>
      </c>
      <c r="G25" s="4">
        <v>2</v>
      </c>
    </row>
    <row r="26" spans="1:9" x14ac:dyDescent="0.3">
      <c r="A26" s="4">
        <v>2</v>
      </c>
      <c r="B26" s="4">
        <v>-27778.049555856658</v>
      </c>
      <c r="C26" s="4">
        <v>27780.049555856658</v>
      </c>
      <c r="D26" s="4">
        <v>1.719901557146768</v>
      </c>
      <c r="F26" s="4">
        <v>1.8518518518518516</v>
      </c>
      <c r="G26" s="4">
        <v>2</v>
      </c>
    </row>
    <row r="27" spans="1:9" x14ac:dyDescent="0.3">
      <c r="A27" s="4">
        <v>3</v>
      </c>
      <c r="B27" s="4">
        <v>-26178.775414031908</v>
      </c>
      <c r="C27" s="4">
        <v>26180.775414031908</v>
      </c>
      <c r="D27" s="4">
        <v>1.6208882677248613</v>
      </c>
      <c r="F27" s="4">
        <v>3.0864197530864197</v>
      </c>
      <c r="G27" s="4">
        <v>2</v>
      </c>
    </row>
    <row r="28" spans="1:9" x14ac:dyDescent="0.3">
      <c r="A28" s="4">
        <v>4</v>
      </c>
      <c r="B28" s="4">
        <v>-24579.501272207155</v>
      </c>
      <c r="C28" s="4">
        <v>24581.501272207155</v>
      </c>
      <c r="D28" s="4">
        <v>1.5218749783029542</v>
      </c>
      <c r="F28" s="4">
        <v>4.3209876543209873</v>
      </c>
      <c r="G28" s="4">
        <v>2</v>
      </c>
    </row>
    <row r="29" spans="1:9" x14ac:dyDescent="0.3">
      <c r="A29" s="4">
        <v>5</v>
      </c>
      <c r="B29" s="4">
        <v>-22980.227130382402</v>
      </c>
      <c r="C29" s="4">
        <v>22982.227130382402</v>
      </c>
      <c r="D29" s="4">
        <v>1.4228616888810472</v>
      </c>
      <c r="F29" s="4">
        <v>5.5555555555555554</v>
      </c>
      <c r="G29" s="4">
        <v>2</v>
      </c>
    </row>
    <row r="30" spans="1:9" x14ac:dyDescent="0.3">
      <c r="A30" s="4">
        <v>6</v>
      </c>
      <c r="B30" s="4">
        <v>-21380.952988557652</v>
      </c>
      <c r="C30" s="4">
        <v>21382.952988557652</v>
      </c>
      <c r="D30" s="4">
        <v>1.3238483994591406</v>
      </c>
      <c r="F30" s="4">
        <v>6.7901234567901234</v>
      </c>
      <c r="G30" s="4">
        <v>2</v>
      </c>
    </row>
    <row r="31" spans="1:9" x14ac:dyDescent="0.3">
      <c r="A31" s="4">
        <v>7</v>
      </c>
      <c r="B31" s="4">
        <v>-19781.678846732902</v>
      </c>
      <c r="C31" s="4">
        <v>19783.678846732902</v>
      </c>
      <c r="D31" s="4">
        <v>1.2248351100372337</v>
      </c>
      <c r="F31" s="4">
        <v>8.0246913580246897</v>
      </c>
      <c r="G31" s="4">
        <v>2</v>
      </c>
    </row>
    <row r="32" spans="1:9" x14ac:dyDescent="0.3">
      <c r="A32" s="4">
        <v>8</v>
      </c>
      <c r="B32" s="4">
        <v>-18182.404704908149</v>
      </c>
      <c r="C32" s="4">
        <v>18184.404704908149</v>
      </c>
      <c r="D32" s="4">
        <v>1.1258218206153268</v>
      </c>
      <c r="F32" s="4">
        <v>9.2592592592592577</v>
      </c>
      <c r="G32" s="4">
        <v>2</v>
      </c>
    </row>
    <row r="33" spans="1:7" x14ac:dyDescent="0.3">
      <c r="A33" s="4">
        <v>9</v>
      </c>
      <c r="B33" s="4">
        <v>-16583.130563083396</v>
      </c>
      <c r="C33" s="4">
        <v>16586.130563083396</v>
      </c>
      <c r="D33" s="4">
        <v>1.026870442586115</v>
      </c>
      <c r="F33" s="4">
        <v>10.493827160493826</v>
      </c>
      <c r="G33" s="4">
        <v>3</v>
      </c>
    </row>
    <row r="34" spans="1:7" x14ac:dyDescent="0.3">
      <c r="A34" s="4">
        <v>10</v>
      </c>
      <c r="B34" s="4">
        <v>-14983.856421258646</v>
      </c>
      <c r="C34" s="4">
        <v>14986.856421258646</v>
      </c>
      <c r="D34" s="4">
        <v>0.92785715316420814</v>
      </c>
      <c r="F34" s="4">
        <v>11.728395061728394</v>
      </c>
      <c r="G34" s="4">
        <v>3</v>
      </c>
    </row>
    <row r="35" spans="1:7" x14ac:dyDescent="0.3">
      <c r="A35" s="4">
        <v>11</v>
      </c>
      <c r="B35" s="4">
        <v>-13384.582279433896</v>
      </c>
      <c r="C35" s="4">
        <v>13387.582279433896</v>
      </c>
      <c r="D35" s="4">
        <v>0.82884386374230135</v>
      </c>
      <c r="F35" s="4">
        <v>12.962962962962962</v>
      </c>
      <c r="G35" s="4">
        <v>3</v>
      </c>
    </row>
    <row r="36" spans="1:7" x14ac:dyDescent="0.3">
      <c r="A36" s="4">
        <v>12</v>
      </c>
      <c r="B36" s="4">
        <v>-11785.308137609143</v>
      </c>
      <c r="C36" s="4">
        <v>11788.308137609143</v>
      </c>
      <c r="D36" s="4">
        <v>0.72983057432039444</v>
      </c>
      <c r="F36" s="4">
        <v>14.19753086419753</v>
      </c>
      <c r="G36" s="4">
        <v>3</v>
      </c>
    </row>
    <row r="37" spans="1:7" x14ac:dyDescent="0.3">
      <c r="A37" s="4">
        <v>13</v>
      </c>
      <c r="B37" s="4">
        <v>-10186.03399578439</v>
      </c>
      <c r="C37" s="4">
        <v>10189.03399578439</v>
      </c>
      <c r="D37" s="4">
        <v>0.63081728489848743</v>
      </c>
      <c r="F37" s="4">
        <v>15.432098765432096</v>
      </c>
      <c r="G37" s="4">
        <v>3</v>
      </c>
    </row>
    <row r="38" spans="1:7" x14ac:dyDescent="0.3">
      <c r="A38" s="4">
        <v>14</v>
      </c>
      <c r="B38" s="4">
        <v>-8586.7598539596402</v>
      </c>
      <c r="C38" s="4">
        <v>8589.7598539596402</v>
      </c>
      <c r="D38" s="4">
        <v>0.53180399547658064</v>
      </c>
      <c r="F38" s="4">
        <v>16.666666666666668</v>
      </c>
      <c r="G38" s="4">
        <v>3</v>
      </c>
    </row>
    <row r="39" spans="1:7" x14ac:dyDescent="0.3">
      <c r="A39" s="4">
        <v>15</v>
      </c>
      <c r="B39" s="4">
        <v>-6987.4857121348905</v>
      </c>
      <c r="C39" s="4">
        <v>6990.4857121348905</v>
      </c>
      <c r="D39" s="4">
        <v>0.43279070605467385</v>
      </c>
      <c r="F39" s="4">
        <v>17.901234567901234</v>
      </c>
      <c r="G39" s="4">
        <v>3</v>
      </c>
    </row>
    <row r="40" spans="1:7" x14ac:dyDescent="0.3">
      <c r="A40" s="4">
        <v>16</v>
      </c>
      <c r="B40" s="4">
        <v>-5388.2115703101372</v>
      </c>
      <c r="C40" s="4">
        <v>5391.2115703101372</v>
      </c>
      <c r="D40" s="4">
        <v>0.33377741663276683</v>
      </c>
      <c r="F40" s="4">
        <v>19.135802469135804</v>
      </c>
      <c r="G40" s="4">
        <v>3</v>
      </c>
    </row>
    <row r="41" spans="1:7" x14ac:dyDescent="0.3">
      <c r="A41" s="4">
        <v>17</v>
      </c>
      <c r="B41" s="4">
        <v>-3788.9374284853839</v>
      </c>
      <c r="C41" s="4">
        <v>3791.9374284853839</v>
      </c>
      <c r="D41" s="4">
        <v>0.23476412721085985</v>
      </c>
      <c r="F41" s="4">
        <v>20.37037037037037</v>
      </c>
      <c r="G41" s="4">
        <v>3</v>
      </c>
    </row>
    <row r="42" spans="1:7" x14ac:dyDescent="0.3">
      <c r="A42" s="4">
        <v>18</v>
      </c>
      <c r="B42" s="4">
        <v>-2189.6632866606342</v>
      </c>
      <c r="C42" s="4">
        <v>2192.6632866606342</v>
      </c>
      <c r="D42" s="4">
        <v>0.13575083778895305</v>
      </c>
      <c r="F42" s="4">
        <v>21.604938271604937</v>
      </c>
      <c r="G42" s="4">
        <v>3</v>
      </c>
    </row>
    <row r="43" spans="1:7" x14ac:dyDescent="0.3">
      <c r="A43" s="4">
        <v>19</v>
      </c>
      <c r="B43" s="4">
        <v>-590.38914483588451</v>
      </c>
      <c r="C43" s="4">
        <v>593.38914483588451</v>
      </c>
      <c r="D43" s="4">
        <v>3.6737548367046291E-2</v>
      </c>
      <c r="F43" s="4">
        <v>22.839506172839506</v>
      </c>
      <c r="G43" s="4">
        <v>3</v>
      </c>
    </row>
    <row r="44" spans="1:7" x14ac:dyDescent="0.3">
      <c r="A44" s="4">
        <v>20</v>
      </c>
      <c r="B44" s="4">
        <v>1008.8849969888688</v>
      </c>
      <c r="C44" s="4">
        <v>-1005.8849969888688</v>
      </c>
      <c r="D44" s="4">
        <v>-6.2275741054860709E-2</v>
      </c>
      <c r="F44" s="4">
        <v>24.074074074074073</v>
      </c>
      <c r="G44" s="4">
        <v>3</v>
      </c>
    </row>
    <row r="45" spans="1:7" x14ac:dyDescent="0.3">
      <c r="A45" s="4">
        <v>21</v>
      </c>
      <c r="B45" s="4">
        <v>2608.1591388136221</v>
      </c>
      <c r="C45" s="4">
        <v>-2605.1591388136221</v>
      </c>
      <c r="D45" s="4">
        <v>-0.16128903047676771</v>
      </c>
      <c r="F45" s="4">
        <v>25.308641975308642</v>
      </c>
      <c r="G45" s="4">
        <v>3</v>
      </c>
    </row>
    <row r="46" spans="1:7" x14ac:dyDescent="0.3">
      <c r="A46" s="4">
        <v>22</v>
      </c>
      <c r="B46" s="4">
        <v>4207.4332806383682</v>
      </c>
      <c r="C46" s="4">
        <v>-4204.4332806383682</v>
      </c>
      <c r="D46" s="4">
        <v>-0.26030231989867425</v>
      </c>
      <c r="F46" s="4">
        <v>26.543209876543209</v>
      </c>
      <c r="G46" s="4">
        <v>3</v>
      </c>
    </row>
    <row r="47" spans="1:7" x14ac:dyDescent="0.3">
      <c r="A47" s="4">
        <v>23</v>
      </c>
      <c r="B47" s="4">
        <v>5806.7074224631215</v>
      </c>
      <c r="C47" s="4">
        <v>-5787.7074224631215</v>
      </c>
      <c r="D47" s="4">
        <v>-0.35832502703745689</v>
      </c>
      <c r="F47" s="4">
        <v>27.777777777777779</v>
      </c>
      <c r="G47" s="4">
        <v>19</v>
      </c>
    </row>
    <row r="48" spans="1:7" x14ac:dyDescent="0.3">
      <c r="A48" s="4">
        <v>24</v>
      </c>
      <c r="B48" s="4">
        <v>7405.9815642878748</v>
      </c>
      <c r="C48" s="4">
        <v>-7329.9815642878748</v>
      </c>
      <c r="D48" s="4">
        <v>-0.45380936707573338</v>
      </c>
      <c r="F48" s="4">
        <v>29.012345679012345</v>
      </c>
      <c r="G48" s="4">
        <v>76</v>
      </c>
    </row>
    <row r="49" spans="1:7" x14ac:dyDescent="0.3">
      <c r="A49" s="4">
        <v>25</v>
      </c>
      <c r="B49" s="4">
        <v>9005.2557061126281</v>
      </c>
      <c r="C49" s="4">
        <v>-8853.2557061126281</v>
      </c>
      <c r="D49" s="4">
        <v>-0.54811739065279963</v>
      </c>
      <c r="F49" s="4">
        <v>30.246913580246911</v>
      </c>
      <c r="G49" s="4">
        <v>152</v>
      </c>
    </row>
    <row r="50" spans="1:7" x14ac:dyDescent="0.3">
      <c r="A50" s="4">
        <v>26</v>
      </c>
      <c r="B50" s="4">
        <v>10604.529847937381</v>
      </c>
      <c r="C50" s="4">
        <v>-10383.529847937381</v>
      </c>
      <c r="D50" s="4">
        <v>-0.64285879397873291</v>
      </c>
      <c r="F50" s="4">
        <v>31.481481481481481</v>
      </c>
      <c r="G50" s="4">
        <v>221</v>
      </c>
    </row>
    <row r="51" spans="1:7" x14ac:dyDescent="0.3">
      <c r="A51" s="4">
        <v>27</v>
      </c>
      <c r="B51" s="4">
        <v>12203.803989762127</v>
      </c>
      <c r="C51" s="4">
        <v>-11892.803989762127</v>
      </c>
      <c r="D51" s="4">
        <v>-0.73630005805806498</v>
      </c>
      <c r="F51" s="4">
        <v>32.716049382716051</v>
      </c>
      <c r="G51" s="4">
        <v>311</v>
      </c>
    </row>
    <row r="52" spans="1:7" x14ac:dyDescent="0.3">
      <c r="A52" s="4">
        <v>28</v>
      </c>
      <c r="B52" s="4">
        <v>13803.078131586881</v>
      </c>
      <c r="C52" s="4">
        <v>-13348.078131586881</v>
      </c>
      <c r="D52" s="4">
        <v>-0.82639810693185267</v>
      </c>
      <c r="F52" s="4">
        <v>33.950617283950614</v>
      </c>
      <c r="G52" s="4">
        <v>455</v>
      </c>
    </row>
    <row r="53" spans="1:7" x14ac:dyDescent="0.3">
      <c r="A53" s="4">
        <v>29</v>
      </c>
      <c r="B53" s="4">
        <v>15402.352273411634</v>
      </c>
      <c r="C53" s="4">
        <v>-14809.352273411634</v>
      </c>
      <c r="D53" s="4">
        <v>-0.91686762416181211</v>
      </c>
      <c r="F53" s="4">
        <v>35.185185185185183</v>
      </c>
      <c r="G53" s="4">
        <v>593</v>
      </c>
    </row>
    <row r="54" spans="1:7" x14ac:dyDescent="0.3">
      <c r="A54" s="4">
        <v>30</v>
      </c>
      <c r="B54" s="4">
        <v>17001.62641523638</v>
      </c>
      <c r="C54" s="4">
        <v>-16179.62641523638</v>
      </c>
      <c r="D54" s="4">
        <v>-1.0017032046565013</v>
      </c>
      <c r="F54" s="4">
        <v>36.419753086419753</v>
      </c>
      <c r="G54" s="4">
        <v>822</v>
      </c>
    </row>
    <row r="55" spans="1:7" x14ac:dyDescent="0.3">
      <c r="A55" s="4">
        <v>31</v>
      </c>
      <c r="B55" s="4">
        <v>18600.900557061133</v>
      </c>
      <c r="C55" s="4">
        <v>-17547.900557061133</v>
      </c>
      <c r="D55" s="4">
        <v>-1.0864149623658004</v>
      </c>
      <c r="F55" s="4">
        <v>37.654320987654323</v>
      </c>
      <c r="G55" s="4">
        <v>1053</v>
      </c>
    </row>
    <row r="56" spans="1:7" x14ac:dyDescent="0.3">
      <c r="A56" s="4">
        <v>32</v>
      </c>
      <c r="B56" s="4">
        <v>20200.174698885887</v>
      </c>
      <c r="C56" s="4">
        <v>-18623.174698885887</v>
      </c>
      <c r="D56" s="4">
        <v>-1.1529866820153847</v>
      </c>
      <c r="F56" s="4">
        <v>38.888888888888886</v>
      </c>
      <c r="G56" s="4">
        <v>1577</v>
      </c>
    </row>
    <row r="57" spans="1:7" x14ac:dyDescent="0.3">
      <c r="A57" s="4">
        <v>33</v>
      </c>
      <c r="B57" s="4">
        <v>21799.44884071064</v>
      </c>
      <c r="C57" s="4">
        <v>-19964.44884071064</v>
      </c>
      <c r="D57" s="4">
        <v>-1.2360268321219114</v>
      </c>
      <c r="F57" s="4">
        <v>40.123456790123456</v>
      </c>
      <c r="G57" s="4">
        <v>1835</v>
      </c>
    </row>
    <row r="58" spans="1:7" x14ac:dyDescent="0.3">
      <c r="A58" s="4">
        <v>34</v>
      </c>
      <c r="B58" s="4">
        <v>23398.722982535393</v>
      </c>
      <c r="C58" s="4">
        <v>-21135.722982535393</v>
      </c>
      <c r="D58" s="4">
        <v>-1.3085420454702419</v>
      </c>
      <c r="F58" s="4">
        <v>41.358024691358025</v>
      </c>
      <c r="G58" s="4">
        <v>2263</v>
      </c>
    </row>
    <row r="59" spans="1:7" x14ac:dyDescent="0.3">
      <c r="A59" s="4">
        <v>35</v>
      </c>
      <c r="B59" s="4">
        <v>24997.997124360139</v>
      </c>
      <c r="C59" s="4">
        <v>-22291.997124360139</v>
      </c>
      <c r="D59" s="4">
        <v>-1.3801285879281426</v>
      </c>
      <c r="F59" s="4">
        <v>42.592592592592588</v>
      </c>
      <c r="G59" s="4">
        <v>2706</v>
      </c>
    </row>
    <row r="60" spans="1:7" x14ac:dyDescent="0.3">
      <c r="A60" s="4">
        <v>36</v>
      </c>
      <c r="B60" s="4">
        <v>26597.271266184893</v>
      </c>
      <c r="C60" s="4">
        <v>-23301.271266184893</v>
      </c>
      <c r="D60" s="4">
        <v>-1.4426141556598391</v>
      </c>
      <c r="F60" s="4">
        <v>43.827160493827158</v>
      </c>
      <c r="G60" s="4">
        <v>3296</v>
      </c>
    </row>
    <row r="61" spans="1:7" x14ac:dyDescent="0.3">
      <c r="A61" s="4">
        <v>37</v>
      </c>
      <c r="B61" s="4">
        <v>28196.545408009646</v>
      </c>
      <c r="C61" s="4">
        <v>-24280.545408009646</v>
      </c>
      <c r="D61" s="4">
        <v>-1.5032423816106772</v>
      </c>
      <c r="F61" s="4">
        <v>45.061728395061728</v>
      </c>
      <c r="G61" s="4">
        <v>3916</v>
      </c>
    </row>
    <row r="62" spans="1:7" x14ac:dyDescent="0.3">
      <c r="A62" s="4">
        <v>38</v>
      </c>
      <c r="B62" s="4">
        <v>29795.819549834392</v>
      </c>
      <c r="C62" s="4">
        <v>-24734.819549834392</v>
      </c>
      <c r="D62" s="4">
        <v>-1.531367126396497</v>
      </c>
      <c r="F62" s="4">
        <v>46.296296296296298</v>
      </c>
      <c r="G62" s="4">
        <v>5061</v>
      </c>
    </row>
    <row r="63" spans="1:7" x14ac:dyDescent="0.3">
      <c r="A63" s="4">
        <v>39</v>
      </c>
      <c r="B63" s="4">
        <v>31395.093691659145</v>
      </c>
      <c r="C63" s="4">
        <v>-25008.093691659145</v>
      </c>
      <c r="D63" s="4">
        <v>-1.5482859091044727</v>
      </c>
      <c r="F63" s="4">
        <v>47.53086419753086</v>
      </c>
      <c r="G63" s="4">
        <v>6387</v>
      </c>
    </row>
    <row r="64" spans="1:7" x14ac:dyDescent="0.3">
      <c r="A64" s="4">
        <v>40</v>
      </c>
      <c r="B64" s="4">
        <v>32994.367833483899</v>
      </c>
      <c r="C64" s="4">
        <v>-25009.367833483899</v>
      </c>
      <c r="D64" s="4">
        <v>-1.5483647929993345</v>
      </c>
      <c r="F64" s="4">
        <v>48.76543209876543</v>
      </c>
      <c r="G64" s="4">
        <v>7985</v>
      </c>
    </row>
    <row r="65" spans="1:7" x14ac:dyDescent="0.3">
      <c r="A65" s="4">
        <v>41</v>
      </c>
      <c r="B65" s="4">
        <v>34593.641975308645</v>
      </c>
      <c r="C65" s="4">
        <v>-26079.641975308645</v>
      </c>
      <c r="D65" s="4">
        <v>-1.614626955685442</v>
      </c>
      <c r="F65" s="4">
        <v>50</v>
      </c>
      <c r="G65" s="4">
        <v>8514</v>
      </c>
    </row>
    <row r="66" spans="1:7" x14ac:dyDescent="0.3">
      <c r="A66" s="4">
        <v>42</v>
      </c>
      <c r="B66" s="4">
        <v>36192.916117133405</v>
      </c>
      <c r="C66" s="4">
        <v>-25602.916117133405</v>
      </c>
      <c r="D66" s="4">
        <v>-1.5851121938719641</v>
      </c>
      <c r="F66" s="4">
        <v>51.234567901234563</v>
      </c>
      <c r="G66" s="4">
        <v>10590</v>
      </c>
    </row>
    <row r="67" spans="1:7" x14ac:dyDescent="0.3">
      <c r="A67" s="4">
        <v>43</v>
      </c>
      <c r="B67" s="4">
        <v>37792.190258958151</v>
      </c>
      <c r="C67" s="4">
        <v>-24953.190258958151</v>
      </c>
      <c r="D67" s="4">
        <v>-1.544886761122203</v>
      </c>
      <c r="F67" s="4">
        <v>52.469135802469133</v>
      </c>
      <c r="G67" s="4">
        <v>12839</v>
      </c>
    </row>
    <row r="68" spans="1:7" x14ac:dyDescent="0.3">
      <c r="A68" s="4">
        <v>44</v>
      </c>
      <c r="B68" s="4">
        <v>39391.464400782897</v>
      </c>
      <c r="C68" s="4">
        <v>-24436.464400782897</v>
      </c>
      <c r="D68" s="4">
        <v>-1.5128955436009133</v>
      </c>
      <c r="F68" s="4">
        <v>53.703703703703702</v>
      </c>
      <c r="G68" s="4">
        <v>14955</v>
      </c>
    </row>
    <row r="69" spans="1:7" x14ac:dyDescent="0.3">
      <c r="A69" s="4">
        <v>45</v>
      </c>
      <c r="B69" s="4">
        <v>40990.738542607658</v>
      </c>
      <c r="C69" s="4">
        <v>-23240.738542607658</v>
      </c>
      <c r="D69" s="4">
        <v>-1.4388664904395345</v>
      </c>
      <c r="F69" s="4">
        <v>54.938271604938272</v>
      </c>
      <c r="G69" s="4">
        <v>17750</v>
      </c>
    </row>
    <row r="70" spans="1:7" x14ac:dyDescent="0.3">
      <c r="A70" s="4">
        <v>46</v>
      </c>
      <c r="B70" s="4">
        <v>42590.012684432404</v>
      </c>
      <c r="C70" s="4">
        <v>-21987.012684432404</v>
      </c>
      <c r="D70" s="4">
        <v>-1.3612465765018291</v>
      </c>
      <c r="F70" s="4">
        <v>56.172839506172835</v>
      </c>
      <c r="G70" s="4">
        <v>20603</v>
      </c>
    </row>
    <row r="71" spans="1:7" x14ac:dyDescent="0.3">
      <c r="A71" s="4">
        <v>47</v>
      </c>
      <c r="B71" s="4">
        <v>44189.286826257165</v>
      </c>
      <c r="C71" s="4">
        <v>-21116.286826257165</v>
      </c>
      <c r="D71" s="4">
        <v>-1.3073387259664138</v>
      </c>
      <c r="F71" s="4">
        <v>57.407407407407405</v>
      </c>
      <c r="G71" s="4">
        <v>23073</v>
      </c>
    </row>
    <row r="72" spans="1:7" x14ac:dyDescent="0.3">
      <c r="A72" s="4">
        <v>48</v>
      </c>
      <c r="B72" s="4">
        <v>45788.560968081911</v>
      </c>
      <c r="C72" s="4">
        <v>-19726.560968081911</v>
      </c>
      <c r="D72" s="4">
        <v>-1.2212988626221513</v>
      </c>
      <c r="F72" s="4">
        <v>58.641975308641975</v>
      </c>
      <c r="G72" s="4">
        <v>26062</v>
      </c>
    </row>
    <row r="73" spans="1:7" x14ac:dyDescent="0.3">
      <c r="A73" s="4">
        <v>49</v>
      </c>
      <c r="B73" s="4">
        <v>47387.835109906657</v>
      </c>
      <c r="C73" s="4">
        <v>-18677.835109906657</v>
      </c>
      <c r="D73" s="4">
        <v>-1.1563707841869766</v>
      </c>
      <c r="F73" s="4">
        <v>59.876543209876537</v>
      </c>
      <c r="G73" s="4">
        <v>28710</v>
      </c>
    </row>
    <row r="74" spans="1:7" x14ac:dyDescent="0.3">
      <c r="A74" s="4">
        <v>50</v>
      </c>
      <c r="B74" s="4">
        <v>48987.109251731417</v>
      </c>
      <c r="C74" s="4">
        <v>-15797.109251731417</v>
      </c>
      <c r="D74" s="4">
        <v>-0.97802103433406384</v>
      </c>
      <c r="F74" s="4">
        <v>61.111111111111107</v>
      </c>
      <c r="G74" s="4">
        <v>33190</v>
      </c>
    </row>
    <row r="75" spans="1:7" x14ac:dyDescent="0.3">
      <c r="A75" s="4">
        <v>51</v>
      </c>
      <c r="B75" s="4">
        <v>50586.383393556163</v>
      </c>
      <c r="C75" s="4">
        <v>-12037.383393556163</v>
      </c>
      <c r="D75" s="4">
        <v>-0.74525117030200583</v>
      </c>
      <c r="F75" s="4">
        <v>62.345679012345677</v>
      </c>
      <c r="G75" s="4">
        <v>38549</v>
      </c>
    </row>
    <row r="76" spans="1:7" x14ac:dyDescent="0.3">
      <c r="A76" s="4">
        <v>52</v>
      </c>
      <c r="B76" s="4">
        <v>52185.657535380924</v>
      </c>
      <c r="C76" s="4">
        <v>-9504.6575353809239</v>
      </c>
      <c r="D76" s="4">
        <v>-0.58844658510704795</v>
      </c>
      <c r="F76" s="4">
        <v>63.580246913580247</v>
      </c>
      <c r="G76" s="4">
        <v>42681</v>
      </c>
    </row>
    <row r="77" spans="1:7" x14ac:dyDescent="0.3">
      <c r="A77" s="4">
        <v>53</v>
      </c>
      <c r="B77" s="4">
        <v>53784.93167720567</v>
      </c>
      <c r="C77" s="4">
        <v>-7146.93167720567</v>
      </c>
      <c r="D77" s="4">
        <v>-0.44247649363376174</v>
      </c>
      <c r="F77" s="4">
        <v>64.81481481481481</v>
      </c>
      <c r="G77" s="4">
        <v>46638</v>
      </c>
    </row>
    <row r="78" spans="1:7" x14ac:dyDescent="0.3">
      <c r="A78" s="4">
        <v>54</v>
      </c>
      <c r="B78" s="4">
        <v>55384.205819030416</v>
      </c>
      <c r="C78" s="4">
        <v>-4966.205819030416</v>
      </c>
      <c r="D78" s="4">
        <v>-0.30746471866753877</v>
      </c>
      <c r="F78" s="4">
        <v>66.049382716049379</v>
      </c>
      <c r="G78" s="4">
        <v>50418</v>
      </c>
    </row>
    <row r="79" spans="1:7" x14ac:dyDescent="0.3">
      <c r="A79" s="4">
        <v>55</v>
      </c>
      <c r="B79" s="4">
        <v>56983.479960855177</v>
      </c>
      <c r="C79" s="4">
        <v>-2953.4799608551766</v>
      </c>
      <c r="D79" s="4">
        <v>-0.18285405767412247</v>
      </c>
      <c r="F79" s="4">
        <v>67.283950617283935</v>
      </c>
      <c r="G79" s="4">
        <v>54030</v>
      </c>
    </row>
    <row r="80" spans="1:7" x14ac:dyDescent="0.3">
      <c r="A80" s="4">
        <v>56</v>
      </c>
      <c r="B80" s="4">
        <v>58582.754102679923</v>
      </c>
      <c r="C80" s="4">
        <v>-1061.7541026799227</v>
      </c>
      <c r="D80" s="4">
        <v>-6.5734675196833223E-2</v>
      </c>
      <c r="F80" s="4">
        <v>68.518518518518505</v>
      </c>
      <c r="G80" s="4">
        <v>57521</v>
      </c>
    </row>
    <row r="81" spans="1:7" x14ac:dyDescent="0.3">
      <c r="A81" s="4">
        <v>57</v>
      </c>
      <c r="B81" s="4">
        <v>60182.028244504669</v>
      </c>
      <c r="C81" s="4">
        <v>1830.9717554953313</v>
      </c>
      <c r="D81" s="4">
        <v>0.11335801136842366</v>
      </c>
      <c r="F81" s="4">
        <v>69.753086419753075</v>
      </c>
      <c r="G81" s="4">
        <v>62013</v>
      </c>
    </row>
    <row r="82" spans="1:7" x14ac:dyDescent="0.3">
      <c r="A82" s="4">
        <v>58</v>
      </c>
      <c r="B82" s="4">
        <v>61781.302386329429</v>
      </c>
      <c r="C82" s="4">
        <v>4632.6976136705707</v>
      </c>
      <c r="D82" s="4">
        <v>0.28681676119840988</v>
      </c>
      <c r="F82" s="4">
        <v>70.987654320987644</v>
      </c>
      <c r="G82" s="4">
        <v>66414</v>
      </c>
    </row>
    <row r="83" spans="1:7" x14ac:dyDescent="0.3">
      <c r="A83" s="4">
        <v>59</v>
      </c>
      <c r="B83" s="4">
        <v>63380.576528154175</v>
      </c>
      <c r="C83" s="4">
        <v>6684.4234718458247</v>
      </c>
      <c r="D83" s="4">
        <v>0.41384196650694266</v>
      </c>
      <c r="F83" s="4">
        <v>72.222222222222214</v>
      </c>
      <c r="G83" s="4">
        <v>70065</v>
      </c>
    </row>
    <row r="84" spans="1:7" x14ac:dyDescent="0.3">
      <c r="A84" s="4">
        <v>60</v>
      </c>
      <c r="B84" s="4">
        <v>64979.850669978921</v>
      </c>
      <c r="C84" s="4">
        <v>8900.1493300210786</v>
      </c>
      <c r="D84" s="4">
        <v>0.55102064021750019</v>
      </c>
      <c r="F84" s="4">
        <v>73.456790123456784</v>
      </c>
      <c r="G84" s="4">
        <v>73880</v>
      </c>
    </row>
    <row r="85" spans="1:7" x14ac:dyDescent="0.3">
      <c r="A85" s="4">
        <v>61</v>
      </c>
      <c r="B85" s="4">
        <v>66579.124811803689</v>
      </c>
      <c r="C85" s="4">
        <v>8948.8751881963108</v>
      </c>
      <c r="D85" s="4">
        <v>0.55403732595740107</v>
      </c>
      <c r="F85" s="4">
        <v>74.691358024691354</v>
      </c>
      <c r="G85" s="4">
        <v>75528</v>
      </c>
    </row>
    <row r="86" spans="1:7" x14ac:dyDescent="0.3">
      <c r="A86" s="4">
        <v>62</v>
      </c>
      <c r="B86" s="4">
        <v>68178.398953628435</v>
      </c>
      <c r="C86" s="4">
        <v>9456.6010463715647</v>
      </c>
      <c r="D86" s="4">
        <v>0.58547134094443343</v>
      </c>
      <c r="F86" s="4">
        <v>75.92592592592591</v>
      </c>
      <c r="G86" s="4">
        <v>77635</v>
      </c>
    </row>
    <row r="87" spans="1:7" x14ac:dyDescent="0.3">
      <c r="A87" s="4">
        <v>63</v>
      </c>
      <c r="B87" s="4">
        <v>69777.673095453181</v>
      </c>
      <c r="C87" s="4">
        <v>10794.326904546819</v>
      </c>
      <c r="D87" s="4">
        <v>0.66829181186854181</v>
      </c>
      <c r="F87" s="4">
        <v>77.160493827160479</v>
      </c>
      <c r="G87" s="4">
        <v>80572</v>
      </c>
    </row>
    <row r="88" spans="1:7" x14ac:dyDescent="0.3">
      <c r="A88" s="4">
        <v>64</v>
      </c>
      <c r="B88" s="4">
        <v>71376.947237277927</v>
      </c>
      <c r="C88" s="4">
        <v>11672.052762722073</v>
      </c>
      <c r="D88" s="4">
        <v>0.72263304215282487</v>
      </c>
      <c r="F88" s="4">
        <v>78.395061728395049</v>
      </c>
      <c r="G88" s="4">
        <v>83049</v>
      </c>
    </row>
    <row r="89" spans="1:7" x14ac:dyDescent="0.3">
      <c r="A89" s="4">
        <v>65</v>
      </c>
      <c r="B89" s="4">
        <v>72976.221379102673</v>
      </c>
      <c r="C89" s="4">
        <v>12411.778620897327</v>
      </c>
      <c r="D89" s="4">
        <v>0.76843050024516035</v>
      </c>
      <c r="F89" s="4">
        <v>79.629629629629619</v>
      </c>
      <c r="G89" s="4">
        <v>85388</v>
      </c>
    </row>
    <row r="90" spans="1:7" x14ac:dyDescent="0.3">
      <c r="A90" s="4">
        <v>66</v>
      </c>
      <c r="B90" s="4">
        <v>74575.495520927449</v>
      </c>
      <c r="C90" s="4">
        <v>13698.504479072551</v>
      </c>
      <c r="D90" s="4">
        <v>0.84809349014180802</v>
      </c>
      <c r="F90" s="4">
        <v>80.864197530864189</v>
      </c>
      <c r="G90" s="4">
        <v>88274</v>
      </c>
    </row>
    <row r="91" spans="1:7" x14ac:dyDescent="0.3">
      <c r="A91" s="4">
        <v>67</v>
      </c>
      <c r="B91" s="4">
        <v>76174.769662752195</v>
      </c>
      <c r="C91" s="4">
        <v>15071.230337247805</v>
      </c>
      <c r="D91" s="4">
        <v>0.93308085981025091</v>
      </c>
      <c r="F91" s="4">
        <v>82.098765432098759</v>
      </c>
      <c r="G91" s="4">
        <v>91246</v>
      </c>
    </row>
    <row r="92" spans="1:7" x14ac:dyDescent="0.3">
      <c r="A92" s="4">
        <v>68</v>
      </c>
      <c r="B92" s="4">
        <v>77774.043804576941</v>
      </c>
      <c r="C92" s="4">
        <v>15412.956195423059</v>
      </c>
      <c r="D92" s="4">
        <v>0.95423758360986799</v>
      </c>
      <c r="F92" s="4">
        <v>83.333333333333329</v>
      </c>
      <c r="G92" s="4">
        <v>93187</v>
      </c>
    </row>
    <row r="93" spans="1:7" x14ac:dyDescent="0.3">
      <c r="A93" s="4">
        <v>69</v>
      </c>
      <c r="B93" s="4">
        <v>79373.317946401687</v>
      </c>
      <c r="C93" s="4">
        <v>14693.682053598313</v>
      </c>
      <c r="D93" s="4">
        <v>0.90970631975980121</v>
      </c>
      <c r="F93" s="4">
        <v>84.567901234567884</v>
      </c>
      <c r="G93" s="4">
        <v>94067</v>
      </c>
    </row>
    <row r="94" spans="1:7" x14ac:dyDescent="0.3">
      <c r="A94" s="4">
        <v>70</v>
      </c>
      <c r="B94" s="4">
        <v>80972.592088226433</v>
      </c>
      <c r="C94" s="4">
        <v>14289.407911773567</v>
      </c>
      <c r="D94" s="4">
        <v>0.88467714460874503</v>
      </c>
      <c r="F94" s="4">
        <v>85.802469135802454</v>
      </c>
      <c r="G94" s="4">
        <v>95262</v>
      </c>
    </row>
    <row r="95" spans="1:7" x14ac:dyDescent="0.3">
      <c r="A95" s="4">
        <v>71</v>
      </c>
      <c r="B95" s="4">
        <v>82571.866230051208</v>
      </c>
      <c r="C95" s="4">
        <v>14305.133769948792</v>
      </c>
      <c r="D95" s="4">
        <v>0.88565075438970153</v>
      </c>
      <c r="F95" s="4">
        <v>87.037037037037024</v>
      </c>
      <c r="G95" s="4">
        <v>96877</v>
      </c>
    </row>
    <row r="96" spans="1:7" x14ac:dyDescent="0.3">
      <c r="A96" s="4">
        <v>72</v>
      </c>
      <c r="B96" s="4">
        <v>84171.140371875954</v>
      </c>
      <c r="C96" s="4">
        <v>14101.859628124046</v>
      </c>
      <c r="D96" s="4">
        <v>0.87306576917039524</v>
      </c>
      <c r="F96" s="4">
        <v>88.271604938271594</v>
      </c>
      <c r="G96" s="4">
        <v>98273</v>
      </c>
    </row>
    <row r="97" spans="1:7" x14ac:dyDescent="0.3">
      <c r="A97" s="4">
        <v>73</v>
      </c>
      <c r="B97" s="4">
        <v>85770.4145137007</v>
      </c>
      <c r="C97" s="4">
        <v>14498.5854862993</v>
      </c>
      <c r="D97" s="4">
        <v>0.89762761956825232</v>
      </c>
      <c r="F97" s="4">
        <v>89.506172839506164</v>
      </c>
      <c r="G97" s="4">
        <v>100269</v>
      </c>
    </row>
    <row r="98" spans="1:7" x14ac:dyDescent="0.3">
      <c r="A98" s="4">
        <v>74</v>
      </c>
      <c r="B98" s="4">
        <v>87369.688655525446</v>
      </c>
      <c r="C98" s="4">
        <v>14883.311344474554</v>
      </c>
      <c r="D98" s="4">
        <v>0.92144653325376613</v>
      </c>
      <c r="F98" s="4">
        <v>90.740740740740733</v>
      </c>
      <c r="G98" s="4">
        <v>102253</v>
      </c>
    </row>
    <row r="99" spans="1:7" x14ac:dyDescent="0.3">
      <c r="A99" s="4">
        <v>75</v>
      </c>
      <c r="B99" s="4">
        <v>88968.962797350192</v>
      </c>
      <c r="C99" s="4">
        <v>14647.037202649808</v>
      </c>
      <c r="D99" s="4">
        <v>0.9068184720755158</v>
      </c>
      <c r="F99" s="4">
        <v>91.975308641975303</v>
      </c>
      <c r="G99" s="4">
        <v>103616</v>
      </c>
    </row>
    <row r="100" spans="1:7" x14ac:dyDescent="0.3">
      <c r="A100" s="4">
        <v>76</v>
      </c>
      <c r="B100" s="4">
        <v>90568.236939174938</v>
      </c>
      <c r="C100" s="4">
        <v>13722.763060825062</v>
      </c>
      <c r="D100" s="4">
        <v>0.84959537272291807</v>
      </c>
      <c r="F100" s="4">
        <v>93.209876543209859</v>
      </c>
      <c r="G100" s="4">
        <v>104291</v>
      </c>
    </row>
    <row r="101" spans="1:7" x14ac:dyDescent="0.3">
      <c r="A101" s="4">
        <v>77</v>
      </c>
      <c r="B101" s="4">
        <v>92167.511080999713</v>
      </c>
      <c r="C101" s="4">
        <v>13250.488919000287</v>
      </c>
      <c r="D101" s="4">
        <v>0.82035622286858167</v>
      </c>
      <c r="F101" s="4">
        <v>94.444444444444429</v>
      </c>
      <c r="G101" s="4">
        <v>105418</v>
      </c>
    </row>
    <row r="102" spans="1:7" x14ac:dyDescent="0.3">
      <c r="A102" s="4">
        <v>78</v>
      </c>
      <c r="B102" s="4">
        <v>93766.785222824459</v>
      </c>
      <c r="C102" s="4">
        <v>12840.214777175541</v>
      </c>
      <c r="D102" s="4">
        <v>0.79495557936135397</v>
      </c>
      <c r="F102" s="4">
        <v>95.679012345678998</v>
      </c>
      <c r="G102" s="4">
        <v>106607</v>
      </c>
    </row>
    <row r="103" spans="1:7" x14ac:dyDescent="0.3">
      <c r="A103" s="4">
        <v>79</v>
      </c>
      <c r="B103" s="4">
        <v>95366.059364649205</v>
      </c>
      <c r="C103" s="4">
        <v>11595.940635350795</v>
      </c>
      <c r="D103" s="4">
        <v>0.71792083434626908</v>
      </c>
      <c r="F103" s="4">
        <v>96.913580246913568</v>
      </c>
      <c r="G103" s="4">
        <v>106962</v>
      </c>
    </row>
    <row r="104" spans="1:7" x14ac:dyDescent="0.3">
      <c r="A104" s="4">
        <v>80</v>
      </c>
      <c r="B104" s="4">
        <v>96965.333506473951</v>
      </c>
      <c r="C104" s="4">
        <v>10807.666493526049</v>
      </c>
      <c r="D104" s="4">
        <v>0.66911768440022845</v>
      </c>
      <c r="F104" s="4">
        <v>98.148148148148138</v>
      </c>
      <c r="G104" s="4">
        <v>107773</v>
      </c>
    </row>
    <row r="105" spans="1:7" ht="15" thickBot="1" x14ac:dyDescent="0.35">
      <c r="A105" s="5">
        <v>81</v>
      </c>
      <c r="B105" s="5">
        <v>98564.607648298697</v>
      </c>
      <c r="C105" s="5">
        <v>9692.3923517013027</v>
      </c>
      <c r="D105" s="5">
        <v>0.60006950904283374</v>
      </c>
      <c r="F105" s="5">
        <v>99.382716049382708</v>
      </c>
      <c r="G105" s="5">
        <v>108257</v>
      </c>
    </row>
  </sheetData>
  <sortState xmlns:xlrd2="http://schemas.microsoft.com/office/spreadsheetml/2017/richdata2" ref="G25:G105">
    <sortCondition ref="G25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72FE5-B7CE-408D-8F30-6512D8E6A77F}">
  <dimension ref="A1:I105"/>
  <sheetViews>
    <sheetView workbookViewId="0">
      <selection activeCell="B18" sqref="B18"/>
    </sheetView>
  </sheetViews>
  <sheetFormatPr baseColWidth="10" defaultColWidth="34.6640625"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7" t="s">
        <v>15</v>
      </c>
      <c r="B3" s="7"/>
    </row>
    <row r="4" spans="1:9" x14ac:dyDescent="0.3">
      <c r="A4" s="4" t="s">
        <v>16</v>
      </c>
      <c r="B4" s="4">
        <v>0.91890679876397874</v>
      </c>
    </row>
    <row r="5" spans="1:9" x14ac:dyDescent="0.3">
      <c r="A5" s="4" t="s">
        <v>17</v>
      </c>
      <c r="B5" s="4">
        <v>0.84438970481466324</v>
      </c>
      <c r="C5" t="s">
        <v>55</v>
      </c>
      <c r="D5">
        <f>SQRT(B5)</f>
        <v>0.91890679876397874</v>
      </c>
    </row>
    <row r="6" spans="1:9" x14ac:dyDescent="0.3">
      <c r="A6" s="4" t="s">
        <v>18</v>
      </c>
      <c r="B6" s="4">
        <v>0.842419954242697</v>
      </c>
    </row>
    <row r="7" spans="1:9" x14ac:dyDescent="0.3">
      <c r="A7" s="4" t="s">
        <v>19</v>
      </c>
      <c r="B7" s="4">
        <v>268.47959501628338</v>
      </c>
    </row>
    <row r="8" spans="1:9" ht="15" thickBot="1" x14ac:dyDescent="0.35">
      <c r="A8" s="5" t="s">
        <v>20</v>
      </c>
      <c r="B8" s="5">
        <v>81</v>
      </c>
    </row>
    <row r="10" spans="1:9" ht="15" thickBot="1" x14ac:dyDescent="0.35">
      <c r="A10" t="s">
        <v>21</v>
      </c>
    </row>
    <row r="11" spans="1:9" x14ac:dyDescent="0.3">
      <c r="A11" s="6"/>
      <c r="B11" s="6" t="s">
        <v>26</v>
      </c>
      <c r="C11" s="6" t="s">
        <v>27</v>
      </c>
      <c r="D11" s="6" t="s">
        <v>28</v>
      </c>
      <c r="E11" s="6" t="s">
        <v>29</v>
      </c>
      <c r="F11" s="6" t="s">
        <v>30</v>
      </c>
    </row>
    <row r="12" spans="1:9" x14ac:dyDescent="0.3">
      <c r="A12" s="4" t="s">
        <v>22</v>
      </c>
      <c r="B12" s="4">
        <v>1</v>
      </c>
      <c r="C12" s="4">
        <v>30899699.959268928</v>
      </c>
      <c r="D12" s="4">
        <v>30899699.959268928</v>
      </c>
      <c r="E12" s="4">
        <v>428.67849200407022</v>
      </c>
      <c r="F12" s="4">
        <v>1.1830741123590995E-33</v>
      </c>
    </row>
    <row r="13" spans="1:9" x14ac:dyDescent="0.3">
      <c r="A13" s="4" t="s">
        <v>23</v>
      </c>
      <c r="B13" s="4">
        <v>79</v>
      </c>
      <c r="C13" s="4">
        <v>5694422.1422684947</v>
      </c>
      <c r="D13" s="4">
        <v>72081.292940107523</v>
      </c>
      <c r="E13" s="4"/>
      <c r="F13" s="4"/>
    </row>
    <row r="14" spans="1:9" ht="15" thickBot="1" x14ac:dyDescent="0.35">
      <c r="A14" s="5" t="s">
        <v>24</v>
      </c>
      <c r="B14" s="5">
        <v>80</v>
      </c>
      <c r="C14" s="5">
        <v>36594122.101537421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31</v>
      </c>
      <c r="C16" s="6" t="s">
        <v>19</v>
      </c>
      <c r="D16" s="6" t="s">
        <v>32</v>
      </c>
      <c r="E16" s="6" t="s">
        <v>33</v>
      </c>
      <c r="F16" s="6" t="s">
        <v>34</v>
      </c>
      <c r="G16" s="6" t="s">
        <v>35</v>
      </c>
      <c r="H16" s="6" t="s">
        <v>36</v>
      </c>
      <c r="I16" s="6" t="s">
        <v>37</v>
      </c>
    </row>
    <row r="17" spans="1:9" x14ac:dyDescent="0.3">
      <c r="A17" s="4" t="s">
        <v>25</v>
      </c>
      <c r="B17" s="4">
        <v>-511.66313472698153</v>
      </c>
      <c r="C17" s="4">
        <v>60.218867140134847</v>
      </c>
      <c r="D17" s="4">
        <v>-8.4967246815901447</v>
      </c>
      <c r="E17" s="4">
        <v>9.3583694922563499E-13</v>
      </c>
      <c r="F17" s="4">
        <v>-631.52579148588313</v>
      </c>
      <c r="G17" s="4">
        <v>-391.80047796807992</v>
      </c>
      <c r="H17" s="4">
        <v>-631.52579148588313</v>
      </c>
      <c r="I17" s="4">
        <v>-391.80047796807992</v>
      </c>
    </row>
    <row r="18" spans="1:9" ht="15" thickBot="1" x14ac:dyDescent="0.35">
      <c r="A18" s="5" t="s">
        <v>38</v>
      </c>
      <c r="B18" s="5">
        <v>26.416381325461288</v>
      </c>
      <c r="C18" s="5">
        <v>1.2758730909011036</v>
      </c>
      <c r="D18" s="5">
        <v>20.704552446359958</v>
      </c>
      <c r="E18" s="5">
        <v>1.1830741123590995E-33</v>
      </c>
      <c r="F18" s="5">
        <v>23.876819463450222</v>
      </c>
      <c r="G18" s="5">
        <v>28.955943187472354</v>
      </c>
      <c r="H18" s="5">
        <v>23.876819463450222</v>
      </c>
      <c r="I18" s="5">
        <v>28.955943187472354</v>
      </c>
    </row>
    <row r="22" spans="1:9" x14ac:dyDescent="0.3">
      <c r="A22" t="s">
        <v>39</v>
      </c>
      <c r="F22" t="s">
        <v>43</v>
      </c>
    </row>
    <row r="23" spans="1:9" ht="15" thickBot="1" x14ac:dyDescent="0.35"/>
    <row r="24" spans="1:9" x14ac:dyDescent="0.3">
      <c r="A24" s="6" t="s">
        <v>40</v>
      </c>
      <c r="B24" s="6" t="s">
        <v>41</v>
      </c>
      <c r="C24" s="6" t="s">
        <v>23</v>
      </c>
      <c r="D24" s="6" t="s">
        <v>42</v>
      </c>
      <c r="F24" s="6" t="s">
        <v>44</v>
      </c>
      <c r="G24" s="6" t="s">
        <v>45</v>
      </c>
    </row>
    <row r="25" spans="1:9" x14ac:dyDescent="0.3">
      <c r="A25" s="4">
        <v>1</v>
      </c>
      <c r="B25" s="4">
        <v>-485.24675340152021</v>
      </c>
      <c r="C25" s="4">
        <v>485.27978886509032</v>
      </c>
      <c r="D25" s="4">
        <v>1.818914846568676</v>
      </c>
      <c r="F25" s="4">
        <v>0.61728395061728392</v>
      </c>
      <c r="G25" s="4">
        <v>3.3035463570142552E-2</v>
      </c>
    </row>
    <row r="26" spans="1:9" x14ac:dyDescent="0.3">
      <c r="A26" s="4">
        <v>2</v>
      </c>
      <c r="B26" s="4">
        <v>-458.83037207605895</v>
      </c>
      <c r="C26" s="4">
        <v>458.86340753962907</v>
      </c>
      <c r="D26" s="4">
        <v>1.7199015571467693</v>
      </c>
      <c r="F26" s="4">
        <v>1.8518518518518516</v>
      </c>
      <c r="G26" s="4">
        <v>3.3035463570142552E-2</v>
      </c>
    </row>
    <row r="27" spans="1:9" x14ac:dyDescent="0.3">
      <c r="A27" s="4">
        <v>3</v>
      </c>
      <c r="B27" s="4">
        <v>-432.41399075059769</v>
      </c>
      <c r="C27" s="4">
        <v>432.44702621416781</v>
      </c>
      <c r="D27" s="4">
        <v>1.6208882677248624</v>
      </c>
      <c r="F27" s="4">
        <v>3.0864197530864197</v>
      </c>
      <c r="G27" s="4">
        <v>3.3035463570142552E-2</v>
      </c>
    </row>
    <row r="28" spans="1:9" x14ac:dyDescent="0.3">
      <c r="A28" s="4">
        <v>4</v>
      </c>
      <c r="B28" s="4">
        <v>-405.99760942513637</v>
      </c>
      <c r="C28" s="4">
        <v>406.03064488870649</v>
      </c>
      <c r="D28" s="4">
        <v>1.5218749783029555</v>
      </c>
      <c r="F28" s="4">
        <v>4.3209876543209873</v>
      </c>
      <c r="G28" s="4">
        <v>3.3035463570142552E-2</v>
      </c>
    </row>
    <row r="29" spans="1:9" x14ac:dyDescent="0.3">
      <c r="A29" s="4">
        <v>5</v>
      </c>
      <c r="B29" s="4">
        <v>-379.58122809967506</v>
      </c>
      <c r="C29" s="4">
        <v>379.61426356324517</v>
      </c>
      <c r="D29" s="4">
        <v>1.4228616888810484</v>
      </c>
      <c r="F29" s="4">
        <v>5.5555555555555554</v>
      </c>
      <c r="G29" s="4">
        <v>3.3035463570142552E-2</v>
      </c>
    </row>
    <row r="30" spans="1:9" x14ac:dyDescent="0.3">
      <c r="A30" s="4">
        <v>6</v>
      </c>
      <c r="B30" s="4">
        <v>-353.1648467742138</v>
      </c>
      <c r="C30" s="4">
        <v>353.19788223778392</v>
      </c>
      <c r="D30" s="4">
        <v>1.3238483994591417</v>
      </c>
      <c r="F30" s="4">
        <v>6.7901234567901234</v>
      </c>
      <c r="G30" s="4">
        <v>3.3035463570142552E-2</v>
      </c>
    </row>
    <row r="31" spans="1:9" x14ac:dyDescent="0.3">
      <c r="A31" s="4">
        <v>7</v>
      </c>
      <c r="B31" s="4">
        <v>-326.74846544875254</v>
      </c>
      <c r="C31" s="4">
        <v>326.78150091232266</v>
      </c>
      <c r="D31" s="4">
        <v>1.2248351100372348</v>
      </c>
      <c r="F31" s="4">
        <v>8.0246913580246897</v>
      </c>
      <c r="G31" s="4">
        <v>3.3035463570142552E-2</v>
      </c>
    </row>
    <row r="32" spans="1:9" x14ac:dyDescent="0.3">
      <c r="A32" s="4">
        <v>8</v>
      </c>
      <c r="B32" s="4">
        <v>-300.33208412329122</v>
      </c>
      <c r="C32" s="4">
        <v>300.36511958686134</v>
      </c>
      <c r="D32" s="4">
        <v>1.1258218206153279</v>
      </c>
      <c r="F32" s="4">
        <v>9.2592592592592577</v>
      </c>
      <c r="G32" s="4">
        <v>3.3035463570142552E-2</v>
      </c>
    </row>
    <row r="33" spans="1:7" x14ac:dyDescent="0.3">
      <c r="A33" s="4">
        <v>9</v>
      </c>
      <c r="B33" s="4">
        <v>-273.91570279782991</v>
      </c>
      <c r="C33" s="4">
        <v>273.96525599318511</v>
      </c>
      <c r="D33" s="4">
        <v>1.0268704425861161</v>
      </c>
      <c r="F33" s="4">
        <v>10.493827160493826</v>
      </c>
      <c r="G33" s="4">
        <v>4.9553195355213825E-2</v>
      </c>
    </row>
    <row r="34" spans="1:7" x14ac:dyDescent="0.3">
      <c r="A34" s="4">
        <v>10</v>
      </c>
      <c r="B34" s="4">
        <v>-247.49932147236865</v>
      </c>
      <c r="C34" s="4">
        <v>247.54887466772385</v>
      </c>
      <c r="D34" s="4">
        <v>0.92785715316420947</v>
      </c>
      <c r="F34" s="4">
        <v>11.728395061728394</v>
      </c>
      <c r="G34" s="4">
        <v>4.9553195355213825E-2</v>
      </c>
    </row>
    <row r="35" spans="1:7" x14ac:dyDescent="0.3">
      <c r="A35" s="4">
        <v>11</v>
      </c>
      <c r="B35" s="4">
        <v>-221.08294014690739</v>
      </c>
      <c r="C35" s="4">
        <v>221.13249334226259</v>
      </c>
      <c r="D35" s="4">
        <v>0.82884386374230268</v>
      </c>
      <c r="F35" s="4">
        <v>12.962962962962962</v>
      </c>
      <c r="G35" s="4">
        <v>4.9553195355213825E-2</v>
      </c>
    </row>
    <row r="36" spans="1:7" x14ac:dyDescent="0.3">
      <c r="A36" s="4">
        <v>12</v>
      </c>
      <c r="B36" s="4">
        <v>-194.66655882144607</v>
      </c>
      <c r="C36" s="4">
        <v>194.71611201680128</v>
      </c>
      <c r="D36" s="4">
        <v>0.72983057432039566</v>
      </c>
      <c r="F36" s="4">
        <v>14.19753086419753</v>
      </c>
      <c r="G36" s="4">
        <v>4.9553195355213825E-2</v>
      </c>
    </row>
    <row r="37" spans="1:7" x14ac:dyDescent="0.3">
      <c r="A37" s="4">
        <v>13</v>
      </c>
      <c r="B37" s="4">
        <v>-168.25017749598476</v>
      </c>
      <c r="C37" s="4">
        <v>168.29973069133996</v>
      </c>
      <c r="D37" s="4">
        <v>0.63081728489848865</v>
      </c>
      <c r="F37" s="4">
        <v>15.432098765432096</v>
      </c>
      <c r="G37" s="4">
        <v>4.9553195355213825E-2</v>
      </c>
    </row>
    <row r="38" spans="1:7" x14ac:dyDescent="0.3">
      <c r="A38" s="4">
        <v>14</v>
      </c>
      <c r="B38" s="4">
        <v>-141.8337961705235</v>
      </c>
      <c r="C38" s="4">
        <v>141.8833493658787</v>
      </c>
      <c r="D38" s="4">
        <v>0.53180399547658186</v>
      </c>
      <c r="F38" s="4">
        <v>16.666666666666668</v>
      </c>
      <c r="G38" s="4">
        <v>4.9553195355213825E-2</v>
      </c>
    </row>
    <row r="39" spans="1:7" x14ac:dyDescent="0.3">
      <c r="A39" s="4">
        <v>15</v>
      </c>
      <c r="B39" s="4">
        <v>-115.41741484506224</v>
      </c>
      <c r="C39" s="4">
        <v>115.46696804041746</v>
      </c>
      <c r="D39" s="4">
        <v>0.43279070605467518</v>
      </c>
      <c r="F39" s="4">
        <v>17.901234567901234</v>
      </c>
      <c r="G39" s="4">
        <v>4.9553195355213825E-2</v>
      </c>
    </row>
    <row r="40" spans="1:7" x14ac:dyDescent="0.3">
      <c r="A40" s="4">
        <v>16</v>
      </c>
      <c r="B40" s="4">
        <v>-89.001033519600924</v>
      </c>
      <c r="C40" s="4">
        <v>89.05058671495614</v>
      </c>
      <c r="D40" s="4">
        <v>0.33377741663276816</v>
      </c>
      <c r="F40" s="4">
        <v>19.135802469135804</v>
      </c>
      <c r="G40" s="4">
        <v>4.9553195355213825E-2</v>
      </c>
    </row>
    <row r="41" spans="1:7" x14ac:dyDescent="0.3">
      <c r="A41" s="4">
        <v>17</v>
      </c>
      <c r="B41" s="4">
        <v>-62.584652194139608</v>
      </c>
      <c r="C41" s="4">
        <v>62.634205389494824</v>
      </c>
      <c r="D41" s="4">
        <v>0.23476412721086118</v>
      </c>
      <c r="F41" s="4">
        <v>20.37037037037037</v>
      </c>
      <c r="G41" s="4">
        <v>4.9553195355213825E-2</v>
      </c>
    </row>
    <row r="42" spans="1:7" x14ac:dyDescent="0.3">
      <c r="A42" s="4">
        <v>18</v>
      </c>
      <c r="B42" s="4">
        <v>-36.168270868678349</v>
      </c>
      <c r="C42" s="4">
        <v>36.217824064033564</v>
      </c>
      <c r="D42" s="4">
        <v>0.13575083778895439</v>
      </c>
      <c r="F42" s="4">
        <v>21.604938271604937</v>
      </c>
      <c r="G42" s="4">
        <v>4.9553195355213825E-2</v>
      </c>
    </row>
    <row r="43" spans="1:7" x14ac:dyDescent="0.3">
      <c r="A43" s="4">
        <v>19</v>
      </c>
      <c r="B43" s="4">
        <v>-9.7518895432170893</v>
      </c>
      <c r="C43" s="4">
        <v>9.8014427385723035</v>
      </c>
      <c r="D43" s="4">
        <v>3.6737548367047602E-2</v>
      </c>
      <c r="F43" s="4">
        <v>22.839506172839506</v>
      </c>
      <c r="G43" s="4">
        <v>4.9553195355213825E-2</v>
      </c>
    </row>
    <row r="44" spans="1:7" x14ac:dyDescent="0.3">
      <c r="A44" s="4">
        <v>20</v>
      </c>
      <c r="B44" s="4">
        <v>16.664491782244227</v>
      </c>
      <c r="C44" s="4">
        <v>-16.614938586889014</v>
      </c>
      <c r="D44" s="4">
        <v>-6.2275741054859397E-2</v>
      </c>
      <c r="F44" s="4">
        <v>24.074074074074073</v>
      </c>
      <c r="G44" s="4">
        <v>4.9553195355213825E-2</v>
      </c>
    </row>
    <row r="45" spans="1:7" x14ac:dyDescent="0.3">
      <c r="A45" s="4">
        <v>21</v>
      </c>
      <c r="B45" s="4">
        <v>43.080873107705543</v>
      </c>
      <c r="C45" s="4">
        <v>-43.031319912350327</v>
      </c>
      <c r="D45" s="4">
        <v>-0.16128903047676638</v>
      </c>
      <c r="F45" s="4">
        <v>25.308641975308642</v>
      </c>
      <c r="G45" s="4">
        <v>4.9553195355213825E-2</v>
      </c>
    </row>
    <row r="46" spans="1:7" x14ac:dyDescent="0.3">
      <c r="A46" s="4">
        <v>22</v>
      </c>
      <c r="B46" s="4">
        <v>69.497254433166745</v>
      </c>
      <c r="C46" s="4">
        <v>-69.447701237811529</v>
      </c>
      <c r="D46" s="4">
        <v>-0.26030231989867292</v>
      </c>
      <c r="F46" s="4">
        <v>26.543209876543209</v>
      </c>
      <c r="G46" s="4">
        <v>4.9553195355213825E-2</v>
      </c>
    </row>
    <row r="47" spans="1:7" x14ac:dyDescent="0.3">
      <c r="A47" s="4">
        <v>23</v>
      </c>
      <c r="B47" s="4">
        <v>95.913635758628061</v>
      </c>
      <c r="C47" s="4">
        <v>-95.599798854711707</v>
      </c>
      <c r="D47" s="4">
        <v>-0.35832502703745561</v>
      </c>
      <c r="F47" s="4">
        <v>27.777777777777779</v>
      </c>
      <c r="G47" s="4">
        <v>0.31383690391635422</v>
      </c>
    </row>
    <row r="48" spans="1:7" x14ac:dyDescent="0.3">
      <c r="A48" s="4">
        <v>24</v>
      </c>
      <c r="B48" s="4">
        <v>122.33001708408938</v>
      </c>
      <c r="C48" s="4">
        <v>-121.07466946842396</v>
      </c>
      <c r="D48" s="4">
        <v>-0.45380936707573205</v>
      </c>
      <c r="F48" s="4">
        <v>29.012345679012345</v>
      </c>
      <c r="G48" s="4">
        <v>1.2553476156654169</v>
      </c>
    </row>
    <row r="49" spans="1:7" x14ac:dyDescent="0.3">
      <c r="A49" s="4">
        <v>25</v>
      </c>
      <c r="B49" s="4">
        <v>148.74639840955069</v>
      </c>
      <c r="C49" s="4">
        <v>-146.23570317821986</v>
      </c>
      <c r="D49" s="4">
        <v>-0.54811739065279841</v>
      </c>
      <c r="F49" s="4">
        <v>30.246913580246911</v>
      </c>
      <c r="G49" s="4">
        <v>2.5106952313308337</v>
      </c>
    </row>
    <row r="50" spans="1:7" x14ac:dyDescent="0.3">
      <c r="A50" s="4">
        <v>26</v>
      </c>
      <c r="B50" s="4">
        <v>175.16277973501201</v>
      </c>
      <c r="C50" s="4">
        <v>-171.51236101051126</v>
      </c>
      <c r="D50" s="4">
        <v>-0.64285879397873158</v>
      </c>
      <c r="F50" s="4">
        <v>31.481481481481481</v>
      </c>
      <c r="G50" s="4">
        <v>3.6504187245007516</v>
      </c>
    </row>
    <row r="51" spans="1:7" x14ac:dyDescent="0.3">
      <c r="A51" s="4">
        <v>27</v>
      </c>
      <c r="B51" s="4">
        <v>201.57916106047321</v>
      </c>
      <c r="C51" s="4">
        <v>-196.44214647531604</v>
      </c>
      <c r="D51" s="4">
        <v>-0.73630005805806353</v>
      </c>
      <c r="F51" s="4">
        <v>32.716049382716051</v>
      </c>
      <c r="G51" s="4">
        <v>5.1370145851571669</v>
      </c>
    </row>
    <row r="52" spans="1:7" x14ac:dyDescent="0.3">
      <c r="A52" s="4">
        <v>28</v>
      </c>
      <c r="B52" s="4">
        <v>227.99554238593453</v>
      </c>
      <c r="C52" s="4">
        <v>-220.4799744237271</v>
      </c>
      <c r="D52" s="4">
        <v>-0.82639810693185145</v>
      </c>
      <c r="F52" s="4">
        <v>33.950617283950614</v>
      </c>
      <c r="G52" s="4">
        <v>7.5155679622074301</v>
      </c>
    </row>
    <row r="53" spans="1:7" x14ac:dyDescent="0.3">
      <c r="A53" s="4">
        <v>29</v>
      </c>
      <c r="B53" s="4">
        <v>254.41192371139584</v>
      </c>
      <c r="C53" s="4">
        <v>-244.61690876284857</v>
      </c>
      <c r="D53" s="4">
        <v>-0.91686762416181078</v>
      </c>
      <c r="F53" s="4">
        <v>35.185185185185183</v>
      </c>
      <c r="G53" s="4">
        <v>9.7950149485472657</v>
      </c>
    </row>
    <row r="54" spans="1:7" x14ac:dyDescent="0.3">
      <c r="A54" s="4">
        <v>30</v>
      </c>
      <c r="B54" s="4">
        <v>280.82830503685705</v>
      </c>
      <c r="C54" s="4">
        <v>-267.25072950952847</v>
      </c>
      <c r="D54" s="4">
        <v>-1.0017032046565</v>
      </c>
      <c r="F54" s="4">
        <v>36.419753086419753</v>
      </c>
      <c r="G54" s="4">
        <v>13.577575527328587</v>
      </c>
    </row>
    <row r="55" spans="1:7" x14ac:dyDescent="0.3">
      <c r="A55" s="4">
        <v>31</v>
      </c>
      <c r="B55" s="4">
        <v>307.24468636231836</v>
      </c>
      <c r="C55" s="4">
        <v>-289.85151479263828</v>
      </c>
      <c r="D55" s="4">
        <v>-1.086414962365799</v>
      </c>
      <c r="F55" s="4">
        <v>37.654320987654323</v>
      </c>
      <c r="G55" s="4">
        <v>17.393171569680053</v>
      </c>
    </row>
    <row r="56" spans="1:7" x14ac:dyDescent="0.3">
      <c r="A56" s="4">
        <v>32</v>
      </c>
      <c r="B56" s="4">
        <v>333.66106768777968</v>
      </c>
      <c r="C56" s="4">
        <v>-307.61260466272228</v>
      </c>
      <c r="D56" s="4">
        <v>-1.1529866820153833</v>
      </c>
      <c r="F56" s="4">
        <v>38.888888888888886</v>
      </c>
      <c r="G56" s="4">
        <v>26.048463025057401</v>
      </c>
    </row>
    <row r="57" spans="1:7" x14ac:dyDescent="0.3">
      <c r="A57" s="4">
        <v>33</v>
      </c>
      <c r="B57" s="4">
        <v>360.07744901324099</v>
      </c>
      <c r="C57" s="4">
        <v>-329.76741118763522</v>
      </c>
      <c r="D57" s="4">
        <v>-1.2360268321219101</v>
      </c>
      <c r="F57" s="4">
        <v>40.123456790123456</v>
      </c>
      <c r="G57" s="4">
        <v>30.310037825605789</v>
      </c>
    </row>
    <row r="58" spans="1:7" x14ac:dyDescent="0.3">
      <c r="A58" s="4">
        <v>34</v>
      </c>
      <c r="B58" s="4">
        <v>386.49383033870231</v>
      </c>
      <c r="C58" s="4">
        <v>-349.11420330908601</v>
      </c>
      <c r="D58" s="4">
        <v>-1.3085420454702406</v>
      </c>
      <c r="F58" s="4">
        <v>41.358024691358025</v>
      </c>
      <c r="G58" s="4">
        <v>37.379627029616294</v>
      </c>
    </row>
    <row r="59" spans="1:7" x14ac:dyDescent="0.3">
      <c r="A59" s="4">
        <v>35</v>
      </c>
      <c r="B59" s="4">
        <v>412.91021166416351</v>
      </c>
      <c r="C59" s="4">
        <v>-368.21322945376062</v>
      </c>
      <c r="D59" s="4">
        <v>-1.3801285879281413</v>
      </c>
      <c r="F59" s="4">
        <v>42.592592592592588</v>
      </c>
      <c r="G59" s="4">
        <v>44.696982210402872</v>
      </c>
    </row>
    <row r="60" spans="1:7" x14ac:dyDescent="0.3">
      <c r="A60" s="4">
        <v>36</v>
      </c>
      <c r="B60" s="4">
        <v>439.32659298962483</v>
      </c>
      <c r="C60" s="4">
        <v>-384.88414902602989</v>
      </c>
      <c r="D60" s="4">
        <v>-1.4426141556598377</v>
      </c>
      <c r="F60" s="4">
        <v>43.827160493827158</v>
      </c>
      <c r="G60" s="4">
        <v>54.442443963594926</v>
      </c>
    </row>
    <row r="61" spans="1:7" x14ac:dyDescent="0.3">
      <c r="A61" s="4">
        <v>37</v>
      </c>
      <c r="B61" s="4">
        <v>465.74297431508614</v>
      </c>
      <c r="C61" s="4">
        <v>-401.05953664474703</v>
      </c>
      <c r="D61" s="4">
        <v>-1.5032423816106759</v>
      </c>
      <c r="F61" s="4">
        <v>45.061728395061728</v>
      </c>
      <c r="G61" s="4">
        <v>64.683437670339117</v>
      </c>
    </row>
    <row r="62" spans="1:7" x14ac:dyDescent="0.3">
      <c r="A62" s="4">
        <v>38</v>
      </c>
      <c r="B62" s="4">
        <v>492.15935564054735</v>
      </c>
      <c r="C62" s="4">
        <v>-408.56311507630164</v>
      </c>
      <c r="D62" s="4">
        <v>-1.5313671263964956</v>
      </c>
      <c r="F62" s="4">
        <v>46.296296296296298</v>
      </c>
      <c r="G62" s="4">
        <v>83.596240564245718</v>
      </c>
    </row>
    <row r="63" spans="1:7" x14ac:dyDescent="0.3">
      <c r="A63" s="4">
        <v>39</v>
      </c>
      <c r="B63" s="4">
        <v>518.57573696600866</v>
      </c>
      <c r="C63" s="4">
        <v>-413.07698405475844</v>
      </c>
      <c r="D63" s="4">
        <v>-1.5482859091044716</v>
      </c>
      <c r="F63" s="4">
        <v>47.53086419753086</v>
      </c>
      <c r="G63" s="4">
        <v>105.49875291125024</v>
      </c>
    </row>
    <row r="64" spans="1:7" x14ac:dyDescent="0.3">
      <c r="A64" s="4">
        <v>40</v>
      </c>
      <c r="B64" s="4">
        <v>544.99211829146998</v>
      </c>
      <c r="C64" s="4">
        <v>-413.09802998767589</v>
      </c>
      <c r="D64" s="4">
        <v>-1.5483647929993334</v>
      </c>
      <c r="F64" s="4">
        <v>48.76543209876543</v>
      </c>
      <c r="G64" s="4">
        <v>131.89408830379412</v>
      </c>
    </row>
    <row r="65" spans="1:7" x14ac:dyDescent="0.3">
      <c r="A65" s="4">
        <v>41</v>
      </c>
      <c r="B65" s="4">
        <v>571.40849961693129</v>
      </c>
      <c r="C65" s="4">
        <v>-430.77653119883445</v>
      </c>
      <c r="D65" s="4">
        <v>-1.6146269556854411</v>
      </c>
      <c r="F65" s="4">
        <v>50</v>
      </c>
      <c r="G65" s="4">
        <v>140.63196841809685</v>
      </c>
    </row>
    <row r="66" spans="1:7" x14ac:dyDescent="0.3">
      <c r="A66" s="4">
        <v>42</v>
      </c>
      <c r="B66" s="4">
        <v>597.82488094239261</v>
      </c>
      <c r="C66" s="4">
        <v>-422.9021013384878</v>
      </c>
      <c r="D66" s="4">
        <v>-1.5851121938719628</v>
      </c>
      <c r="F66" s="4">
        <v>51.234567901234563</v>
      </c>
      <c r="G66" s="4">
        <v>174.92277960390481</v>
      </c>
    </row>
    <row r="67" spans="1:7" x14ac:dyDescent="0.3">
      <c r="A67" s="4">
        <v>43</v>
      </c>
      <c r="B67" s="4">
        <v>624.24126226785393</v>
      </c>
      <c r="C67" s="4">
        <v>-412.17010387932385</v>
      </c>
      <c r="D67" s="4">
        <v>-1.5448867611222024</v>
      </c>
      <c r="F67" s="4">
        <v>52.469135802469133</v>
      </c>
      <c r="G67" s="4">
        <v>212.07115838853011</v>
      </c>
    </row>
    <row r="68" spans="1:7" x14ac:dyDescent="0.3">
      <c r="A68" s="4">
        <v>44</v>
      </c>
      <c r="B68" s="4">
        <v>650.65764359331502</v>
      </c>
      <c r="C68" s="4">
        <v>-403.63496474757409</v>
      </c>
      <c r="D68" s="4">
        <v>-1.5128955436009122</v>
      </c>
      <c r="F68" s="4">
        <v>53.703703703703702</v>
      </c>
      <c r="G68" s="4">
        <v>247.02267884574093</v>
      </c>
    </row>
    <row r="69" spans="1:7" x14ac:dyDescent="0.3">
      <c r="A69" s="4">
        <v>45</v>
      </c>
      <c r="B69" s="4">
        <v>677.07402491877633</v>
      </c>
      <c r="C69" s="4">
        <v>-383.8842857337612</v>
      </c>
      <c r="D69" s="4">
        <v>-1.438866490439533</v>
      </c>
      <c r="F69" s="4">
        <v>54.938271604938272</v>
      </c>
      <c r="G69" s="4">
        <v>293.18973918501513</v>
      </c>
    </row>
    <row r="70" spans="1:7" x14ac:dyDescent="0.3">
      <c r="A70" s="4">
        <v>46</v>
      </c>
      <c r="B70" s="4">
        <v>703.49040624423765</v>
      </c>
      <c r="C70" s="4">
        <v>-363.17557827641417</v>
      </c>
      <c r="D70" s="4">
        <v>-1.3612465765018278</v>
      </c>
      <c r="F70" s="4">
        <v>56.172839506172835</v>
      </c>
      <c r="G70" s="4">
        <v>340.31482796782348</v>
      </c>
    </row>
    <row r="71" spans="1:7" x14ac:dyDescent="0.3">
      <c r="A71" s="4">
        <v>47</v>
      </c>
      <c r="B71" s="4">
        <v>729.90678756969896</v>
      </c>
      <c r="C71" s="4">
        <v>-348.79316209274941</v>
      </c>
      <c r="D71" s="4">
        <v>-1.307338725966412</v>
      </c>
      <c r="F71" s="4">
        <v>57.407407407407405</v>
      </c>
      <c r="G71" s="4">
        <v>381.11362547694955</v>
      </c>
    </row>
    <row r="72" spans="1:7" x14ac:dyDescent="0.3">
      <c r="A72" s="4">
        <v>48</v>
      </c>
      <c r="B72" s="4">
        <v>756.32316889516028</v>
      </c>
      <c r="C72" s="4">
        <v>-325.8380431126327</v>
      </c>
      <c r="D72" s="4">
        <v>-1.2212988626221501</v>
      </c>
      <c r="F72" s="4">
        <v>58.641975308641975</v>
      </c>
      <c r="G72" s="4">
        <v>430.48512578252758</v>
      </c>
    </row>
    <row r="73" spans="1:7" x14ac:dyDescent="0.3">
      <c r="A73" s="4">
        <v>49</v>
      </c>
      <c r="B73" s="4">
        <v>782.7395502206216</v>
      </c>
      <c r="C73" s="4">
        <v>-308.51547067122527</v>
      </c>
      <c r="D73" s="4">
        <v>-1.1563707841869759</v>
      </c>
      <c r="F73" s="4">
        <v>59.876543209876537</v>
      </c>
      <c r="G73" s="4">
        <v>474.22407954939632</v>
      </c>
    </row>
    <row r="74" spans="1:7" x14ac:dyDescent="0.3">
      <c r="A74" s="4">
        <v>50</v>
      </c>
      <c r="B74" s="4">
        <v>809.15593154608291</v>
      </c>
      <c r="C74" s="4">
        <v>-260.93241359956733</v>
      </c>
      <c r="D74" s="4">
        <v>-0.97802103433406296</v>
      </c>
      <c r="F74" s="4">
        <v>61.111111111111107</v>
      </c>
      <c r="G74" s="4">
        <v>548.22351794651559</v>
      </c>
    </row>
    <row r="75" spans="1:7" x14ac:dyDescent="0.3">
      <c r="A75" s="4">
        <v>51</v>
      </c>
      <c r="B75" s="4">
        <v>835.57231287154423</v>
      </c>
      <c r="C75" s="4">
        <v>-198.83027028883168</v>
      </c>
      <c r="D75" s="4">
        <v>-0.74525117030200538</v>
      </c>
      <c r="F75" s="4">
        <v>62.345679012345677</v>
      </c>
      <c r="G75" s="4">
        <v>636.74204258271254</v>
      </c>
    </row>
    <row r="76" spans="1:7" x14ac:dyDescent="0.3">
      <c r="A76" s="4">
        <v>52</v>
      </c>
      <c r="B76" s="4">
        <v>861.98869419700554</v>
      </c>
      <c r="C76" s="4">
        <v>-156.99538387837845</v>
      </c>
      <c r="D76" s="4">
        <v>-0.58844658510704684</v>
      </c>
      <c r="F76" s="4">
        <v>63.580246913580247</v>
      </c>
      <c r="G76" s="4">
        <v>704.9933103186271</v>
      </c>
    </row>
    <row r="77" spans="1:7" x14ac:dyDescent="0.3">
      <c r="A77" s="4">
        <v>53</v>
      </c>
      <c r="B77" s="4">
        <v>888.40507552246663</v>
      </c>
      <c r="C77" s="4">
        <v>-118.05110053031251</v>
      </c>
      <c r="D77" s="4">
        <v>-0.4424764936337604</v>
      </c>
      <c r="F77" s="4">
        <v>64.81481481481481</v>
      </c>
      <c r="G77" s="4">
        <v>770.35397499215412</v>
      </c>
    </row>
    <row r="78" spans="1:7" x14ac:dyDescent="0.3">
      <c r="A78" s="4">
        <v>54</v>
      </c>
      <c r="B78" s="4">
        <v>914.82145684792795</v>
      </c>
      <c r="C78" s="4">
        <v>-82.030455708204386</v>
      </c>
      <c r="D78" s="4">
        <v>-0.30746471866753783</v>
      </c>
      <c r="F78" s="4">
        <v>66.049382716049379</v>
      </c>
      <c r="G78" s="4">
        <v>832.79100113972356</v>
      </c>
    </row>
    <row r="79" spans="1:7" x14ac:dyDescent="0.3">
      <c r="A79" s="4">
        <v>55</v>
      </c>
      <c r="B79" s="4">
        <v>941.23783817338926</v>
      </c>
      <c r="C79" s="4">
        <v>-48.784789825988241</v>
      </c>
      <c r="D79" s="4">
        <v>-0.18285405767412105</v>
      </c>
      <c r="F79" s="4">
        <v>67.283950617283935</v>
      </c>
      <c r="G79" s="4">
        <v>892.45304834740102</v>
      </c>
    </row>
    <row r="80" spans="1:7" x14ac:dyDescent="0.3">
      <c r="A80" s="4">
        <v>56</v>
      </c>
      <c r="B80" s="4">
        <v>967.65421949885058</v>
      </c>
      <c r="C80" s="4">
        <v>-17.537769489765765</v>
      </c>
      <c r="D80" s="4">
        <v>-6.5734675196832376E-2</v>
      </c>
      <c r="F80" s="4">
        <v>68.518518518518505</v>
      </c>
      <c r="G80" s="4">
        <v>950.11645000908482</v>
      </c>
    </row>
    <row r="81" spans="1:7" x14ac:dyDescent="0.3">
      <c r="A81" s="4">
        <v>57</v>
      </c>
      <c r="B81" s="4">
        <v>994.0706008243119</v>
      </c>
      <c r="C81" s="4">
        <v>30.24350036331316</v>
      </c>
      <c r="D81" s="4">
        <v>0.1133580113684243</v>
      </c>
      <c r="F81" s="4">
        <v>69.753086419753075</v>
      </c>
      <c r="G81" s="4">
        <v>1024.3141011876251</v>
      </c>
    </row>
    <row r="82" spans="1:7" x14ac:dyDescent="0.3">
      <c r="A82" s="4">
        <v>58</v>
      </c>
      <c r="B82" s="4">
        <v>1020.4869821497732</v>
      </c>
      <c r="C82" s="4">
        <v>76.521656623950548</v>
      </c>
      <c r="D82" s="4">
        <v>0.28681676119841099</v>
      </c>
      <c r="F82" s="4">
        <v>70.987654320987644</v>
      </c>
      <c r="G82" s="4">
        <v>1097.0086387737238</v>
      </c>
    </row>
    <row r="83" spans="1:7" x14ac:dyDescent="0.3">
      <c r="A83" s="4">
        <v>59</v>
      </c>
      <c r="B83" s="4">
        <v>1046.9033634752345</v>
      </c>
      <c r="C83" s="4">
        <v>110.41151404578432</v>
      </c>
      <c r="D83" s="4">
        <v>0.41384196650694283</v>
      </c>
      <c r="F83" s="4">
        <v>72.222222222222214</v>
      </c>
      <c r="G83" s="4">
        <v>1157.3148775210188</v>
      </c>
    </row>
    <row r="84" spans="1:7" x14ac:dyDescent="0.3">
      <c r="A84" s="4">
        <v>60</v>
      </c>
      <c r="B84" s="4">
        <v>1073.3197448006956</v>
      </c>
      <c r="C84" s="4">
        <v>147.01027948037017</v>
      </c>
      <c r="D84" s="4">
        <v>0.55102064021750086</v>
      </c>
      <c r="F84" s="4">
        <v>73.456790123456784</v>
      </c>
      <c r="G84" s="4">
        <v>1220.3300242810658</v>
      </c>
    </row>
    <row r="85" spans="1:7" x14ac:dyDescent="0.3">
      <c r="A85" s="4">
        <v>61</v>
      </c>
      <c r="B85" s="4">
        <v>1099.7361261261569</v>
      </c>
      <c r="C85" s="4">
        <v>147.81512013670635</v>
      </c>
      <c r="D85" s="4">
        <v>0.55403732595740274</v>
      </c>
      <c r="F85" s="4">
        <v>74.691358024691354</v>
      </c>
      <c r="G85" s="4">
        <v>1247.5512462628633</v>
      </c>
    </row>
    <row r="86" spans="1:7" x14ac:dyDescent="0.3">
      <c r="A86" s="4">
        <v>62</v>
      </c>
      <c r="B86" s="4">
        <v>1126.1525074516182</v>
      </c>
      <c r="C86" s="4">
        <v>156.20159968239022</v>
      </c>
      <c r="D86" s="4">
        <v>0.58547134094443465</v>
      </c>
      <c r="F86" s="4">
        <v>75.92592592592591</v>
      </c>
      <c r="G86" s="4">
        <v>1282.3541071340085</v>
      </c>
    </row>
    <row r="87" spans="1:7" x14ac:dyDescent="0.3">
      <c r="A87" s="4">
        <v>63</v>
      </c>
      <c r="B87" s="4">
        <v>1152.5688887770796</v>
      </c>
      <c r="C87" s="4">
        <v>178.29779660968325</v>
      </c>
      <c r="D87" s="4">
        <v>0.66829181186854258</v>
      </c>
      <c r="F87" s="4">
        <v>77.160493827160479</v>
      </c>
      <c r="G87" s="4">
        <v>1330.8666853867628</v>
      </c>
    </row>
    <row r="88" spans="1:7" x14ac:dyDescent="0.3">
      <c r="A88" s="4">
        <v>64</v>
      </c>
      <c r="B88" s="4">
        <v>1178.9852701025409</v>
      </c>
      <c r="C88" s="4">
        <v>192.79583691584344</v>
      </c>
      <c r="D88" s="4">
        <v>0.72263304215282498</v>
      </c>
      <c r="F88" s="4">
        <v>78.395061728395049</v>
      </c>
      <c r="G88" s="4">
        <v>1371.7811070183843</v>
      </c>
    </row>
    <row r="89" spans="1:7" x14ac:dyDescent="0.3">
      <c r="A89" s="4">
        <v>65</v>
      </c>
      <c r="B89" s="4">
        <v>1205.4016514280022</v>
      </c>
      <c r="C89" s="4">
        <v>205.01443023566389</v>
      </c>
      <c r="D89" s="4">
        <v>0.76843050024516024</v>
      </c>
      <c r="F89" s="4">
        <v>79.629629629629619</v>
      </c>
      <c r="G89" s="4">
        <v>1410.4160816636661</v>
      </c>
    </row>
    <row r="90" spans="1:7" x14ac:dyDescent="0.3">
      <c r="A90" s="4">
        <v>66</v>
      </c>
      <c r="B90" s="4">
        <v>1231.8180327534635</v>
      </c>
      <c r="C90" s="4">
        <v>226.26822284191826</v>
      </c>
      <c r="D90" s="4">
        <v>0.84809349014180924</v>
      </c>
      <c r="F90" s="4">
        <v>80.864197530864189</v>
      </c>
      <c r="G90" s="4">
        <v>1458.0862555953818</v>
      </c>
    </row>
    <row r="91" spans="1:7" x14ac:dyDescent="0.3">
      <c r="A91" s="4">
        <v>67</v>
      </c>
      <c r="B91" s="4">
        <v>1258.2344140789248</v>
      </c>
      <c r="C91" s="4">
        <v>248.94254038168879</v>
      </c>
      <c r="D91" s="4">
        <v>0.93308085981025168</v>
      </c>
      <c r="F91" s="4">
        <v>82.098765432098759</v>
      </c>
      <c r="G91" s="4">
        <v>1507.1769544606136</v>
      </c>
    </row>
    <row r="92" spans="1:7" x14ac:dyDescent="0.3">
      <c r="A92" s="4">
        <v>68</v>
      </c>
      <c r="B92" s="4">
        <v>1284.6507954043861</v>
      </c>
      <c r="C92" s="4">
        <v>254.58707645105073</v>
      </c>
      <c r="D92" s="4">
        <v>0.95423758360986799</v>
      </c>
      <c r="F92" s="4">
        <v>83.333333333333329</v>
      </c>
      <c r="G92" s="4">
        <v>1539.2378718554369</v>
      </c>
    </row>
    <row r="93" spans="1:7" x14ac:dyDescent="0.3">
      <c r="A93" s="4">
        <v>69</v>
      </c>
      <c r="B93" s="4">
        <v>1311.0671767298472</v>
      </c>
      <c r="C93" s="4">
        <v>242.70629909645231</v>
      </c>
      <c r="D93" s="4">
        <v>0.90970631975980132</v>
      </c>
      <c r="F93" s="4">
        <v>84.567901234567884</v>
      </c>
      <c r="G93" s="4">
        <v>1553.7734758262995</v>
      </c>
    </row>
    <row r="94" spans="1:7" x14ac:dyDescent="0.3">
      <c r="A94" s="4">
        <v>70</v>
      </c>
      <c r="B94" s="4">
        <v>1337.4835580553085</v>
      </c>
      <c r="C94" s="4">
        <v>236.02860725415121</v>
      </c>
      <c r="D94" s="4">
        <v>0.88467714460874491</v>
      </c>
      <c r="F94" s="4">
        <v>85.802469135802454</v>
      </c>
      <c r="G94" s="4">
        <v>1573.5121653094598</v>
      </c>
    </row>
    <row r="95" spans="1:7" x14ac:dyDescent="0.3">
      <c r="A95" s="4">
        <v>71</v>
      </c>
      <c r="B95" s="4">
        <v>1363.8999393807699</v>
      </c>
      <c r="C95" s="4">
        <v>236.28836276157995</v>
      </c>
      <c r="D95" s="4">
        <v>0.88565075438970264</v>
      </c>
      <c r="F95" s="4">
        <v>87.037037037037024</v>
      </c>
      <c r="G95" s="4">
        <v>1600.1883021423498</v>
      </c>
    </row>
    <row r="96" spans="1:7" x14ac:dyDescent="0.3">
      <c r="A96" s="4">
        <v>72</v>
      </c>
      <c r="B96" s="4">
        <v>1390.3163207062312</v>
      </c>
      <c r="C96" s="4">
        <v>232.93073500807827</v>
      </c>
      <c r="D96" s="4">
        <v>0.87306576917039636</v>
      </c>
      <c r="F96" s="4">
        <v>88.271604938271594</v>
      </c>
      <c r="G96" s="4">
        <v>1623.2470557143095</v>
      </c>
    </row>
    <row r="97" spans="1:7" x14ac:dyDescent="0.3">
      <c r="A97" s="4">
        <v>73</v>
      </c>
      <c r="B97" s="4">
        <v>1416.7327020316925</v>
      </c>
      <c r="C97" s="4">
        <v>239.48374632561922</v>
      </c>
      <c r="D97" s="4">
        <v>0.89762761956825299</v>
      </c>
      <c r="F97" s="4">
        <v>89.506172839506164</v>
      </c>
      <c r="G97" s="4">
        <v>1656.2164483573117</v>
      </c>
    </row>
    <row r="98" spans="1:7" x14ac:dyDescent="0.3">
      <c r="A98" s="4">
        <v>74</v>
      </c>
      <c r="B98" s="4">
        <v>1443.1490833571538</v>
      </c>
      <c r="C98" s="4">
        <v>245.83854486173936</v>
      </c>
      <c r="D98" s="4">
        <v>0.92144653325376646</v>
      </c>
      <c r="F98" s="4">
        <v>90.740740740740733</v>
      </c>
      <c r="G98" s="4">
        <v>1688.9876282188932</v>
      </c>
    </row>
    <row r="99" spans="1:7" x14ac:dyDescent="0.3">
      <c r="A99" s="4">
        <v>75</v>
      </c>
      <c r="B99" s="4">
        <v>1469.5654646826151</v>
      </c>
      <c r="C99" s="4">
        <v>241.93583195933002</v>
      </c>
      <c r="D99" s="4">
        <v>0.90681847207551503</v>
      </c>
      <c r="F99" s="4">
        <v>91.975308641975303</v>
      </c>
      <c r="G99" s="4">
        <v>1711.5012966419451</v>
      </c>
    </row>
    <row r="100" spans="1:7" x14ac:dyDescent="0.3">
      <c r="A100" s="4">
        <v>76</v>
      </c>
      <c r="B100" s="4">
        <v>1495.9818460080762</v>
      </c>
      <c r="C100" s="4">
        <v>226.66891958879205</v>
      </c>
      <c r="D100" s="4">
        <v>0.84959537272291774</v>
      </c>
      <c r="F100" s="4">
        <v>93.209876543209859</v>
      </c>
      <c r="G100" s="4">
        <v>1722.6507655968683</v>
      </c>
    </row>
    <row r="101" spans="1:7" x14ac:dyDescent="0.3">
      <c r="A101" s="4">
        <v>77</v>
      </c>
      <c r="B101" s="4">
        <v>1522.3982273335375</v>
      </c>
      <c r="C101" s="4">
        <v>218.86802198510622</v>
      </c>
      <c r="D101" s="4">
        <v>0.82035622286858334</v>
      </c>
      <c r="F101" s="4">
        <v>94.444444444444429</v>
      </c>
      <c r="G101" s="4">
        <v>1741.2662493186438</v>
      </c>
    </row>
    <row r="102" spans="1:7" x14ac:dyDescent="0.3">
      <c r="A102" s="4">
        <v>78</v>
      </c>
      <c r="B102" s="4">
        <v>1548.8146086589988</v>
      </c>
      <c r="C102" s="4">
        <v>212.09122375209449</v>
      </c>
      <c r="D102" s="4">
        <v>0.79495557936135453</v>
      </c>
      <c r="F102" s="4">
        <v>95.679012345678998</v>
      </c>
      <c r="G102" s="4">
        <v>1760.9058324110933</v>
      </c>
    </row>
    <row r="103" spans="1:7" x14ac:dyDescent="0.3">
      <c r="A103" s="4">
        <v>79</v>
      </c>
      <c r="B103" s="4">
        <v>1575.2309899844602</v>
      </c>
      <c r="C103" s="4">
        <v>191.53863721033349</v>
      </c>
      <c r="D103" s="4">
        <v>0.7179208343462693</v>
      </c>
      <c r="F103" s="4">
        <v>96.913580246913568</v>
      </c>
      <c r="G103" s="4">
        <v>1766.7696271947937</v>
      </c>
    </row>
    <row r="104" spans="1:7" x14ac:dyDescent="0.3">
      <c r="A104" s="4">
        <v>80</v>
      </c>
      <c r="B104" s="4">
        <v>1601.6473713099215</v>
      </c>
      <c r="C104" s="4">
        <v>178.51813636256497</v>
      </c>
      <c r="D104" s="4">
        <v>0.66911768440022812</v>
      </c>
      <c r="F104" s="4">
        <v>98.148148148148138</v>
      </c>
      <c r="G104" s="4">
        <v>1780.1655076724865</v>
      </c>
    </row>
    <row r="105" spans="1:7" ht="15" thickBot="1" x14ac:dyDescent="0.35">
      <c r="A105" s="5">
        <v>81</v>
      </c>
      <c r="B105" s="5">
        <v>1628.0637526353828</v>
      </c>
      <c r="C105" s="5">
        <v>160.0963372210781</v>
      </c>
      <c r="D105" s="5">
        <v>0.60006950904283274</v>
      </c>
      <c r="F105" s="5">
        <v>99.382716049382708</v>
      </c>
      <c r="G105" s="5">
        <v>1788.1600898564609</v>
      </c>
    </row>
  </sheetData>
  <sortState xmlns:xlrd2="http://schemas.microsoft.com/office/spreadsheetml/2017/richdata2" ref="G25:G105">
    <sortCondition ref="G25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5616-E36E-421A-9960-F7B023FAA047}">
  <dimension ref="A1:Q129"/>
  <sheetViews>
    <sheetView topLeftCell="A127" workbookViewId="0">
      <selection activeCell="I2" sqref="I2:I129"/>
    </sheetView>
  </sheetViews>
  <sheetFormatPr baseColWidth="10" defaultRowHeight="14.4" x14ac:dyDescent="0.3"/>
  <cols>
    <col min="7" max="7" width="15.5546875" bestFit="1" customWidth="1"/>
    <col min="9" max="9" width="12" bestFit="1" customWidth="1"/>
  </cols>
  <sheetData>
    <row r="1" spans="1:10" x14ac:dyDescent="0.3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  <c r="H1" t="s">
        <v>13</v>
      </c>
      <c r="I1" t="s">
        <v>53</v>
      </c>
      <c r="J1" t="s">
        <v>54</v>
      </c>
    </row>
    <row r="2" spans="1:10" x14ac:dyDescent="0.3">
      <c r="A2" t="s">
        <v>11</v>
      </c>
      <c r="B2" t="s">
        <v>11</v>
      </c>
      <c r="C2">
        <v>1</v>
      </c>
      <c r="D2">
        <v>0</v>
      </c>
      <c r="E2">
        <v>0</v>
      </c>
      <c r="F2">
        <v>1</v>
      </c>
      <c r="G2" s="1">
        <v>43861.583333333336</v>
      </c>
      <c r="H2">
        <v>1</v>
      </c>
      <c r="I2">
        <f>F2/$J$2</f>
        <v>9.8313684360377074E-2</v>
      </c>
      <c r="J2">
        <f>10171524/1000000</f>
        <v>10.171524</v>
      </c>
    </row>
    <row r="3" spans="1:10" x14ac:dyDescent="0.3">
      <c r="A3" t="s">
        <v>11</v>
      </c>
      <c r="B3" t="s">
        <v>11</v>
      </c>
      <c r="C3">
        <v>1</v>
      </c>
      <c r="D3">
        <v>0</v>
      </c>
      <c r="E3">
        <v>0</v>
      </c>
      <c r="F3">
        <v>1</v>
      </c>
      <c r="G3" s="1">
        <v>43862.092361111114</v>
      </c>
      <c r="H3">
        <v>2</v>
      </c>
      <c r="I3">
        <f t="shared" ref="I3:I66" si="0">F3/$J$2</f>
        <v>9.8313684360377074E-2</v>
      </c>
    </row>
    <row r="4" spans="1:10" x14ac:dyDescent="0.3">
      <c r="A4" t="s">
        <v>11</v>
      </c>
      <c r="B4" t="s">
        <v>11</v>
      </c>
      <c r="C4">
        <v>1</v>
      </c>
      <c r="D4">
        <v>0</v>
      </c>
      <c r="E4">
        <v>0</v>
      </c>
      <c r="F4">
        <v>1</v>
      </c>
      <c r="G4" s="1">
        <v>43863.092361111114</v>
      </c>
      <c r="H4">
        <v>3</v>
      </c>
      <c r="I4">
        <f t="shared" si="0"/>
        <v>9.8313684360377074E-2</v>
      </c>
    </row>
    <row r="5" spans="1:10" x14ac:dyDescent="0.3">
      <c r="A5" t="s">
        <v>11</v>
      </c>
      <c r="B5" t="s">
        <v>11</v>
      </c>
      <c r="C5">
        <v>1</v>
      </c>
      <c r="D5">
        <v>0</v>
      </c>
      <c r="E5">
        <v>0</v>
      </c>
      <c r="F5">
        <v>1</v>
      </c>
      <c r="G5" s="1">
        <v>43864.092361111114</v>
      </c>
      <c r="H5">
        <v>4</v>
      </c>
      <c r="I5">
        <f t="shared" si="0"/>
        <v>9.8313684360377074E-2</v>
      </c>
    </row>
    <row r="6" spans="1:10" x14ac:dyDescent="0.3">
      <c r="A6" t="s">
        <v>11</v>
      </c>
      <c r="B6" t="s">
        <v>11</v>
      </c>
      <c r="C6">
        <v>1</v>
      </c>
      <c r="D6">
        <v>0</v>
      </c>
      <c r="E6">
        <v>0</v>
      </c>
      <c r="F6">
        <v>1</v>
      </c>
      <c r="G6" s="1">
        <v>43865.092361111114</v>
      </c>
      <c r="H6">
        <v>5</v>
      </c>
      <c r="I6">
        <f t="shared" si="0"/>
        <v>9.8313684360377074E-2</v>
      </c>
    </row>
    <row r="7" spans="1:10" x14ac:dyDescent="0.3">
      <c r="A7" t="s">
        <v>11</v>
      </c>
      <c r="B7" t="s">
        <v>11</v>
      </c>
      <c r="C7">
        <v>1</v>
      </c>
      <c r="D7">
        <v>0</v>
      </c>
      <c r="E7">
        <v>0</v>
      </c>
      <c r="F7">
        <v>1</v>
      </c>
      <c r="G7" s="1">
        <v>43866.092361111114</v>
      </c>
      <c r="H7">
        <v>6</v>
      </c>
      <c r="I7">
        <f t="shared" si="0"/>
        <v>9.8313684360377074E-2</v>
      </c>
    </row>
    <row r="8" spans="1:10" x14ac:dyDescent="0.3">
      <c r="A8" t="s">
        <v>11</v>
      </c>
      <c r="B8" t="s">
        <v>11</v>
      </c>
      <c r="C8">
        <v>1</v>
      </c>
      <c r="D8">
        <v>0</v>
      </c>
      <c r="E8">
        <v>0</v>
      </c>
      <c r="F8">
        <v>1</v>
      </c>
      <c r="G8" s="1">
        <v>43867.092361111114</v>
      </c>
      <c r="H8">
        <v>7</v>
      </c>
      <c r="I8">
        <f t="shared" si="0"/>
        <v>9.8313684360377074E-2</v>
      </c>
    </row>
    <row r="9" spans="1:10" x14ac:dyDescent="0.3">
      <c r="A9" t="s">
        <v>11</v>
      </c>
      <c r="B9" t="s">
        <v>11</v>
      </c>
      <c r="C9">
        <v>1</v>
      </c>
      <c r="D9">
        <v>0</v>
      </c>
      <c r="E9">
        <v>0</v>
      </c>
      <c r="F9">
        <v>1</v>
      </c>
      <c r="G9" s="1">
        <v>43868.092361111114</v>
      </c>
      <c r="H9">
        <v>8</v>
      </c>
      <c r="I9">
        <f t="shared" si="0"/>
        <v>9.8313684360377074E-2</v>
      </c>
    </row>
    <row r="10" spans="1:10" x14ac:dyDescent="0.3">
      <c r="A10" t="s">
        <v>11</v>
      </c>
      <c r="B10" t="s">
        <v>11</v>
      </c>
      <c r="C10">
        <v>1</v>
      </c>
      <c r="D10">
        <v>0</v>
      </c>
      <c r="E10">
        <v>0</v>
      </c>
      <c r="F10">
        <v>1</v>
      </c>
      <c r="G10" s="1">
        <v>43869.092361111114</v>
      </c>
      <c r="H10">
        <v>9</v>
      </c>
      <c r="I10">
        <f t="shared" si="0"/>
        <v>9.8313684360377074E-2</v>
      </c>
    </row>
    <row r="11" spans="1:10" x14ac:dyDescent="0.3">
      <c r="A11" t="s">
        <v>11</v>
      </c>
      <c r="B11" t="s">
        <v>11</v>
      </c>
      <c r="C11">
        <v>1</v>
      </c>
      <c r="D11">
        <v>0</v>
      </c>
      <c r="E11">
        <v>0</v>
      </c>
      <c r="F11">
        <v>1</v>
      </c>
      <c r="G11" s="1">
        <v>43870.092361111114</v>
      </c>
      <c r="H11">
        <v>10</v>
      </c>
      <c r="I11">
        <f t="shared" si="0"/>
        <v>9.8313684360377074E-2</v>
      </c>
    </row>
    <row r="12" spans="1:10" x14ac:dyDescent="0.3">
      <c r="A12" t="s">
        <v>11</v>
      </c>
      <c r="B12" t="s">
        <v>11</v>
      </c>
      <c r="C12">
        <v>1</v>
      </c>
      <c r="D12">
        <v>0</v>
      </c>
      <c r="E12">
        <v>0</v>
      </c>
      <c r="F12">
        <v>1</v>
      </c>
      <c r="G12" s="1">
        <v>43871.092361111114</v>
      </c>
      <c r="H12">
        <v>11</v>
      </c>
      <c r="I12">
        <f t="shared" si="0"/>
        <v>9.8313684360377074E-2</v>
      </c>
    </row>
    <row r="13" spans="1:10" x14ac:dyDescent="0.3">
      <c r="A13" t="s">
        <v>11</v>
      </c>
      <c r="B13" t="s">
        <v>11</v>
      </c>
      <c r="C13">
        <v>1</v>
      </c>
      <c r="D13">
        <v>0</v>
      </c>
      <c r="E13">
        <v>0</v>
      </c>
      <c r="F13">
        <v>1</v>
      </c>
      <c r="G13" s="1">
        <v>43872.092361111114</v>
      </c>
      <c r="H13">
        <v>12</v>
      </c>
      <c r="I13">
        <f t="shared" si="0"/>
        <v>9.8313684360377074E-2</v>
      </c>
    </row>
    <row r="14" spans="1:10" x14ac:dyDescent="0.3">
      <c r="A14" t="s">
        <v>11</v>
      </c>
      <c r="B14" t="s">
        <v>11</v>
      </c>
      <c r="C14">
        <v>1</v>
      </c>
      <c r="D14">
        <v>0</v>
      </c>
      <c r="E14">
        <v>0</v>
      </c>
      <c r="F14">
        <v>1</v>
      </c>
      <c r="G14" s="1">
        <v>43873.092361111114</v>
      </c>
      <c r="H14">
        <v>13</v>
      </c>
      <c r="I14">
        <f t="shared" si="0"/>
        <v>9.8313684360377074E-2</v>
      </c>
    </row>
    <row r="15" spans="1:10" x14ac:dyDescent="0.3">
      <c r="A15" t="s">
        <v>11</v>
      </c>
      <c r="B15" t="s">
        <v>11</v>
      </c>
      <c r="C15">
        <v>1</v>
      </c>
      <c r="D15">
        <v>0</v>
      </c>
      <c r="E15">
        <v>0</v>
      </c>
      <c r="F15">
        <v>1</v>
      </c>
      <c r="G15" s="1">
        <v>43874.092361111114</v>
      </c>
      <c r="H15">
        <v>14</v>
      </c>
      <c r="I15">
        <f t="shared" si="0"/>
        <v>9.8313684360377074E-2</v>
      </c>
    </row>
    <row r="16" spans="1:10" x14ac:dyDescent="0.3">
      <c r="A16" t="s">
        <v>11</v>
      </c>
      <c r="B16" t="s">
        <v>11</v>
      </c>
      <c r="C16">
        <v>1</v>
      </c>
      <c r="D16">
        <v>0</v>
      </c>
      <c r="E16">
        <v>0</v>
      </c>
      <c r="F16">
        <v>1</v>
      </c>
      <c r="G16" s="1">
        <v>43875.092361111114</v>
      </c>
      <c r="H16">
        <v>15</v>
      </c>
      <c r="I16">
        <f t="shared" si="0"/>
        <v>9.8313684360377074E-2</v>
      </c>
    </row>
    <row r="17" spans="1:17" x14ac:dyDescent="0.3">
      <c r="A17" t="s">
        <v>11</v>
      </c>
      <c r="B17" t="s">
        <v>11</v>
      </c>
      <c r="C17">
        <v>1</v>
      </c>
      <c r="D17">
        <v>0</v>
      </c>
      <c r="E17">
        <v>0</v>
      </c>
      <c r="F17">
        <v>1</v>
      </c>
      <c r="G17" s="1">
        <v>43876.092361111114</v>
      </c>
      <c r="H17">
        <v>16</v>
      </c>
      <c r="I17">
        <f t="shared" si="0"/>
        <v>9.8313684360377074E-2</v>
      </c>
    </row>
    <row r="18" spans="1:17" x14ac:dyDescent="0.3">
      <c r="A18" t="s">
        <v>11</v>
      </c>
      <c r="B18" t="s">
        <v>11</v>
      </c>
      <c r="C18">
        <v>1</v>
      </c>
      <c r="D18">
        <v>0</v>
      </c>
      <c r="E18">
        <v>0</v>
      </c>
      <c r="F18">
        <v>1</v>
      </c>
      <c r="G18" s="1">
        <v>43877.092361111114</v>
      </c>
      <c r="H18">
        <v>17</v>
      </c>
      <c r="I18">
        <f t="shared" si="0"/>
        <v>9.8313684360377074E-2</v>
      </c>
    </row>
    <row r="19" spans="1:17" x14ac:dyDescent="0.3">
      <c r="A19" t="s">
        <v>11</v>
      </c>
      <c r="B19" t="s">
        <v>11</v>
      </c>
      <c r="C19">
        <v>1</v>
      </c>
      <c r="D19">
        <v>0</v>
      </c>
      <c r="E19">
        <v>0</v>
      </c>
      <c r="F19">
        <v>1</v>
      </c>
      <c r="G19" s="1">
        <v>43878.092361111114</v>
      </c>
      <c r="H19">
        <v>18</v>
      </c>
      <c r="I19">
        <f t="shared" si="0"/>
        <v>9.8313684360377074E-2</v>
      </c>
    </row>
    <row r="20" spans="1:17" x14ac:dyDescent="0.3">
      <c r="A20" t="s">
        <v>11</v>
      </c>
      <c r="B20" t="s">
        <v>11</v>
      </c>
      <c r="C20">
        <v>1</v>
      </c>
      <c r="D20">
        <v>0</v>
      </c>
      <c r="E20">
        <v>0</v>
      </c>
      <c r="F20">
        <v>1</v>
      </c>
      <c r="G20" s="1">
        <v>43879.092361111114</v>
      </c>
      <c r="H20">
        <v>19</v>
      </c>
      <c r="I20">
        <f t="shared" si="0"/>
        <v>9.8313684360377074E-2</v>
      </c>
    </row>
    <row r="21" spans="1:17" x14ac:dyDescent="0.3">
      <c r="A21" t="s">
        <v>11</v>
      </c>
      <c r="B21" t="s">
        <v>11</v>
      </c>
      <c r="C21">
        <v>1</v>
      </c>
      <c r="D21">
        <v>0</v>
      </c>
      <c r="E21">
        <v>0</v>
      </c>
      <c r="F21">
        <v>1</v>
      </c>
      <c r="G21" s="1">
        <v>43880.092361111114</v>
      </c>
      <c r="H21">
        <v>20</v>
      </c>
      <c r="I21">
        <f t="shared" si="0"/>
        <v>9.8313684360377074E-2</v>
      </c>
    </row>
    <row r="22" spans="1:17" x14ac:dyDescent="0.3">
      <c r="A22" t="s">
        <v>11</v>
      </c>
      <c r="B22" t="s">
        <v>11</v>
      </c>
      <c r="C22">
        <v>1</v>
      </c>
      <c r="D22">
        <v>0</v>
      </c>
      <c r="E22">
        <v>0</v>
      </c>
      <c r="F22">
        <v>1</v>
      </c>
      <c r="G22" s="1">
        <v>43881.092361111114</v>
      </c>
      <c r="H22">
        <v>21</v>
      </c>
      <c r="I22">
        <f t="shared" si="0"/>
        <v>9.8313684360377074E-2</v>
      </c>
    </row>
    <row r="23" spans="1:17" x14ac:dyDescent="0.3">
      <c r="A23" t="s">
        <v>11</v>
      </c>
      <c r="B23" t="s">
        <v>11</v>
      </c>
      <c r="C23">
        <v>1</v>
      </c>
      <c r="D23">
        <v>0</v>
      </c>
      <c r="E23">
        <v>0</v>
      </c>
      <c r="F23">
        <v>1</v>
      </c>
      <c r="G23" s="1">
        <v>43882.092361111114</v>
      </c>
      <c r="H23">
        <v>22</v>
      </c>
      <c r="I23">
        <f t="shared" si="0"/>
        <v>9.8313684360377074E-2</v>
      </c>
    </row>
    <row r="24" spans="1:17" x14ac:dyDescent="0.3">
      <c r="A24" t="s">
        <v>11</v>
      </c>
      <c r="B24" t="s">
        <v>11</v>
      </c>
      <c r="C24">
        <v>1</v>
      </c>
      <c r="D24">
        <v>0</v>
      </c>
      <c r="E24">
        <v>0</v>
      </c>
      <c r="F24">
        <v>1</v>
      </c>
      <c r="G24" s="1">
        <v>43883.092361111114</v>
      </c>
      <c r="H24">
        <v>23</v>
      </c>
      <c r="I24">
        <f t="shared" si="0"/>
        <v>9.8313684360377074E-2</v>
      </c>
    </row>
    <row r="25" spans="1:17" x14ac:dyDescent="0.3">
      <c r="A25" t="s">
        <v>11</v>
      </c>
      <c r="B25" t="s">
        <v>11</v>
      </c>
      <c r="C25">
        <v>1</v>
      </c>
      <c r="D25">
        <v>0</v>
      </c>
      <c r="E25">
        <v>0</v>
      </c>
      <c r="F25">
        <v>1</v>
      </c>
      <c r="G25" s="1">
        <v>43884.092361111114</v>
      </c>
      <c r="H25">
        <v>24</v>
      </c>
      <c r="I25">
        <f t="shared" si="0"/>
        <v>9.8313684360377074E-2</v>
      </c>
    </row>
    <row r="26" spans="1:17" x14ac:dyDescent="0.3">
      <c r="A26" t="s">
        <v>11</v>
      </c>
      <c r="B26" t="s">
        <v>11</v>
      </c>
      <c r="C26">
        <v>1</v>
      </c>
      <c r="D26">
        <v>0</v>
      </c>
      <c r="E26">
        <v>0</v>
      </c>
      <c r="F26">
        <v>1</v>
      </c>
      <c r="G26" s="1">
        <v>43885.092361111114</v>
      </c>
      <c r="H26">
        <v>25</v>
      </c>
      <c r="I26">
        <f t="shared" si="0"/>
        <v>9.8313684360377074E-2</v>
      </c>
    </row>
    <row r="27" spans="1:17" x14ac:dyDescent="0.3">
      <c r="A27" t="s">
        <v>11</v>
      </c>
      <c r="B27" t="s">
        <v>11</v>
      </c>
      <c r="C27">
        <v>1</v>
      </c>
      <c r="D27">
        <v>0</v>
      </c>
      <c r="E27">
        <v>0</v>
      </c>
      <c r="F27">
        <v>1</v>
      </c>
      <c r="G27" s="1">
        <v>43886.092361111114</v>
      </c>
      <c r="H27">
        <v>26</v>
      </c>
      <c r="I27">
        <f t="shared" si="0"/>
        <v>9.8313684360377074E-2</v>
      </c>
    </row>
    <row r="28" spans="1:17" x14ac:dyDescent="0.3">
      <c r="A28" t="s">
        <v>11</v>
      </c>
      <c r="B28" t="s">
        <v>11</v>
      </c>
      <c r="C28">
        <v>2</v>
      </c>
      <c r="D28">
        <v>0</v>
      </c>
      <c r="E28">
        <v>0</v>
      </c>
      <c r="F28">
        <v>2</v>
      </c>
      <c r="G28" s="1">
        <v>43887.875</v>
      </c>
      <c r="H28">
        <v>27</v>
      </c>
      <c r="I28">
        <f t="shared" si="0"/>
        <v>0.19662736872075415</v>
      </c>
    </row>
    <row r="29" spans="1:17" x14ac:dyDescent="0.3">
      <c r="A29" t="s">
        <v>11</v>
      </c>
      <c r="B29" t="s">
        <v>11</v>
      </c>
      <c r="C29">
        <v>7</v>
      </c>
      <c r="D29">
        <v>0</v>
      </c>
      <c r="E29">
        <v>0</v>
      </c>
      <c r="F29">
        <v>7</v>
      </c>
      <c r="G29" s="1">
        <v>43888.875</v>
      </c>
      <c r="H29">
        <v>28</v>
      </c>
      <c r="I29">
        <f t="shared" si="0"/>
        <v>0.68819579052263946</v>
      </c>
    </row>
    <row r="30" spans="1:17" x14ac:dyDescent="0.3">
      <c r="A30" t="s">
        <v>11</v>
      </c>
      <c r="B30" t="s">
        <v>11</v>
      </c>
      <c r="C30">
        <v>11</v>
      </c>
      <c r="D30">
        <v>0</v>
      </c>
      <c r="E30">
        <v>0</v>
      </c>
      <c r="F30">
        <v>11</v>
      </c>
      <c r="G30" s="1">
        <v>43889.916666666664</v>
      </c>
      <c r="H30">
        <v>29</v>
      </c>
      <c r="I30">
        <f t="shared" si="0"/>
        <v>1.0814505279641478</v>
      </c>
    </row>
    <row r="31" spans="1:17" x14ac:dyDescent="0.3">
      <c r="A31" t="s">
        <v>11</v>
      </c>
      <c r="B31" t="s">
        <v>11</v>
      </c>
      <c r="C31">
        <v>13</v>
      </c>
      <c r="D31">
        <v>0</v>
      </c>
      <c r="E31">
        <v>0</v>
      </c>
      <c r="F31">
        <v>13</v>
      </c>
      <c r="G31" s="1">
        <v>43890.125</v>
      </c>
      <c r="H31">
        <v>30</v>
      </c>
      <c r="I31">
        <f t="shared" si="0"/>
        <v>1.278077896684902</v>
      </c>
      <c r="O31">
        <f>MAX(F2:F13300)</f>
        <v>34260</v>
      </c>
      <c r="Q31">
        <f>MATCH(MAX(F2:F13300),F2:F13300,0)+1</f>
        <v>129</v>
      </c>
    </row>
    <row r="32" spans="1:17" x14ac:dyDescent="0.3">
      <c r="A32" t="s">
        <v>11</v>
      </c>
      <c r="B32" t="s">
        <v>11</v>
      </c>
      <c r="C32">
        <v>14</v>
      </c>
      <c r="D32">
        <v>0</v>
      </c>
      <c r="E32">
        <v>0</v>
      </c>
      <c r="F32">
        <v>14</v>
      </c>
      <c r="G32" s="1">
        <v>43891</v>
      </c>
      <c r="H32">
        <v>31</v>
      </c>
      <c r="I32">
        <f t="shared" si="0"/>
        <v>1.3763915810452789</v>
      </c>
    </row>
    <row r="33" spans="1:9" x14ac:dyDescent="0.3">
      <c r="A33" t="s">
        <v>11</v>
      </c>
      <c r="B33" t="s">
        <v>11</v>
      </c>
      <c r="C33">
        <v>15</v>
      </c>
      <c r="D33">
        <v>0</v>
      </c>
      <c r="E33">
        <v>0</v>
      </c>
      <c r="F33">
        <v>15</v>
      </c>
      <c r="G33" s="1">
        <v>43892.791666666664</v>
      </c>
      <c r="H33">
        <v>32</v>
      </c>
      <c r="I33">
        <f t="shared" si="0"/>
        <v>1.4747052654056561</v>
      </c>
    </row>
    <row r="34" spans="1:9" x14ac:dyDescent="0.3">
      <c r="A34" t="s">
        <v>11</v>
      </c>
      <c r="B34" t="s">
        <v>11</v>
      </c>
      <c r="C34">
        <v>21</v>
      </c>
      <c r="D34">
        <v>0</v>
      </c>
      <c r="E34">
        <v>0</v>
      </c>
      <c r="F34">
        <v>21</v>
      </c>
      <c r="G34" s="1">
        <v>43893.666666666664</v>
      </c>
      <c r="H34">
        <v>33</v>
      </c>
      <c r="I34">
        <f t="shared" si="0"/>
        <v>2.0645873715679186</v>
      </c>
    </row>
    <row r="35" spans="1:9" x14ac:dyDescent="0.3">
      <c r="A35" t="s">
        <v>11</v>
      </c>
      <c r="B35" t="s">
        <v>11</v>
      </c>
      <c r="C35">
        <v>52</v>
      </c>
      <c r="D35">
        <v>0</v>
      </c>
      <c r="E35">
        <v>0</v>
      </c>
      <c r="F35">
        <v>52</v>
      </c>
      <c r="G35" s="1">
        <v>43894.875</v>
      </c>
      <c r="H35">
        <v>34</v>
      </c>
      <c r="I35">
        <f t="shared" si="0"/>
        <v>5.1123115867396081</v>
      </c>
    </row>
    <row r="36" spans="1:9" x14ac:dyDescent="0.3">
      <c r="A36" t="s">
        <v>11</v>
      </c>
      <c r="B36" t="s">
        <v>11</v>
      </c>
      <c r="C36">
        <v>94</v>
      </c>
      <c r="D36">
        <v>0</v>
      </c>
      <c r="E36">
        <v>0</v>
      </c>
      <c r="F36">
        <v>94</v>
      </c>
      <c r="G36" s="1">
        <v>43895.791666666664</v>
      </c>
      <c r="H36">
        <v>35</v>
      </c>
      <c r="I36">
        <f t="shared" si="0"/>
        <v>9.2414863298754444</v>
      </c>
    </row>
    <row r="37" spans="1:9" x14ac:dyDescent="0.3">
      <c r="A37" t="s">
        <v>11</v>
      </c>
      <c r="B37" t="s">
        <v>11</v>
      </c>
      <c r="C37">
        <v>101</v>
      </c>
      <c r="D37">
        <v>0</v>
      </c>
      <c r="E37">
        <v>0</v>
      </c>
      <c r="F37">
        <v>101</v>
      </c>
      <c r="G37" s="1">
        <v>43896.583333333336</v>
      </c>
      <c r="H37">
        <v>36</v>
      </c>
      <c r="I37">
        <f t="shared" si="0"/>
        <v>9.9296821203980841</v>
      </c>
    </row>
    <row r="38" spans="1:9" x14ac:dyDescent="0.3">
      <c r="A38" t="s">
        <v>11</v>
      </c>
      <c r="B38" t="s">
        <v>11</v>
      </c>
      <c r="C38">
        <v>161</v>
      </c>
      <c r="D38">
        <v>0</v>
      </c>
      <c r="E38">
        <v>0</v>
      </c>
      <c r="F38">
        <v>161</v>
      </c>
      <c r="G38" s="1">
        <v>43897.770833333336</v>
      </c>
      <c r="H38">
        <v>37</v>
      </c>
      <c r="I38">
        <f t="shared" si="0"/>
        <v>15.828503182020709</v>
      </c>
    </row>
    <row r="39" spans="1:9" x14ac:dyDescent="0.3">
      <c r="A39" t="s">
        <v>11</v>
      </c>
      <c r="B39" t="s">
        <v>11</v>
      </c>
      <c r="C39">
        <v>203</v>
      </c>
      <c r="D39">
        <v>0</v>
      </c>
      <c r="E39">
        <v>0</v>
      </c>
      <c r="F39">
        <v>203</v>
      </c>
      <c r="G39" s="1">
        <v>43898.583333333336</v>
      </c>
      <c r="H39">
        <v>38</v>
      </c>
      <c r="I39">
        <f t="shared" si="0"/>
        <v>19.957677925156545</v>
      </c>
    </row>
    <row r="40" spans="1:9" x14ac:dyDescent="0.3">
      <c r="A40" t="s">
        <v>11</v>
      </c>
      <c r="B40" t="s">
        <v>11</v>
      </c>
      <c r="C40">
        <v>261</v>
      </c>
      <c r="D40">
        <v>0</v>
      </c>
      <c r="E40">
        <v>1</v>
      </c>
      <c r="F40">
        <v>260</v>
      </c>
      <c r="G40" s="1">
        <v>43899.083333333336</v>
      </c>
      <c r="H40">
        <v>39</v>
      </c>
      <c r="I40">
        <f t="shared" si="0"/>
        <v>25.561557933698037</v>
      </c>
    </row>
    <row r="41" spans="1:9" x14ac:dyDescent="0.3">
      <c r="A41" t="s">
        <v>11</v>
      </c>
      <c r="B41" t="s">
        <v>11</v>
      </c>
      <c r="C41">
        <v>355</v>
      </c>
      <c r="D41">
        <v>0</v>
      </c>
      <c r="E41">
        <v>1</v>
      </c>
      <c r="F41">
        <v>354</v>
      </c>
      <c r="G41" s="1">
        <v>43900.979166666664</v>
      </c>
      <c r="H41">
        <v>40</v>
      </c>
      <c r="I41">
        <f t="shared" si="0"/>
        <v>34.803044263573483</v>
      </c>
    </row>
    <row r="42" spans="1:9" x14ac:dyDescent="0.3">
      <c r="A42" t="s">
        <v>11</v>
      </c>
      <c r="B42" t="s">
        <v>11</v>
      </c>
      <c r="C42">
        <v>500</v>
      </c>
      <c r="D42">
        <v>1</v>
      </c>
      <c r="E42">
        <v>1</v>
      </c>
      <c r="F42">
        <v>498</v>
      </c>
      <c r="G42" s="1">
        <v>43901.833333333336</v>
      </c>
      <c r="H42">
        <v>41</v>
      </c>
      <c r="I42">
        <f t="shared" si="0"/>
        <v>48.960214811467779</v>
      </c>
    </row>
    <row r="43" spans="1:9" x14ac:dyDescent="0.3">
      <c r="A43" t="s">
        <v>11</v>
      </c>
      <c r="B43" t="s">
        <v>11</v>
      </c>
      <c r="C43">
        <v>599</v>
      </c>
      <c r="D43">
        <v>1</v>
      </c>
      <c r="E43">
        <v>1</v>
      </c>
      <c r="F43">
        <v>597</v>
      </c>
      <c r="G43" s="1">
        <v>43902.916666666664</v>
      </c>
      <c r="H43">
        <v>42</v>
      </c>
      <c r="I43">
        <f t="shared" si="0"/>
        <v>58.693269563145108</v>
      </c>
    </row>
    <row r="44" spans="1:9" x14ac:dyDescent="0.3">
      <c r="A44" t="s">
        <v>11</v>
      </c>
      <c r="B44" t="s">
        <v>11</v>
      </c>
      <c r="C44">
        <v>814</v>
      </c>
      <c r="D44">
        <v>1</v>
      </c>
      <c r="E44">
        <v>1</v>
      </c>
      <c r="F44">
        <v>812</v>
      </c>
      <c r="G44" s="1">
        <v>43903.125</v>
      </c>
      <c r="H44">
        <v>43</v>
      </c>
      <c r="I44">
        <f t="shared" si="0"/>
        <v>79.830711700626182</v>
      </c>
    </row>
    <row r="45" spans="1:9" x14ac:dyDescent="0.3">
      <c r="A45" t="s">
        <v>11</v>
      </c>
      <c r="B45" t="s">
        <v>11</v>
      </c>
      <c r="C45">
        <v>961</v>
      </c>
      <c r="D45">
        <v>2</v>
      </c>
      <c r="E45">
        <v>1</v>
      </c>
      <c r="F45">
        <v>958</v>
      </c>
      <c r="G45" s="1">
        <v>43904.083333333336</v>
      </c>
      <c r="H45">
        <v>44</v>
      </c>
      <c r="I45">
        <f t="shared" si="0"/>
        <v>94.184509617241233</v>
      </c>
    </row>
    <row r="46" spans="1:9" x14ac:dyDescent="0.3">
      <c r="A46" t="s">
        <v>11</v>
      </c>
      <c r="B46" t="s">
        <v>11</v>
      </c>
      <c r="C46">
        <v>1032</v>
      </c>
      <c r="D46">
        <v>3</v>
      </c>
      <c r="E46">
        <v>1</v>
      </c>
      <c r="F46">
        <v>1028</v>
      </c>
      <c r="G46" s="1">
        <v>43905.125</v>
      </c>
      <c r="H46">
        <v>45</v>
      </c>
      <c r="I46">
        <f t="shared" si="0"/>
        <v>101.06646752246763</v>
      </c>
    </row>
    <row r="47" spans="1:9" x14ac:dyDescent="0.3">
      <c r="A47" t="s">
        <v>11</v>
      </c>
      <c r="B47" t="s">
        <v>11</v>
      </c>
      <c r="C47">
        <v>1121</v>
      </c>
      <c r="D47">
        <v>7</v>
      </c>
      <c r="E47">
        <v>1</v>
      </c>
      <c r="F47">
        <v>1113</v>
      </c>
      <c r="G47" s="1">
        <v>43906.125</v>
      </c>
      <c r="H47">
        <v>46</v>
      </c>
      <c r="I47">
        <f t="shared" si="0"/>
        <v>109.42313069309968</v>
      </c>
    </row>
    <row r="48" spans="1:9" x14ac:dyDescent="0.3">
      <c r="A48" t="s">
        <v>11</v>
      </c>
      <c r="B48" t="s">
        <v>11</v>
      </c>
      <c r="C48">
        <v>1196</v>
      </c>
      <c r="D48">
        <v>8</v>
      </c>
      <c r="E48">
        <v>1</v>
      </c>
      <c r="F48">
        <v>1187</v>
      </c>
      <c r="G48" s="1">
        <v>43907.125</v>
      </c>
      <c r="H48">
        <v>47</v>
      </c>
      <c r="I48">
        <f t="shared" si="0"/>
        <v>116.69834333576759</v>
      </c>
    </row>
    <row r="49" spans="1:9" x14ac:dyDescent="0.3">
      <c r="A49" t="s">
        <v>11</v>
      </c>
      <c r="B49" t="s">
        <v>11</v>
      </c>
      <c r="C49">
        <v>1301</v>
      </c>
      <c r="D49">
        <v>10</v>
      </c>
      <c r="E49">
        <v>16</v>
      </c>
      <c r="F49">
        <v>1275</v>
      </c>
      <c r="G49" s="1">
        <v>43908.125</v>
      </c>
      <c r="H49">
        <v>48</v>
      </c>
      <c r="I49">
        <f t="shared" si="0"/>
        <v>125.34994755948077</v>
      </c>
    </row>
    <row r="50" spans="1:9" x14ac:dyDescent="0.3">
      <c r="A50" t="s">
        <v>11</v>
      </c>
      <c r="B50" t="s">
        <v>11</v>
      </c>
      <c r="C50">
        <v>1439</v>
      </c>
      <c r="D50">
        <v>11</v>
      </c>
      <c r="E50">
        <v>16</v>
      </c>
      <c r="F50">
        <v>1412</v>
      </c>
      <c r="G50" s="1">
        <v>43909.791666666664</v>
      </c>
      <c r="H50">
        <v>49</v>
      </c>
      <c r="I50">
        <f t="shared" si="0"/>
        <v>138.81892231685242</v>
      </c>
    </row>
    <row r="51" spans="1:9" x14ac:dyDescent="0.3">
      <c r="A51" t="s">
        <v>11</v>
      </c>
      <c r="B51" t="s">
        <v>11</v>
      </c>
      <c r="C51">
        <v>1639</v>
      </c>
      <c r="D51">
        <v>16</v>
      </c>
      <c r="E51">
        <v>16</v>
      </c>
      <c r="F51">
        <v>1607</v>
      </c>
      <c r="G51" s="1">
        <v>43910.083333333336</v>
      </c>
      <c r="H51">
        <v>50</v>
      </c>
      <c r="I51">
        <f t="shared" si="0"/>
        <v>157.99009076712596</v>
      </c>
    </row>
    <row r="52" spans="1:9" x14ac:dyDescent="0.3">
      <c r="A52" t="s">
        <v>11</v>
      </c>
      <c r="B52" t="s">
        <v>11</v>
      </c>
      <c r="C52">
        <v>1770</v>
      </c>
      <c r="D52">
        <v>20</v>
      </c>
      <c r="E52">
        <v>16</v>
      </c>
      <c r="F52">
        <v>1734</v>
      </c>
      <c r="G52" s="1">
        <v>43911.083333333336</v>
      </c>
      <c r="H52">
        <v>51</v>
      </c>
      <c r="I52">
        <f t="shared" si="0"/>
        <v>170.47592868089384</v>
      </c>
    </row>
    <row r="53" spans="1:9" x14ac:dyDescent="0.3">
      <c r="A53" t="s">
        <v>11</v>
      </c>
      <c r="B53" t="s">
        <v>11</v>
      </c>
      <c r="C53">
        <v>1934</v>
      </c>
      <c r="D53">
        <v>21</v>
      </c>
      <c r="E53">
        <v>16</v>
      </c>
      <c r="F53">
        <v>1897</v>
      </c>
      <c r="G53" s="1">
        <v>43912.75</v>
      </c>
      <c r="H53">
        <v>52</v>
      </c>
      <c r="I53">
        <f t="shared" si="0"/>
        <v>186.50105923163531</v>
      </c>
    </row>
    <row r="54" spans="1:9" x14ac:dyDescent="0.3">
      <c r="A54" t="s">
        <v>11</v>
      </c>
      <c r="B54" t="s">
        <v>11</v>
      </c>
      <c r="C54">
        <v>2046</v>
      </c>
      <c r="D54">
        <v>27</v>
      </c>
      <c r="E54">
        <v>16</v>
      </c>
      <c r="F54">
        <v>2003</v>
      </c>
      <c r="G54" s="1">
        <v>43913.125</v>
      </c>
      <c r="H54">
        <v>53</v>
      </c>
      <c r="I54">
        <f t="shared" si="0"/>
        <v>196.92230977383528</v>
      </c>
    </row>
    <row r="55" spans="1:9" x14ac:dyDescent="0.3">
      <c r="A55" t="s">
        <v>11</v>
      </c>
      <c r="B55" t="s">
        <v>11</v>
      </c>
      <c r="C55">
        <v>2299</v>
      </c>
      <c r="D55">
        <v>40</v>
      </c>
      <c r="E55">
        <v>16</v>
      </c>
      <c r="F55">
        <v>2243</v>
      </c>
      <c r="G55" s="1">
        <v>43914.125</v>
      </c>
      <c r="H55">
        <v>54</v>
      </c>
      <c r="I55">
        <f t="shared" si="0"/>
        <v>220.51759402032576</v>
      </c>
    </row>
    <row r="56" spans="1:9" x14ac:dyDescent="0.3">
      <c r="A56" t="s">
        <v>11</v>
      </c>
      <c r="B56" t="s">
        <v>11</v>
      </c>
      <c r="C56">
        <v>2526</v>
      </c>
      <c r="D56">
        <v>62</v>
      </c>
      <c r="E56">
        <v>16</v>
      </c>
      <c r="F56">
        <v>2448</v>
      </c>
      <c r="G56" s="1">
        <v>43915.041666666664</v>
      </c>
      <c r="H56">
        <v>55</v>
      </c>
      <c r="I56">
        <f t="shared" si="0"/>
        <v>240.67189931420307</v>
      </c>
    </row>
    <row r="57" spans="1:9" x14ac:dyDescent="0.3">
      <c r="A57" t="s">
        <v>11</v>
      </c>
      <c r="B57" t="s">
        <v>11</v>
      </c>
      <c r="C57">
        <v>2840</v>
      </c>
      <c r="D57">
        <v>71</v>
      </c>
      <c r="E57">
        <v>16</v>
      </c>
      <c r="F57">
        <v>2753</v>
      </c>
      <c r="G57" s="1">
        <v>43916.708333333336</v>
      </c>
      <c r="H57">
        <v>56</v>
      </c>
      <c r="I57">
        <f t="shared" si="0"/>
        <v>270.65757304411807</v>
      </c>
    </row>
    <row r="58" spans="1:9" x14ac:dyDescent="0.3">
      <c r="A58" t="s">
        <v>11</v>
      </c>
      <c r="B58" t="s">
        <v>11</v>
      </c>
      <c r="C58">
        <v>3069</v>
      </c>
      <c r="D58">
        <v>92</v>
      </c>
      <c r="E58">
        <v>16</v>
      </c>
      <c r="F58">
        <v>2961</v>
      </c>
      <c r="G58" s="1">
        <v>43917.916666666664</v>
      </c>
      <c r="H58">
        <v>57</v>
      </c>
      <c r="I58">
        <f t="shared" si="0"/>
        <v>291.1068193910765</v>
      </c>
    </row>
    <row r="59" spans="1:9" x14ac:dyDescent="0.3">
      <c r="A59" t="s">
        <v>11</v>
      </c>
      <c r="B59" t="s">
        <v>11</v>
      </c>
      <c r="C59">
        <v>3447</v>
      </c>
      <c r="D59">
        <v>105</v>
      </c>
      <c r="E59">
        <v>16</v>
      </c>
      <c r="F59">
        <v>3326</v>
      </c>
      <c r="G59" s="1">
        <v>43918.833333333336</v>
      </c>
      <c r="H59">
        <v>58</v>
      </c>
      <c r="I59">
        <f t="shared" si="0"/>
        <v>326.99131418261413</v>
      </c>
    </row>
    <row r="60" spans="1:9" x14ac:dyDescent="0.3">
      <c r="A60" t="s">
        <v>11</v>
      </c>
      <c r="B60" t="s">
        <v>11</v>
      </c>
      <c r="C60">
        <v>3700</v>
      </c>
      <c r="D60">
        <v>110</v>
      </c>
      <c r="E60">
        <v>16</v>
      </c>
      <c r="F60">
        <v>3574</v>
      </c>
      <c r="G60" s="1">
        <v>43919.666666666664</v>
      </c>
      <c r="H60">
        <v>59</v>
      </c>
      <c r="I60">
        <f t="shared" si="0"/>
        <v>351.37310790398766</v>
      </c>
    </row>
    <row r="61" spans="1:9" x14ac:dyDescent="0.3">
      <c r="A61" t="s">
        <v>11</v>
      </c>
      <c r="B61" t="s">
        <v>11</v>
      </c>
      <c r="C61">
        <v>4028</v>
      </c>
      <c r="D61">
        <v>146</v>
      </c>
      <c r="E61">
        <v>16</v>
      </c>
      <c r="F61">
        <v>3866</v>
      </c>
      <c r="G61" s="1">
        <v>43920.541666666664</v>
      </c>
      <c r="H61">
        <v>60</v>
      </c>
      <c r="I61">
        <f t="shared" si="0"/>
        <v>380.08070373721773</v>
      </c>
    </row>
    <row r="62" spans="1:9" x14ac:dyDescent="0.3">
      <c r="A62" t="s">
        <v>11</v>
      </c>
      <c r="B62" t="s">
        <v>11</v>
      </c>
      <c r="C62">
        <v>4435</v>
      </c>
      <c r="D62">
        <v>180</v>
      </c>
      <c r="E62">
        <v>16</v>
      </c>
      <c r="F62">
        <v>4239</v>
      </c>
      <c r="G62" s="1">
        <v>43921.583333333336</v>
      </c>
      <c r="H62">
        <v>61</v>
      </c>
      <c r="I62">
        <f t="shared" si="0"/>
        <v>416.75170800363838</v>
      </c>
    </row>
    <row r="63" spans="1:9" x14ac:dyDescent="0.3">
      <c r="A63" t="s">
        <v>11</v>
      </c>
      <c r="B63" t="s">
        <v>11</v>
      </c>
      <c r="C63">
        <v>4947</v>
      </c>
      <c r="D63">
        <v>239</v>
      </c>
      <c r="E63">
        <v>16</v>
      </c>
      <c r="F63">
        <v>4692</v>
      </c>
      <c r="G63" s="1">
        <v>43922.583333333336</v>
      </c>
      <c r="H63">
        <v>62</v>
      </c>
      <c r="I63">
        <f t="shared" si="0"/>
        <v>461.28780701888923</v>
      </c>
    </row>
    <row r="64" spans="1:9" x14ac:dyDescent="0.3">
      <c r="A64" t="s">
        <v>11</v>
      </c>
      <c r="B64" t="s">
        <v>11</v>
      </c>
      <c r="C64">
        <v>5568</v>
      </c>
      <c r="D64">
        <v>308</v>
      </c>
      <c r="E64">
        <v>103</v>
      </c>
      <c r="F64">
        <v>5157</v>
      </c>
      <c r="G64" s="1">
        <v>43923.583333333336</v>
      </c>
      <c r="H64">
        <v>63</v>
      </c>
      <c r="I64">
        <f t="shared" si="0"/>
        <v>507.00367024646454</v>
      </c>
    </row>
    <row r="65" spans="1:9" x14ac:dyDescent="0.3">
      <c r="A65" t="s">
        <v>11</v>
      </c>
      <c r="B65" t="s">
        <v>11</v>
      </c>
      <c r="C65">
        <v>6131</v>
      </c>
      <c r="D65">
        <v>358</v>
      </c>
      <c r="E65">
        <v>205</v>
      </c>
      <c r="F65">
        <v>5568</v>
      </c>
      <c r="G65" s="1">
        <v>43924.583333333336</v>
      </c>
      <c r="H65">
        <v>64</v>
      </c>
      <c r="I65">
        <f t="shared" si="0"/>
        <v>547.4105945185795</v>
      </c>
    </row>
    <row r="66" spans="1:9" x14ac:dyDescent="0.3">
      <c r="A66" t="s">
        <v>11</v>
      </c>
      <c r="B66" t="s">
        <v>11</v>
      </c>
      <c r="C66">
        <v>6443</v>
      </c>
      <c r="D66">
        <v>373</v>
      </c>
      <c r="E66">
        <v>205</v>
      </c>
      <c r="F66">
        <v>5865</v>
      </c>
      <c r="G66" s="1">
        <v>43925.583333333336</v>
      </c>
      <c r="H66">
        <v>65</v>
      </c>
      <c r="I66">
        <f t="shared" si="0"/>
        <v>576.60975877361147</v>
      </c>
    </row>
    <row r="67" spans="1:9" x14ac:dyDescent="0.3">
      <c r="A67" t="s">
        <v>11</v>
      </c>
      <c r="B67" t="s">
        <v>11</v>
      </c>
      <c r="C67">
        <v>6830</v>
      </c>
      <c r="D67">
        <v>401</v>
      </c>
      <c r="E67">
        <v>205</v>
      </c>
      <c r="F67">
        <v>6224</v>
      </c>
      <c r="G67" s="1">
        <v>43926.583333333336</v>
      </c>
      <c r="H67">
        <v>66</v>
      </c>
      <c r="I67">
        <f t="shared" ref="I67:I129" si="1">F67/$J$2</f>
        <v>611.90437145898693</v>
      </c>
    </row>
    <row r="68" spans="1:9" x14ac:dyDescent="0.3">
      <c r="A68" t="s">
        <v>11</v>
      </c>
      <c r="B68" t="s">
        <v>11</v>
      </c>
      <c r="C68">
        <v>7206</v>
      </c>
      <c r="D68">
        <v>477</v>
      </c>
      <c r="E68">
        <v>205</v>
      </c>
      <c r="F68">
        <v>6524</v>
      </c>
      <c r="G68" s="1">
        <v>43927.583333333336</v>
      </c>
      <c r="H68">
        <v>67</v>
      </c>
      <c r="I68">
        <f t="shared" si="1"/>
        <v>641.39847676709996</v>
      </c>
    </row>
    <row r="69" spans="1:9" x14ac:dyDescent="0.3">
      <c r="A69" t="s">
        <v>11</v>
      </c>
      <c r="B69" t="s">
        <v>11</v>
      </c>
      <c r="C69">
        <v>7693</v>
      </c>
      <c r="D69">
        <v>591</v>
      </c>
      <c r="E69">
        <v>205</v>
      </c>
      <c r="F69">
        <v>6897</v>
      </c>
      <c r="G69" s="1">
        <v>43928.583333333336</v>
      </c>
      <c r="H69">
        <v>68</v>
      </c>
      <c r="I69">
        <f t="shared" si="1"/>
        <v>678.06948103352067</v>
      </c>
    </row>
    <row r="70" spans="1:9" x14ac:dyDescent="0.3">
      <c r="A70" t="s">
        <v>11</v>
      </c>
      <c r="B70" t="s">
        <v>11</v>
      </c>
      <c r="C70">
        <v>8419</v>
      </c>
      <c r="D70">
        <v>687</v>
      </c>
      <c r="E70">
        <v>205</v>
      </c>
      <c r="F70">
        <v>7527</v>
      </c>
      <c r="G70" s="1">
        <v>43929.583333333336</v>
      </c>
      <c r="H70">
        <v>69</v>
      </c>
      <c r="I70">
        <f t="shared" si="1"/>
        <v>740.00710218055826</v>
      </c>
    </row>
    <row r="71" spans="1:9" x14ac:dyDescent="0.3">
      <c r="A71" t="s">
        <v>11</v>
      </c>
      <c r="B71" t="s">
        <v>11</v>
      </c>
      <c r="C71">
        <v>9141</v>
      </c>
      <c r="D71">
        <v>793</v>
      </c>
      <c r="E71">
        <v>205</v>
      </c>
      <c r="F71">
        <v>8143</v>
      </c>
      <c r="G71" s="1">
        <v>43930.583333333336</v>
      </c>
      <c r="H71">
        <v>70</v>
      </c>
      <c r="I71">
        <f t="shared" si="1"/>
        <v>800.56833174655048</v>
      </c>
    </row>
    <row r="72" spans="1:9" x14ac:dyDescent="0.3">
      <c r="A72" t="s">
        <v>11</v>
      </c>
      <c r="B72" t="s">
        <v>11</v>
      </c>
      <c r="C72">
        <v>9685</v>
      </c>
      <c r="D72">
        <v>870</v>
      </c>
      <c r="E72">
        <v>205</v>
      </c>
      <c r="F72">
        <v>8610</v>
      </c>
      <c r="G72" s="1">
        <v>43931.583333333336</v>
      </c>
      <c r="H72">
        <v>71</v>
      </c>
      <c r="I72">
        <f t="shared" si="1"/>
        <v>846.48082234284652</v>
      </c>
    </row>
    <row r="73" spans="1:9" x14ac:dyDescent="0.3">
      <c r="A73" t="s">
        <v>11</v>
      </c>
      <c r="B73" t="s">
        <v>11</v>
      </c>
      <c r="C73">
        <v>10151</v>
      </c>
      <c r="D73">
        <v>887</v>
      </c>
      <c r="E73">
        <v>381</v>
      </c>
      <c r="F73">
        <v>8883</v>
      </c>
      <c r="G73" s="1">
        <v>43932.583333333336</v>
      </c>
      <c r="H73">
        <v>72</v>
      </c>
      <c r="I73">
        <f t="shared" si="1"/>
        <v>873.32045817322955</v>
      </c>
    </row>
    <row r="74" spans="1:9" x14ac:dyDescent="0.3">
      <c r="A74" t="s">
        <v>11</v>
      </c>
      <c r="B74" t="s">
        <v>11</v>
      </c>
      <c r="C74">
        <v>10483</v>
      </c>
      <c r="D74">
        <v>899</v>
      </c>
      <c r="E74">
        <v>381</v>
      </c>
      <c r="F74">
        <v>9203</v>
      </c>
      <c r="G74" s="1">
        <v>43933.583333333336</v>
      </c>
      <c r="H74">
        <v>73</v>
      </c>
      <c r="I74">
        <f t="shared" si="1"/>
        <v>904.78083716855019</v>
      </c>
    </row>
    <row r="75" spans="1:9" x14ac:dyDescent="0.3">
      <c r="A75" t="s">
        <v>11</v>
      </c>
      <c r="B75" t="s">
        <v>11</v>
      </c>
      <c r="C75">
        <v>10948</v>
      </c>
      <c r="D75">
        <v>919</v>
      </c>
      <c r="E75">
        <v>381</v>
      </c>
      <c r="F75">
        <v>9648</v>
      </c>
      <c r="G75" s="1">
        <v>43934.583333333336</v>
      </c>
      <c r="H75">
        <v>74</v>
      </c>
      <c r="I75">
        <f t="shared" si="1"/>
        <v>948.53042670891796</v>
      </c>
    </row>
    <row r="76" spans="1:9" x14ac:dyDescent="0.3">
      <c r="A76" t="s">
        <v>11</v>
      </c>
      <c r="B76" t="s">
        <v>11</v>
      </c>
      <c r="C76">
        <v>11445</v>
      </c>
      <c r="D76">
        <v>1033</v>
      </c>
      <c r="E76">
        <v>381</v>
      </c>
      <c r="F76">
        <v>10031</v>
      </c>
      <c r="G76" s="1">
        <v>43935.583333333336</v>
      </c>
      <c r="H76">
        <v>75</v>
      </c>
      <c r="I76">
        <f t="shared" si="1"/>
        <v>986.18456781894236</v>
      </c>
    </row>
    <row r="77" spans="1:9" x14ac:dyDescent="0.3">
      <c r="A77" t="s">
        <v>11</v>
      </c>
      <c r="B77" t="s">
        <v>11</v>
      </c>
      <c r="C77">
        <v>11927</v>
      </c>
      <c r="D77">
        <v>1203</v>
      </c>
      <c r="E77">
        <v>381</v>
      </c>
      <c r="F77">
        <v>10343</v>
      </c>
      <c r="G77" s="1">
        <v>43936.583333333336</v>
      </c>
      <c r="H77">
        <v>76</v>
      </c>
      <c r="I77">
        <f t="shared" si="1"/>
        <v>1016.8584373393801</v>
      </c>
    </row>
    <row r="78" spans="1:9" x14ac:dyDescent="0.3">
      <c r="A78" t="s">
        <v>11</v>
      </c>
      <c r="B78" t="s">
        <v>11</v>
      </c>
      <c r="C78">
        <v>12540</v>
      </c>
      <c r="D78">
        <v>1333</v>
      </c>
      <c r="E78">
        <v>381</v>
      </c>
      <c r="F78">
        <v>10826</v>
      </c>
      <c r="G78" s="1">
        <v>43937.583333333336</v>
      </c>
      <c r="H78">
        <v>77</v>
      </c>
      <c r="I78">
        <f t="shared" si="1"/>
        <v>1064.3439468854422</v>
      </c>
    </row>
    <row r="79" spans="1:9" x14ac:dyDescent="0.3">
      <c r="A79" t="s">
        <v>11</v>
      </c>
      <c r="B79" t="s">
        <v>11</v>
      </c>
      <c r="C79">
        <v>13216</v>
      </c>
      <c r="D79">
        <v>1400</v>
      </c>
      <c r="E79">
        <v>550</v>
      </c>
      <c r="F79">
        <v>11266</v>
      </c>
      <c r="G79" s="1">
        <v>43938.583333333336</v>
      </c>
      <c r="H79">
        <v>78</v>
      </c>
      <c r="I79">
        <f t="shared" si="1"/>
        <v>1107.6019680040081</v>
      </c>
    </row>
    <row r="80" spans="1:9" x14ac:dyDescent="0.3">
      <c r="A80" t="s">
        <v>11</v>
      </c>
      <c r="B80" t="s">
        <v>11</v>
      </c>
      <c r="C80">
        <v>13822</v>
      </c>
      <c r="D80">
        <v>1511</v>
      </c>
      <c r="E80">
        <v>550</v>
      </c>
      <c r="F80">
        <v>11761</v>
      </c>
      <c r="G80" s="1">
        <v>43939.583333333336</v>
      </c>
      <c r="H80">
        <v>79</v>
      </c>
      <c r="I80">
        <f t="shared" si="1"/>
        <v>1156.2672417623946</v>
      </c>
    </row>
    <row r="81" spans="1:9" x14ac:dyDescent="0.3">
      <c r="A81" t="s">
        <v>11</v>
      </c>
      <c r="B81" t="s">
        <v>11</v>
      </c>
      <c r="C81">
        <v>14385</v>
      </c>
      <c r="D81">
        <v>1540</v>
      </c>
      <c r="E81">
        <v>550</v>
      </c>
      <c r="F81">
        <v>12295</v>
      </c>
      <c r="G81" s="1">
        <v>43940.583333333336</v>
      </c>
      <c r="H81">
        <v>80</v>
      </c>
      <c r="I81">
        <f t="shared" si="1"/>
        <v>1208.766749210836</v>
      </c>
    </row>
    <row r="82" spans="1:9" x14ac:dyDescent="0.3">
      <c r="A82" t="s">
        <v>11</v>
      </c>
      <c r="B82" t="s">
        <v>11</v>
      </c>
      <c r="C82">
        <v>14777</v>
      </c>
      <c r="D82">
        <v>1580</v>
      </c>
      <c r="E82">
        <v>550</v>
      </c>
      <c r="F82">
        <v>12647</v>
      </c>
      <c r="G82" s="1">
        <v>43941.583333333336</v>
      </c>
      <c r="H82">
        <v>81</v>
      </c>
      <c r="I82">
        <f t="shared" si="1"/>
        <v>1243.3731661056888</v>
      </c>
    </row>
    <row r="83" spans="1:9" x14ac:dyDescent="0.3">
      <c r="A83" t="s">
        <v>11</v>
      </c>
      <c r="B83" t="s">
        <v>11</v>
      </c>
      <c r="C83">
        <v>15322</v>
      </c>
      <c r="D83">
        <v>1765</v>
      </c>
      <c r="E83">
        <v>550</v>
      </c>
      <c r="F83">
        <v>13007</v>
      </c>
      <c r="G83" s="1">
        <v>43942.583333333336</v>
      </c>
      <c r="H83">
        <v>82</v>
      </c>
      <c r="I83">
        <f t="shared" si="1"/>
        <v>1278.7660924754246</v>
      </c>
    </row>
    <row r="84" spans="1:9" x14ac:dyDescent="0.3">
      <c r="A84" t="s">
        <v>11</v>
      </c>
      <c r="B84" t="s">
        <v>11</v>
      </c>
      <c r="C84">
        <v>16004</v>
      </c>
      <c r="D84">
        <v>1937</v>
      </c>
      <c r="E84">
        <v>550</v>
      </c>
      <c r="F84">
        <v>13517</v>
      </c>
      <c r="G84" s="1">
        <v>43943.583333333336</v>
      </c>
      <c r="H84">
        <v>83</v>
      </c>
      <c r="I84">
        <f t="shared" si="1"/>
        <v>1328.9060714992168</v>
      </c>
    </row>
    <row r="85" spans="1:9" x14ac:dyDescent="0.3">
      <c r="A85" t="s">
        <v>11</v>
      </c>
      <c r="B85" t="s">
        <v>11</v>
      </c>
      <c r="C85">
        <v>16755</v>
      </c>
      <c r="D85">
        <v>2021</v>
      </c>
      <c r="E85">
        <v>550</v>
      </c>
      <c r="F85">
        <v>14184</v>
      </c>
      <c r="G85" s="1">
        <v>43944.583333333336</v>
      </c>
      <c r="H85">
        <v>84</v>
      </c>
      <c r="I85">
        <f t="shared" si="1"/>
        <v>1394.4812989675884</v>
      </c>
    </row>
    <row r="86" spans="1:9" x14ac:dyDescent="0.3">
      <c r="A86" t="s">
        <v>11</v>
      </c>
      <c r="B86" t="s">
        <v>11</v>
      </c>
      <c r="C86">
        <v>17567</v>
      </c>
      <c r="D86">
        <v>2152</v>
      </c>
      <c r="E86">
        <v>550</v>
      </c>
      <c r="F86">
        <v>14865</v>
      </c>
      <c r="G86" s="1">
        <v>43945.583333333336</v>
      </c>
      <c r="H86">
        <v>85</v>
      </c>
      <c r="I86">
        <f t="shared" si="1"/>
        <v>1461.4329180170052</v>
      </c>
    </row>
    <row r="87" spans="1:9" x14ac:dyDescent="0.3">
      <c r="A87" t="s">
        <v>11</v>
      </c>
      <c r="B87" t="s">
        <v>11</v>
      </c>
      <c r="C87">
        <v>18177</v>
      </c>
      <c r="D87">
        <v>2192</v>
      </c>
      <c r="E87">
        <v>1005</v>
      </c>
      <c r="F87">
        <v>14980</v>
      </c>
      <c r="G87" s="1">
        <v>43946.583333333336</v>
      </c>
      <c r="H87">
        <v>86</v>
      </c>
      <c r="I87">
        <f t="shared" si="1"/>
        <v>1472.7389917184485</v>
      </c>
    </row>
    <row r="88" spans="1:9" x14ac:dyDescent="0.3">
      <c r="A88" t="s">
        <v>11</v>
      </c>
      <c r="B88" t="s">
        <v>11</v>
      </c>
      <c r="C88">
        <v>18640</v>
      </c>
      <c r="D88">
        <v>2194</v>
      </c>
      <c r="E88">
        <v>1005</v>
      </c>
      <c r="F88">
        <v>15441</v>
      </c>
      <c r="G88" s="1">
        <v>43947.583333333336</v>
      </c>
      <c r="H88">
        <v>87</v>
      </c>
      <c r="I88">
        <f t="shared" si="1"/>
        <v>1518.0616002085824</v>
      </c>
    </row>
    <row r="89" spans="1:9" x14ac:dyDescent="0.3">
      <c r="A89" t="s">
        <v>11</v>
      </c>
      <c r="B89" t="s">
        <v>11</v>
      </c>
      <c r="C89">
        <v>18926</v>
      </c>
      <c r="D89">
        <v>2274</v>
      </c>
      <c r="E89">
        <v>1005</v>
      </c>
      <c r="F89">
        <v>15647</v>
      </c>
      <c r="G89" s="1">
        <v>43948.583333333336</v>
      </c>
      <c r="H89">
        <v>88</v>
      </c>
      <c r="I89">
        <f t="shared" si="1"/>
        <v>1538.3142191868201</v>
      </c>
    </row>
    <row r="90" spans="1:9" x14ac:dyDescent="0.3">
      <c r="A90" t="s">
        <v>11</v>
      </c>
      <c r="B90" t="s">
        <v>11</v>
      </c>
      <c r="C90">
        <v>19621</v>
      </c>
      <c r="D90">
        <v>2355</v>
      </c>
      <c r="E90">
        <v>1005</v>
      </c>
      <c r="F90">
        <v>16261</v>
      </c>
      <c r="G90" s="1">
        <v>43949.583333333336</v>
      </c>
      <c r="H90">
        <v>89</v>
      </c>
      <c r="I90">
        <f t="shared" si="1"/>
        <v>1598.6788213840916</v>
      </c>
    </row>
    <row r="91" spans="1:9" x14ac:dyDescent="0.3">
      <c r="A91" t="s">
        <v>11</v>
      </c>
      <c r="B91" t="s">
        <v>11</v>
      </c>
      <c r="C91">
        <v>20302</v>
      </c>
      <c r="D91">
        <v>2462</v>
      </c>
      <c r="E91">
        <v>1005</v>
      </c>
      <c r="F91">
        <v>16835</v>
      </c>
      <c r="G91" s="1">
        <v>43950.583333333336</v>
      </c>
      <c r="H91">
        <v>90</v>
      </c>
      <c r="I91">
        <f t="shared" si="1"/>
        <v>1655.110876206948</v>
      </c>
    </row>
    <row r="92" spans="1:9" x14ac:dyDescent="0.3">
      <c r="A92" t="s">
        <v>11</v>
      </c>
      <c r="B92" t="s">
        <v>11</v>
      </c>
      <c r="C92">
        <v>21092</v>
      </c>
      <c r="D92">
        <v>2586</v>
      </c>
      <c r="E92">
        <v>1005</v>
      </c>
      <c r="F92">
        <v>17501</v>
      </c>
      <c r="G92" s="1">
        <v>43951.583333333336</v>
      </c>
      <c r="H92">
        <v>91</v>
      </c>
      <c r="I92">
        <f t="shared" si="1"/>
        <v>1720.5877899909592</v>
      </c>
    </row>
    <row r="93" spans="1:9" x14ac:dyDescent="0.3">
      <c r="A93" t="s">
        <v>11</v>
      </c>
      <c r="B93" t="s">
        <v>11</v>
      </c>
      <c r="C93">
        <v>21520</v>
      </c>
      <c r="D93">
        <v>2653</v>
      </c>
      <c r="E93">
        <v>1005</v>
      </c>
      <c r="F93">
        <v>17862</v>
      </c>
      <c r="G93" s="1">
        <v>43952.583333333336</v>
      </c>
      <c r="H93">
        <v>92</v>
      </c>
      <c r="I93">
        <f t="shared" si="1"/>
        <v>1756.0790300450553</v>
      </c>
    </row>
    <row r="94" spans="1:9" x14ac:dyDescent="0.3">
      <c r="A94" t="s">
        <v>11</v>
      </c>
      <c r="B94" t="s">
        <v>11</v>
      </c>
      <c r="C94">
        <v>22082</v>
      </c>
      <c r="D94">
        <v>2669</v>
      </c>
      <c r="E94">
        <v>1005</v>
      </c>
      <c r="F94">
        <v>18408</v>
      </c>
      <c r="G94" s="1">
        <v>43953.583333333336</v>
      </c>
      <c r="H94">
        <v>93</v>
      </c>
      <c r="I94">
        <f t="shared" si="1"/>
        <v>1809.7583017058212</v>
      </c>
    </row>
    <row r="95" spans="1:9" x14ac:dyDescent="0.3">
      <c r="A95" t="s">
        <v>11</v>
      </c>
      <c r="B95" t="s">
        <v>11</v>
      </c>
      <c r="C95">
        <v>22317</v>
      </c>
      <c r="D95">
        <v>2679</v>
      </c>
      <c r="E95">
        <v>1005</v>
      </c>
      <c r="F95">
        <v>18633</v>
      </c>
      <c r="G95" s="1">
        <v>43954.583333333336</v>
      </c>
      <c r="H95">
        <v>94</v>
      </c>
      <c r="I95">
        <f t="shared" si="1"/>
        <v>1831.8788806869059</v>
      </c>
    </row>
    <row r="96" spans="1:9" x14ac:dyDescent="0.3">
      <c r="A96" t="s">
        <v>11</v>
      </c>
      <c r="B96" t="s">
        <v>11</v>
      </c>
      <c r="C96">
        <v>22721</v>
      </c>
      <c r="D96">
        <v>2769</v>
      </c>
      <c r="E96">
        <v>4074</v>
      </c>
      <c r="F96">
        <v>15878</v>
      </c>
      <c r="G96" s="1">
        <v>43955.583333333336</v>
      </c>
      <c r="H96">
        <v>95</v>
      </c>
      <c r="I96">
        <f t="shared" si="1"/>
        <v>1561.0246802740671</v>
      </c>
    </row>
    <row r="97" spans="1:9" x14ac:dyDescent="0.3">
      <c r="A97" t="s">
        <v>11</v>
      </c>
      <c r="B97" t="s">
        <v>11</v>
      </c>
      <c r="C97">
        <v>23216</v>
      </c>
      <c r="D97">
        <v>2854</v>
      </c>
      <c r="E97">
        <v>4074</v>
      </c>
      <c r="F97">
        <v>16288</v>
      </c>
      <c r="G97" s="1">
        <v>43956.583333333336</v>
      </c>
      <c r="H97">
        <v>96</v>
      </c>
      <c r="I97">
        <f t="shared" si="1"/>
        <v>1601.3332908618218</v>
      </c>
    </row>
    <row r="98" spans="1:9" x14ac:dyDescent="0.3">
      <c r="A98" t="s">
        <v>11</v>
      </c>
      <c r="B98" t="s">
        <v>11</v>
      </c>
      <c r="C98">
        <v>23918</v>
      </c>
      <c r="D98">
        <v>2941</v>
      </c>
      <c r="E98">
        <v>4074</v>
      </c>
      <c r="F98">
        <v>16903</v>
      </c>
      <c r="G98" s="1">
        <v>43957.583333333336</v>
      </c>
      <c r="H98">
        <v>97</v>
      </c>
      <c r="I98">
        <f t="shared" si="1"/>
        <v>1661.7962067434537</v>
      </c>
    </row>
    <row r="99" spans="1:9" x14ac:dyDescent="0.3">
      <c r="A99" t="s">
        <v>11</v>
      </c>
      <c r="B99" t="s">
        <v>11</v>
      </c>
      <c r="C99">
        <v>24623</v>
      </c>
      <c r="D99">
        <v>3040</v>
      </c>
      <c r="E99">
        <v>4971</v>
      </c>
      <c r="F99">
        <v>16612</v>
      </c>
      <c r="G99" s="1">
        <v>43958.583333333336</v>
      </c>
      <c r="H99">
        <v>98</v>
      </c>
      <c r="I99">
        <f t="shared" si="1"/>
        <v>1633.1869245945838</v>
      </c>
    </row>
    <row r="100" spans="1:9" x14ac:dyDescent="0.3">
      <c r="A100" t="s">
        <v>11</v>
      </c>
      <c r="B100" t="s">
        <v>11</v>
      </c>
      <c r="C100">
        <v>25265</v>
      </c>
      <c r="D100">
        <v>3175</v>
      </c>
      <c r="E100">
        <v>4971</v>
      </c>
      <c r="F100">
        <v>17119</v>
      </c>
      <c r="G100" s="1">
        <v>43959.583333333336</v>
      </c>
      <c r="H100">
        <v>99</v>
      </c>
      <c r="I100">
        <f t="shared" si="1"/>
        <v>1683.0319625652951</v>
      </c>
    </row>
    <row r="101" spans="1:9" x14ac:dyDescent="0.3">
      <c r="A101" t="s">
        <v>11</v>
      </c>
      <c r="B101" t="s">
        <v>11</v>
      </c>
      <c r="C101">
        <v>25921</v>
      </c>
      <c r="D101">
        <v>3220</v>
      </c>
      <c r="E101">
        <v>4971</v>
      </c>
      <c r="F101">
        <v>17730</v>
      </c>
      <c r="G101" s="1">
        <v>43960.583333333336</v>
      </c>
      <c r="H101">
        <v>100</v>
      </c>
      <c r="I101">
        <f t="shared" si="1"/>
        <v>1743.1016237094855</v>
      </c>
    </row>
    <row r="102" spans="1:9" x14ac:dyDescent="0.3">
      <c r="A102" t="s">
        <v>11</v>
      </c>
      <c r="B102" t="s">
        <v>11</v>
      </c>
      <c r="C102">
        <v>26322</v>
      </c>
      <c r="D102">
        <v>3225</v>
      </c>
      <c r="E102">
        <v>4971</v>
      </c>
      <c r="F102">
        <v>18126</v>
      </c>
      <c r="G102" s="1">
        <v>43961.583333333336</v>
      </c>
      <c r="H102">
        <v>101</v>
      </c>
      <c r="I102">
        <f t="shared" si="1"/>
        <v>1782.0338427161948</v>
      </c>
    </row>
    <row r="103" spans="1:9" x14ac:dyDescent="0.3">
      <c r="A103" t="s">
        <v>11</v>
      </c>
      <c r="B103" t="s">
        <v>11</v>
      </c>
      <c r="C103">
        <v>26670</v>
      </c>
      <c r="D103">
        <v>3256</v>
      </c>
      <c r="E103">
        <v>4971</v>
      </c>
      <c r="F103">
        <v>18443</v>
      </c>
      <c r="G103" s="1">
        <v>43962.583333333336</v>
      </c>
      <c r="H103">
        <v>102</v>
      </c>
      <c r="I103">
        <f t="shared" si="1"/>
        <v>1813.1992806584344</v>
      </c>
    </row>
    <row r="104" spans="1:9" x14ac:dyDescent="0.3">
      <c r="A104" t="s">
        <v>11</v>
      </c>
      <c r="B104" t="s">
        <v>11</v>
      </c>
      <c r="C104">
        <v>27272</v>
      </c>
      <c r="D104">
        <v>3313</v>
      </c>
      <c r="E104">
        <v>4971</v>
      </c>
      <c r="F104">
        <v>18988</v>
      </c>
      <c r="G104" s="1">
        <v>43963.583333333336</v>
      </c>
      <c r="H104">
        <v>103</v>
      </c>
      <c r="I104">
        <f t="shared" si="1"/>
        <v>1866.7802386348399</v>
      </c>
    </row>
    <row r="105" spans="1:9" x14ac:dyDescent="0.3">
      <c r="A105" t="s">
        <v>11</v>
      </c>
      <c r="B105" t="s">
        <v>11</v>
      </c>
      <c r="C105">
        <v>27909</v>
      </c>
      <c r="D105">
        <v>3460</v>
      </c>
      <c r="E105">
        <v>4971</v>
      </c>
      <c r="F105">
        <v>19478</v>
      </c>
      <c r="G105" s="1">
        <v>43964.583333333336</v>
      </c>
      <c r="H105">
        <v>104</v>
      </c>
      <c r="I105">
        <f t="shared" si="1"/>
        <v>1914.9539439714247</v>
      </c>
    </row>
    <row r="106" spans="1:9" x14ac:dyDescent="0.3">
      <c r="A106" t="s">
        <v>11</v>
      </c>
      <c r="B106" t="s">
        <v>11</v>
      </c>
      <c r="C106">
        <v>28582</v>
      </c>
      <c r="D106">
        <v>3529</v>
      </c>
      <c r="E106">
        <v>4971</v>
      </c>
      <c r="F106">
        <v>20082</v>
      </c>
      <c r="G106" s="1">
        <v>43965.583333333336</v>
      </c>
      <c r="H106">
        <v>105</v>
      </c>
      <c r="I106">
        <f t="shared" si="1"/>
        <v>1974.3354093250923</v>
      </c>
    </row>
    <row r="107" spans="1:9" x14ac:dyDescent="0.3">
      <c r="A107" t="s">
        <v>11</v>
      </c>
      <c r="B107" t="s">
        <v>11</v>
      </c>
      <c r="C107">
        <v>29207</v>
      </c>
      <c r="D107">
        <v>3646</v>
      </c>
      <c r="E107">
        <v>4971</v>
      </c>
      <c r="F107">
        <v>20590</v>
      </c>
      <c r="G107" s="1">
        <v>43966.583333333336</v>
      </c>
      <c r="H107">
        <v>106</v>
      </c>
      <c r="I107">
        <f t="shared" si="1"/>
        <v>2024.278760980164</v>
      </c>
    </row>
    <row r="108" spans="1:9" x14ac:dyDescent="0.3">
      <c r="A108" t="s">
        <v>11</v>
      </c>
      <c r="B108" t="s">
        <v>11</v>
      </c>
      <c r="C108">
        <v>29677</v>
      </c>
      <c r="D108">
        <v>3674</v>
      </c>
      <c r="E108">
        <v>4971</v>
      </c>
      <c r="F108">
        <v>21032</v>
      </c>
      <c r="G108" s="1">
        <v>43967.583333333336</v>
      </c>
      <c r="H108">
        <v>107</v>
      </c>
      <c r="I108">
        <f t="shared" si="1"/>
        <v>2067.7334094674507</v>
      </c>
    </row>
    <row r="109" spans="1:9" x14ac:dyDescent="0.3">
      <c r="A109" t="s">
        <v>11</v>
      </c>
      <c r="B109" t="s">
        <v>11</v>
      </c>
      <c r="C109">
        <v>30143</v>
      </c>
      <c r="D109">
        <v>3679</v>
      </c>
      <c r="E109">
        <v>4971</v>
      </c>
      <c r="F109">
        <v>21493</v>
      </c>
      <c r="G109" s="1">
        <v>43968.583333333336</v>
      </c>
      <c r="H109">
        <v>108</v>
      </c>
      <c r="I109">
        <f t="shared" si="1"/>
        <v>2113.0560179575846</v>
      </c>
    </row>
    <row r="110" spans="1:9" x14ac:dyDescent="0.3">
      <c r="A110" t="s">
        <v>11</v>
      </c>
      <c r="B110" t="s">
        <v>11</v>
      </c>
      <c r="C110">
        <v>30377</v>
      </c>
      <c r="D110">
        <v>3698</v>
      </c>
      <c r="E110">
        <v>4971</v>
      </c>
      <c r="F110">
        <v>21708</v>
      </c>
      <c r="G110" s="1">
        <v>43969.583333333336</v>
      </c>
      <c r="H110">
        <v>109</v>
      </c>
      <c r="I110">
        <f t="shared" si="1"/>
        <v>2134.1934600950653</v>
      </c>
    </row>
    <row r="111" spans="1:9" x14ac:dyDescent="0.3">
      <c r="A111" t="s">
        <v>11</v>
      </c>
      <c r="B111" t="s">
        <v>11</v>
      </c>
      <c r="C111">
        <v>30799</v>
      </c>
      <c r="D111">
        <v>3743</v>
      </c>
      <c r="E111">
        <v>4971</v>
      </c>
      <c r="F111">
        <v>22085</v>
      </c>
      <c r="G111" s="1">
        <v>43970.583333333336</v>
      </c>
      <c r="H111">
        <v>110</v>
      </c>
      <c r="I111">
        <f t="shared" si="1"/>
        <v>2171.2577190989277</v>
      </c>
    </row>
    <row r="112" spans="1:9" x14ac:dyDescent="0.3">
      <c r="A112" t="s">
        <v>11</v>
      </c>
      <c r="B112" t="s">
        <v>11</v>
      </c>
      <c r="C112">
        <v>31523</v>
      </c>
      <c r="D112">
        <v>3831</v>
      </c>
      <c r="E112">
        <v>4971</v>
      </c>
      <c r="F112">
        <v>22721</v>
      </c>
      <c r="G112" s="1">
        <v>43971.583333333336</v>
      </c>
      <c r="H112">
        <v>111</v>
      </c>
      <c r="I112">
        <f t="shared" si="1"/>
        <v>2233.7852223521272</v>
      </c>
    </row>
    <row r="113" spans="1:9" x14ac:dyDescent="0.3">
      <c r="A113" t="s">
        <v>11</v>
      </c>
      <c r="B113" t="s">
        <v>11</v>
      </c>
      <c r="C113">
        <v>32172</v>
      </c>
      <c r="D113">
        <v>3871</v>
      </c>
      <c r="E113">
        <v>4971</v>
      </c>
      <c r="F113">
        <v>23330</v>
      </c>
      <c r="G113" s="1">
        <v>43972.583333333336</v>
      </c>
      <c r="H113">
        <v>112</v>
      </c>
      <c r="I113">
        <f t="shared" si="1"/>
        <v>2293.6582561275973</v>
      </c>
    </row>
    <row r="114" spans="1:9" x14ac:dyDescent="0.3">
      <c r="A114" t="s">
        <v>11</v>
      </c>
      <c r="B114" t="s">
        <v>11</v>
      </c>
      <c r="C114">
        <v>32809</v>
      </c>
      <c r="D114">
        <v>3925</v>
      </c>
      <c r="E114">
        <v>4971</v>
      </c>
      <c r="F114">
        <v>23913</v>
      </c>
      <c r="G114" s="1">
        <v>43973.583333333336</v>
      </c>
      <c r="H114">
        <v>113</v>
      </c>
      <c r="I114">
        <f t="shared" si="1"/>
        <v>2350.9751341096967</v>
      </c>
    </row>
    <row r="115" spans="1:9" x14ac:dyDescent="0.3">
      <c r="A115" t="s">
        <v>11</v>
      </c>
      <c r="B115" t="s">
        <v>11</v>
      </c>
      <c r="C115">
        <v>33188</v>
      </c>
      <c r="D115">
        <v>3992</v>
      </c>
      <c r="E115">
        <v>4971</v>
      </c>
      <c r="F115">
        <v>24225</v>
      </c>
      <c r="G115" s="1">
        <v>43974.583333333336</v>
      </c>
      <c r="H115">
        <v>114</v>
      </c>
      <c r="I115">
        <f t="shared" si="1"/>
        <v>2381.6490036301348</v>
      </c>
    </row>
    <row r="116" spans="1:9" x14ac:dyDescent="0.3">
      <c r="A116" t="s">
        <v>11</v>
      </c>
      <c r="B116" t="s">
        <v>11</v>
      </c>
      <c r="C116">
        <v>33459</v>
      </c>
      <c r="D116">
        <v>3998</v>
      </c>
      <c r="E116">
        <v>4971</v>
      </c>
      <c r="F116">
        <v>24490</v>
      </c>
      <c r="G116" s="1">
        <v>43975.583333333336</v>
      </c>
      <c r="H116">
        <v>115</v>
      </c>
      <c r="I116">
        <f t="shared" si="1"/>
        <v>2407.7021299856347</v>
      </c>
    </row>
    <row r="117" spans="1:9" x14ac:dyDescent="0.3">
      <c r="A117" t="s">
        <v>11</v>
      </c>
      <c r="B117" t="s">
        <v>11</v>
      </c>
      <c r="C117">
        <v>33843</v>
      </c>
      <c r="D117">
        <v>4029</v>
      </c>
      <c r="E117">
        <v>4971</v>
      </c>
      <c r="F117">
        <v>24843</v>
      </c>
      <c r="G117" s="1">
        <v>43976.583333333336</v>
      </c>
      <c r="H117">
        <v>116</v>
      </c>
      <c r="I117">
        <f t="shared" si="1"/>
        <v>2442.4068605648476</v>
      </c>
    </row>
    <row r="118" spans="1:9" x14ac:dyDescent="0.3">
      <c r="A118" t="s">
        <v>11</v>
      </c>
      <c r="B118" t="s">
        <v>11</v>
      </c>
      <c r="C118">
        <v>34440</v>
      </c>
      <c r="D118">
        <v>4125</v>
      </c>
      <c r="E118">
        <v>4971</v>
      </c>
      <c r="F118">
        <v>25344</v>
      </c>
      <c r="G118" s="1">
        <v>43977.583333333336</v>
      </c>
      <c r="H118">
        <v>117</v>
      </c>
      <c r="I118">
        <f t="shared" si="1"/>
        <v>2491.6620164293963</v>
      </c>
    </row>
    <row r="119" spans="1:9" x14ac:dyDescent="0.3">
      <c r="A119" t="s">
        <v>11</v>
      </c>
      <c r="B119" t="s">
        <v>11</v>
      </c>
      <c r="C119">
        <v>35088</v>
      </c>
      <c r="D119">
        <v>4220</v>
      </c>
      <c r="E119">
        <v>4971</v>
      </c>
      <c r="F119">
        <v>25897</v>
      </c>
      <c r="G119" s="1">
        <v>43978.583333333336</v>
      </c>
      <c r="H119">
        <v>118</v>
      </c>
      <c r="I119">
        <f t="shared" si="1"/>
        <v>2546.0294838806849</v>
      </c>
    </row>
    <row r="120" spans="1:9" x14ac:dyDescent="0.3">
      <c r="A120" t="s">
        <v>11</v>
      </c>
      <c r="B120" t="s">
        <v>11</v>
      </c>
      <c r="C120">
        <v>35727</v>
      </c>
      <c r="D120">
        <v>4266</v>
      </c>
      <c r="E120">
        <v>4971</v>
      </c>
      <c r="F120">
        <v>26490</v>
      </c>
      <c r="G120" s="1">
        <v>43979.583333333336</v>
      </c>
      <c r="H120">
        <v>119</v>
      </c>
      <c r="I120">
        <f t="shared" si="1"/>
        <v>2604.3294987063887</v>
      </c>
    </row>
    <row r="121" spans="1:9" x14ac:dyDescent="0.3">
      <c r="A121" t="s">
        <v>11</v>
      </c>
      <c r="B121" t="s">
        <v>11</v>
      </c>
      <c r="C121">
        <v>36476</v>
      </c>
      <c r="D121">
        <v>4350</v>
      </c>
      <c r="E121">
        <v>4971</v>
      </c>
      <c r="F121">
        <v>27155</v>
      </c>
      <c r="G121" s="1">
        <v>43980.583333333336</v>
      </c>
      <c r="H121">
        <v>120</v>
      </c>
      <c r="I121">
        <f t="shared" si="1"/>
        <v>2669.7080988060393</v>
      </c>
    </row>
    <row r="122" spans="1:9" x14ac:dyDescent="0.3">
      <c r="A122" t="s">
        <v>11</v>
      </c>
      <c r="B122" t="s">
        <v>11</v>
      </c>
      <c r="C122">
        <v>37113</v>
      </c>
      <c r="D122">
        <v>4395</v>
      </c>
      <c r="E122">
        <v>4971</v>
      </c>
      <c r="F122">
        <v>27747</v>
      </c>
      <c r="G122" s="1">
        <v>43981.583333333336</v>
      </c>
      <c r="H122">
        <v>121</v>
      </c>
      <c r="I122">
        <f t="shared" si="1"/>
        <v>2727.9097999473825</v>
      </c>
    </row>
    <row r="123" spans="1:9" x14ac:dyDescent="0.3">
      <c r="A123" t="s">
        <v>11</v>
      </c>
      <c r="B123" t="s">
        <v>11</v>
      </c>
      <c r="C123">
        <v>37542</v>
      </c>
      <c r="D123">
        <v>4395</v>
      </c>
      <c r="E123">
        <v>4971</v>
      </c>
      <c r="F123">
        <v>28176</v>
      </c>
      <c r="G123" s="1">
        <v>43982.583333333336</v>
      </c>
      <c r="H123">
        <v>122</v>
      </c>
      <c r="I123">
        <f t="shared" si="1"/>
        <v>2770.0863705379843</v>
      </c>
    </row>
    <row r="124" spans="1:9" x14ac:dyDescent="0.3">
      <c r="A124" t="s">
        <v>11</v>
      </c>
      <c r="B124" t="s">
        <v>11</v>
      </c>
      <c r="C124">
        <v>37814</v>
      </c>
      <c r="D124">
        <v>4403</v>
      </c>
      <c r="E124">
        <v>4971</v>
      </c>
      <c r="F124">
        <v>28440</v>
      </c>
      <c r="G124" s="1">
        <v>43983.125</v>
      </c>
      <c r="H124">
        <v>123</v>
      </c>
      <c r="I124">
        <f t="shared" si="1"/>
        <v>2796.041183209124</v>
      </c>
    </row>
    <row r="125" spans="1:9" x14ac:dyDescent="0.3">
      <c r="A125" t="s">
        <v>11</v>
      </c>
      <c r="B125" t="s">
        <v>11</v>
      </c>
      <c r="C125">
        <v>38589</v>
      </c>
      <c r="D125">
        <v>4468</v>
      </c>
      <c r="E125">
        <v>4971</v>
      </c>
      <c r="F125">
        <v>29150</v>
      </c>
      <c r="G125" s="1">
        <v>43984.125</v>
      </c>
      <c r="H125">
        <v>124</v>
      </c>
      <c r="I125">
        <f t="shared" si="1"/>
        <v>2865.8438991049916</v>
      </c>
    </row>
    <row r="126" spans="1:9" x14ac:dyDescent="0.3">
      <c r="A126" t="s">
        <v>11</v>
      </c>
      <c r="B126" t="s">
        <v>11</v>
      </c>
      <c r="C126">
        <v>40803</v>
      </c>
      <c r="D126">
        <v>4542</v>
      </c>
      <c r="E126">
        <v>4971</v>
      </c>
      <c r="F126">
        <v>31290</v>
      </c>
      <c r="G126" s="1">
        <v>43985.125</v>
      </c>
      <c r="H126">
        <v>125</v>
      </c>
      <c r="I126">
        <f t="shared" si="1"/>
        <v>3076.2351836361986</v>
      </c>
    </row>
    <row r="127" spans="1:9" x14ac:dyDescent="0.3">
      <c r="A127" t="s">
        <v>11</v>
      </c>
      <c r="B127" t="s">
        <v>11</v>
      </c>
      <c r="C127">
        <v>41883</v>
      </c>
      <c r="D127">
        <v>4562</v>
      </c>
      <c r="E127">
        <v>4971</v>
      </c>
      <c r="F127">
        <v>32350</v>
      </c>
      <c r="G127" s="1">
        <v>43986.125</v>
      </c>
      <c r="H127">
        <v>126</v>
      </c>
      <c r="I127">
        <f t="shared" si="1"/>
        <v>3180.4476890581982</v>
      </c>
    </row>
    <row r="128" spans="1:9" x14ac:dyDescent="0.3">
      <c r="A128" t="s">
        <v>11</v>
      </c>
      <c r="B128" t="s">
        <v>11</v>
      </c>
      <c r="C128">
        <v>42939</v>
      </c>
      <c r="D128">
        <v>4639</v>
      </c>
      <c r="E128">
        <v>4971</v>
      </c>
      <c r="F128">
        <v>33329</v>
      </c>
      <c r="G128" s="1">
        <v>43987.125</v>
      </c>
      <c r="H128">
        <v>127</v>
      </c>
      <c r="I128">
        <f t="shared" si="1"/>
        <v>3276.6967860470072</v>
      </c>
    </row>
    <row r="129" spans="1:9" x14ac:dyDescent="0.3">
      <c r="A129" t="s">
        <v>11</v>
      </c>
      <c r="B129" t="s">
        <v>11</v>
      </c>
      <c r="C129">
        <v>43887</v>
      </c>
      <c r="D129">
        <v>4656</v>
      </c>
      <c r="E129">
        <v>4971</v>
      </c>
      <c r="F129">
        <v>34260</v>
      </c>
      <c r="G129" s="1">
        <v>43988.833333333336</v>
      </c>
      <c r="H129">
        <v>128</v>
      </c>
      <c r="I129">
        <f t="shared" si="1"/>
        <v>3368.2268261865183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A1495-CFAF-4B09-AD41-B5469DA0DAE0}">
  <dimension ref="A1:I152"/>
  <sheetViews>
    <sheetView workbookViewId="0">
      <selection activeCell="B18" sqref="B18"/>
    </sheetView>
  </sheetViews>
  <sheetFormatPr baseColWidth="10" defaultColWidth="34.5546875"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7" t="s">
        <v>15</v>
      </c>
      <c r="B3" s="7"/>
    </row>
    <row r="4" spans="1:9" x14ac:dyDescent="0.3">
      <c r="A4" s="4" t="s">
        <v>16</v>
      </c>
      <c r="B4" s="4">
        <v>0.94646856519270528</v>
      </c>
    </row>
    <row r="5" spans="1:9" x14ac:dyDescent="0.3">
      <c r="A5" s="4" t="s">
        <v>17</v>
      </c>
      <c r="B5" s="4">
        <v>0.89580274489793821</v>
      </c>
      <c r="C5" t="s">
        <v>55</v>
      </c>
      <c r="D5">
        <f>SQRT(B5)</f>
        <v>0.94646856519270528</v>
      </c>
    </row>
    <row r="6" spans="1:9" x14ac:dyDescent="0.3">
      <c r="A6" s="4" t="s">
        <v>18</v>
      </c>
      <c r="B6" s="4">
        <v>0.89497578255585841</v>
      </c>
    </row>
    <row r="7" spans="1:9" x14ac:dyDescent="0.3">
      <c r="A7" s="4" t="s">
        <v>19</v>
      </c>
      <c r="B7" s="4">
        <v>3274.455166093614</v>
      </c>
    </row>
    <row r="8" spans="1:9" ht="15" thickBot="1" x14ac:dyDescent="0.35">
      <c r="A8" s="5" t="s">
        <v>20</v>
      </c>
      <c r="B8" s="5">
        <v>128</v>
      </c>
    </row>
    <row r="10" spans="1:9" ht="15" thickBot="1" x14ac:dyDescent="0.35">
      <c r="A10" t="s">
        <v>21</v>
      </c>
    </row>
    <row r="11" spans="1:9" x14ac:dyDescent="0.3">
      <c r="A11" s="6"/>
      <c r="B11" s="6" t="s">
        <v>26</v>
      </c>
      <c r="C11" s="6" t="s">
        <v>27</v>
      </c>
      <c r="D11" s="6" t="s">
        <v>28</v>
      </c>
      <c r="E11" s="6" t="s">
        <v>29</v>
      </c>
      <c r="F11" s="6" t="s">
        <v>30</v>
      </c>
    </row>
    <row r="12" spans="1:9" x14ac:dyDescent="0.3">
      <c r="A12" s="4" t="s">
        <v>22</v>
      </c>
      <c r="B12" s="4">
        <v>1</v>
      </c>
      <c r="C12" s="4">
        <v>11614613236.450285</v>
      </c>
      <c r="D12" s="4">
        <v>11614613236.450285</v>
      </c>
      <c r="E12" s="4">
        <v>1083.2449064668965</v>
      </c>
      <c r="F12" s="4">
        <v>9.9847838147813662E-64</v>
      </c>
    </row>
    <row r="13" spans="1:9" x14ac:dyDescent="0.3">
      <c r="A13" s="4" t="s">
        <v>23</v>
      </c>
      <c r="B13" s="4">
        <v>126</v>
      </c>
      <c r="C13" s="4">
        <v>1350979135.9794018</v>
      </c>
      <c r="D13" s="4">
        <v>10722056.634757157</v>
      </c>
      <c r="E13" s="4"/>
      <c r="F13" s="4"/>
    </row>
    <row r="14" spans="1:9" ht="15" thickBot="1" x14ac:dyDescent="0.35">
      <c r="A14" s="5" t="s">
        <v>24</v>
      </c>
      <c r="B14" s="5">
        <v>127</v>
      </c>
      <c r="C14" s="5">
        <v>12965592372.429688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31</v>
      </c>
      <c r="C16" s="6" t="s">
        <v>19</v>
      </c>
      <c r="D16" s="6" t="s">
        <v>32</v>
      </c>
      <c r="E16" s="6" t="s">
        <v>33</v>
      </c>
      <c r="F16" s="6" t="s">
        <v>34</v>
      </c>
      <c r="G16" s="6" t="s">
        <v>35</v>
      </c>
      <c r="H16" s="6" t="s">
        <v>36</v>
      </c>
      <c r="I16" s="6" t="s">
        <v>37</v>
      </c>
    </row>
    <row r="17" spans="1:9" x14ac:dyDescent="0.3">
      <c r="A17" s="4" t="s">
        <v>25</v>
      </c>
      <c r="B17" s="4">
        <v>-7114.1945127952786</v>
      </c>
      <c r="C17" s="4">
        <v>582.25571859974036</v>
      </c>
      <c r="D17" s="4">
        <v>-12.218333432437758</v>
      </c>
      <c r="E17" s="4">
        <v>3.9603545871335964E-23</v>
      </c>
      <c r="F17" s="4">
        <v>-8266.4614627450919</v>
      </c>
      <c r="G17" s="4">
        <v>-5961.9275628454652</v>
      </c>
      <c r="H17" s="4">
        <v>-8266.4614627450919</v>
      </c>
      <c r="I17" s="4">
        <v>-5961.9275628454652</v>
      </c>
    </row>
    <row r="18" spans="1:9" ht="15" thickBot="1" x14ac:dyDescent="0.35">
      <c r="A18" s="5" t="s">
        <v>38</v>
      </c>
      <c r="B18" s="5">
        <v>257.80497791155472</v>
      </c>
      <c r="C18" s="5">
        <v>7.8329971947726662</v>
      </c>
      <c r="D18" s="5">
        <v>32.912686102275167</v>
      </c>
      <c r="E18" s="5">
        <v>9.9847838147813662E-64</v>
      </c>
      <c r="F18" s="5">
        <v>242.30370673762457</v>
      </c>
      <c r="G18" s="5">
        <v>273.30624908548486</v>
      </c>
      <c r="H18" s="5">
        <v>242.30370673762457</v>
      </c>
      <c r="I18" s="5">
        <v>273.30624908548486</v>
      </c>
    </row>
    <row r="22" spans="1:9" x14ac:dyDescent="0.3">
      <c r="A22" t="s">
        <v>39</v>
      </c>
      <c r="F22" t="s">
        <v>43</v>
      </c>
    </row>
    <row r="23" spans="1:9" ht="15" thickBot="1" x14ac:dyDescent="0.35"/>
    <row r="24" spans="1:9" x14ac:dyDescent="0.3">
      <c r="A24" s="6" t="s">
        <v>40</v>
      </c>
      <c r="B24" s="6" t="s">
        <v>41</v>
      </c>
      <c r="C24" s="6" t="s">
        <v>23</v>
      </c>
      <c r="D24" s="6" t="s">
        <v>42</v>
      </c>
      <c r="F24" s="6" t="s">
        <v>44</v>
      </c>
      <c r="G24" s="6" t="s">
        <v>45</v>
      </c>
    </row>
    <row r="25" spans="1:9" x14ac:dyDescent="0.3">
      <c r="A25" s="4">
        <v>1</v>
      </c>
      <c r="B25" s="4">
        <v>-6856.3895348837241</v>
      </c>
      <c r="C25" s="4">
        <v>6857.3895348837241</v>
      </c>
      <c r="D25" s="4">
        <v>2.102501720228068</v>
      </c>
      <c r="F25" s="4">
        <v>0.390625</v>
      </c>
      <c r="G25" s="4">
        <v>1</v>
      </c>
    </row>
    <row r="26" spans="1:9" x14ac:dyDescent="0.3">
      <c r="A26" s="4">
        <v>2</v>
      </c>
      <c r="B26" s="4">
        <v>-6598.5845569721696</v>
      </c>
      <c r="C26" s="4">
        <v>6599.5845569721696</v>
      </c>
      <c r="D26" s="4">
        <v>2.0234577331853232</v>
      </c>
      <c r="F26" s="4">
        <v>1.171875</v>
      </c>
      <c r="G26" s="4">
        <v>1</v>
      </c>
    </row>
    <row r="27" spans="1:9" x14ac:dyDescent="0.3">
      <c r="A27" s="4">
        <v>3</v>
      </c>
      <c r="B27" s="4">
        <v>-6340.7795790606142</v>
      </c>
      <c r="C27" s="4">
        <v>6341.7795790606142</v>
      </c>
      <c r="D27" s="4">
        <v>1.9444137461425783</v>
      </c>
      <c r="F27" s="4">
        <v>1.953125</v>
      </c>
      <c r="G27" s="4">
        <v>1</v>
      </c>
    </row>
    <row r="28" spans="1:9" x14ac:dyDescent="0.3">
      <c r="A28" s="4">
        <v>4</v>
      </c>
      <c r="B28" s="4">
        <v>-6082.9746011490597</v>
      </c>
      <c r="C28" s="4">
        <v>6083.9746011490597</v>
      </c>
      <c r="D28" s="4">
        <v>1.8653697590998335</v>
      </c>
      <c r="F28" s="4">
        <v>2.734375</v>
      </c>
      <c r="G28" s="4">
        <v>1</v>
      </c>
    </row>
    <row r="29" spans="1:9" x14ac:dyDescent="0.3">
      <c r="A29" s="4">
        <v>5</v>
      </c>
      <c r="B29" s="4">
        <v>-5825.1696232375052</v>
      </c>
      <c r="C29" s="4">
        <v>5826.1696232375052</v>
      </c>
      <c r="D29" s="4">
        <v>1.7863257720570889</v>
      </c>
      <c r="F29" s="4">
        <v>3.515625</v>
      </c>
      <c r="G29" s="4">
        <v>1</v>
      </c>
    </row>
    <row r="30" spans="1:9" x14ac:dyDescent="0.3">
      <c r="A30" s="4">
        <v>6</v>
      </c>
      <c r="B30" s="4">
        <v>-5567.3646453259498</v>
      </c>
      <c r="C30" s="4">
        <v>5568.3646453259498</v>
      </c>
      <c r="D30" s="4">
        <v>1.7072817850143438</v>
      </c>
      <c r="F30" s="4">
        <v>4.296875</v>
      </c>
      <c r="G30" s="4">
        <v>1</v>
      </c>
    </row>
    <row r="31" spans="1:9" x14ac:dyDescent="0.3">
      <c r="A31" s="4">
        <v>7</v>
      </c>
      <c r="B31" s="4">
        <v>-5309.5596674143953</v>
      </c>
      <c r="C31" s="4">
        <v>5310.5596674143953</v>
      </c>
      <c r="D31" s="4">
        <v>1.628237797971599</v>
      </c>
      <c r="F31" s="4">
        <v>5.078125</v>
      </c>
      <c r="G31" s="4">
        <v>1</v>
      </c>
    </row>
    <row r="32" spans="1:9" x14ac:dyDescent="0.3">
      <c r="A32" s="4">
        <v>8</v>
      </c>
      <c r="B32" s="4">
        <v>-5051.7546895028408</v>
      </c>
      <c r="C32" s="4">
        <v>5052.7546895028408</v>
      </c>
      <c r="D32" s="4">
        <v>1.5491938109288543</v>
      </c>
      <c r="F32" s="4">
        <v>5.859375</v>
      </c>
      <c r="G32" s="4">
        <v>1</v>
      </c>
    </row>
    <row r="33" spans="1:7" x14ac:dyDescent="0.3">
      <c r="A33" s="4">
        <v>9</v>
      </c>
      <c r="B33" s="4">
        <v>-4793.9497115912864</v>
      </c>
      <c r="C33" s="4">
        <v>4794.9497115912864</v>
      </c>
      <c r="D33" s="4">
        <v>1.4701498238861097</v>
      </c>
      <c r="F33" s="4">
        <v>6.640625</v>
      </c>
      <c r="G33" s="4">
        <v>1</v>
      </c>
    </row>
    <row r="34" spans="1:7" x14ac:dyDescent="0.3">
      <c r="A34" s="4">
        <v>10</v>
      </c>
      <c r="B34" s="4">
        <v>-4536.1447336797319</v>
      </c>
      <c r="C34" s="4">
        <v>4537.1447336797319</v>
      </c>
      <c r="D34" s="4">
        <v>1.3911058368433649</v>
      </c>
      <c r="F34" s="4">
        <v>7.421875</v>
      </c>
      <c r="G34" s="4">
        <v>1</v>
      </c>
    </row>
    <row r="35" spans="1:7" x14ac:dyDescent="0.3">
      <c r="A35" s="4">
        <v>11</v>
      </c>
      <c r="B35" s="4">
        <v>-4278.3397557681765</v>
      </c>
      <c r="C35" s="4">
        <v>4279.3397557681765</v>
      </c>
      <c r="D35" s="4">
        <v>1.3120618498006198</v>
      </c>
      <c r="F35" s="4">
        <v>8.203125</v>
      </c>
      <c r="G35" s="4">
        <v>1</v>
      </c>
    </row>
    <row r="36" spans="1:7" x14ac:dyDescent="0.3">
      <c r="A36" s="4">
        <v>12</v>
      </c>
      <c r="B36" s="4">
        <v>-4020.534777856622</v>
      </c>
      <c r="C36" s="4">
        <v>4021.534777856622</v>
      </c>
      <c r="D36" s="4">
        <v>1.2330178627578752</v>
      </c>
      <c r="F36" s="4">
        <v>8.984375</v>
      </c>
      <c r="G36" s="4">
        <v>1</v>
      </c>
    </row>
    <row r="37" spans="1:7" x14ac:dyDescent="0.3">
      <c r="A37" s="4">
        <v>13</v>
      </c>
      <c r="B37" s="4">
        <v>-3762.7297999450675</v>
      </c>
      <c r="C37" s="4">
        <v>3763.7297999450675</v>
      </c>
      <c r="D37" s="4">
        <v>1.1539738757151303</v>
      </c>
      <c r="F37" s="4">
        <v>9.765625</v>
      </c>
      <c r="G37" s="4">
        <v>1</v>
      </c>
    </row>
    <row r="38" spans="1:7" x14ac:dyDescent="0.3">
      <c r="A38" s="4">
        <v>14</v>
      </c>
      <c r="B38" s="4">
        <v>-3504.9248220335126</v>
      </c>
      <c r="C38" s="4">
        <v>3505.9248220335126</v>
      </c>
      <c r="D38" s="4">
        <v>1.0749298886723855</v>
      </c>
      <c r="F38" s="4">
        <v>10.546875</v>
      </c>
      <c r="G38" s="4">
        <v>1</v>
      </c>
    </row>
    <row r="39" spans="1:7" x14ac:dyDescent="0.3">
      <c r="A39" s="4">
        <v>15</v>
      </c>
      <c r="B39" s="4">
        <v>-3247.1198441219576</v>
      </c>
      <c r="C39" s="4">
        <v>3248.1198441219576</v>
      </c>
      <c r="D39" s="4">
        <v>0.99588590162964064</v>
      </c>
      <c r="F39" s="4">
        <v>11.328125</v>
      </c>
      <c r="G39" s="4">
        <v>1</v>
      </c>
    </row>
    <row r="40" spans="1:7" x14ac:dyDescent="0.3">
      <c r="A40" s="4">
        <v>16</v>
      </c>
      <c r="B40" s="4">
        <v>-2989.3148662104031</v>
      </c>
      <c r="C40" s="4">
        <v>2990.3148662104031</v>
      </c>
      <c r="D40" s="4">
        <v>0.9168419145868959</v>
      </c>
      <c r="F40" s="4">
        <v>12.109375</v>
      </c>
      <c r="G40" s="4">
        <v>1</v>
      </c>
    </row>
    <row r="41" spans="1:7" x14ac:dyDescent="0.3">
      <c r="A41" s="4">
        <v>17</v>
      </c>
      <c r="B41" s="4">
        <v>-2731.5098882988486</v>
      </c>
      <c r="C41" s="4">
        <v>2732.5098882988486</v>
      </c>
      <c r="D41" s="4">
        <v>0.83779792754415128</v>
      </c>
      <c r="F41" s="4">
        <v>12.890625</v>
      </c>
      <c r="G41" s="4">
        <v>1</v>
      </c>
    </row>
    <row r="42" spans="1:7" x14ac:dyDescent="0.3">
      <c r="A42" s="4">
        <v>18</v>
      </c>
      <c r="B42" s="4">
        <v>-2473.7049103872941</v>
      </c>
      <c r="C42" s="4">
        <v>2474.7049103872941</v>
      </c>
      <c r="D42" s="4">
        <v>0.75875394050140654</v>
      </c>
      <c r="F42" s="4">
        <v>13.671875</v>
      </c>
      <c r="G42" s="4">
        <v>1</v>
      </c>
    </row>
    <row r="43" spans="1:7" x14ac:dyDescent="0.3">
      <c r="A43" s="4">
        <v>19</v>
      </c>
      <c r="B43" s="4">
        <v>-2215.8999324757388</v>
      </c>
      <c r="C43" s="4">
        <v>2216.8999324757388</v>
      </c>
      <c r="D43" s="4">
        <v>0.67970995345866148</v>
      </c>
      <c r="F43" s="4">
        <v>14.453125</v>
      </c>
      <c r="G43" s="4">
        <v>1</v>
      </c>
    </row>
    <row r="44" spans="1:7" x14ac:dyDescent="0.3">
      <c r="A44" s="4">
        <v>20</v>
      </c>
      <c r="B44" s="4">
        <v>-1958.0949545641843</v>
      </c>
      <c r="C44" s="4">
        <v>1959.0949545641843</v>
      </c>
      <c r="D44" s="4">
        <v>0.60066596641591674</v>
      </c>
      <c r="F44" s="4">
        <v>15.234375</v>
      </c>
      <c r="G44" s="4">
        <v>1</v>
      </c>
    </row>
    <row r="45" spans="1:7" x14ac:dyDescent="0.3">
      <c r="A45" s="4">
        <v>21</v>
      </c>
      <c r="B45" s="4">
        <v>-1700.2899766526298</v>
      </c>
      <c r="C45" s="4">
        <v>1701.2899766526298</v>
      </c>
      <c r="D45" s="4">
        <v>0.52162197937317201</v>
      </c>
      <c r="F45" s="4">
        <v>16.015625</v>
      </c>
      <c r="G45" s="4">
        <v>1</v>
      </c>
    </row>
    <row r="46" spans="1:7" x14ac:dyDescent="0.3">
      <c r="A46" s="4">
        <v>22</v>
      </c>
      <c r="B46" s="4">
        <v>-1442.4849987410744</v>
      </c>
      <c r="C46" s="4">
        <v>1443.4849987410744</v>
      </c>
      <c r="D46" s="4">
        <v>0.44257799233042705</v>
      </c>
      <c r="F46" s="4">
        <v>16.796875</v>
      </c>
      <c r="G46" s="4">
        <v>1</v>
      </c>
    </row>
    <row r="47" spans="1:7" x14ac:dyDescent="0.3">
      <c r="A47" s="4">
        <v>23</v>
      </c>
      <c r="B47" s="4">
        <v>-1184.6800208295199</v>
      </c>
      <c r="C47" s="4">
        <v>1185.6800208295199</v>
      </c>
      <c r="D47" s="4">
        <v>0.36353400528768232</v>
      </c>
      <c r="F47" s="4">
        <v>17.578125</v>
      </c>
      <c r="G47" s="4">
        <v>1</v>
      </c>
    </row>
    <row r="48" spans="1:7" x14ac:dyDescent="0.3">
      <c r="A48" s="4">
        <v>24</v>
      </c>
      <c r="B48" s="4">
        <v>-926.8750429179654</v>
      </c>
      <c r="C48" s="4">
        <v>927.8750429179654</v>
      </c>
      <c r="D48" s="4">
        <v>0.28449001824493758</v>
      </c>
      <c r="F48" s="4">
        <v>18.359375</v>
      </c>
      <c r="G48" s="4">
        <v>1</v>
      </c>
    </row>
    <row r="49" spans="1:7" x14ac:dyDescent="0.3">
      <c r="A49" s="4">
        <v>25</v>
      </c>
      <c r="B49" s="4">
        <v>-669.07006500641091</v>
      </c>
      <c r="C49" s="4">
        <v>670.07006500641091</v>
      </c>
      <c r="D49" s="4">
        <v>0.20544603120219285</v>
      </c>
      <c r="F49" s="4">
        <v>19.140625</v>
      </c>
      <c r="G49" s="4">
        <v>1</v>
      </c>
    </row>
    <row r="50" spans="1:7" x14ac:dyDescent="0.3">
      <c r="A50" s="4">
        <v>26</v>
      </c>
      <c r="B50" s="4">
        <v>-411.26508709485643</v>
      </c>
      <c r="C50" s="4">
        <v>412.26508709485643</v>
      </c>
      <c r="D50" s="4">
        <v>0.12640204415944811</v>
      </c>
      <c r="F50" s="4">
        <v>19.921875</v>
      </c>
      <c r="G50" s="4">
        <v>1</v>
      </c>
    </row>
    <row r="51" spans="1:7" x14ac:dyDescent="0.3">
      <c r="A51" s="4">
        <v>27</v>
      </c>
      <c r="B51" s="4">
        <v>-153.46010918330103</v>
      </c>
      <c r="C51" s="4">
        <v>155.46010918330103</v>
      </c>
      <c r="D51" s="4">
        <v>4.7664660921187693E-2</v>
      </c>
      <c r="F51" s="4">
        <v>20.703125</v>
      </c>
      <c r="G51" s="4">
        <v>2</v>
      </c>
    </row>
    <row r="52" spans="1:7" x14ac:dyDescent="0.3">
      <c r="A52" s="4">
        <v>28</v>
      </c>
      <c r="B52" s="4">
        <v>104.34486872825346</v>
      </c>
      <c r="C52" s="4">
        <v>-97.344868728253459</v>
      </c>
      <c r="D52" s="4">
        <v>-2.9846307099134155E-2</v>
      </c>
      <c r="F52" s="4">
        <v>21.484375</v>
      </c>
      <c r="G52" s="4">
        <v>7</v>
      </c>
    </row>
    <row r="53" spans="1:7" x14ac:dyDescent="0.3">
      <c r="A53" s="4">
        <v>29</v>
      </c>
      <c r="B53" s="4">
        <v>362.14984663980795</v>
      </c>
      <c r="C53" s="4">
        <v>-351.14984663980795</v>
      </c>
      <c r="D53" s="4">
        <v>-0.10766387892394058</v>
      </c>
      <c r="F53" s="4">
        <v>22.265625</v>
      </c>
      <c r="G53" s="4">
        <v>11</v>
      </c>
    </row>
    <row r="54" spans="1:7" x14ac:dyDescent="0.3">
      <c r="A54" s="4">
        <v>30</v>
      </c>
      <c r="B54" s="4">
        <v>619.95482455136334</v>
      </c>
      <c r="C54" s="4">
        <v>-606.95482455136334</v>
      </c>
      <c r="D54" s="4">
        <v>-0.18609465835771644</v>
      </c>
      <c r="F54" s="4">
        <v>23.046875</v>
      </c>
      <c r="G54" s="4">
        <v>13</v>
      </c>
    </row>
    <row r="55" spans="1:7" x14ac:dyDescent="0.3">
      <c r="A55" s="4">
        <v>31</v>
      </c>
      <c r="B55" s="4">
        <v>877.75980246291783</v>
      </c>
      <c r="C55" s="4">
        <v>-863.75980246291783</v>
      </c>
      <c r="D55" s="4">
        <v>-0.26483204159597656</v>
      </c>
      <c r="F55" s="4">
        <v>23.828125</v>
      </c>
      <c r="G55" s="4">
        <v>14</v>
      </c>
    </row>
    <row r="56" spans="1:7" x14ac:dyDescent="0.3">
      <c r="A56" s="4">
        <v>32</v>
      </c>
      <c r="B56" s="4">
        <v>1135.5647803744723</v>
      </c>
      <c r="C56" s="4">
        <v>-1120.5647803744723</v>
      </c>
      <c r="D56" s="4">
        <v>-0.34356942483423675</v>
      </c>
      <c r="F56" s="4">
        <v>24.609375</v>
      </c>
      <c r="G56" s="4">
        <v>15</v>
      </c>
    </row>
    <row r="57" spans="1:7" x14ac:dyDescent="0.3">
      <c r="A57" s="4">
        <v>33</v>
      </c>
      <c r="B57" s="4">
        <v>1393.3697582860277</v>
      </c>
      <c r="C57" s="4">
        <v>-1372.3697582860277</v>
      </c>
      <c r="D57" s="4">
        <v>-0.42077378905007429</v>
      </c>
      <c r="F57" s="4">
        <v>25.390625</v>
      </c>
      <c r="G57" s="4">
        <v>21</v>
      </c>
    </row>
    <row r="58" spans="1:7" x14ac:dyDescent="0.3">
      <c r="A58" s="4">
        <v>34</v>
      </c>
      <c r="B58" s="4">
        <v>1651.1747361975813</v>
      </c>
      <c r="C58" s="4">
        <v>-1599.1747361975813</v>
      </c>
      <c r="D58" s="4">
        <v>-0.49031305815379689</v>
      </c>
      <c r="F58" s="4">
        <v>26.171875</v>
      </c>
      <c r="G58" s="4">
        <v>52</v>
      </c>
    </row>
    <row r="59" spans="1:7" x14ac:dyDescent="0.3">
      <c r="A59" s="4">
        <v>35</v>
      </c>
      <c r="B59" s="4">
        <v>1908.9797141091367</v>
      </c>
      <c r="C59" s="4">
        <v>-1814.9797141091367</v>
      </c>
      <c r="D59" s="4">
        <v>-0.55647968540818971</v>
      </c>
      <c r="F59" s="4">
        <v>26.953125</v>
      </c>
      <c r="G59" s="4">
        <v>94</v>
      </c>
    </row>
    <row r="60" spans="1:7" x14ac:dyDescent="0.3">
      <c r="A60" s="4">
        <v>36</v>
      </c>
      <c r="B60" s="4">
        <v>2166.7846920206903</v>
      </c>
      <c r="C60" s="4">
        <v>-2065.7846920206903</v>
      </c>
      <c r="D60" s="4">
        <v>-0.63337744581954214</v>
      </c>
      <c r="F60" s="4">
        <v>27.734375</v>
      </c>
      <c r="G60" s="4">
        <v>101</v>
      </c>
    </row>
    <row r="61" spans="1:7" x14ac:dyDescent="0.3">
      <c r="A61" s="4">
        <v>37</v>
      </c>
      <c r="B61" s="4">
        <v>2424.5896699322457</v>
      </c>
      <c r="C61" s="4">
        <v>-2263.5896699322457</v>
      </c>
      <c r="D61" s="4">
        <v>-0.69402520459321249</v>
      </c>
      <c r="F61" s="4">
        <v>28.515625</v>
      </c>
      <c r="G61" s="4">
        <v>161</v>
      </c>
    </row>
    <row r="62" spans="1:7" x14ac:dyDescent="0.3">
      <c r="A62" s="4">
        <v>38</v>
      </c>
      <c r="B62" s="4">
        <v>2682.3946478438011</v>
      </c>
      <c r="C62" s="4">
        <v>-2479.3946478438011</v>
      </c>
      <c r="D62" s="4">
        <v>-0.7601918318476053</v>
      </c>
      <c r="F62" s="4">
        <v>29.296875</v>
      </c>
      <c r="G62" s="4">
        <v>203</v>
      </c>
    </row>
    <row r="63" spans="1:7" x14ac:dyDescent="0.3">
      <c r="A63" s="4">
        <v>39</v>
      </c>
      <c r="B63" s="4">
        <v>2940.1996257553546</v>
      </c>
      <c r="C63" s="4">
        <v>-2680.1996257553546</v>
      </c>
      <c r="D63" s="4">
        <v>-0.82175940203472897</v>
      </c>
      <c r="F63" s="4">
        <v>30.078125</v>
      </c>
      <c r="G63" s="4">
        <v>260</v>
      </c>
    </row>
    <row r="64" spans="1:7" x14ac:dyDescent="0.3">
      <c r="A64" s="4">
        <v>40</v>
      </c>
      <c r="B64" s="4">
        <v>3198.00460366691</v>
      </c>
      <c r="C64" s="4">
        <v>-2844.00460366691</v>
      </c>
      <c r="D64" s="4">
        <v>-0.87198263145592381</v>
      </c>
      <c r="F64" s="4">
        <v>30.859375</v>
      </c>
      <c r="G64" s="4">
        <v>354</v>
      </c>
    </row>
    <row r="65" spans="1:7" x14ac:dyDescent="0.3">
      <c r="A65" s="4">
        <v>41</v>
      </c>
      <c r="B65" s="4">
        <v>3455.8095815784654</v>
      </c>
      <c r="C65" s="4">
        <v>-2957.8095815784654</v>
      </c>
      <c r="D65" s="4">
        <v>-0.90687567065288988</v>
      </c>
      <c r="F65" s="4">
        <v>31.640625</v>
      </c>
      <c r="G65" s="4">
        <v>498</v>
      </c>
    </row>
    <row r="66" spans="1:7" x14ac:dyDescent="0.3">
      <c r="A66" s="4">
        <v>42</v>
      </c>
      <c r="B66" s="4">
        <v>3713.614559490019</v>
      </c>
      <c r="C66" s="4">
        <v>-3116.614559490019</v>
      </c>
      <c r="D66" s="4">
        <v>-0.95556588105166129</v>
      </c>
      <c r="F66" s="4">
        <v>32.421875</v>
      </c>
      <c r="G66" s="4">
        <v>597</v>
      </c>
    </row>
    <row r="67" spans="1:7" x14ac:dyDescent="0.3">
      <c r="A67" s="4">
        <v>43</v>
      </c>
      <c r="B67" s="4">
        <v>3971.4195374015744</v>
      </c>
      <c r="C67" s="4">
        <v>-3159.4195374015744</v>
      </c>
      <c r="D67" s="4">
        <v>-0.96869005013022236</v>
      </c>
      <c r="F67" s="4">
        <v>33.203125</v>
      </c>
      <c r="G67" s="4">
        <v>812</v>
      </c>
    </row>
    <row r="68" spans="1:7" x14ac:dyDescent="0.3">
      <c r="A68" s="4">
        <v>44</v>
      </c>
      <c r="B68" s="4">
        <v>4229.2245153131298</v>
      </c>
      <c r="C68" s="4">
        <v>-3271.2245153131298</v>
      </c>
      <c r="D68" s="4">
        <v>-1.0029698817182193</v>
      </c>
      <c r="F68" s="4">
        <v>33.984375</v>
      </c>
      <c r="G68" s="4">
        <v>958</v>
      </c>
    </row>
    <row r="69" spans="1:7" x14ac:dyDescent="0.3">
      <c r="A69" s="4">
        <v>45</v>
      </c>
      <c r="B69" s="4">
        <v>4487.0294932246834</v>
      </c>
      <c r="C69" s="4">
        <v>-3459.0294932246834</v>
      </c>
      <c r="D69" s="4">
        <v>-1.0605516024470434</v>
      </c>
      <c r="F69" s="4">
        <v>34.765625</v>
      </c>
      <c r="G69" s="4">
        <v>1028</v>
      </c>
    </row>
    <row r="70" spans="1:7" x14ac:dyDescent="0.3">
      <c r="A70" s="4">
        <v>46</v>
      </c>
      <c r="B70" s="4">
        <v>4744.8344711362388</v>
      </c>
      <c r="C70" s="4">
        <v>-3631.8344711362388</v>
      </c>
      <c r="D70" s="4">
        <v>-1.1135342661085994</v>
      </c>
      <c r="F70" s="4">
        <v>35.546875</v>
      </c>
      <c r="G70" s="4">
        <v>1113</v>
      </c>
    </row>
    <row r="71" spans="1:7" x14ac:dyDescent="0.3">
      <c r="A71" s="4">
        <v>47</v>
      </c>
      <c r="B71" s="4">
        <v>5002.6394490477924</v>
      </c>
      <c r="C71" s="4">
        <v>-3815.6394490477924</v>
      </c>
      <c r="D71" s="4">
        <v>-1.1698895716194853</v>
      </c>
      <c r="F71" s="4">
        <v>36.328125</v>
      </c>
      <c r="G71" s="4">
        <v>1187</v>
      </c>
    </row>
    <row r="72" spans="1:7" x14ac:dyDescent="0.3">
      <c r="A72" s="4">
        <v>48</v>
      </c>
      <c r="B72" s="4">
        <v>5260.4444269593478</v>
      </c>
      <c r="C72" s="4">
        <v>-3985.4444269593478</v>
      </c>
      <c r="D72" s="4">
        <v>-1.2219524238675876</v>
      </c>
      <c r="F72" s="4">
        <v>37.109375</v>
      </c>
      <c r="G72" s="4">
        <v>1275</v>
      </c>
    </row>
    <row r="73" spans="1:7" x14ac:dyDescent="0.3">
      <c r="A73" s="4">
        <v>49</v>
      </c>
      <c r="B73" s="4">
        <v>5518.2494048709032</v>
      </c>
      <c r="C73" s="4">
        <v>-4106.2494048709032</v>
      </c>
      <c r="D73" s="4">
        <v>-1.2589916896959457</v>
      </c>
      <c r="F73" s="4">
        <v>37.890625</v>
      </c>
      <c r="G73" s="4">
        <v>1412</v>
      </c>
    </row>
    <row r="74" spans="1:7" x14ac:dyDescent="0.3">
      <c r="A74" s="4">
        <v>50</v>
      </c>
      <c r="B74" s="4">
        <v>5776.0543827824567</v>
      </c>
      <c r="C74" s="4">
        <v>-4169.0543827824567</v>
      </c>
      <c r="D74" s="4">
        <v>-1.2782479348641977</v>
      </c>
      <c r="F74" s="4">
        <v>38.671875</v>
      </c>
      <c r="G74" s="4">
        <v>1607</v>
      </c>
    </row>
    <row r="75" spans="1:7" x14ac:dyDescent="0.3">
      <c r="A75" s="4">
        <v>51</v>
      </c>
      <c r="B75" s="4">
        <v>6033.8593606940121</v>
      </c>
      <c r="C75" s="4">
        <v>-4299.8593606940121</v>
      </c>
      <c r="D75" s="4">
        <v>-1.3183532387374015</v>
      </c>
      <c r="F75" s="4">
        <v>39.453125</v>
      </c>
      <c r="G75" s="4">
        <v>1734</v>
      </c>
    </row>
    <row r="76" spans="1:7" x14ac:dyDescent="0.3">
      <c r="A76" s="4">
        <v>52</v>
      </c>
      <c r="B76" s="4">
        <v>6291.6643386055657</v>
      </c>
      <c r="C76" s="4">
        <v>-4394.6643386055657</v>
      </c>
      <c r="D76" s="4">
        <v>-1.3474208056491601</v>
      </c>
      <c r="F76" s="4">
        <v>40.234375</v>
      </c>
      <c r="G76" s="4">
        <v>1897</v>
      </c>
    </row>
    <row r="77" spans="1:7" x14ac:dyDescent="0.3">
      <c r="A77" s="4">
        <v>53</v>
      </c>
      <c r="B77" s="4">
        <v>6549.4693165171211</v>
      </c>
      <c r="C77" s="4">
        <v>-4546.4693165171211</v>
      </c>
      <c r="D77" s="4">
        <v>-1.3939647894165399</v>
      </c>
      <c r="F77" s="4">
        <v>41.015625</v>
      </c>
      <c r="G77" s="4">
        <v>2003</v>
      </c>
    </row>
    <row r="78" spans="1:7" x14ac:dyDescent="0.3">
      <c r="A78" s="4">
        <v>54</v>
      </c>
      <c r="B78" s="4">
        <v>6807.2742944286765</v>
      </c>
      <c r="C78" s="4">
        <v>-4564.2742944286765</v>
      </c>
      <c r="D78" s="4">
        <v>-1.3994238633829867</v>
      </c>
      <c r="F78" s="4">
        <v>41.796875</v>
      </c>
      <c r="G78" s="4">
        <v>2243</v>
      </c>
    </row>
    <row r="79" spans="1:7" x14ac:dyDescent="0.3">
      <c r="A79" s="4">
        <v>55</v>
      </c>
      <c r="B79" s="4">
        <v>7065.0792723402301</v>
      </c>
      <c r="C79" s="4">
        <v>-4617.0792723402301</v>
      </c>
      <c r="D79" s="4">
        <v>-1.4156140705063931</v>
      </c>
      <c r="F79" s="4">
        <v>42.578125</v>
      </c>
      <c r="G79" s="4">
        <v>2448</v>
      </c>
    </row>
    <row r="80" spans="1:7" x14ac:dyDescent="0.3">
      <c r="A80" s="4">
        <v>56</v>
      </c>
      <c r="B80" s="4">
        <v>7322.8842502517855</v>
      </c>
      <c r="C80" s="4">
        <v>-4569.8842502517855</v>
      </c>
      <c r="D80" s="4">
        <v>-1.4011438971813424</v>
      </c>
      <c r="F80" s="4">
        <v>43.359375</v>
      </c>
      <c r="G80" s="4">
        <v>2753</v>
      </c>
    </row>
    <row r="81" spans="1:7" x14ac:dyDescent="0.3">
      <c r="A81" s="4">
        <v>57</v>
      </c>
      <c r="B81" s="4">
        <v>7580.6892281633409</v>
      </c>
      <c r="C81" s="4">
        <v>-4619.6892281633409</v>
      </c>
      <c r="D81" s="4">
        <v>-1.4164142928912955</v>
      </c>
      <c r="F81" s="4">
        <v>44.140625</v>
      </c>
      <c r="G81" s="4">
        <v>2961</v>
      </c>
    </row>
    <row r="82" spans="1:7" x14ac:dyDescent="0.3">
      <c r="A82" s="4">
        <v>58</v>
      </c>
      <c r="B82" s="4">
        <v>7838.4942060748945</v>
      </c>
      <c r="C82" s="4">
        <v>-4512.4942060748945</v>
      </c>
      <c r="D82" s="4">
        <v>-1.3835478912971697</v>
      </c>
      <c r="F82" s="4">
        <v>44.921875</v>
      </c>
      <c r="G82" s="4">
        <v>3326</v>
      </c>
    </row>
    <row r="83" spans="1:7" x14ac:dyDescent="0.3">
      <c r="A83" s="4">
        <v>59</v>
      </c>
      <c r="B83" s="4">
        <v>8096.2991839864499</v>
      </c>
      <c r="C83" s="4">
        <v>-4522.2991839864499</v>
      </c>
      <c r="D83" s="4">
        <v>-1.3865541348277397</v>
      </c>
      <c r="F83" s="4">
        <v>45.703125</v>
      </c>
      <c r="G83" s="4">
        <v>3574</v>
      </c>
    </row>
    <row r="84" spans="1:7" x14ac:dyDescent="0.3">
      <c r="A84" s="4">
        <v>60</v>
      </c>
      <c r="B84" s="4">
        <v>8354.1041618980053</v>
      </c>
      <c r="C84" s="4">
        <v>-4488.1041618980053</v>
      </c>
      <c r="D84" s="4">
        <v>-1.3760698109609886</v>
      </c>
      <c r="F84" s="4">
        <v>46.484375</v>
      </c>
      <c r="G84" s="4">
        <v>3866</v>
      </c>
    </row>
    <row r="85" spans="1:7" x14ac:dyDescent="0.3">
      <c r="A85" s="4">
        <v>61</v>
      </c>
      <c r="B85" s="4">
        <v>8611.9091398095588</v>
      </c>
      <c r="C85" s="4">
        <v>-4372.9091398095588</v>
      </c>
      <c r="D85" s="4">
        <v>-1.3407505789309861</v>
      </c>
      <c r="F85" s="4">
        <v>47.265625</v>
      </c>
      <c r="G85" s="4">
        <v>4239</v>
      </c>
    </row>
    <row r="86" spans="1:7" x14ac:dyDescent="0.3">
      <c r="A86" s="4">
        <v>62</v>
      </c>
      <c r="B86" s="4">
        <v>8869.7141177211142</v>
      </c>
      <c r="C86" s="4">
        <v>-4177.7141177211142</v>
      </c>
      <c r="D86" s="4">
        <v>-1.2809030425422181</v>
      </c>
      <c r="F86" s="4">
        <v>48.046875</v>
      </c>
      <c r="G86" s="4">
        <v>4692</v>
      </c>
    </row>
    <row r="87" spans="1:7" x14ac:dyDescent="0.3">
      <c r="A87" s="4">
        <v>63</v>
      </c>
      <c r="B87" s="4">
        <v>9127.5190956326678</v>
      </c>
      <c r="C87" s="4">
        <v>-3970.5190956326678</v>
      </c>
      <c r="D87" s="4">
        <v>-1.2173762604996345</v>
      </c>
      <c r="F87" s="4">
        <v>48.828125</v>
      </c>
      <c r="G87" s="4">
        <v>5157</v>
      </c>
    </row>
    <row r="88" spans="1:7" x14ac:dyDescent="0.3">
      <c r="A88" s="4">
        <v>64</v>
      </c>
      <c r="B88" s="4">
        <v>9385.3240735442232</v>
      </c>
      <c r="C88" s="4">
        <v>-3817.3240735442232</v>
      </c>
      <c r="D88" s="4">
        <v>-1.1704060838992187</v>
      </c>
      <c r="F88" s="4">
        <v>49.609375</v>
      </c>
      <c r="G88" s="4">
        <v>5568</v>
      </c>
    </row>
    <row r="89" spans="1:7" x14ac:dyDescent="0.3">
      <c r="A89" s="4">
        <v>65</v>
      </c>
      <c r="B89" s="4">
        <v>9643.1290514557768</v>
      </c>
      <c r="C89" s="4">
        <v>-3778.1290514557768</v>
      </c>
      <c r="D89" s="4">
        <v>-1.1583887410100442</v>
      </c>
      <c r="F89" s="4">
        <v>50.390625</v>
      </c>
      <c r="G89" s="4">
        <v>5865</v>
      </c>
    </row>
    <row r="90" spans="1:7" x14ac:dyDescent="0.3">
      <c r="A90" s="4">
        <v>66</v>
      </c>
      <c r="B90" s="4">
        <v>9900.934029367334</v>
      </c>
      <c r="C90" s="4">
        <v>-3676.934029367334</v>
      </c>
      <c r="D90" s="4">
        <v>-1.1273619622428268</v>
      </c>
      <c r="F90" s="4">
        <v>51.171875</v>
      </c>
      <c r="G90" s="4">
        <v>6224</v>
      </c>
    </row>
    <row r="91" spans="1:7" x14ac:dyDescent="0.3">
      <c r="A91" s="4">
        <v>67</v>
      </c>
      <c r="B91" s="4">
        <v>10158.739007278888</v>
      </c>
      <c r="C91" s="4">
        <v>-3634.7390072788876</v>
      </c>
      <c r="D91" s="4">
        <v>-1.1144248079401984</v>
      </c>
      <c r="F91" s="4">
        <v>51.953125</v>
      </c>
      <c r="G91" s="4">
        <v>6524</v>
      </c>
    </row>
    <row r="92" spans="1:7" x14ac:dyDescent="0.3">
      <c r="A92" s="4">
        <v>68</v>
      </c>
      <c r="B92" s="4">
        <v>10416.543985190441</v>
      </c>
      <c r="C92" s="4">
        <v>-3519.5439851904412</v>
      </c>
      <c r="D92" s="4">
        <v>-1.079105575910196</v>
      </c>
      <c r="F92" s="4">
        <v>52.734375</v>
      </c>
      <c r="G92" s="4">
        <v>6897</v>
      </c>
    </row>
    <row r="93" spans="1:7" x14ac:dyDescent="0.3">
      <c r="A93" s="4">
        <v>69</v>
      </c>
      <c r="B93" s="4">
        <v>10674.348963101998</v>
      </c>
      <c r="C93" s="4">
        <v>-3147.3489631019984</v>
      </c>
      <c r="D93" s="4">
        <v>-0.96498916612765862</v>
      </c>
      <c r="F93" s="4">
        <v>53.515625</v>
      </c>
      <c r="G93" s="4">
        <v>7527</v>
      </c>
    </row>
    <row r="94" spans="1:7" x14ac:dyDescent="0.3">
      <c r="A94" s="4">
        <v>70</v>
      </c>
      <c r="B94" s="4">
        <v>10932.153941013552</v>
      </c>
      <c r="C94" s="4">
        <v>-2789.153941013552</v>
      </c>
      <c r="D94" s="4">
        <v>-0.8551652096079041</v>
      </c>
      <c r="F94" s="4">
        <v>54.296875</v>
      </c>
      <c r="G94" s="4">
        <v>8143</v>
      </c>
    </row>
    <row r="95" spans="1:7" x14ac:dyDescent="0.3">
      <c r="A95" s="4">
        <v>71</v>
      </c>
      <c r="B95" s="4">
        <v>11189.958918925106</v>
      </c>
      <c r="C95" s="4">
        <v>-2579.9589189251055</v>
      </c>
      <c r="D95" s="4">
        <v>-0.79102521995635156</v>
      </c>
      <c r="F95" s="4">
        <v>55.078125</v>
      </c>
      <c r="G95" s="4">
        <v>8610</v>
      </c>
    </row>
    <row r="96" spans="1:7" x14ac:dyDescent="0.3">
      <c r="A96" s="4">
        <v>72</v>
      </c>
      <c r="B96" s="4">
        <v>11447.763896836659</v>
      </c>
      <c r="C96" s="4">
        <v>-2564.7638968366591</v>
      </c>
      <c r="D96" s="4">
        <v>-0.78636636837480667</v>
      </c>
      <c r="F96" s="4">
        <v>55.859375</v>
      </c>
      <c r="G96" s="4">
        <v>8883</v>
      </c>
    </row>
    <row r="97" spans="1:7" x14ac:dyDescent="0.3">
      <c r="A97" s="4">
        <v>73</v>
      </c>
      <c r="B97" s="4">
        <v>11705.568874748216</v>
      </c>
      <c r="C97" s="4">
        <v>-2502.5688747482163</v>
      </c>
      <c r="D97" s="4">
        <v>-0.76729713798248789</v>
      </c>
      <c r="F97" s="4">
        <v>56.640625</v>
      </c>
      <c r="G97" s="4">
        <v>9203</v>
      </c>
    </row>
    <row r="98" spans="1:7" x14ac:dyDescent="0.3">
      <c r="A98" s="4">
        <v>74</v>
      </c>
      <c r="B98" s="4">
        <v>11963.37385265977</v>
      </c>
      <c r="C98" s="4">
        <v>-2315.3738526597699</v>
      </c>
      <c r="D98" s="4">
        <v>-0.70990243202959591</v>
      </c>
      <c r="F98" s="4">
        <v>57.421875</v>
      </c>
      <c r="G98" s="4">
        <v>9648</v>
      </c>
    </row>
    <row r="99" spans="1:7" x14ac:dyDescent="0.3">
      <c r="A99" s="4">
        <v>75</v>
      </c>
      <c r="B99" s="4">
        <v>12221.178830571323</v>
      </c>
      <c r="C99" s="4">
        <v>-2190.1788305713235</v>
      </c>
      <c r="D99" s="4">
        <v>-0.67151716195474775</v>
      </c>
      <c r="F99" s="4">
        <v>58.203125</v>
      </c>
      <c r="G99" s="4">
        <v>10031</v>
      </c>
    </row>
    <row r="100" spans="1:7" x14ac:dyDescent="0.3">
      <c r="A100" s="4">
        <v>76</v>
      </c>
      <c r="B100" s="4">
        <v>12478.983808482881</v>
      </c>
      <c r="C100" s="4">
        <v>-2135.9838084828807</v>
      </c>
      <c r="D100" s="4">
        <v>-0.65490076199830549</v>
      </c>
      <c r="F100" s="4">
        <v>58.984375</v>
      </c>
      <c r="G100" s="4">
        <v>10343</v>
      </c>
    </row>
    <row r="101" spans="1:7" x14ac:dyDescent="0.3">
      <c r="A101" s="4">
        <v>77</v>
      </c>
      <c r="B101" s="4">
        <v>12736.788786394434</v>
      </c>
      <c r="C101" s="4">
        <v>-1910.7887863944343</v>
      </c>
      <c r="D101" s="4">
        <v>-0.58585511147499969</v>
      </c>
      <c r="F101" s="4">
        <v>59.765625</v>
      </c>
      <c r="G101" s="4">
        <v>10826</v>
      </c>
    </row>
    <row r="102" spans="1:7" x14ac:dyDescent="0.3">
      <c r="A102" s="4">
        <v>78</v>
      </c>
      <c r="B102" s="4">
        <v>12994.593764305988</v>
      </c>
      <c r="C102" s="4">
        <v>-1728.5937643059879</v>
      </c>
      <c r="D102" s="4">
        <v>-0.52999342454453058</v>
      </c>
      <c r="F102" s="4">
        <v>60.546875</v>
      </c>
      <c r="G102" s="4">
        <v>11266</v>
      </c>
    </row>
    <row r="103" spans="1:7" x14ac:dyDescent="0.3">
      <c r="A103" s="4">
        <v>79</v>
      </c>
      <c r="B103" s="4">
        <v>13252.398742217545</v>
      </c>
      <c r="C103" s="4">
        <v>-1491.3987422175451</v>
      </c>
      <c r="D103" s="4">
        <v>-0.457268528367411</v>
      </c>
      <c r="F103" s="4">
        <v>61.328125</v>
      </c>
      <c r="G103" s="4">
        <v>11761</v>
      </c>
    </row>
    <row r="104" spans="1:7" x14ac:dyDescent="0.3">
      <c r="A104" s="4">
        <v>80</v>
      </c>
      <c r="B104" s="4">
        <v>13510.203720129099</v>
      </c>
      <c r="C104" s="4">
        <v>-1215.2037201290987</v>
      </c>
      <c r="D104" s="4">
        <v>-0.37258608381539177</v>
      </c>
      <c r="F104" s="4">
        <v>62.109375</v>
      </c>
      <c r="G104" s="4">
        <v>12295</v>
      </c>
    </row>
    <row r="105" spans="1:7" x14ac:dyDescent="0.3">
      <c r="A105" s="4">
        <v>81</v>
      </c>
      <c r="B105" s="4">
        <v>13768.008698040652</v>
      </c>
      <c r="C105" s="4">
        <v>-1121.0086980406522</v>
      </c>
      <c r="D105" s="4">
        <v>-0.34370553167956541</v>
      </c>
      <c r="F105" s="4">
        <v>62.890625</v>
      </c>
      <c r="G105" s="4">
        <v>12647</v>
      </c>
    </row>
    <row r="106" spans="1:7" x14ac:dyDescent="0.3">
      <c r="A106" s="4">
        <v>82</v>
      </c>
      <c r="B106" s="4">
        <v>14025.813675952209</v>
      </c>
      <c r="C106" s="4">
        <v>-1018.8136759522095</v>
      </c>
      <c r="D106" s="4">
        <v>-0.31237214910786354</v>
      </c>
      <c r="F106" s="4">
        <v>63.671875</v>
      </c>
      <c r="G106" s="4">
        <v>13007</v>
      </c>
    </row>
    <row r="107" spans="1:7" x14ac:dyDescent="0.3">
      <c r="A107" s="4">
        <v>83</v>
      </c>
      <c r="B107" s="4">
        <v>14283.618653863763</v>
      </c>
      <c r="C107" s="4">
        <v>-766.61865386376303</v>
      </c>
      <c r="D107" s="4">
        <v>-0.23504819586347417</v>
      </c>
      <c r="F107" s="4">
        <v>64.453125</v>
      </c>
      <c r="G107" s="4">
        <v>13517</v>
      </c>
    </row>
    <row r="108" spans="1:7" x14ac:dyDescent="0.3">
      <c r="A108" s="4">
        <v>84</v>
      </c>
      <c r="B108" s="4">
        <v>14541.423631775317</v>
      </c>
      <c r="C108" s="4">
        <v>-357.42363177531661</v>
      </c>
      <c r="D108" s="4">
        <v>-0.10958744531500632</v>
      </c>
      <c r="F108" s="4">
        <v>65.234375</v>
      </c>
      <c r="G108" s="4">
        <v>14184</v>
      </c>
    </row>
    <row r="109" spans="1:7" x14ac:dyDescent="0.3">
      <c r="A109" s="4">
        <v>85</v>
      </c>
      <c r="B109" s="4">
        <v>14799.228609686874</v>
      </c>
      <c r="C109" s="4">
        <v>65.771390313126176</v>
      </c>
      <c r="D109" s="4">
        <v>2.0165758496244485E-2</v>
      </c>
      <c r="F109" s="4">
        <v>66.015625</v>
      </c>
      <c r="G109" s="4">
        <v>14865</v>
      </c>
    </row>
    <row r="110" spans="1:7" x14ac:dyDescent="0.3">
      <c r="A110" s="4">
        <v>86</v>
      </c>
      <c r="B110" s="4">
        <v>15057.033587598427</v>
      </c>
      <c r="C110" s="4">
        <v>-77.033587598427403</v>
      </c>
      <c r="D110" s="4">
        <v>-2.3618791030773707E-2</v>
      </c>
      <c r="F110" s="4">
        <v>66.796875</v>
      </c>
      <c r="G110" s="4">
        <v>14980</v>
      </c>
    </row>
    <row r="111" spans="1:7" x14ac:dyDescent="0.3">
      <c r="A111" s="4">
        <v>87</v>
      </c>
      <c r="B111" s="4">
        <v>15314.838565509981</v>
      </c>
      <c r="C111" s="4">
        <v>126.16143449001902</v>
      </c>
      <c r="D111" s="4">
        <v>3.8681575793871457E-2</v>
      </c>
      <c r="F111" s="4">
        <v>67.578125</v>
      </c>
      <c r="G111" s="4">
        <v>15441</v>
      </c>
    </row>
    <row r="112" spans="1:7" x14ac:dyDescent="0.3">
      <c r="A112" s="4">
        <v>88</v>
      </c>
      <c r="B112" s="4">
        <v>15572.643543421538</v>
      </c>
      <c r="C112" s="4">
        <v>74.356456578461803</v>
      </c>
      <c r="D112" s="4">
        <v>2.279797247494858E-2</v>
      </c>
      <c r="F112" s="4">
        <v>68.359375</v>
      </c>
      <c r="G112" s="4">
        <v>15647</v>
      </c>
    </row>
    <row r="113" spans="1:7" x14ac:dyDescent="0.3">
      <c r="A113" s="4">
        <v>89</v>
      </c>
      <c r="B113" s="4">
        <v>15830.448521333092</v>
      </c>
      <c r="C113" s="4">
        <v>430.55147866690822</v>
      </c>
      <c r="D113" s="4">
        <v>0.13200872138573388</v>
      </c>
      <c r="F113" s="4">
        <v>69.140625</v>
      </c>
      <c r="G113" s="4">
        <v>15878</v>
      </c>
    </row>
    <row r="114" spans="1:7" x14ac:dyDescent="0.3">
      <c r="A114" s="4">
        <v>90</v>
      </c>
      <c r="B114" s="4">
        <v>16088.253499244645</v>
      </c>
      <c r="C114" s="4">
        <v>746.74650075535465</v>
      </c>
      <c r="D114" s="4">
        <v>0.22895531811713615</v>
      </c>
      <c r="F114" s="4">
        <v>69.921875</v>
      </c>
      <c r="G114" s="4">
        <v>16261</v>
      </c>
    </row>
    <row r="115" spans="1:7" x14ac:dyDescent="0.3">
      <c r="A115" s="4">
        <v>91</v>
      </c>
      <c r="B115" s="4">
        <v>16346.058477156199</v>
      </c>
      <c r="C115" s="4">
        <v>1154.9415228438011</v>
      </c>
      <c r="D115" s="4">
        <v>0.35410946486111944</v>
      </c>
      <c r="F115" s="4">
        <v>70.703125</v>
      </c>
      <c r="G115" s="4">
        <v>16288</v>
      </c>
    </row>
    <row r="116" spans="1:7" x14ac:dyDescent="0.3">
      <c r="A116" s="4">
        <v>92</v>
      </c>
      <c r="B116" s="4">
        <v>16603.863455067756</v>
      </c>
      <c r="C116" s="4">
        <v>1258.1365449322439</v>
      </c>
      <c r="D116" s="4">
        <v>0.38574945123730586</v>
      </c>
      <c r="F116" s="4">
        <v>71.484375</v>
      </c>
      <c r="G116" s="4">
        <v>16612</v>
      </c>
    </row>
    <row r="117" spans="1:7" x14ac:dyDescent="0.3">
      <c r="A117" s="4">
        <v>93</v>
      </c>
      <c r="B117" s="4">
        <v>16861.66843297931</v>
      </c>
      <c r="C117" s="4">
        <v>1546.3315670206903</v>
      </c>
      <c r="D117" s="4">
        <v>0.47411114144313998</v>
      </c>
      <c r="F117" s="4">
        <v>72.265625</v>
      </c>
      <c r="G117" s="4">
        <v>16835</v>
      </c>
    </row>
    <row r="118" spans="1:7" x14ac:dyDescent="0.3">
      <c r="A118" s="4">
        <v>94</v>
      </c>
      <c r="B118" s="4">
        <v>17119.473410890863</v>
      </c>
      <c r="C118" s="4">
        <v>1513.5265891091367</v>
      </c>
      <c r="D118" s="4">
        <v>0.4640530104094252</v>
      </c>
      <c r="F118" s="4">
        <v>73.046875</v>
      </c>
      <c r="G118" s="4">
        <v>16903</v>
      </c>
    </row>
    <row r="119" spans="1:7" x14ac:dyDescent="0.3">
      <c r="A119" s="4">
        <v>95</v>
      </c>
      <c r="B119" s="4">
        <v>17377.278388802421</v>
      </c>
      <c r="C119" s="4">
        <v>-1499.2783888024205</v>
      </c>
      <c r="D119" s="4">
        <v>-0.45968445798832769</v>
      </c>
      <c r="F119" s="4">
        <v>73.828125</v>
      </c>
      <c r="G119" s="4">
        <v>17119</v>
      </c>
    </row>
    <row r="120" spans="1:7" x14ac:dyDescent="0.3">
      <c r="A120" s="4">
        <v>96</v>
      </c>
      <c r="B120" s="4">
        <v>17635.083366713974</v>
      </c>
      <c r="C120" s="4">
        <v>-1347.0833667139741</v>
      </c>
      <c r="D120" s="4">
        <v>-0.41302088519239594</v>
      </c>
      <c r="F120" s="4">
        <v>74.609375</v>
      </c>
      <c r="G120" s="4">
        <v>17501</v>
      </c>
    </row>
    <row r="121" spans="1:7" x14ac:dyDescent="0.3">
      <c r="A121" s="4">
        <v>97</v>
      </c>
      <c r="B121" s="4">
        <v>17892.888344625528</v>
      </c>
      <c r="C121" s="4">
        <v>-989.88834462552768</v>
      </c>
      <c r="D121" s="4">
        <v>-0.30350353247712603</v>
      </c>
      <c r="F121" s="4">
        <v>75.390625</v>
      </c>
      <c r="G121" s="4">
        <v>17730</v>
      </c>
    </row>
    <row r="122" spans="1:7" x14ac:dyDescent="0.3">
      <c r="A122" s="4">
        <v>98</v>
      </c>
      <c r="B122" s="4">
        <v>18150.693322537085</v>
      </c>
      <c r="C122" s="4">
        <v>-1538.6933225370849</v>
      </c>
      <c r="D122" s="4">
        <v>-0.47176922662488324</v>
      </c>
      <c r="F122" s="4">
        <v>76.171875</v>
      </c>
      <c r="G122" s="4">
        <v>17862</v>
      </c>
    </row>
    <row r="123" spans="1:7" x14ac:dyDescent="0.3">
      <c r="A123" s="4">
        <v>99</v>
      </c>
      <c r="B123" s="4">
        <v>18408.498300448638</v>
      </c>
      <c r="C123" s="4">
        <v>-1289.4983004486385</v>
      </c>
      <c r="D123" s="4">
        <v>-0.39536508479394761</v>
      </c>
      <c r="F123" s="4">
        <v>76.953125</v>
      </c>
      <c r="G123" s="4">
        <v>18126</v>
      </c>
    </row>
    <row r="124" spans="1:7" x14ac:dyDescent="0.3">
      <c r="A124" s="4">
        <v>100</v>
      </c>
      <c r="B124" s="4">
        <v>18666.303278360192</v>
      </c>
      <c r="C124" s="4">
        <v>-936.30327836019205</v>
      </c>
      <c r="D124" s="4">
        <v>-0.28707414729661601</v>
      </c>
      <c r="F124" s="4">
        <v>77.734375</v>
      </c>
      <c r="G124" s="4">
        <v>18408</v>
      </c>
    </row>
    <row r="125" spans="1:7" x14ac:dyDescent="0.3">
      <c r="A125" s="4">
        <v>101</v>
      </c>
      <c r="B125" s="4">
        <v>18924.108256271749</v>
      </c>
      <c r="C125" s="4">
        <v>-798.10825627174927</v>
      </c>
      <c r="D125" s="4">
        <v>-0.24470302776346942</v>
      </c>
      <c r="F125" s="4">
        <v>78.515625</v>
      </c>
      <c r="G125" s="4">
        <v>18443</v>
      </c>
    </row>
    <row r="126" spans="1:7" x14ac:dyDescent="0.3">
      <c r="A126" s="4">
        <v>102</v>
      </c>
      <c r="B126" s="4">
        <v>19181.913234183303</v>
      </c>
      <c r="C126" s="4">
        <v>-738.91323418330285</v>
      </c>
      <c r="D126" s="4">
        <v>-0.22655360878460323</v>
      </c>
      <c r="F126" s="4">
        <v>79.296875</v>
      </c>
      <c r="G126" s="4">
        <v>18633</v>
      </c>
    </row>
    <row r="127" spans="1:7" x14ac:dyDescent="0.3">
      <c r="A127" s="4">
        <v>103</v>
      </c>
      <c r="B127" s="4">
        <v>19439.718212094856</v>
      </c>
      <c r="C127" s="4">
        <v>-451.71821209485643</v>
      </c>
      <c r="D127" s="4">
        <v>-0.13849852238325366</v>
      </c>
      <c r="F127" s="4">
        <v>80.078125</v>
      </c>
      <c r="G127" s="4">
        <v>18988</v>
      </c>
    </row>
    <row r="128" spans="1:7" x14ac:dyDescent="0.3">
      <c r="A128" s="4">
        <v>104</v>
      </c>
      <c r="B128" s="4">
        <v>19697.52319000641</v>
      </c>
      <c r="C128" s="4">
        <v>-219.52319000641</v>
      </c>
      <c r="D128" s="4">
        <v>-6.7306645228555798E-2</v>
      </c>
      <c r="F128" s="4">
        <v>80.859375</v>
      </c>
      <c r="G128" s="4">
        <v>19478</v>
      </c>
    </row>
    <row r="129" spans="1:7" x14ac:dyDescent="0.3">
      <c r="A129" s="4">
        <v>105</v>
      </c>
      <c r="B129" s="4">
        <v>19955.328167917967</v>
      </c>
      <c r="C129" s="4">
        <v>126.67183208203278</v>
      </c>
      <c r="D129" s="4">
        <v>3.8838065637382638E-2</v>
      </c>
      <c r="F129" s="4">
        <v>81.640625</v>
      </c>
      <c r="G129" s="4">
        <v>20082</v>
      </c>
    </row>
    <row r="130" spans="1:7" x14ac:dyDescent="0.3">
      <c r="A130" s="4">
        <v>106</v>
      </c>
      <c r="B130" s="4">
        <v>20213.133145829521</v>
      </c>
      <c r="C130" s="4">
        <v>376.8668541704792</v>
      </c>
      <c r="D130" s="4">
        <v>0.11554881127280288</v>
      </c>
      <c r="F130" s="4">
        <v>82.421875</v>
      </c>
      <c r="G130" s="4">
        <v>20590</v>
      </c>
    </row>
    <row r="131" spans="1:7" x14ac:dyDescent="0.3">
      <c r="A131" s="4">
        <v>107</v>
      </c>
      <c r="B131" s="4">
        <v>20470.938123741074</v>
      </c>
      <c r="C131" s="4">
        <v>561.06187625892562</v>
      </c>
      <c r="D131" s="4">
        <v>0.17202370581224111</v>
      </c>
      <c r="F131" s="4">
        <v>83.203125</v>
      </c>
      <c r="G131" s="4">
        <v>21032</v>
      </c>
    </row>
    <row r="132" spans="1:7" x14ac:dyDescent="0.3">
      <c r="A132" s="4">
        <v>108</v>
      </c>
      <c r="B132" s="4">
        <v>20728.743101652632</v>
      </c>
      <c r="C132" s="4">
        <v>764.25689834736841</v>
      </c>
      <c r="D132" s="4">
        <v>0.23432407263688515</v>
      </c>
      <c r="F132" s="4">
        <v>83.984375</v>
      </c>
      <c r="G132" s="4">
        <v>21493</v>
      </c>
    </row>
    <row r="133" spans="1:7" x14ac:dyDescent="0.3">
      <c r="A133" s="4">
        <v>109</v>
      </c>
      <c r="B133" s="4">
        <v>20986.548079564185</v>
      </c>
      <c r="C133" s="4">
        <v>721.45192043581483</v>
      </c>
      <c r="D133" s="4">
        <v>0.22119990355832456</v>
      </c>
      <c r="F133" s="4">
        <v>84.765625</v>
      </c>
      <c r="G133" s="4">
        <v>21708</v>
      </c>
    </row>
    <row r="134" spans="1:7" x14ac:dyDescent="0.3">
      <c r="A134" s="4">
        <v>110</v>
      </c>
      <c r="B134" s="4">
        <v>21244.353057475739</v>
      </c>
      <c r="C134" s="4">
        <v>840.64694252426125</v>
      </c>
      <c r="D134" s="4">
        <v>0.25774555080626532</v>
      </c>
      <c r="F134" s="4">
        <v>85.546875</v>
      </c>
      <c r="G134" s="4">
        <v>22085</v>
      </c>
    </row>
    <row r="135" spans="1:7" x14ac:dyDescent="0.3">
      <c r="A135" s="4">
        <v>111</v>
      </c>
      <c r="B135" s="4">
        <v>21502.158035387296</v>
      </c>
      <c r="C135" s="4">
        <v>1218.841964612704</v>
      </c>
      <c r="D135" s="4">
        <v>0.37370158341571019</v>
      </c>
      <c r="F135" s="4">
        <v>86.328125</v>
      </c>
      <c r="G135" s="4">
        <v>22721</v>
      </c>
    </row>
    <row r="136" spans="1:7" x14ac:dyDescent="0.3">
      <c r="A136" s="4">
        <v>112</v>
      </c>
      <c r="B136" s="4">
        <v>21759.96301329885</v>
      </c>
      <c r="C136" s="4">
        <v>1570.0369867011505</v>
      </c>
      <c r="D136" s="4">
        <v>0.48137931330407263</v>
      </c>
      <c r="F136" s="4">
        <v>87.109375</v>
      </c>
      <c r="G136" s="4">
        <v>23330</v>
      </c>
    </row>
    <row r="137" spans="1:7" x14ac:dyDescent="0.3">
      <c r="A137" s="4">
        <v>113</v>
      </c>
      <c r="B137" s="4">
        <v>22017.767991210403</v>
      </c>
      <c r="C137" s="4">
        <v>1895.2320087895969</v>
      </c>
      <c r="D137" s="4">
        <v>0.58108534427583614</v>
      </c>
      <c r="F137" s="4">
        <v>87.890625</v>
      </c>
      <c r="G137" s="4">
        <v>23913</v>
      </c>
    </row>
    <row r="138" spans="1:7" x14ac:dyDescent="0.3">
      <c r="A138" s="4">
        <v>114</v>
      </c>
      <c r="B138" s="4">
        <v>22275.57296912196</v>
      </c>
      <c r="C138" s="4">
        <v>1949.4270308780397</v>
      </c>
      <c r="D138" s="4">
        <v>0.59770174423227829</v>
      </c>
      <c r="F138" s="4">
        <v>88.671875</v>
      </c>
      <c r="G138" s="4">
        <v>24225</v>
      </c>
    </row>
    <row r="139" spans="1:7" x14ac:dyDescent="0.3">
      <c r="A139" s="4">
        <v>115</v>
      </c>
      <c r="B139" s="4">
        <v>22533.377947033514</v>
      </c>
      <c r="C139" s="4">
        <v>1956.6220529664861</v>
      </c>
      <c r="D139" s="4">
        <v>0.59990776537794654</v>
      </c>
      <c r="F139" s="4">
        <v>89.453125</v>
      </c>
      <c r="G139" s="4">
        <v>24490</v>
      </c>
    </row>
    <row r="140" spans="1:7" x14ac:dyDescent="0.3">
      <c r="A140" s="4">
        <v>116</v>
      </c>
      <c r="B140" s="4">
        <v>22791.182924945067</v>
      </c>
      <c r="C140" s="4">
        <v>2051.8170750549325</v>
      </c>
      <c r="D140" s="4">
        <v>0.62909492131825751</v>
      </c>
      <c r="F140" s="4">
        <v>90.234375</v>
      </c>
      <c r="G140" s="4">
        <v>24843</v>
      </c>
    </row>
    <row r="141" spans="1:7" x14ac:dyDescent="0.3">
      <c r="A141" s="4">
        <v>117</v>
      </c>
      <c r="B141" s="4">
        <v>23048.987902856625</v>
      </c>
      <c r="C141" s="4">
        <v>2295.0120971433753</v>
      </c>
      <c r="D141" s="4">
        <v>0.70365944032228456</v>
      </c>
      <c r="F141" s="4">
        <v>91.015625</v>
      </c>
      <c r="G141" s="4">
        <v>25344</v>
      </c>
    </row>
    <row r="142" spans="1:7" x14ac:dyDescent="0.3">
      <c r="A142" s="4">
        <v>118</v>
      </c>
      <c r="B142" s="4">
        <v>23306.792880768178</v>
      </c>
      <c r="C142" s="4">
        <v>2590.2071192318217</v>
      </c>
      <c r="D142" s="4">
        <v>0.7941673571595107</v>
      </c>
      <c r="F142" s="4">
        <v>91.796875</v>
      </c>
      <c r="G142" s="4">
        <v>25897</v>
      </c>
    </row>
    <row r="143" spans="1:7" x14ac:dyDescent="0.3">
      <c r="A143" s="4">
        <v>119</v>
      </c>
      <c r="B143" s="4">
        <v>23564.597858679732</v>
      </c>
      <c r="C143" s="4">
        <v>2925.4021413202681</v>
      </c>
      <c r="D143" s="4">
        <v>0.89693942617611988</v>
      </c>
      <c r="F143" s="4">
        <v>92.578125</v>
      </c>
      <c r="G143" s="4">
        <v>26490</v>
      </c>
    </row>
    <row r="144" spans="1:7" x14ac:dyDescent="0.3">
      <c r="A144" s="4">
        <v>120</v>
      </c>
      <c r="B144" s="4">
        <v>23822.402836591289</v>
      </c>
      <c r="C144" s="4">
        <v>3332.5971634087109</v>
      </c>
      <c r="D144" s="4">
        <v>1.0217869691156176</v>
      </c>
      <c r="F144" s="4">
        <v>93.359375</v>
      </c>
      <c r="G144" s="4">
        <v>27155</v>
      </c>
    </row>
    <row r="145" spans="1:7" x14ac:dyDescent="0.3">
      <c r="A145" s="4">
        <v>121</v>
      </c>
      <c r="B145" s="4">
        <v>24080.207814502843</v>
      </c>
      <c r="C145" s="4">
        <v>3666.7921854971573</v>
      </c>
      <c r="D145" s="4">
        <v>1.1242524343277422</v>
      </c>
      <c r="F145" s="4">
        <v>94.140625</v>
      </c>
      <c r="G145" s="4">
        <v>27747</v>
      </c>
    </row>
    <row r="146" spans="1:7" x14ac:dyDescent="0.3">
      <c r="A146" s="4">
        <v>122</v>
      </c>
      <c r="B146" s="4">
        <v>24338.012792414396</v>
      </c>
      <c r="C146" s="4">
        <v>3837.9872075856038</v>
      </c>
      <c r="D146" s="4">
        <v>1.1767414794088809</v>
      </c>
      <c r="F146" s="4">
        <v>94.921875</v>
      </c>
      <c r="G146" s="4">
        <v>28176</v>
      </c>
    </row>
    <row r="147" spans="1:7" x14ac:dyDescent="0.3">
      <c r="A147" s="4">
        <v>123</v>
      </c>
      <c r="B147" s="4">
        <v>24595.81777032595</v>
      </c>
      <c r="C147" s="4">
        <v>3844.1822296740502</v>
      </c>
      <c r="D147" s="4">
        <v>1.1786408967500646</v>
      </c>
      <c r="F147" s="4">
        <v>95.703125</v>
      </c>
      <c r="G147" s="4">
        <v>28440</v>
      </c>
    </row>
    <row r="148" spans="1:7" x14ac:dyDescent="0.3">
      <c r="A148" s="4">
        <v>124</v>
      </c>
      <c r="B148" s="4">
        <v>24853.622748237507</v>
      </c>
      <c r="C148" s="4">
        <v>4296.377251762493</v>
      </c>
      <c r="D148" s="4">
        <v>1.317285610891368</v>
      </c>
      <c r="F148" s="4">
        <v>96.484375</v>
      </c>
      <c r="G148" s="4">
        <v>29150</v>
      </c>
    </row>
    <row r="149" spans="1:7" x14ac:dyDescent="0.3">
      <c r="A149" s="4">
        <v>125</v>
      </c>
      <c r="B149" s="4">
        <v>25111.427726149061</v>
      </c>
      <c r="C149" s="4">
        <v>6178.5722738509394</v>
      </c>
      <c r="D149" s="4">
        <v>1.8943737654456165</v>
      </c>
      <c r="F149" s="4">
        <v>97.265625</v>
      </c>
      <c r="G149" s="4">
        <v>31290</v>
      </c>
    </row>
    <row r="150" spans="1:7" x14ac:dyDescent="0.3">
      <c r="A150" s="4">
        <v>126</v>
      </c>
      <c r="B150" s="4">
        <v>25369.232704060614</v>
      </c>
      <c r="C150" s="4">
        <v>6980.7672959393858</v>
      </c>
      <c r="D150" s="4">
        <v>2.1403298111565228</v>
      </c>
      <c r="F150" s="4">
        <v>98.046875</v>
      </c>
      <c r="G150" s="4">
        <v>32350</v>
      </c>
    </row>
    <row r="151" spans="1:7" x14ac:dyDescent="0.3">
      <c r="A151" s="4">
        <v>127</v>
      </c>
      <c r="B151" s="4">
        <v>25627.037681972171</v>
      </c>
      <c r="C151" s="4">
        <v>7701.9623180278286</v>
      </c>
      <c r="D151" s="4">
        <v>2.3614509487041775</v>
      </c>
      <c r="F151" s="4">
        <v>98.828125</v>
      </c>
      <c r="G151" s="4">
        <v>33329</v>
      </c>
    </row>
    <row r="152" spans="1:7" ht="15" thickBot="1" x14ac:dyDescent="0.35">
      <c r="A152" s="5">
        <v>128</v>
      </c>
      <c r="B152" s="5">
        <v>25884.842659883725</v>
      </c>
      <c r="C152" s="5">
        <v>8375.157340116275</v>
      </c>
      <c r="D152" s="5">
        <v>2.5678551036365733</v>
      </c>
      <c r="F152" s="5">
        <v>99.609375</v>
      </c>
      <c r="G152" s="5">
        <v>34260</v>
      </c>
    </row>
  </sheetData>
  <sortState xmlns:xlrd2="http://schemas.microsoft.com/office/spreadsheetml/2017/richdata2" ref="G25:G152">
    <sortCondition ref="G25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46D26-3CAC-4EAE-9785-A75E46B97904}">
  <dimension ref="A1:I152"/>
  <sheetViews>
    <sheetView workbookViewId="0">
      <selection activeCell="B18" sqref="B18"/>
    </sheetView>
  </sheetViews>
  <sheetFormatPr baseColWidth="10" defaultColWidth="34.77734375"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7" t="s">
        <v>15</v>
      </c>
      <c r="B3" s="7"/>
    </row>
    <row r="4" spans="1:9" x14ac:dyDescent="0.3">
      <c r="A4" s="4" t="s">
        <v>16</v>
      </c>
      <c r="B4" s="4">
        <v>0.94646856519270528</v>
      </c>
    </row>
    <row r="5" spans="1:9" x14ac:dyDescent="0.3">
      <c r="A5" s="4" t="s">
        <v>17</v>
      </c>
      <c r="B5" s="4">
        <v>0.89580274489793821</v>
      </c>
      <c r="C5" t="s">
        <v>55</v>
      </c>
      <c r="D5">
        <f>SQRT(B5)</f>
        <v>0.94646856519270528</v>
      </c>
    </row>
    <row r="6" spans="1:9" x14ac:dyDescent="0.3">
      <c r="A6" s="4" t="s">
        <v>18</v>
      </c>
      <c r="B6" s="4">
        <v>0.89497578255585841</v>
      </c>
    </row>
    <row r="7" spans="1:9" x14ac:dyDescent="0.3">
      <c r="A7" s="4" t="s">
        <v>19</v>
      </c>
      <c r="B7" s="4">
        <v>321.92375165153362</v>
      </c>
    </row>
    <row r="8" spans="1:9" ht="15" thickBot="1" x14ac:dyDescent="0.35">
      <c r="A8" s="5" t="s">
        <v>20</v>
      </c>
      <c r="B8" s="5">
        <v>128</v>
      </c>
    </row>
    <row r="10" spans="1:9" ht="15" thickBot="1" x14ac:dyDescent="0.35">
      <c r="A10" t="s">
        <v>21</v>
      </c>
    </row>
    <row r="11" spans="1:9" x14ac:dyDescent="0.3">
      <c r="A11" s="6"/>
      <c r="B11" s="6" t="s">
        <v>26</v>
      </c>
      <c r="C11" s="6" t="s">
        <v>27</v>
      </c>
      <c r="D11" s="6" t="s">
        <v>28</v>
      </c>
      <c r="E11" s="6" t="s">
        <v>29</v>
      </c>
      <c r="F11" s="6" t="s">
        <v>30</v>
      </c>
    </row>
    <row r="12" spans="1:9" x14ac:dyDescent="0.3">
      <c r="A12" s="4" t="s">
        <v>22</v>
      </c>
      <c r="B12" s="4">
        <v>1</v>
      </c>
      <c r="C12" s="4">
        <v>112261979.59088831</v>
      </c>
      <c r="D12" s="4">
        <v>112261979.59088831</v>
      </c>
      <c r="E12" s="4">
        <v>1083.2449064668965</v>
      </c>
      <c r="F12" s="4">
        <v>9.9847838147813662E-64</v>
      </c>
    </row>
    <row r="13" spans="1:9" x14ac:dyDescent="0.3">
      <c r="A13" s="4" t="s">
        <v>23</v>
      </c>
      <c r="B13" s="4">
        <v>126</v>
      </c>
      <c r="C13" s="4">
        <v>13057997.636552185</v>
      </c>
      <c r="D13" s="4">
        <v>103634.9018773983</v>
      </c>
      <c r="E13" s="4"/>
      <c r="F13" s="4"/>
    </row>
    <row r="14" spans="1:9" ht="15" thickBot="1" x14ac:dyDescent="0.35">
      <c r="A14" s="5" t="s">
        <v>24</v>
      </c>
      <c r="B14" s="5">
        <v>127</v>
      </c>
      <c r="C14" s="5">
        <v>125319977.22744049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31</v>
      </c>
      <c r="C16" s="6" t="s">
        <v>19</v>
      </c>
      <c r="D16" s="6" t="s">
        <v>32</v>
      </c>
      <c r="E16" s="6" t="s">
        <v>33</v>
      </c>
      <c r="F16" s="6" t="s">
        <v>34</v>
      </c>
      <c r="G16" s="6" t="s">
        <v>35</v>
      </c>
      <c r="H16" s="6" t="s">
        <v>36</v>
      </c>
      <c r="I16" s="6" t="s">
        <v>37</v>
      </c>
    </row>
    <row r="17" spans="1:9" x14ac:dyDescent="0.3">
      <c r="A17" s="4" t="s">
        <v>25</v>
      </c>
      <c r="B17" s="4">
        <v>-699.42267380928183</v>
      </c>
      <c r="C17" s="4">
        <v>57.243704935439403</v>
      </c>
      <c r="D17" s="4">
        <v>-12.218333432437763</v>
      </c>
      <c r="E17" s="4">
        <v>3.9603545871335106E-23</v>
      </c>
      <c r="F17" s="4">
        <v>-812.70628302554212</v>
      </c>
      <c r="G17" s="4">
        <v>-586.13906459302154</v>
      </c>
      <c r="H17" s="4">
        <v>-812.70628302554212</v>
      </c>
      <c r="I17" s="4">
        <v>-586.13906459302154</v>
      </c>
    </row>
    <row r="18" spans="1:9" ht="15" thickBot="1" x14ac:dyDescent="0.35">
      <c r="A18" s="5" t="s">
        <v>38</v>
      </c>
      <c r="B18" s="5">
        <v>25.34575722493058</v>
      </c>
      <c r="C18" s="5">
        <v>0.77009081380259892</v>
      </c>
      <c r="D18" s="5">
        <v>32.912686102275181</v>
      </c>
      <c r="E18" s="5">
        <v>9.9847838147807967E-64</v>
      </c>
      <c r="F18" s="5">
        <v>23.8217701435522</v>
      </c>
      <c r="G18" s="5">
        <v>26.869744306308959</v>
      </c>
      <c r="H18" s="5">
        <v>23.8217701435522</v>
      </c>
      <c r="I18" s="5">
        <v>26.869744306308959</v>
      </c>
    </row>
    <row r="22" spans="1:9" x14ac:dyDescent="0.3">
      <c r="A22" t="s">
        <v>39</v>
      </c>
      <c r="F22" t="s">
        <v>43</v>
      </c>
    </row>
    <row r="23" spans="1:9" ht="15" thickBot="1" x14ac:dyDescent="0.35"/>
    <row r="24" spans="1:9" x14ac:dyDescent="0.3">
      <c r="A24" s="6" t="s">
        <v>40</v>
      </c>
      <c r="B24" s="6" t="s">
        <v>41</v>
      </c>
      <c r="C24" s="6" t="s">
        <v>23</v>
      </c>
      <c r="D24" s="6" t="s">
        <v>42</v>
      </c>
      <c r="F24" s="6" t="s">
        <v>44</v>
      </c>
      <c r="G24" s="6" t="s">
        <v>45</v>
      </c>
    </row>
    <row r="25" spans="1:9" x14ac:dyDescent="0.3">
      <c r="A25" s="4">
        <v>1</v>
      </c>
      <c r="B25" s="4">
        <v>-674.07691658435124</v>
      </c>
      <c r="C25" s="4">
        <v>674.17523026871163</v>
      </c>
      <c r="D25" s="4">
        <v>2.102501720228068</v>
      </c>
      <c r="F25" s="4">
        <v>0.390625</v>
      </c>
      <c r="G25" s="4">
        <v>9.8313684360377074E-2</v>
      </c>
    </row>
    <row r="26" spans="1:9" x14ac:dyDescent="0.3">
      <c r="A26" s="4">
        <v>2</v>
      </c>
      <c r="B26" s="4">
        <v>-648.73115935942064</v>
      </c>
      <c r="C26" s="4">
        <v>648.82947304378104</v>
      </c>
      <c r="D26" s="4">
        <v>2.0234577331853232</v>
      </c>
      <c r="F26" s="4">
        <v>1.171875</v>
      </c>
      <c r="G26" s="4">
        <v>9.8313684360377074E-2</v>
      </c>
    </row>
    <row r="27" spans="1:9" x14ac:dyDescent="0.3">
      <c r="A27" s="4">
        <v>3</v>
      </c>
      <c r="B27" s="4">
        <v>-623.38540213449005</v>
      </c>
      <c r="C27" s="4">
        <v>623.48371581885044</v>
      </c>
      <c r="D27" s="4">
        <v>1.9444137461425783</v>
      </c>
      <c r="F27" s="4">
        <v>1.953125</v>
      </c>
      <c r="G27" s="4">
        <v>9.8313684360377074E-2</v>
      </c>
    </row>
    <row r="28" spans="1:9" x14ac:dyDescent="0.3">
      <c r="A28" s="4">
        <v>4</v>
      </c>
      <c r="B28" s="4">
        <v>-598.03964490955946</v>
      </c>
      <c r="C28" s="4">
        <v>598.13795859391985</v>
      </c>
      <c r="D28" s="4">
        <v>1.8653697590998335</v>
      </c>
      <c r="F28" s="4">
        <v>2.734375</v>
      </c>
      <c r="G28" s="4">
        <v>9.8313684360377074E-2</v>
      </c>
    </row>
    <row r="29" spans="1:9" x14ac:dyDescent="0.3">
      <c r="A29" s="4">
        <v>5</v>
      </c>
      <c r="B29" s="4">
        <v>-572.69388768462898</v>
      </c>
      <c r="C29" s="4">
        <v>572.79220136898937</v>
      </c>
      <c r="D29" s="4">
        <v>1.7863257720570891</v>
      </c>
      <c r="F29" s="4">
        <v>3.515625</v>
      </c>
      <c r="G29" s="4">
        <v>9.8313684360377074E-2</v>
      </c>
    </row>
    <row r="30" spans="1:9" x14ac:dyDescent="0.3">
      <c r="A30" s="4">
        <v>6</v>
      </c>
      <c r="B30" s="4">
        <v>-547.34813045969838</v>
      </c>
      <c r="C30" s="4">
        <v>547.44644414405877</v>
      </c>
      <c r="D30" s="4">
        <v>1.7072817850143442</v>
      </c>
      <c r="F30" s="4">
        <v>4.296875</v>
      </c>
      <c r="G30" s="4">
        <v>9.8313684360377074E-2</v>
      </c>
    </row>
    <row r="31" spans="1:9" x14ac:dyDescent="0.3">
      <c r="A31" s="4">
        <v>7</v>
      </c>
      <c r="B31" s="4">
        <v>-522.00237323476779</v>
      </c>
      <c r="C31" s="4">
        <v>522.10068691912818</v>
      </c>
      <c r="D31" s="4">
        <v>1.6282377979715994</v>
      </c>
      <c r="F31" s="4">
        <v>5.078125</v>
      </c>
      <c r="G31" s="4">
        <v>9.8313684360377074E-2</v>
      </c>
    </row>
    <row r="32" spans="1:9" x14ac:dyDescent="0.3">
      <c r="A32" s="4">
        <v>8</v>
      </c>
      <c r="B32" s="4">
        <v>-496.65661600983719</v>
      </c>
      <c r="C32" s="4">
        <v>496.75492969419759</v>
      </c>
      <c r="D32" s="4">
        <v>1.5491938109288546</v>
      </c>
      <c r="F32" s="4">
        <v>5.859375</v>
      </c>
      <c r="G32" s="4">
        <v>9.8313684360377074E-2</v>
      </c>
    </row>
    <row r="33" spans="1:7" x14ac:dyDescent="0.3">
      <c r="A33" s="4">
        <v>9</v>
      </c>
      <c r="B33" s="4">
        <v>-471.3108587849066</v>
      </c>
      <c r="C33" s="4">
        <v>471.40917246926699</v>
      </c>
      <c r="D33" s="4">
        <v>1.4701498238861097</v>
      </c>
      <c r="F33" s="4">
        <v>6.640625</v>
      </c>
      <c r="G33" s="4">
        <v>9.8313684360377074E-2</v>
      </c>
    </row>
    <row r="34" spans="1:7" x14ac:dyDescent="0.3">
      <c r="A34" s="4">
        <v>10</v>
      </c>
      <c r="B34" s="4">
        <v>-445.96510155997601</v>
      </c>
      <c r="C34" s="4">
        <v>446.0634152443364</v>
      </c>
      <c r="D34" s="4">
        <v>1.3911058368433649</v>
      </c>
      <c r="F34" s="4">
        <v>7.421875</v>
      </c>
      <c r="G34" s="4">
        <v>9.8313684360377074E-2</v>
      </c>
    </row>
    <row r="35" spans="1:7" x14ac:dyDescent="0.3">
      <c r="A35" s="4">
        <v>11</v>
      </c>
      <c r="B35" s="4">
        <v>-420.61934433504547</v>
      </c>
      <c r="C35" s="4">
        <v>420.71765801940586</v>
      </c>
      <c r="D35" s="4">
        <v>1.3120618498006202</v>
      </c>
      <c r="F35" s="4">
        <v>8.203125</v>
      </c>
      <c r="G35" s="4">
        <v>9.8313684360377074E-2</v>
      </c>
    </row>
    <row r="36" spans="1:7" x14ac:dyDescent="0.3">
      <c r="A36" s="4">
        <v>12</v>
      </c>
      <c r="B36" s="4">
        <v>-395.27358711011487</v>
      </c>
      <c r="C36" s="4">
        <v>395.37190079447527</v>
      </c>
      <c r="D36" s="4">
        <v>1.2330178627578754</v>
      </c>
      <c r="F36" s="4">
        <v>8.984375</v>
      </c>
      <c r="G36" s="4">
        <v>9.8313684360377074E-2</v>
      </c>
    </row>
    <row r="37" spans="1:7" x14ac:dyDescent="0.3">
      <c r="A37" s="4">
        <v>13</v>
      </c>
      <c r="B37" s="4">
        <v>-369.92782988518428</v>
      </c>
      <c r="C37" s="4">
        <v>370.02614356954467</v>
      </c>
      <c r="D37" s="4">
        <v>1.1539738757151305</v>
      </c>
      <c r="F37" s="4">
        <v>9.765625</v>
      </c>
      <c r="G37" s="4">
        <v>9.8313684360377074E-2</v>
      </c>
    </row>
    <row r="38" spans="1:7" x14ac:dyDescent="0.3">
      <c r="A38" s="4">
        <v>14</v>
      </c>
      <c r="B38" s="4">
        <v>-344.58207266025374</v>
      </c>
      <c r="C38" s="4">
        <v>344.68038634461413</v>
      </c>
      <c r="D38" s="4">
        <v>1.0749298886723859</v>
      </c>
      <c r="F38" s="4">
        <v>10.546875</v>
      </c>
      <c r="G38" s="4">
        <v>9.8313684360377074E-2</v>
      </c>
    </row>
    <row r="39" spans="1:7" x14ac:dyDescent="0.3">
      <c r="A39" s="4">
        <v>15</v>
      </c>
      <c r="B39" s="4">
        <v>-319.23631543532315</v>
      </c>
      <c r="C39" s="4">
        <v>319.33462911968354</v>
      </c>
      <c r="D39" s="4">
        <v>0.99588590162964108</v>
      </c>
      <c r="F39" s="4">
        <v>11.328125</v>
      </c>
      <c r="G39" s="4">
        <v>9.8313684360377074E-2</v>
      </c>
    </row>
    <row r="40" spans="1:7" x14ac:dyDescent="0.3">
      <c r="A40" s="4">
        <v>16</v>
      </c>
      <c r="B40" s="4">
        <v>-293.89055821039256</v>
      </c>
      <c r="C40" s="4">
        <v>293.98887189475295</v>
      </c>
      <c r="D40" s="4">
        <v>0.91684191458689623</v>
      </c>
      <c r="F40" s="4">
        <v>12.109375</v>
      </c>
      <c r="G40" s="4">
        <v>9.8313684360377074E-2</v>
      </c>
    </row>
    <row r="41" spans="1:7" x14ac:dyDescent="0.3">
      <c r="A41" s="4">
        <v>17</v>
      </c>
      <c r="B41" s="4">
        <v>-268.54480098546196</v>
      </c>
      <c r="C41" s="4">
        <v>268.64311466982235</v>
      </c>
      <c r="D41" s="4">
        <v>0.83779792754415139</v>
      </c>
      <c r="F41" s="4">
        <v>12.890625</v>
      </c>
      <c r="G41" s="4">
        <v>9.8313684360377074E-2</v>
      </c>
    </row>
    <row r="42" spans="1:7" x14ac:dyDescent="0.3">
      <c r="A42" s="4">
        <v>18</v>
      </c>
      <c r="B42" s="4">
        <v>-243.19904376053137</v>
      </c>
      <c r="C42" s="4">
        <v>243.29735744489173</v>
      </c>
      <c r="D42" s="4">
        <v>0.75875394050140643</v>
      </c>
      <c r="F42" s="4">
        <v>13.671875</v>
      </c>
      <c r="G42" s="4">
        <v>9.8313684360377074E-2</v>
      </c>
    </row>
    <row r="43" spans="1:7" x14ac:dyDescent="0.3">
      <c r="A43" s="4">
        <v>19</v>
      </c>
      <c r="B43" s="4">
        <v>-217.85328653560083</v>
      </c>
      <c r="C43" s="4">
        <v>217.95160021996119</v>
      </c>
      <c r="D43" s="4">
        <v>0.67970995345866181</v>
      </c>
      <c r="F43" s="4">
        <v>14.453125</v>
      </c>
      <c r="G43" s="4">
        <v>9.8313684360377074E-2</v>
      </c>
    </row>
    <row r="44" spans="1:7" x14ac:dyDescent="0.3">
      <c r="A44" s="4">
        <v>20</v>
      </c>
      <c r="B44" s="4">
        <v>-192.50752931067024</v>
      </c>
      <c r="C44" s="4">
        <v>192.6058429950306</v>
      </c>
      <c r="D44" s="4">
        <v>0.60066596641591696</v>
      </c>
      <c r="F44" s="4">
        <v>15.234375</v>
      </c>
      <c r="G44" s="4">
        <v>9.8313684360377074E-2</v>
      </c>
    </row>
    <row r="45" spans="1:7" x14ac:dyDescent="0.3">
      <c r="A45" s="4">
        <v>21</v>
      </c>
      <c r="B45" s="4">
        <v>-167.1617720857397</v>
      </c>
      <c r="C45" s="4">
        <v>167.26008577010006</v>
      </c>
      <c r="D45" s="4">
        <v>0.52162197937317234</v>
      </c>
      <c r="F45" s="4">
        <v>16.015625</v>
      </c>
      <c r="G45" s="4">
        <v>9.8313684360377074E-2</v>
      </c>
    </row>
    <row r="46" spans="1:7" x14ac:dyDescent="0.3">
      <c r="A46" s="4">
        <v>22</v>
      </c>
      <c r="B46" s="4">
        <v>-141.8160148608091</v>
      </c>
      <c r="C46" s="4">
        <v>141.91432854516947</v>
      </c>
      <c r="D46" s="4">
        <v>0.44257799233042744</v>
      </c>
      <c r="F46" s="4">
        <v>16.796875</v>
      </c>
      <c r="G46" s="4">
        <v>9.8313684360377074E-2</v>
      </c>
    </row>
    <row r="47" spans="1:7" x14ac:dyDescent="0.3">
      <c r="A47" s="4">
        <v>23</v>
      </c>
      <c r="B47" s="4">
        <v>-116.47025763587851</v>
      </c>
      <c r="C47" s="4">
        <v>116.56857132023889</v>
      </c>
      <c r="D47" s="4">
        <v>0.36353400528768265</v>
      </c>
      <c r="F47" s="4">
        <v>17.578125</v>
      </c>
      <c r="G47" s="4">
        <v>9.8313684360377074E-2</v>
      </c>
    </row>
    <row r="48" spans="1:7" x14ac:dyDescent="0.3">
      <c r="A48" s="4">
        <v>24</v>
      </c>
      <c r="B48" s="4">
        <v>-91.124500410947917</v>
      </c>
      <c r="C48" s="4">
        <v>91.222814095308294</v>
      </c>
      <c r="D48" s="4">
        <v>0.28449001824493786</v>
      </c>
      <c r="F48" s="4">
        <v>18.359375</v>
      </c>
      <c r="G48" s="4">
        <v>9.8313684360377074E-2</v>
      </c>
    </row>
    <row r="49" spans="1:7" x14ac:dyDescent="0.3">
      <c r="A49" s="4">
        <v>25</v>
      </c>
      <c r="B49" s="4">
        <v>-65.778743186017323</v>
      </c>
      <c r="C49" s="4">
        <v>65.8770568703777</v>
      </c>
      <c r="D49" s="4">
        <v>0.20544603120219301</v>
      </c>
      <c r="F49" s="4">
        <v>19.140625</v>
      </c>
      <c r="G49" s="4">
        <v>9.8313684360377074E-2</v>
      </c>
    </row>
    <row r="50" spans="1:7" x14ac:dyDescent="0.3">
      <c r="A50" s="4">
        <v>26</v>
      </c>
      <c r="B50" s="4">
        <v>-40.432985961086729</v>
      </c>
      <c r="C50" s="4">
        <v>40.531299645447106</v>
      </c>
      <c r="D50" s="4">
        <v>0.12640204415944817</v>
      </c>
      <c r="F50" s="4">
        <v>19.921875</v>
      </c>
      <c r="G50" s="4">
        <v>9.8313684360377074E-2</v>
      </c>
    </row>
    <row r="51" spans="1:7" x14ac:dyDescent="0.3">
      <c r="A51" s="4">
        <v>27</v>
      </c>
      <c r="B51" s="4">
        <v>-15.087228736156135</v>
      </c>
      <c r="C51" s="4">
        <v>15.28385610487689</v>
      </c>
      <c r="D51" s="4">
        <v>4.7664660921187908E-2</v>
      </c>
      <c r="F51" s="4">
        <v>20.703125</v>
      </c>
      <c r="G51" s="4">
        <v>0.19662736872075415</v>
      </c>
    </row>
    <row r="52" spans="1:7" x14ac:dyDescent="0.3">
      <c r="A52" s="4">
        <v>28</v>
      </c>
      <c r="B52" s="4">
        <v>10.258528488774346</v>
      </c>
      <c r="C52" s="4">
        <v>-9.5703326982517058</v>
      </c>
      <c r="D52" s="4">
        <v>-2.9846307099133693E-2</v>
      </c>
      <c r="F52" s="4">
        <v>21.484375</v>
      </c>
      <c r="G52" s="4">
        <v>0.68819579052263946</v>
      </c>
    </row>
    <row r="53" spans="1:7" x14ac:dyDescent="0.3">
      <c r="A53" s="4">
        <v>29</v>
      </c>
      <c r="B53" s="4">
        <v>35.60428571370494</v>
      </c>
      <c r="C53" s="4">
        <v>-34.522835185740789</v>
      </c>
      <c r="D53" s="4">
        <v>-0.10766387892394022</v>
      </c>
      <c r="F53" s="4">
        <v>22.265625</v>
      </c>
      <c r="G53" s="4">
        <v>1.0814505279641478</v>
      </c>
    </row>
    <row r="54" spans="1:7" x14ac:dyDescent="0.3">
      <c r="A54" s="4">
        <v>30</v>
      </c>
      <c r="B54" s="4">
        <v>60.950042938635534</v>
      </c>
      <c r="C54" s="4">
        <v>-59.671965041950628</v>
      </c>
      <c r="D54" s="4">
        <v>-0.18609465835771591</v>
      </c>
      <c r="F54" s="4">
        <v>23.046875</v>
      </c>
      <c r="G54" s="4">
        <v>1.278077896684902</v>
      </c>
    </row>
    <row r="55" spans="1:7" x14ac:dyDescent="0.3">
      <c r="A55" s="4">
        <v>31</v>
      </c>
      <c r="B55" s="4">
        <v>86.295800163566128</v>
      </c>
      <c r="C55" s="4">
        <v>-84.919408582520845</v>
      </c>
      <c r="D55" s="4">
        <v>-0.26483204159597618</v>
      </c>
      <c r="F55" s="4">
        <v>23.828125</v>
      </c>
      <c r="G55" s="4">
        <v>1.3763915810452789</v>
      </c>
    </row>
    <row r="56" spans="1:7" x14ac:dyDescent="0.3">
      <c r="A56" s="4">
        <v>32</v>
      </c>
      <c r="B56" s="4">
        <v>111.64155738849672</v>
      </c>
      <c r="C56" s="4">
        <v>-110.16685212309106</v>
      </c>
      <c r="D56" s="4">
        <v>-0.34356942483423641</v>
      </c>
      <c r="F56" s="4">
        <v>24.609375</v>
      </c>
      <c r="G56" s="4">
        <v>1.4747052654056561</v>
      </c>
    </row>
    <row r="57" spans="1:7" x14ac:dyDescent="0.3">
      <c r="A57" s="4">
        <v>33</v>
      </c>
      <c r="B57" s="4">
        <v>136.98731461342732</v>
      </c>
      <c r="C57" s="4">
        <v>-134.92272724185941</v>
      </c>
      <c r="D57" s="4">
        <v>-0.42077378905007384</v>
      </c>
      <c r="F57" s="4">
        <v>25.390625</v>
      </c>
      <c r="G57" s="4">
        <v>2.0645873715679186</v>
      </c>
    </row>
    <row r="58" spans="1:7" x14ac:dyDescent="0.3">
      <c r="A58" s="4">
        <v>34</v>
      </c>
      <c r="B58" s="4">
        <v>162.33307183835791</v>
      </c>
      <c r="C58" s="4">
        <v>-157.22076025161829</v>
      </c>
      <c r="D58" s="4">
        <v>-0.49031305815379672</v>
      </c>
      <c r="F58" s="4">
        <v>26.171875</v>
      </c>
      <c r="G58" s="4">
        <v>5.1123115867396081</v>
      </c>
    </row>
    <row r="59" spans="1:7" x14ac:dyDescent="0.3">
      <c r="A59" s="4">
        <v>35</v>
      </c>
      <c r="B59" s="4">
        <v>187.6788290632885</v>
      </c>
      <c r="C59" s="4">
        <v>-178.43734273341306</v>
      </c>
      <c r="D59" s="4">
        <v>-0.55647968540818948</v>
      </c>
      <c r="F59" s="4">
        <v>26.953125</v>
      </c>
      <c r="G59" s="4">
        <v>9.2414863298754444</v>
      </c>
    </row>
    <row r="60" spans="1:7" x14ac:dyDescent="0.3">
      <c r="A60" s="4">
        <v>36</v>
      </c>
      <c r="B60" s="4">
        <v>213.0245862882191</v>
      </c>
      <c r="C60" s="4">
        <v>-203.09490416782103</v>
      </c>
      <c r="D60" s="4">
        <v>-0.63337744581954225</v>
      </c>
      <c r="F60" s="4">
        <v>27.734375</v>
      </c>
      <c r="G60" s="4">
        <v>9.9296821203980841</v>
      </c>
    </row>
    <row r="61" spans="1:7" x14ac:dyDescent="0.3">
      <c r="A61" s="4">
        <v>37</v>
      </c>
      <c r="B61" s="4">
        <v>238.37034351314958</v>
      </c>
      <c r="C61" s="4">
        <v>-222.54184033112887</v>
      </c>
      <c r="D61" s="4">
        <v>-0.69402520459321215</v>
      </c>
      <c r="F61" s="4">
        <v>28.515625</v>
      </c>
      <c r="G61" s="4">
        <v>15.828503182020709</v>
      </c>
    </row>
    <row r="62" spans="1:7" x14ac:dyDescent="0.3">
      <c r="A62" s="4">
        <v>38</v>
      </c>
      <c r="B62" s="4">
        <v>263.71610073808017</v>
      </c>
      <c r="C62" s="4">
        <v>-243.75842281292364</v>
      </c>
      <c r="D62" s="4">
        <v>-0.76019183184760486</v>
      </c>
      <c r="F62" s="4">
        <v>29.296875</v>
      </c>
      <c r="G62" s="4">
        <v>19.957677925156545</v>
      </c>
    </row>
    <row r="63" spans="1:7" x14ac:dyDescent="0.3">
      <c r="A63" s="4">
        <v>39</v>
      </c>
      <c r="B63" s="4">
        <v>289.06185796301077</v>
      </c>
      <c r="C63" s="4">
        <v>-263.50030002931271</v>
      </c>
      <c r="D63" s="4">
        <v>-0.82175940203472875</v>
      </c>
      <c r="F63" s="4">
        <v>30.078125</v>
      </c>
      <c r="G63" s="4">
        <v>25.561557933698037</v>
      </c>
    </row>
    <row r="64" spans="1:7" x14ac:dyDescent="0.3">
      <c r="A64" s="4">
        <v>40</v>
      </c>
      <c r="B64" s="4">
        <v>314.40761518794136</v>
      </c>
      <c r="C64" s="4">
        <v>-279.60457092436786</v>
      </c>
      <c r="D64" s="4">
        <v>-0.87198263145592347</v>
      </c>
      <c r="F64" s="4">
        <v>30.859375</v>
      </c>
      <c r="G64" s="4">
        <v>34.803044263573483</v>
      </c>
    </row>
    <row r="65" spans="1:7" x14ac:dyDescent="0.3">
      <c r="A65" s="4">
        <v>41</v>
      </c>
      <c r="B65" s="4">
        <v>339.75337241287184</v>
      </c>
      <c r="C65" s="4">
        <v>-290.79315760140406</v>
      </c>
      <c r="D65" s="4">
        <v>-0.90687567065288899</v>
      </c>
      <c r="F65" s="4">
        <v>31.640625</v>
      </c>
      <c r="G65" s="4">
        <v>48.960214811467779</v>
      </c>
    </row>
    <row r="66" spans="1:7" x14ac:dyDescent="0.3">
      <c r="A66" s="4">
        <v>42</v>
      </c>
      <c r="B66" s="4">
        <v>365.09912963780243</v>
      </c>
      <c r="C66" s="4">
        <v>-306.40586007465731</v>
      </c>
      <c r="D66" s="4">
        <v>-0.95556588105166074</v>
      </c>
      <c r="F66" s="4">
        <v>32.421875</v>
      </c>
      <c r="G66" s="4">
        <v>58.693269563145108</v>
      </c>
    </row>
    <row r="67" spans="1:7" x14ac:dyDescent="0.3">
      <c r="A67" s="4">
        <v>43</v>
      </c>
      <c r="B67" s="4">
        <v>390.44488686273303</v>
      </c>
      <c r="C67" s="4">
        <v>-310.61417516210685</v>
      </c>
      <c r="D67" s="4">
        <v>-0.9686900501302218</v>
      </c>
      <c r="F67" s="4">
        <v>33.203125</v>
      </c>
      <c r="G67" s="4">
        <v>79.830711700626182</v>
      </c>
    </row>
    <row r="68" spans="1:7" x14ac:dyDescent="0.3">
      <c r="A68" s="4">
        <v>44</v>
      </c>
      <c r="B68" s="4">
        <v>415.79064408766362</v>
      </c>
      <c r="C68" s="4">
        <v>-321.60613447042238</v>
      </c>
      <c r="D68" s="4">
        <v>-1.0029698817182184</v>
      </c>
      <c r="F68" s="4">
        <v>33.984375</v>
      </c>
      <c r="G68" s="4">
        <v>94.184509617241233</v>
      </c>
    </row>
    <row r="69" spans="1:7" x14ac:dyDescent="0.3">
      <c r="A69" s="4">
        <v>45</v>
      </c>
      <c r="B69" s="4">
        <v>441.13640131259422</v>
      </c>
      <c r="C69" s="4">
        <v>-340.06993379012658</v>
      </c>
      <c r="D69" s="4">
        <v>-1.0605516024470429</v>
      </c>
      <c r="F69" s="4">
        <v>34.765625</v>
      </c>
      <c r="G69" s="4">
        <v>101.06646752246763</v>
      </c>
    </row>
    <row r="70" spans="1:7" x14ac:dyDescent="0.3">
      <c r="A70" s="4">
        <v>46</v>
      </c>
      <c r="B70" s="4">
        <v>466.48215853752481</v>
      </c>
      <c r="C70" s="4">
        <v>-357.05902784442515</v>
      </c>
      <c r="D70" s="4">
        <v>-1.113534266108599</v>
      </c>
      <c r="F70" s="4">
        <v>35.546875</v>
      </c>
      <c r="G70" s="4">
        <v>109.42313069309968</v>
      </c>
    </row>
    <row r="71" spans="1:7" x14ac:dyDescent="0.3">
      <c r="A71" s="4">
        <v>47</v>
      </c>
      <c r="B71" s="4">
        <v>491.8279157624554</v>
      </c>
      <c r="C71" s="4">
        <v>-375.12957242668779</v>
      </c>
      <c r="D71" s="4">
        <v>-1.169889571619485</v>
      </c>
      <c r="F71" s="4">
        <v>36.328125</v>
      </c>
      <c r="G71" s="4">
        <v>116.69834333576759</v>
      </c>
    </row>
    <row r="72" spans="1:7" x14ac:dyDescent="0.3">
      <c r="A72" s="4">
        <v>48</v>
      </c>
      <c r="B72" s="4">
        <v>517.173672987386</v>
      </c>
      <c r="C72" s="4">
        <v>-391.82372542790523</v>
      </c>
      <c r="D72" s="4">
        <v>-1.2219524238675872</v>
      </c>
      <c r="F72" s="4">
        <v>37.109375</v>
      </c>
      <c r="G72" s="4">
        <v>125.34994755948077</v>
      </c>
    </row>
    <row r="73" spans="1:7" x14ac:dyDescent="0.3">
      <c r="A73" s="4">
        <v>49</v>
      </c>
      <c r="B73" s="4">
        <v>542.51943021231659</v>
      </c>
      <c r="C73" s="4">
        <v>-403.70050789546417</v>
      </c>
      <c r="D73" s="4">
        <v>-1.2589916896959452</v>
      </c>
      <c r="F73" s="4">
        <v>37.890625</v>
      </c>
      <c r="G73" s="4">
        <v>138.81892231685242</v>
      </c>
    </row>
    <row r="74" spans="1:7" x14ac:dyDescent="0.3">
      <c r="A74" s="4">
        <v>50</v>
      </c>
      <c r="B74" s="4">
        <v>567.86518743724719</v>
      </c>
      <c r="C74" s="4">
        <v>-409.87509667012125</v>
      </c>
      <c r="D74" s="4">
        <v>-1.2782479348641977</v>
      </c>
      <c r="F74" s="4">
        <v>38.671875</v>
      </c>
      <c r="G74" s="4">
        <v>157.99009076712596</v>
      </c>
    </row>
    <row r="75" spans="1:7" x14ac:dyDescent="0.3">
      <c r="A75" s="4">
        <v>51</v>
      </c>
      <c r="B75" s="4">
        <v>593.21094466217778</v>
      </c>
      <c r="C75" s="4">
        <v>-422.73501598128394</v>
      </c>
      <c r="D75" s="4">
        <v>-1.3183532387374013</v>
      </c>
      <c r="F75" s="4">
        <v>39.453125</v>
      </c>
      <c r="G75" s="4">
        <v>170.47592868089384</v>
      </c>
    </row>
    <row r="76" spans="1:7" x14ac:dyDescent="0.3">
      <c r="A76" s="4">
        <v>52</v>
      </c>
      <c r="B76" s="4">
        <v>618.55670188710837</v>
      </c>
      <c r="C76" s="4">
        <v>-432.05564265547309</v>
      </c>
      <c r="D76" s="4">
        <v>-1.3474208056491603</v>
      </c>
      <c r="F76" s="4">
        <v>40.234375</v>
      </c>
      <c r="G76" s="4">
        <v>186.50105923163531</v>
      </c>
    </row>
    <row r="77" spans="1:7" x14ac:dyDescent="0.3">
      <c r="A77" s="4">
        <v>53</v>
      </c>
      <c r="B77" s="4">
        <v>643.90245911203897</v>
      </c>
      <c r="C77" s="4">
        <v>-446.98014933820366</v>
      </c>
      <c r="D77" s="4">
        <v>-1.3939647894165399</v>
      </c>
      <c r="F77" s="4">
        <v>41.015625</v>
      </c>
      <c r="G77" s="4">
        <v>196.92230977383528</v>
      </c>
    </row>
    <row r="78" spans="1:7" x14ac:dyDescent="0.3">
      <c r="A78" s="4">
        <v>54</v>
      </c>
      <c r="B78" s="4">
        <v>669.24821633696956</v>
      </c>
      <c r="C78" s="4">
        <v>-448.7306223166438</v>
      </c>
      <c r="D78" s="4">
        <v>-1.3994238633829867</v>
      </c>
      <c r="F78" s="4">
        <v>41.796875</v>
      </c>
      <c r="G78" s="4">
        <v>220.51759402032576</v>
      </c>
    </row>
    <row r="79" spans="1:7" x14ac:dyDescent="0.3">
      <c r="A79" s="4">
        <v>55</v>
      </c>
      <c r="B79" s="4">
        <v>694.59397356190016</v>
      </c>
      <c r="C79" s="4">
        <v>-453.92207424769708</v>
      </c>
      <c r="D79" s="4">
        <v>-1.4156140705063933</v>
      </c>
      <c r="F79" s="4">
        <v>42.578125</v>
      </c>
      <c r="G79" s="4">
        <v>240.67189931420307</v>
      </c>
    </row>
    <row r="80" spans="1:7" x14ac:dyDescent="0.3">
      <c r="A80" s="4">
        <v>56</v>
      </c>
      <c r="B80" s="4">
        <v>719.93973078683052</v>
      </c>
      <c r="C80" s="4">
        <v>-449.28215774271246</v>
      </c>
      <c r="D80" s="4">
        <v>-1.4011438971813419</v>
      </c>
      <c r="F80" s="4">
        <v>43.359375</v>
      </c>
      <c r="G80" s="4">
        <v>270.65757304411807</v>
      </c>
    </row>
    <row r="81" spans="1:7" x14ac:dyDescent="0.3">
      <c r="A81" s="4">
        <v>57</v>
      </c>
      <c r="B81" s="4">
        <v>745.28548801176112</v>
      </c>
      <c r="C81" s="4">
        <v>-454.17866862068462</v>
      </c>
      <c r="D81" s="4">
        <v>-1.4164142928912948</v>
      </c>
      <c r="F81" s="4">
        <v>44.140625</v>
      </c>
      <c r="G81" s="4">
        <v>291.1068193910765</v>
      </c>
    </row>
    <row r="82" spans="1:7" x14ac:dyDescent="0.3">
      <c r="A82" s="4">
        <v>58</v>
      </c>
      <c r="B82" s="4">
        <v>770.63124523669171</v>
      </c>
      <c r="C82" s="4">
        <v>-443.63993105407758</v>
      </c>
      <c r="D82" s="4">
        <v>-1.3835478912971695</v>
      </c>
      <c r="F82" s="4">
        <v>44.921875</v>
      </c>
      <c r="G82" s="4">
        <v>326.99131418261413</v>
      </c>
    </row>
    <row r="83" spans="1:7" x14ac:dyDescent="0.3">
      <c r="A83" s="4">
        <v>59</v>
      </c>
      <c r="B83" s="4">
        <v>795.97700246162231</v>
      </c>
      <c r="C83" s="4">
        <v>-444.60389455763465</v>
      </c>
      <c r="D83" s="4">
        <v>-1.3865541348277393</v>
      </c>
      <c r="F83" s="4">
        <v>45.703125</v>
      </c>
      <c r="G83" s="4">
        <v>351.37310790398766</v>
      </c>
    </row>
    <row r="84" spans="1:7" x14ac:dyDescent="0.3">
      <c r="A84" s="4">
        <v>60</v>
      </c>
      <c r="B84" s="4">
        <v>821.3227596865529</v>
      </c>
      <c r="C84" s="4">
        <v>-441.24205594933517</v>
      </c>
      <c r="D84" s="4">
        <v>-1.3760698109609881</v>
      </c>
      <c r="F84" s="4">
        <v>46.484375</v>
      </c>
      <c r="G84" s="4">
        <v>380.08070373721773</v>
      </c>
    </row>
    <row r="85" spans="1:7" x14ac:dyDescent="0.3">
      <c r="A85" s="4">
        <v>61</v>
      </c>
      <c r="B85" s="4">
        <v>846.66851691148349</v>
      </c>
      <c r="C85" s="4">
        <v>-429.91680890784511</v>
      </c>
      <c r="D85" s="4">
        <v>-1.3407505789309861</v>
      </c>
      <c r="F85" s="4">
        <v>47.265625</v>
      </c>
      <c r="G85" s="4">
        <v>416.75170800363838</v>
      </c>
    </row>
    <row r="86" spans="1:7" x14ac:dyDescent="0.3">
      <c r="A86" s="4">
        <v>62</v>
      </c>
      <c r="B86" s="4">
        <v>872.01427413641409</v>
      </c>
      <c r="C86" s="4">
        <v>-410.72646711752486</v>
      </c>
      <c r="D86" s="4">
        <v>-1.2809030425422179</v>
      </c>
      <c r="F86" s="4">
        <v>48.046875</v>
      </c>
      <c r="G86" s="4">
        <v>461.28780701888923</v>
      </c>
    </row>
    <row r="87" spans="1:7" x14ac:dyDescent="0.3">
      <c r="A87" s="4">
        <v>63</v>
      </c>
      <c r="B87" s="4">
        <v>897.36003136134468</v>
      </c>
      <c r="C87" s="4">
        <v>-390.35636111488014</v>
      </c>
      <c r="D87" s="4">
        <v>-1.217376260499635</v>
      </c>
      <c r="F87" s="4">
        <v>48.828125</v>
      </c>
      <c r="G87" s="4">
        <v>507.00367024646454</v>
      </c>
    </row>
    <row r="88" spans="1:7" x14ac:dyDescent="0.3">
      <c r="A88" s="4">
        <v>64</v>
      </c>
      <c r="B88" s="4">
        <v>922.70578858627528</v>
      </c>
      <c r="C88" s="4">
        <v>-375.29519406769577</v>
      </c>
      <c r="D88" s="4">
        <v>-1.170406083899219</v>
      </c>
      <c r="F88" s="4">
        <v>49.609375</v>
      </c>
      <c r="G88" s="4">
        <v>547.4105945185795</v>
      </c>
    </row>
    <row r="89" spans="1:7" x14ac:dyDescent="0.3">
      <c r="A89" s="4">
        <v>65</v>
      </c>
      <c r="B89" s="4">
        <v>948.05154581120587</v>
      </c>
      <c r="C89" s="4">
        <v>-371.44178703759439</v>
      </c>
      <c r="D89" s="4">
        <v>-1.1583887410100449</v>
      </c>
      <c r="F89" s="4">
        <v>50.390625</v>
      </c>
      <c r="G89" s="4">
        <v>576.60975877361147</v>
      </c>
    </row>
    <row r="90" spans="1:7" x14ac:dyDescent="0.3">
      <c r="A90" s="4">
        <v>66</v>
      </c>
      <c r="B90" s="4">
        <v>973.39730303613646</v>
      </c>
      <c r="C90" s="4">
        <v>-361.49293157714953</v>
      </c>
      <c r="D90" s="4">
        <v>-1.1273619622428266</v>
      </c>
      <c r="F90" s="4">
        <v>51.171875</v>
      </c>
      <c r="G90" s="4">
        <v>611.90437145898693</v>
      </c>
    </row>
    <row r="91" spans="1:7" x14ac:dyDescent="0.3">
      <c r="A91" s="4">
        <v>67</v>
      </c>
      <c r="B91" s="4">
        <v>998.74306026106706</v>
      </c>
      <c r="C91" s="4">
        <v>-357.34458349396709</v>
      </c>
      <c r="D91" s="4">
        <v>-1.1144248079401988</v>
      </c>
      <c r="F91" s="4">
        <v>51.953125</v>
      </c>
      <c r="G91" s="4">
        <v>641.39847676709996</v>
      </c>
    </row>
    <row r="92" spans="1:7" x14ac:dyDescent="0.3">
      <c r="A92" s="4">
        <v>68</v>
      </c>
      <c r="B92" s="4">
        <v>1024.0888174859977</v>
      </c>
      <c r="C92" s="4">
        <v>-346.01933645247698</v>
      </c>
      <c r="D92" s="4">
        <v>-1.0791055759101966</v>
      </c>
      <c r="F92" s="4">
        <v>52.734375</v>
      </c>
      <c r="G92" s="4">
        <v>678.06948103352067</v>
      </c>
    </row>
    <row r="93" spans="1:7" x14ac:dyDescent="0.3">
      <c r="A93" s="4">
        <v>69</v>
      </c>
      <c r="B93" s="4">
        <v>1049.4345747109282</v>
      </c>
      <c r="C93" s="4">
        <v>-309.42747253036998</v>
      </c>
      <c r="D93" s="4">
        <v>-0.96498916612765839</v>
      </c>
      <c r="F93" s="4">
        <v>53.515625</v>
      </c>
      <c r="G93" s="4">
        <v>740.00710218055826</v>
      </c>
    </row>
    <row r="94" spans="1:7" x14ac:dyDescent="0.3">
      <c r="A94" s="4">
        <v>70</v>
      </c>
      <c r="B94" s="4">
        <v>1074.7803319358588</v>
      </c>
      <c r="C94" s="4">
        <v>-274.21200018930836</v>
      </c>
      <c r="D94" s="4">
        <v>-0.85516520960790465</v>
      </c>
      <c r="F94" s="4">
        <v>54.296875</v>
      </c>
      <c r="G94" s="4">
        <v>800.56833174655048</v>
      </c>
    </row>
    <row r="95" spans="1:7" x14ac:dyDescent="0.3">
      <c r="A95" s="4">
        <v>71</v>
      </c>
      <c r="B95" s="4">
        <v>1100.1260891607894</v>
      </c>
      <c r="C95" s="4">
        <v>-253.64526681794291</v>
      </c>
      <c r="D95" s="4">
        <v>-0.79102521995635255</v>
      </c>
      <c r="F95" s="4">
        <v>55.078125</v>
      </c>
      <c r="G95" s="4">
        <v>846.48082234284652</v>
      </c>
    </row>
    <row r="96" spans="1:7" x14ac:dyDescent="0.3">
      <c r="A96" s="4">
        <v>72</v>
      </c>
      <c r="B96" s="4">
        <v>1125.47184638572</v>
      </c>
      <c r="C96" s="4">
        <v>-252.15138821249047</v>
      </c>
      <c r="D96" s="4">
        <v>-0.78636636837480789</v>
      </c>
      <c r="F96" s="4">
        <v>55.859375</v>
      </c>
      <c r="G96" s="4">
        <v>873.32045817322955</v>
      </c>
    </row>
    <row r="97" spans="1:7" x14ac:dyDescent="0.3">
      <c r="A97" s="4">
        <v>73</v>
      </c>
      <c r="B97" s="4">
        <v>1150.8176036106504</v>
      </c>
      <c r="C97" s="4">
        <v>-246.0367664421002</v>
      </c>
      <c r="D97" s="4">
        <v>-0.76729713798248778</v>
      </c>
      <c r="F97" s="4">
        <v>56.640625</v>
      </c>
      <c r="G97" s="4">
        <v>904.78083716855019</v>
      </c>
    </row>
    <row r="98" spans="1:7" x14ac:dyDescent="0.3">
      <c r="A98" s="4">
        <v>74</v>
      </c>
      <c r="B98" s="4">
        <v>1176.163360835581</v>
      </c>
      <c r="C98" s="4">
        <v>-227.63293412666303</v>
      </c>
      <c r="D98" s="4">
        <v>-0.70990243202959635</v>
      </c>
      <c r="F98" s="4">
        <v>57.421875</v>
      </c>
      <c r="G98" s="4">
        <v>948.53042670891796</v>
      </c>
    </row>
    <row r="99" spans="1:7" x14ac:dyDescent="0.3">
      <c r="A99" s="4">
        <v>75</v>
      </c>
      <c r="B99" s="4">
        <v>1201.5091180605116</v>
      </c>
      <c r="C99" s="4">
        <v>-215.32455024156923</v>
      </c>
      <c r="D99" s="4">
        <v>-0.67151716195474864</v>
      </c>
      <c r="F99" s="4">
        <v>58.203125</v>
      </c>
      <c r="G99" s="4">
        <v>986.18456781894236</v>
      </c>
    </row>
    <row r="100" spans="1:7" x14ac:dyDescent="0.3">
      <c r="A100" s="4">
        <v>76</v>
      </c>
      <c r="B100" s="4">
        <v>1226.8548752854422</v>
      </c>
      <c r="C100" s="4">
        <v>-209.99643794606209</v>
      </c>
      <c r="D100" s="4">
        <v>-0.65490076199830549</v>
      </c>
      <c r="F100" s="4">
        <v>58.984375</v>
      </c>
      <c r="G100" s="4">
        <v>1016.8584373393801</v>
      </c>
    </row>
    <row r="101" spans="1:7" x14ac:dyDescent="0.3">
      <c r="A101" s="4">
        <v>77</v>
      </c>
      <c r="B101" s="4">
        <v>1252.2006325103728</v>
      </c>
      <c r="C101" s="4">
        <v>-187.85668562493061</v>
      </c>
      <c r="D101" s="4">
        <v>-0.58585511147500025</v>
      </c>
      <c r="F101" s="4">
        <v>59.765625</v>
      </c>
      <c r="G101" s="4">
        <v>1064.3439468854422</v>
      </c>
    </row>
    <row r="102" spans="1:7" x14ac:dyDescent="0.3">
      <c r="A102" s="4">
        <v>78</v>
      </c>
      <c r="B102" s="4">
        <v>1277.5463897353034</v>
      </c>
      <c r="C102" s="4">
        <v>-169.94442173129528</v>
      </c>
      <c r="D102" s="4">
        <v>-0.52999342454453158</v>
      </c>
      <c r="F102" s="4">
        <v>60.546875</v>
      </c>
      <c r="G102" s="4">
        <v>1107.6019680040081</v>
      </c>
    </row>
    <row r="103" spans="1:7" x14ac:dyDescent="0.3">
      <c r="A103" s="4">
        <v>79</v>
      </c>
      <c r="B103" s="4">
        <v>1302.892146960234</v>
      </c>
      <c r="C103" s="4">
        <v>-146.62490519783933</v>
      </c>
      <c r="D103" s="4">
        <v>-0.45726852836741155</v>
      </c>
      <c r="F103" s="4">
        <v>61.328125</v>
      </c>
      <c r="G103" s="4">
        <v>1156.2672417623946</v>
      </c>
    </row>
    <row r="104" spans="1:7" x14ac:dyDescent="0.3">
      <c r="A104" s="4">
        <v>80</v>
      </c>
      <c r="B104" s="4">
        <v>1328.2379041851646</v>
      </c>
      <c r="C104" s="4">
        <v>-119.47115497432856</v>
      </c>
      <c r="D104" s="4">
        <v>-0.37258608381539277</v>
      </c>
      <c r="F104" s="4">
        <v>62.109375</v>
      </c>
      <c r="G104" s="4">
        <v>1208.766749210836</v>
      </c>
    </row>
    <row r="105" spans="1:7" x14ac:dyDescent="0.3">
      <c r="A105" s="4">
        <v>81</v>
      </c>
      <c r="B105" s="4">
        <v>1353.5836614100951</v>
      </c>
      <c r="C105" s="4">
        <v>-110.21049530440632</v>
      </c>
      <c r="D105" s="4">
        <v>-0.34370553167956652</v>
      </c>
      <c r="F105" s="4">
        <v>62.890625</v>
      </c>
      <c r="G105" s="4">
        <v>1243.3731661056888</v>
      </c>
    </row>
    <row r="106" spans="1:7" x14ac:dyDescent="0.3">
      <c r="A106" s="4">
        <v>82</v>
      </c>
      <c r="B106" s="4">
        <v>1378.9294186350255</v>
      </c>
      <c r="C106" s="4">
        <v>-100.16332615960096</v>
      </c>
      <c r="D106" s="4">
        <v>-0.31237214910786332</v>
      </c>
      <c r="F106" s="4">
        <v>63.671875</v>
      </c>
      <c r="G106" s="4">
        <v>1278.7660924754246</v>
      </c>
    </row>
    <row r="107" spans="1:7" x14ac:dyDescent="0.3">
      <c r="A107" s="4">
        <v>83</v>
      </c>
      <c r="B107" s="4">
        <v>1404.2751758599563</v>
      </c>
      <c r="C107" s="4">
        <v>-75.369104360739584</v>
      </c>
      <c r="D107" s="4">
        <v>-0.23504819586347539</v>
      </c>
      <c r="F107" s="4">
        <v>64.453125</v>
      </c>
      <c r="G107" s="4">
        <v>1328.9060714992168</v>
      </c>
    </row>
    <row r="108" spans="1:7" x14ac:dyDescent="0.3">
      <c r="A108" s="4">
        <v>84</v>
      </c>
      <c r="B108" s="4">
        <v>1429.6209330848867</v>
      </c>
      <c r="C108" s="4">
        <v>-35.139634117298328</v>
      </c>
      <c r="D108" s="4">
        <v>-0.10958744531500694</v>
      </c>
      <c r="F108" s="4">
        <v>65.234375</v>
      </c>
      <c r="G108" s="4">
        <v>1394.4812989675884</v>
      </c>
    </row>
    <row r="109" spans="1:7" x14ac:dyDescent="0.3">
      <c r="A109" s="4">
        <v>85</v>
      </c>
      <c r="B109" s="4">
        <v>1454.9666903098175</v>
      </c>
      <c r="C109" s="4">
        <v>6.466227707187727</v>
      </c>
      <c r="D109" s="4">
        <v>2.0165758496244097E-2</v>
      </c>
      <c r="F109" s="4">
        <v>66.015625</v>
      </c>
      <c r="G109" s="4">
        <v>1461.4329180170052</v>
      </c>
    </row>
    <row r="110" spans="1:7" x14ac:dyDescent="0.3">
      <c r="A110" s="4">
        <v>86</v>
      </c>
      <c r="B110" s="4">
        <v>1480.3124475347479</v>
      </c>
      <c r="C110" s="4">
        <v>-7.573455816299429</v>
      </c>
      <c r="D110" s="4">
        <v>-2.3618791030774258E-2</v>
      </c>
      <c r="F110" s="4">
        <v>66.796875</v>
      </c>
      <c r="G110" s="4">
        <v>1472.7389917184485</v>
      </c>
    </row>
    <row r="111" spans="1:7" x14ac:dyDescent="0.3">
      <c r="A111" s="4">
        <v>87</v>
      </c>
      <c r="B111" s="4">
        <v>1505.6582047596787</v>
      </c>
      <c r="C111" s="4">
        <v>12.403395448903666</v>
      </c>
      <c r="D111" s="4">
        <v>3.8681575793870028E-2</v>
      </c>
      <c r="F111" s="4">
        <v>67.578125</v>
      </c>
      <c r="G111" s="4">
        <v>1518.0616002085824</v>
      </c>
    </row>
    <row r="112" spans="1:7" x14ac:dyDescent="0.3">
      <c r="A112" s="4">
        <v>88</v>
      </c>
      <c r="B112" s="4">
        <v>1531.0039619846091</v>
      </c>
      <c r="C112" s="4">
        <v>7.3102572022110053</v>
      </c>
      <c r="D112" s="4">
        <v>2.279797247494866E-2</v>
      </c>
      <c r="F112" s="4">
        <v>68.359375</v>
      </c>
      <c r="G112" s="4">
        <v>1538.3142191868201</v>
      </c>
    </row>
    <row r="113" spans="1:7" x14ac:dyDescent="0.3">
      <c r="A113" s="4">
        <v>89</v>
      </c>
      <c r="B113" s="4">
        <v>1556.3497192095399</v>
      </c>
      <c r="C113" s="4">
        <v>42.329102174551736</v>
      </c>
      <c r="D113" s="4">
        <v>0.13200872138573291</v>
      </c>
      <c r="F113" s="4">
        <v>69.140625</v>
      </c>
      <c r="G113" s="4">
        <v>1561.0246802740671</v>
      </c>
    </row>
    <row r="114" spans="1:7" x14ac:dyDescent="0.3">
      <c r="A114" s="4">
        <v>90</v>
      </c>
      <c r="B114" s="4">
        <v>1581.6954764344703</v>
      </c>
      <c r="C114" s="4">
        <v>73.415399772477713</v>
      </c>
      <c r="D114" s="4">
        <v>0.22895531811713513</v>
      </c>
      <c r="F114" s="4">
        <v>69.921875</v>
      </c>
      <c r="G114" s="4">
        <v>1598.6788213840916</v>
      </c>
    </row>
    <row r="115" spans="1:7" x14ac:dyDescent="0.3">
      <c r="A115" s="4">
        <v>91</v>
      </c>
      <c r="B115" s="4">
        <v>1607.0412336594011</v>
      </c>
      <c r="C115" s="4">
        <v>113.54655633155812</v>
      </c>
      <c r="D115" s="4">
        <v>0.35410946486111755</v>
      </c>
      <c r="F115" s="4">
        <v>70.703125</v>
      </c>
      <c r="G115" s="4">
        <v>1601.3332908618218</v>
      </c>
    </row>
    <row r="116" spans="1:7" x14ac:dyDescent="0.3">
      <c r="A116" s="4">
        <v>92</v>
      </c>
      <c r="B116" s="4">
        <v>1632.3869908843315</v>
      </c>
      <c r="C116" s="4">
        <v>123.69203916072388</v>
      </c>
      <c r="D116" s="4">
        <v>0.38574945123730542</v>
      </c>
      <c r="F116" s="4">
        <v>71.484375</v>
      </c>
      <c r="G116" s="4">
        <v>1633.1869245945838</v>
      </c>
    </row>
    <row r="117" spans="1:7" x14ac:dyDescent="0.3">
      <c r="A117" s="4">
        <v>93</v>
      </c>
      <c r="B117" s="4">
        <v>1657.7327481092623</v>
      </c>
      <c r="C117" s="4">
        <v>152.02555359655889</v>
      </c>
      <c r="D117" s="4">
        <v>0.47411114144313821</v>
      </c>
      <c r="F117" s="4">
        <v>72.265625</v>
      </c>
      <c r="G117" s="4">
        <v>1655.110876206948</v>
      </c>
    </row>
    <row r="118" spans="1:7" x14ac:dyDescent="0.3">
      <c r="A118" s="4">
        <v>94</v>
      </c>
      <c r="B118" s="4">
        <v>1683.0785053341926</v>
      </c>
      <c r="C118" s="4">
        <v>148.80037535271322</v>
      </c>
      <c r="D118" s="4">
        <v>0.46405301040942326</v>
      </c>
      <c r="F118" s="4">
        <v>73.046875</v>
      </c>
      <c r="G118" s="4">
        <v>1661.7962067434537</v>
      </c>
    </row>
    <row r="119" spans="1:7" x14ac:dyDescent="0.3">
      <c r="A119" s="4">
        <v>95</v>
      </c>
      <c r="B119" s="4">
        <v>1708.4242625591235</v>
      </c>
      <c r="C119" s="4">
        <v>-147.39958228505634</v>
      </c>
      <c r="D119" s="4">
        <v>-0.45968445798832902</v>
      </c>
      <c r="F119" s="4">
        <v>73.828125</v>
      </c>
      <c r="G119" s="4">
        <v>1683.0319625652951</v>
      </c>
    </row>
    <row r="120" spans="1:7" x14ac:dyDescent="0.3">
      <c r="A120" s="4">
        <v>96</v>
      </c>
      <c r="B120" s="4">
        <v>1733.7700197840538</v>
      </c>
      <c r="C120" s="4">
        <v>-132.43672892223208</v>
      </c>
      <c r="D120" s="4">
        <v>-0.41302088519239688</v>
      </c>
      <c r="F120" s="4">
        <v>74.609375</v>
      </c>
      <c r="G120" s="4">
        <v>1720.5877899909592</v>
      </c>
    </row>
    <row r="121" spans="1:7" x14ac:dyDescent="0.3">
      <c r="A121" s="4">
        <v>97</v>
      </c>
      <c r="B121" s="4">
        <v>1759.1157770089842</v>
      </c>
      <c r="C121" s="4">
        <v>-97.319570265530501</v>
      </c>
      <c r="D121" s="4">
        <v>-0.30350353247712658</v>
      </c>
      <c r="F121" s="4">
        <v>75.390625</v>
      </c>
      <c r="G121" s="4">
        <v>1743.1016237094855</v>
      </c>
    </row>
    <row r="122" spans="1:7" x14ac:dyDescent="0.3">
      <c r="A122" s="4">
        <v>98</v>
      </c>
      <c r="B122" s="4">
        <v>1784.461534233915</v>
      </c>
      <c r="C122" s="4">
        <v>-151.27460963933117</v>
      </c>
      <c r="D122" s="4">
        <v>-0.47176922662488413</v>
      </c>
      <c r="F122" s="4">
        <v>76.171875</v>
      </c>
      <c r="G122" s="4">
        <v>1756.0790300450553</v>
      </c>
    </row>
    <row r="123" spans="1:7" x14ac:dyDescent="0.3">
      <c r="A123" s="4">
        <v>99</v>
      </c>
      <c r="B123" s="4">
        <v>1809.8072914588454</v>
      </c>
      <c r="C123" s="4">
        <v>-126.7753288935503</v>
      </c>
      <c r="D123" s="4">
        <v>-0.395365084793948</v>
      </c>
      <c r="F123" s="4">
        <v>76.953125</v>
      </c>
      <c r="G123" s="4">
        <v>1782.0338427161948</v>
      </c>
    </row>
    <row r="124" spans="1:7" x14ac:dyDescent="0.3">
      <c r="A124" s="4">
        <v>100</v>
      </c>
      <c r="B124" s="4">
        <v>1835.1530486837762</v>
      </c>
      <c r="C124" s="4">
        <v>-92.05142497429074</v>
      </c>
      <c r="D124" s="4">
        <v>-0.28707414729661762</v>
      </c>
      <c r="F124" s="4">
        <v>77.734375</v>
      </c>
      <c r="G124" s="4">
        <v>1809.7583017058212</v>
      </c>
    </row>
    <row r="125" spans="1:7" x14ac:dyDescent="0.3">
      <c r="A125" s="4">
        <v>101</v>
      </c>
      <c r="B125" s="4">
        <v>1860.4988059087066</v>
      </c>
      <c r="C125" s="4">
        <v>-78.464963192511732</v>
      </c>
      <c r="D125" s="4">
        <v>-0.24470302776346947</v>
      </c>
      <c r="F125" s="4">
        <v>78.515625</v>
      </c>
      <c r="G125" s="4">
        <v>1813.1992806584344</v>
      </c>
    </row>
    <row r="126" spans="1:7" x14ac:dyDescent="0.3">
      <c r="A126" s="4">
        <v>102</v>
      </c>
      <c r="B126" s="4">
        <v>1885.8445631336374</v>
      </c>
      <c r="C126" s="4">
        <v>-72.645282475202976</v>
      </c>
      <c r="D126" s="4">
        <v>-0.22655360878460426</v>
      </c>
      <c r="F126" s="4">
        <v>79.296875</v>
      </c>
      <c r="G126" s="4">
        <v>1831.8788806869059</v>
      </c>
    </row>
    <row r="127" spans="1:7" x14ac:dyDescent="0.3">
      <c r="A127" s="4">
        <v>103</v>
      </c>
      <c r="B127" s="4">
        <v>1911.1903203585678</v>
      </c>
      <c r="C127" s="4">
        <v>-44.410081723727899</v>
      </c>
      <c r="D127" s="4">
        <v>-0.13849852238325461</v>
      </c>
      <c r="F127" s="4">
        <v>80.078125</v>
      </c>
      <c r="G127" s="4">
        <v>1866.7802386348399</v>
      </c>
    </row>
    <row r="128" spans="1:7" x14ac:dyDescent="0.3">
      <c r="A128" s="4">
        <v>104</v>
      </c>
      <c r="B128" s="4">
        <v>1936.5360775834986</v>
      </c>
      <c r="C128" s="4">
        <v>-21.582133612073903</v>
      </c>
      <c r="D128" s="4">
        <v>-6.7306645228557727E-2</v>
      </c>
      <c r="F128" s="4">
        <v>80.859375</v>
      </c>
      <c r="G128" s="4">
        <v>1914.9539439714247</v>
      </c>
    </row>
    <row r="129" spans="1:7" x14ac:dyDescent="0.3">
      <c r="A129" s="4">
        <v>105</v>
      </c>
      <c r="B129" s="4">
        <v>1961.8818348084289</v>
      </c>
      <c r="C129" s="4">
        <v>12.453574516663366</v>
      </c>
      <c r="D129" s="4">
        <v>3.8838065637381722E-2</v>
      </c>
      <c r="F129" s="4">
        <v>81.640625</v>
      </c>
      <c r="G129" s="4">
        <v>1974.3354093250923</v>
      </c>
    </row>
    <row r="130" spans="1:7" x14ac:dyDescent="0.3">
      <c r="A130" s="4">
        <v>106</v>
      </c>
      <c r="B130" s="4">
        <v>1987.2275920333598</v>
      </c>
      <c r="C130" s="4">
        <v>37.051168946804182</v>
      </c>
      <c r="D130" s="4">
        <v>0.11554881127280107</v>
      </c>
      <c r="F130" s="4">
        <v>82.421875</v>
      </c>
      <c r="G130" s="4">
        <v>2024.278760980164</v>
      </c>
    </row>
    <row r="131" spans="1:7" x14ac:dyDescent="0.3">
      <c r="A131" s="4">
        <v>107</v>
      </c>
      <c r="B131" s="4">
        <v>2012.5733492582901</v>
      </c>
      <c r="C131" s="4">
        <v>55.16006020916052</v>
      </c>
      <c r="D131" s="4">
        <v>0.17202370581223969</v>
      </c>
      <c r="F131" s="4">
        <v>83.203125</v>
      </c>
      <c r="G131" s="4">
        <v>2067.7334094674507</v>
      </c>
    </row>
    <row r="132" spans="1:7" x14ac:dyDescent="0.3">
      <c r="A132" s="4">
        <v>108</v>
      </c>
      <c r="B132" s="4">
        <v>2037.919106483221</v>
      </c>
      <c r="C132" s="4">
        <v>75.136911474363615</v>
      </c>
      <c r="D132" s="4">
        <v>0.23432407263688398</v>
      </c>
      <c r="F132" s="4">
        <v>83.984375</v>
      </c>
      <c r="G132" s="4">
        <v>2113.0560179575846</v>
      </c>
    </row>
    <row r="133" spans="1:7" x14ac:dyDescent="0.3">
      <c r="A133" s="4">
        <v>109</v>
      </c>
      <c r="B133" s="4">
        <v>2063.2648637081511</v>
      </c>
      <c r="C133" s="4">
        <v>70.928596386914251</v>
      </c>
      <c r="D133" s="4">
        <v>0.2211999035583235</v>
      </c>
      <c r="F133" s="4">
        <v>84.765625</v>
      </c>
      <c r="G133" s="4">
        <v>2134.1934600950653</v>
      </c>
    </row>
    <row r="134" spans="1:7" x14ac:dyDescent="0.3">
      <c r="A134" s="4">
        <v>110</v>
      </c>
      <c r="B134" s="4">
        <v>2088.6106209330819</v>
      </c>
      <c r="C134" s="4">
        <v>82.647098165845819</v>
      </c>
      <c r="D134" s="4">
        <v>0.25774555080626382</v>
      </c>
      <c r="F134" s="4">
        <v>85.546875</v>
      </c>
      <c r="G134" s="4">
        <v>2171.2577190989277</v>
      </c>
    </row>
    <row r="135" spans="1:7" x14ac:dyDescent="0.3">
      <c r="A135" s="4">
        <v>111</v>
      </c>
      <c r="B135" s="4">
        <v>2113.9563781580127</v>
      </c>
      <c r="C135" s="4">
        <v>119.82884419411448</v>
      </c>
      <c r="D135" s="4">
        <v>0.37370158341570764</v>
      </c>
      <c r="F135" s="4">
        <v>86.328125</v>
      </c>
      <c r="G135" s="4">
        <v>2233.7852223521272</v>
      </c>
    </row>
    <row r="136" spans="1:7" x14ac:dyDescent="0.3">
      <c r="A136" s="4">
        <v>112</v>
      </c>
      <c r="B136" s="4">
        <v>2139.3021353829427</v>
      </c>
      <c r="C136" s="4">
        <v>154.35612074465462</v>
      </c>
      <c r="D136" s="4">
        <v>0.48137931330407302</v>
      </c>
      <c r="F136" s="4">
        <v>87.109375</v>
      </c>
      <c r="G136" s="4">
        <v>2293.6582561275973</v>
      </c>
    </row>
    <row r="137" spans="1:7" x14ac:dyDescent="0.3">
      <c r="A137" s="4">
        <v>113</v>
      </c>
      <c r="B137" s="4">
        <v>2164.6478926078735</v>
      </c>
      <c r="C137" s="4">
        <v>186.32724150182321</v>
      </c>
      <c r="D137" s="4">
        <v>0.58108534427583403</v>
      </c>
      <c r="F137" s="4">
        <v>87.890625</v>
      </c>
      <c r="G137" s="4">
        <v>2350.9751341096967</v>
      </c>
    </row>
    <row r="138" spans="1:7" x14ac:dyDescent="0.3">
      <c r="A138" s="4">
        <v>114</v>
      </c>
      <c r="B138" s="4">
        <v>2189.9936498328043</v>
      </c>
      <c r="C138" s="4">
        <v>191.65535379733046</v>
      </c>
      <c r="D138" s="4">
        <v>0.59770174423227751</v>
      </c>
      <c r="F138" s="4">
        <v>88.671875</v>
      </c>
      <c r="G138" s="4">
        <v>2381.6490036301348</v>
      </c>
    </row>
    <row r="139" spans="1:7" x14ac:dyDescent="0.3">
      <c r="A139" s="4">
        <v>115</v>
      </c>
      <c r="B139" s="4">
        <v>2215.3394070577351</v>
      </c>
      <c r="C139" s="4">
        <v>192.36272292789954</v>
      </c>
      <c r="D139" s="4">
        <v>0.59990776537794455</v>
      </c>
      <c r="F139" s="4">
        <v>89.453125</v>
      </c>
      <c r="G139" s="4">
        <v>2407.7021299856347</v>
      </c>
    </row>
    <row r="140" spans="1:7" x14ac:dyDescent="0.3">
      <c r="A140" s="4">
        <v>116</v>
      </c>
      <c r="B140" s="4">
        <v>2240.685164282665</v>
      </c>
      <c r="C140" s="4">
        <v>201.72169628218262</v>
      </c>
      <c r="D140" s="4">
        <v>0.62909492131825684</v>
      </c>
      <c r="F140" s="4">
        <v>90.234375</v>
      </c>
      <c r="G140" s="4">
        <v>2442.4068605648476</v>
      </c>
    </row>
    <row r="141" spans="1:7" x14ac:dyDescent="0.3">
      <c r="A141" s="4">
        <v>117</v>
      </c>
      <c r="B141" s="4">
        <v>2266.0309215075958</v>
      </c>
      <c r="C141" s="4">
        <v>225.63109492180047</v>
      </c>
      <c r="D141" s="4">
        <v>0.70365944032228311</v>
      </c>
      <c r="F141" s="4">
        <v>91.015625</v>
      </c>
      <c r="G141" s="4">
        <v>2491.6620164293963</v>
      </c>
    </row>
    <row r="142" spans="1:7" x14ac:dyDescent="0.3">
      <c r="A142" s="4">
        <v>118</v>
      </c>
      <c r="B142" s="4">
        <v>2291.3766787325267</v>
      </c>
      <c r="C142" s="4">
        <v>254.65280514815822</v>
      </c>
      <c r="D142" s="4">
        <v>0.79416735715950837</v>
      </c>
      <c r="F142" s="4">
        <v>91.796875</v>
      </c>
      <c r="G142" s="4">
        <v>2546.0294838806849</v>
      </c>
    </row>
    <row r="143" spans="1:7" x14ac:dyDescent="0.3">
      <c r="A143" s="4">
        <v>119</v>
      </c>
      <c r="B143" s="4">
        <v>2316.7224359574575</v>
      </c>
      <c r="C143" s="4">
        <v>287.60706274893118</v>
      </c>
      <c r="D143" s="4">
        <v>0.89693942617611699</v>
      </c>
      <c r="F143" s="4">
        <v>92.578125</v>
      </c>
      <c r="G143" s="4">
        <v>2604.3294987063887</v>
      </c>
    </row>
    <row r="144" spans="1:7" x14ac:dyDescent="0.3">
      <c r="A144" s="4">
        <v>120</v>
      </c>
      <c r="B144" s="4">
        <v>2342.0681931823874</v>
      </c>
      <c r="C144" s="4">
        <v>327.63990562365188</v>
      </c>
      <c r="D144" s="4">
        <v>1.0217869691156169</v>
      </c>
      <c r="F144" s="4">
        <v>93.359375</v>
      </c>
      <c r="G144" s="4">
        <v>2669.7080988060393</v>
      </c>
    </row>
    <row r="145" spans="1:7" x14ac:dyDescent="0.3">
      <c r="A145" s="4">
        <v>121</v>
      </c>
      <c r="B145" s="4">
        <v>2367.4139504073182</v>
      </c>
      <c r="C145" s="4">
        <v>360.49584954006423</v>
      </c>
      <c r="D145" s="4">
        <v>1.1242524343277402</v>
      </c>
      <c r="F145" s="4">
        <v>94.140625</v>
      </c>
      <c r="G145" s="4">
        <v>2727.9097999473825</v>
      </c>
    </row>
    <row r="146" spans="1:7" x14ac:dyDescent="0.3">
      <c r="A146" s="4">
        <v>122</v>
      </c>
      <c r="B146" s="4">
        <v>2392.759707632249</v>
      </c>
      <c r="C146" s="4">
        <v>377.32666290573525</v>
      </c>
      <c r="D146" s="4">
        <v>1.176741479408878</v>
      </c>
      <c r="F146" s="4">
        <v>94.921875</v>
      </c>
      <c r="G146" s="4">
        <v>2770.0863705379843</v>
      </c>
    </row>
    <row r="147" spans="1:7" x14ac:dyDescent="0.3">
      <c r="A147" s="4">
        <v>123</v>
      </c>
      <c r="B147" s="4">
        <v>2418.1054648571799</v>
      </c>
      <c r="C147" s="4">
        <v>377.93571835194416</v>
      </c>
      <c r="D147" s="4">
        <v>1.178640896750061</v>
      </c>
      <c r="F147" s="4">
        <v>95.703125</v>
      </c>
      <c r="G147" s="4">
        <v>2796.041183209124</v>
      </c>
    </row>
    <row r="148" spans="1:7" x14ac:dyDescent="0.3">
      <c r="A148" s="4">
        <v>124</v>
      </c>
      <c r="B148" s="4">
        <v>2443.4512220821098</v>
      </c>
      <c r="C148" s="4">
        <v>422.3926770228818</v>
      </c>
      <c r="D148" s="4">
        <v>1.3172856108913669</v>
      </c>
      <c r="F148" s="4">
        <v>96.484375</v>
      </c>
      <c r="G148" s="4">
        <v>2865.8438991049916</v>
      </c>
    </row>
    <row r="149" spans="1:7" x14ac:dyDescent="0.3">
      <c r="A149" s="4">
        <v>125</v>
      </c>
      <c r="B149" s="4">
        <v>2468.7969793070406</v>
      </c>
      <c r="C149" s="4">
        <v>607.438204329158</v>
      </c>
      <c r="D149" s="4">
        <v>1.8943737654456143</v>
      </c>
      <c r="F149" s="4">
        <v>97.265625</v>
      </c>
      <c r="G149" s="4">
        <v>3076.2351836361986</v>
      </c>
    </row>
    <row r="150" spans="1:7" x14ac:dyDescent="0.3">
      <c r="A150" s="4">
        <v>126</v>
      </c>
      <c r="B150" s="4">
        <v>2494.1427365319714</v>
      </c>
      <c r="C150" s="4">
        <v>686.30495252622677</v>
      </c>
      <c r="D150" s="4">
        <v>2.1403298111565192</v>
      </c>
      <c r="F150" s="4">
        <v>98.046875</v>
      </c>
      <c r="G150" s="4">
        <v>3180.4476890581982</v>
      </c>
    </row>
    <row r="151" spans="1:7" x14ac:dyDescent="0.3">
      <c r="A151" s="4">
        <v>127</v>
      </c>
      <c r="B151" s="4">
        <v>2519.4884937569022</v>
      </c>
      <c r="C151" s="4">
        <v>757.20829229010496</v>
      </c>
      <c r="D151" s="4">
        <v>2.361450948704173</v>
      </c>
      <c r="F151" s="4">
        <v>98.828125</v>
      </c>
      <c r="G151" s="4">
        <v>3276.6967860470072</v>
      </c>
    </row>
    <row r="152" spans="1:7" ht="15" thickBot="1" x14ac:dyDescent="0.35">
      <c r="A152" s="5">
        <v>128</v>
      </c>
      <c r="B152" s="5">
        <v>2544.8342509818322</v>
      </c>
      <c r="C152" s="5">
        <v>823.39257520468618</v>
      </c>
      <c r="D152" s="5">
        <v>2.5678551036365711</v>
      </c>
      <c r="F152" s="5">
        <v>99.609375</v>
      </c>
      <c r="G152" s="5">
        <v>3368.2268261865183</v>
      </c>
    </row>
  </sheetData>
  <sortState xmlns:xlrd2="http://schemas.microsoft.com/office/spreadsheetml/2017/richdata2" ref="G25:G152">
    <sortCondition ref="G25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82C9-E109-4029-B402-105633057423}">
  <dimension ref="A1:Q87"/>
  <sheetViews>
    <sheetView workbookViewId="0">
      <selection activeCell="J6" sqref="J6"/>
    </sheetView>
  </sheetViews>
  <sheetFormatPr baseColWidth="10" defaultRowHeight="14.4" x14ac:dyDescent="0.3"/>
  <cols>
    <col min="7" max="7" width="15.5546875" bestFit="1" customWidth="1"/>
    <col min="9" max="9" width="12" bestFit="1" customWidth="1"/>
  </cols>
  <sheetData>
    <row r="1" spans="1:10" x14ac:dyDescent="0.3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  <c r="H1" t="s">
        <v>13</v>
      </c>
      <c r="I1" t="s">
        <v>53</v>
      </c>
      <c r="J1" t="s">
        <v>54</v>
      </c>
    </row>
    <row r="2" spans="1:10" x14ac:dyDescent="0.3">
      <c r="A2" t="s">
        <v>12</v>
      </c>
      <c r="B2" t="s">
        <v>12</v>
      </c>
      <c r="C2">
        <v>4</v>
      </c>
      <c r="D2">
        <v>0</v>
      </c>
      <c r="E2">
        <v>0</v>
      </c>
      <c r="F2">
        <v>4</v>
      </c>
      <c r="G2" s="1">
        <v>43903.916666666664</v>
      </c>
      <c r="H2">
        <v>1</v>
      </c>
      <c r="I2">
        <f>F2/$J$2</f>
        <v>1.1368312874159596</v>
      </c>
      <c r="J2">
        <f>3518552/1000000</f>
        <v>3.5185520000000001</v>
      </c>
    </row>
    <row r="3" spans="1:10" x14ac:dyDescent="0.3">
      <c r="A3" t="s">
        <v>12</v>
      </c>
      <c r="B3" t="s">
        <v>12</v>
      </c>
      <c r="C3">
        <v>4</v>
      </c>
      <c r="D3">
        <v>0</v>
      </c>
      <c r="E3">
        <v>0</v>
      </c>
      <c r="F3">
        <v>4</v>
      </c>
      <c r="G3" s="1">
        <v>43904.916666666664</v>
      </c>
      <c r="H3">
        <v>2</v>
      </c>
      <c r="I3">
        <f t="shared" ref="I3:I66" si="0">F3/$J$2</f>
        <v>1.1368312874159596</v>
      </c>
    </row>
    <row r="4" spans="1:10" x14ac:dyDescent="0.3">
      <c r="A4" t="s">
        <v>12</v>
      </c>
      <c r="B4" t="s">
        <v>12</v>
      </c>
      <c r="C4">
        <v>6</v>
      </c>
      <c r="D4">
        <v>0</v>
      </c>
      <c r="E4">
        <v>0</v>
      </c>
      <c r="F4">
        <v>6</v>
      </c>
      <c r="G4" s="1">
        <v>43905.625</v>
      </c>
      <c r="H4">
        <v>3</v>
      </c>
      <c r="I4">
        <f t="shared" si="0"/>
        <v>1.7052469311239395</v>
      </c>
    </row>
    <row r="5" spans="1:10" x14ac:dyDescent="0.3">
      <c r="A5" t="s">
        <v>12</v>
      </c>
      <c r="B5" t="s">
        <v>12</v>
      </c>
      <c r="C5">
        <v>29</v>
      </c>
      <c r="D5">
        <v>0</v>
      </c>
      <c r="E5">
        <v>0</v>
      </c>
      <c r="F5">
        <v>29</v>
      </c>
      <c r="G5" s="1">
        <v>43906.125</v>
      </c>
      <c r="H5">
        <v>4</v>
      </c>
      <c r="I5">
        <f t="shared" si="0"/>
        <v>8.2420268337657081</v>
      </c>
    </row>
    <row r="6" spans="1:10" x14ac:dyDescent="0.3">
      <c r="A6" t="s">
        <v>12</v>
      </c>
      <c r="B6" t="s">
        <v>12</v>
      </c>
      <c r="C6">
        <v>29</v>
      </c>
      <c r="D6">
        <v>0</v>
      </c>
      <c r="E6">
        <v>0</v>
      </c>
      <c r="F6">
        <v>29</v>
      </c>
      <c r="G6" s="1">
        <v>43907.125</v>
      </c>
      <c r="H6">
        <v>5</v>
      </c>
      <c r="I6">
        <f t="shared" si="0"/>
        <v>8.2420268337657081</v>
      </c>
    </row>
    <row r="7" spans="1:10" x14ac:dyDescent="0.3">
      <c r="A7" t="s">
        <v>12</v>
      </c>
      <c r="B7" t="s">
        <v>12</v>
      </c>
      <c r="C7">
        <v>79</v>
      </c>
      <c r="D7">
        <v>0</v>
      </c>
      <c r="E7">
        <v>0</v>
      </c>
      <c r="F7">
        <v>79</v>
      </c>
      <c r="G7" s="1">
        <v>43908.125</v>
      </c>
      <c r="H7">
        <v>6</v>
      </c>
      <c r="I7">
        <f t="shared" si="0"/>
        <v>22.452417926465206</v>
      </c>
    </row>
    <row r="8" spans="1:10" x14ac:dyDescent="0.3">
      <c r="A8" t="s">
        <v>12</v>
      </c>
      <c r="B8" t="s">
        <v>12</v>
      </c>
      <c r="C8">
        <v>94</v>
      </c>
      <c r="D8">
        <v>0</v>
      </c>
      <c r="E8">
        <v>0</v>
      </c>
      <c r="F8">
        <v>94</v>
      </c>
      <c r="G8" s="1">
        <v>43909.083333333336</v>
      </c>
      <c r="H8">
        <v>7</v>
      </c>
      <c r="I8">
        <f t="shared" si="0"/>
        <v>26.715535254275053</v>
      </c>
    </row>
    <row r="9" spans="1:10" x14ac:dyDescent="0.3">
      <c r="A9" t="s">
        <v>12</v>
      </c>
      <c r="B9" t="s">
        <v>12</v>
      </c>
      <c r="C9">
        <v>94</v>
      </c>
      <c r="D9">
        <v>0</v>
      </c>
      <c r="E9">
        <v>0</v>
      </c>
      <c r="F9">
        <v>94</v>
      </c>
      <c r="G9" s="1">
        <v>43910.083333333336</v>
      </c>
      <c r="H9">
        <v>8</v>
      </c>
      <c r="I9">
        <f t="shared" si="0"/>
        <v>26.715535254275053</v>
      </c>
    </row>
    <row r="10" spans="1:10" x14ac:dyDescent="0.3">
      <c r="A10" t="s">
        <v>12</v>
      </c>
      <c r="B10" t="s">
        <v>12</v>
      </c>
      <c r="C10">
        <v>110</v>
      </c>
      <c r="D10">
        <v>0</v>
      </c>
      <c r="E10">
        <v>2</v>
      </c>
      <c r="F10">
        <v>108</v>
      </c>
      <c r="G10" s="1">
        <v>43911.958333333336</v>
      </c>
      <c r="H10">
        <v>9</v>
      </c>
      <c r="I10">
        <f t="shared" si="0"/>
        <v>30.694444760230912</v>
      </c>
    </row>
    <row r="11" spans="1:10" x14ac:dyDescent="0.3">
      <c r="A11" t="s">
        <v>12</v>
      </c>
      <c r="B11" t="s">
        <v>12</v>
      </c>
      <c r="C11">
        <v>158</v>
      </c>
      <c r="D11">
        <v>0</v>
      </c>
      <c r="E11">
        <v>2</v>
      </c>
      <c r="F11">
        <v>156</v>
      </c>
      <c r="G11" s="1">
        <v>43912.958333333336</v>
      </c>
      <c r="H11">
        <v>10</v>
      </c>
      <c r="I11">
        <f t="shared" si="0"/>
        <v>44.336420209222432</v>
      </c>
    </row>
    <row r="12" spans="1:10" x14ac:dyDescent="0.3">
      <c r="A12" t="s">
        <v>12</v>
      </c>
      <c r="B12" t="s">
        <v>12</v>
      </c>
      <c r="C12">
        <v>162</v>
      </c>
      <c r="D12">
        <v>0</v>
      </c>
      <c r="E12">
        <v>0</v>
      </c>
      <c r="F12">
        <v>162</v>
      </c>
      <c r="G12" s="1">
        <v>43913.083333333336</v>
      </c>
      <c r="H12">
        <v>11</v>
      </c>
      <c r="I12">
        <f t="shared" si="0"/>
        <v>46.04166714034637</v>
      </c>
    </row>
    <row r="13" spans="1:10" x14ac:dyDescent="0.3">
      <c r="A13" t="s">
        <v>12</v>
      </c>
      <c r="B13" t="s">
        <v>12</v>
      </c>
      <c r="C13">
        <v>189</v>
      </c>
      <c r="D13">
        <v>0</v>
      </c>
      <c r="E13">
        <v>0</v>
      </c>
      <c r="F13">
        <v>189</v>
      </c>
      <c r="G13" s="1">
        <v>43914.125</v>
      </c>
      <c r="H13">
        <v>12</v>
      </c>
      <c r="I13">
        <f t="shared" si="0"/>
        <v>53.715278330404097</v>
      </c>
    </row>
    <row r="14" spans="1:10" x14ac:dyDescent="0.3">
      <c r="A14" t="s">
        <v>12</v>
      </c>
      <c r="B14" t="s">
        <v>12</v>
      </c>
      <c r="C14">
        <v>217</v>
      </c>
      <c r="D14">
        <v>0</v>
      </c>
      <c r="E14">
        <v>0</v>
      </c>
      <c r="F14">
        <v>217</v>
      </c>
      <c r="G14" s="1">
        <v>43915.041666666664</v>
      </c>
      <c r="H14">
        <v>13</v>
      </c>
      <c r="I14">
        <f t="shared" si="0"/>
        <v>61.673097342315813</v>
      </c>
    </row>
    <row r="15" spans="1:10" x14ac:dyDescent="0.3">
      <c r="A15" t="s">
        <v>12</v>
      </c>
      <c r="B15" t="s">
        <v>12</v>
      </c>
      <c r="C15">
        <v>238</v>
      </c>
      <c r="D15">
        <v>0</v>
      </c>
      <c r="E15">
        <v>0</v>
      </c>
      <c r="F15">
        <v>238</v>
      </c>
      <c r="G15" s="1">
        <v>43916.041666666664</v>
      </c>
      <c r="H15">
        <v>14</v>
      </c>
      <c r="I15">
        <f t="shared" si="0"/>
        <v>67.641461601249603</v>
      </c>
    </row>
    <row r="16" spans="1:10" x14ac:dyDescent="0.3">
      <c r="A16" t="s">
        <v>12</v>
      </c>
      <c r="B16" t="s">
        <v>12</v>
      </c>
      <c r="C16">
        <v>238</v>
      </c>
      <c r="D16">
        <v>0</v>
      </c>
      <c r="E16">
        <v>0</v>
      </c>
      <c r="F16">
        <v>238</v>
      </c>
      <c r="G16" s="1">
        <v>43917.041666666664</v>
      </c>
      <c r="H16">
        <v>15</v>
      </c>
      <c r="I16">
        <f t="shared" si="0"/>
        <v>67.641461601249603</v>
      </c>
    </row>
    <row r="17" spans="1:17" x14ac:dyDescent="0.3">
      <c r="A17" t="s">
        <v>12</v>
      </c>
      <c r="B17" t="s">
        <v>12</v>
      </c>
      <c r="C17">
        <v>304</v>
      </c>
      <c r="D17">
        <v>0</v>
      </c>
      <c r="E17">
        <v>0</v>
      </c>
      <c r="F17">
        <v>304</v>
      </c>
      <c r="G17" s="1">
        <v>43918.041666666664</v>
      </c>
      <c r="H17">
        <v>16</v>
      </c>
      <c r="I17">
        <f t="shared" si="0"/>
        <v>86.399177843612932</v>
      </c>
    </row>
    <row r="18" spans="1:17" x14ac:dyDescent="0.3">
      <c r="A18" t="s">
        <v>12</v>
      </c>
      <c r="B18" t="s">
        <v>12</v>
      </c>
      <c r="C18">
        <v>304</v>
      </c>
      <c r="D18">
        <v>0</v>
      </c>
      <c r="E18">
        <v>0</v>
      </c>
      <c r="F18">
        <v>304</v>
      </c>
      <c r="G18" s="1">
        <v>43919.041666666664</v>
      </c>
      <c r="H18">
        <v>17</v>
      </c>
      <c r="I18">
        <f t="shared" si="0"/>
        <v>86.399177843612932</v>
      </c>
    </row>
    <row r="19" spans="1:17" x14ac:dyDescent="0.3">
      <c r="A19" t="s">
        <v>12</v>
      </c>
      <c r="B19" t="s">
        <v>12</v>
      </c>
      <c r="C19">
        <v>320</v>
      </c>
      <c r="D19">
        <v>1</v>
      </c>
      <c r="E19">
        <v>25</v>
      </c>
      <c r="F19">
        <v>294</v>
      </c>
      <c r="G19" s="1">
        <v>43920.041666666664</v>
      </c>
      <c r="H19">
        <v>18</v>
      </c>
      <c r="I19">
        <f t="shared" si="0"/>
        <v>83.557099625073036</v>
      </c>
    </row>
    <row r="20" spans="1:17" x14ac:dyDescent="0.3">
      <c r="A20" t="s">
        <v>12</v>
      </c>
      <c r="B20" t="s">
        <v>12</v>
      </c>
      <c r="C20">
        <v>338</v>
      </c>
      <c r="D20">
        <v>1</v>
      </c>
      <c r="E20">
        <v>41</v>
      </c>
      <c r="F20">
        <v>296</v>
      </c>
      <c r="G20" s="1">
        <v>43921.041666608799</v>
      </c>
      <c r="H20">
        <v>19</v>
      </c>
      <c r="I20">
        <f t="shared" si="0"/>
        <v>84.125515268781015</v>
      </c>
    </row>
    <row r="21" spans="1:17" x14ac:dyDescent="0.3">
      <c r="A21" t="s">
        <v>12</v>
      </c>
      <c r="B21" t="s">
        <v>12</v>
      </c>
      <c r="C21">
        <v>350</v>
      </c>
      <c r="D21">
        <v>2</v>
      </c>
      <c r="E21">
        <v>62</v>
      </c>
      <c r="F21">
        <v>286</v>
      </c>
      <c r="G21" s="1">
        <v>43922.041666608799</v>
      </c>
      <c r="H21">
        <v>20</v>
      </c>
      <c r="I21">
        <f t="shared" si="0"/>
        <v>81.283437050241119</v>
      </c>
    </row>
    <row r="22" spans="1:17" x14ac:dyDescent="0.3">
      <c r="A22" t="s">
        <v>12</v>
      </c>
      <c r="B22" t="s">
        <v>12</v>
      </c>
      <c r="C22">
        <v>350</v>
      </c>
      <c r="D22">
        <v>2</v>
      </c>
      <c r="E22">
        <v>62</v>
      </c>
      <c r="F22">
        <v>286</v>
      </c>
      <c r="G22" s="1">
        <v>43923.041666608799</v>
      </c>
      <c r="H22">
        <v>21</v>
      </c>
      <c r="I22">
        <f t="shared" si="0"/>
        <v>81.283437050241119</v>
      </c>
    </row>
    <row r="23" spans="1:17" x14ac:dyDescent="0.3">
      <c r="A23" t="s">
        <v>12</v>
      </c>
      <c r="B23" t="s">
        <v>12</v>
      </c>
      <c r="C23">
        <v>386</v>
      </c>
      <c r="D23">
        <v>4</v>
      </c>
      <c r="E23">
        <v>86</v>
      </c>
      <c r="F23">
        <v>296</v>
      </c>
      <c r="G23" s="1">
        <v>43924.041666608799</v>
      </c>
      <c r="H23">
        <v>22</v>
      </c>
      <c r="I23">
        <f t="shared" si="0"/>
        <v>84.125515268781015</v>
      </c>
    </row>
    <row r="24" spans="1:17" x14ac:dyDescent="0.3">
      <c r="A24" t="s">
        <v>12</v>
      </c>
      <c r="B24" t="s">
        <v>12</v>
      </c>
      <c r="C24">
        <v>400</v>
      </c>
      <c r="D24">
        <v>5</v>
      </c>
      <c r="E24">
        <v>93</v>
      </c>
      <c r="F24">
        <v>302</v>
      </c>
      <c r="G24" s="1">
        <v>43925.041666608799</v>
      </c>
      <c r="H24">
        <v>23</v>
      </c>
      <c r="I24">
        <f t="shared" si="0"/>
        <v>85.830762199904953</v>
      </c>
    </row>
    <row r="25" spans="1:17" x14ac:dyDescent="0.3">
      <c r="A25" t="s">
        <v>12</v>
      </c>
      <c r="B25" t="s">
        <v>12</v>
      </c>
      <c r="C25">
        <v>406</v>
      </c>
      <c r="D25">
        <v>6</v>
      </c>
      <c r="E25">
        <v>104</v>
      </c>
      <c r="F25">
        <v>296</v>
      </c>
      <c r="G25" s="1">
        <v>43926.041666608799</v>
      </c>
      <c r="H25">
        <v>24</v>
      </c>
      <c r="I25">
        <f t="shared" si="0"/>
        <v>84.125515268781015</v>
      </c>
    </row>
    <row r="26" spans="1:17" x14ac:dyDescent="0.3">
      <c r="A26" t="s">
        <v>12</v>
      </c>
      <c r="B26" t="s">
        <v>12</v>
      </c>
      <c r="C26">
        <v>415</v>
      </c>
      <c r="D26">
        <v>6</v>
      </c>
      <c r="E26">
        <v>123</v>
      </c>
      <c r="F26">
        <v>286</v>
      </c>
      <c r="G26" s="1">
        <v>43927.041666608799</v>
      </c>
      <c r="H26">
        <v>25</v>
      </c>
      <c r="I26">
        <f t="shared" si="0"/>
        <v>81.283437050241119</v>
      </c>
    </row>
    <row r="27" spans="1:17" x14ac:dyDescent="0.3">
      <c r="A27" t="s">
        <v>12</v>
      </c>
      <c r="B27" t="s">
        <v>12</v>
      </c>
      <c r="C27">
        <v>424</v>
      </c>
      <c r="D27">
        <v>7</v>
      </c>
      <c r="E27">
        <v>150</v>
      </c>
      <c r="F27">
        <v>267</v>
      </c>
      <c r="G27" s="1">
        <v>43928.041666608799</v>
      </c>
      <c r="H27">
        <v>26</v>
      </c>
      <c r="I27">
        <f t="shared" si="0"/>
        <v>75.883488435015309</v>
      </c>
    </row>
    <row r="28" spans="1:17" x14ac:dyDescent="0.3">
      <c r="A28" t="s">
        <v>12</v>
      </c>
      <c r="B28" t="s">
        <v>12</v>
      </c>
      <c r="C28">
        <v>424</v>
      </c>
      <c r="D28">
        <v>7</v>
      </c>
      <c r="E28">
        <v>150</v>
      </c>
      <c r="F28">
        <v>267</v>
      </c>
      <c r="G28" s="1">
        <v>43929.041666608799</v>
      </c>
      <c r="H28">
        <v>27</v>
      </c>
      <c r="I28">
        <f t="shared" si="0"/>
        <v>75.883488435015309</v>
      </c>
    </row>
    <row r="29" spans="1:17" x14ac:dyDescent="0.3">
      <c r="A29" t="s">
        <v>12</v>
      </c>
      <c r="B29" t="s">
        <v>12</v>
      </c>
      <c r="C29">
        <v>456</v>
      </c>
      <c r="D29">
        <v>7</v>
      </c>
      <c r="E29">
        <v>192</v>
      </c>
      <c r="F29">
        <v>257</v>
      </c>
      <c r="G29" s="1">
        <v>43930.041666608799</v>
      </c>
      <c r="H29">
        <v>28</v>
      </c>
      <c r="I29">
        <f t="shared" si="0"/>
        <v>73.041410216475413</v>
      </c>
    </row>
    <row r="30" spans="1:17" x14ac:dyDescent="0.3">
      <c r="A30" t="s">
        <v>12</v>
      </c>
      <c r="B30" t="s">
        <v>12</v>
      </c>
      <c r="C30">
        <v>473</v>
      </c>
      <c r="D30">
        <v>7</v>
      </c>
      <c r="E30">
        <v>206</v>
      </c>
      <c r="F30">
        <v>260</v>
      </c>
      <c r="G30" s="1">
        <v>43931.041666608799</v>
      </c>
      <c r="H30">
        <v>29</v>
      </c>
      <c r="I30">
        <f t="shared" si="0"/>
        <v>73.894033682037374</v>
      </c>
    </row>
    <row r="31" spans="1:17" x14ac:dyDescent="0.3">
      <c r="A31" t="s">
        <v>12</v>
      </c>
      <c r="B31" t="s">
        <v>12</v>
      </c>
      <c r="C31">
        <v>494</v>
      </c>
      <c r="D31">
        <v>7</v>
      </c>
      <c r="E31">
        <v>214</v>
      </c>
      <c r="F31">
        <v>273</v>
      </c>
      <c r="G31" s="1">
        <v>43932.041666608799</v>
      </c>
      <c r="H31">
        <v>30</v>
      </c>
      <c r="I31">
        <f t="shared" si="0"/>
        <v>77.588735366139247</v>
      </c>
      <c r="O31">
        <f>MAX(F2:F13300)</f>
        <v>304</v>
      </c>
      <c r="Q31">
        <f>MATCH(MAX(F2:F13300),F2:F13300,0)+1</f>
        <v>17</v>
      </c>
    </row>
    <row r="32" spans="1:17" x14ac:dyDescent="0.3">
      <c r="A32" t="s">
        <v>12</v>
      </c>
      <c r="B32" t="s">
        <v>12</v>
      </c>
      <c r="C32">
        <v>501</v>
      </c>
      <c r="D32">
        <v>7</v>
      </c>
      <c r="E32">
        <v>224</v>
      </c>
      <c r="F32">
        <v>270</v>
      </c>
      <c r="G32" s="1">
        <v>43933.041666608799</v>
      </c>
      <c r="H32">
        <v>31</v>
      </c>
      <c r="I32">
        <f t="shared" si="0"/>
        <v>76.736111900577285</v>
      </c>
    </row>
    <row r="33" spans="1:9" x14ac:dyDescent="0.3">
      <c r="A33" t="s">
        <v>12</v>
      </c>
      <c r="B33" t="s">
        <v>12</v>
      </c>
      <c r="C33">
        <v>501</v>
      </c>
      <c r="D33">
        <v>7</v>
      </c>
      <c r="E33">
        <v>224</v>
      </c>
      <c r="F33">
        <v>270</v>
      </c>
      <c r="G33" s="1">
        <v>43934.041666608799</v>
      </c>
      <c r="H33">
        <v>32</v>
      </c>
      <c r="I33">
        <f t="shared" si="0"/>
        <v>76.736111900577285</v>
      </c>
    </row>
    <row r="34" spans="1:9" x14ac:dyDescent="0.3">
      <c r="A34" t="s">
        <v>12</v>
      </c>
      <c r="B34" t="s">
        <v>12</v>
      </c>
      <c r="C34">
        <v>501</v>
      </c>
      <c r="D34">
        <v>7</v>
      </c>
      <c r="E34">
        <v>224</v>
      </c>
      <c r="F34">
        <v>270</v>
      </c>
      <c r="G34" s="1">
        <v>43935.041666608799</v>
      </c>
      <c r="H34">
        <v>33</v>
      </c>
      <c r="I34">
        <f t="shared" si="0"/>
        <v>76.736111900577285</v>
      </c>
    </row>
    <row r="35" spans="1:9" x14ac:dyDescent="0.3">
      <c r="A35" t="s">
        <v>12</v>
      </c>
      <c r="B35" t="s">
        <v>12</v>
      </c>
      <c r="C35">
        <v>501</v>
      </c>
      <c r="D35">
        <v>7</v>
      </c>
      <c r="E35">
        <v>224</v>
      </c>
      <c r="F35">
        <v>270</v>
      </c>
      <c r="G35" s="1">
        <v>43936.041666608799</v>
      </c>
      <c r="H35">
        <v>34</v>
      </c>
      <c r="I35">
        <f t="shared" si="0"/>
        <v>76.736111900577285</v>
      </c>
    </row>
    <row r="36" spans="1:9" x14ac:dyDescent="0.3">
      <c r="A36" t="s">
        <v>12</v>
      </c>
      <c r="B36" t="s">
        <v>12</v>
      </c>
      <c r="C36">
        <v>502</v>
      </c>
      <c r="D36">
        <v>9</v>
      </c>
      <c r="E36">
        <v>286</v>
      </c>
      <c r="F36">
        <v>207</v>
      </c>
      <c r="G36" s="1">
        <v>43937.041666608799</v>
      </c>
      <c r="H36">
        <v>35</v>
      </c>
      <c r="I36">
        <f t="shared" si="0"/>
        <v>58.831019123775917</v>
      </c>
    </row>
    <row r="37" spans="1:9" x14ac:dyDescent="0.3">
      <c r="A37" t="s">
        <v>12</v>
      </c>
      <c r="B37" t="s">
        <v>12</v>
      </c>
      <c r="C37">
        <v>502</v>
      </c>
      <c r="D37">
        <v>9</v>
      </c>
      <c r="E37">
        <v>286</v>
      </c>
      <c r="F37">
        <v>207</v>
      </c>
      <c r="G37" s="1">
        <v>43938.041666608799</v>
      </c>
      <c r="H37">
        <v>36</v>
      </c>
      <c r="I37">
        <f t="shared" si="0"/>
        <v>58.831019123775917</v>
      </c>
    </row>
    <row r="38" spans="1:9" x14ac:dyDescent="0.3">
      <c r="A38" t="s">
        <v>12</v>
      </c>
      <c r="B38" t="s">
        <v>12</v>
      </c>
      <c r="C38">
        <v>508</v>
      </c>
      <c r="D38">
        <v>9</v>
      </c>
      <c r="E38">
        <v>294</v>
      </c>
      <c r="F38">
        <v>205</v>
      </c>
      <c r="G38" s="1">
        <v>43939.041666608799</v>
      </c>
      <c r="H38">
        <v>37</v>
      </c>
      <c r="I38">
        <f t="shared" si="0"/>
        <v>58.262603480067938</v>
      </c>
    </row>
    <row r="39" spans="1:9" x14ac:dyDescent="0.3">
      <c r="A39" t="s">
        <v>12</v>
      </c>
      <c r="B39" t="s">
        <v>12</v>
      </c>
      <c r="C39">
        <v>517</v>
      </c>
      <c r="D39">
        <v>9</v>
      </c>
      <c r="E39">
        <v>298</v>
      </c>
      <c r="F39">
        <v>210</v>
      </c>
      <c r="G39" s="1">
        <v>43940.041666608799</v>
      </c>
      <c r="H39">
        <v>38</v>
      </c>
      <c r="I39">
        <f t="shared" si="0"/>
        <v>59.683642589337886</v>
      </c>
    </row>
    <row r="40" spans="1:9" x14ac:dyDescent="0.3">
      <c r="A40" t="s">
        <v>12</v>
      </c>
      <c r="B40" t="s">
        <v>12</v>
      </c>
      <c r="C40">
        <v>535</v>
      </c>
      <c r="D40">
        <v>10</v>
      </c>
      <c r="E40">
        <v>313</v>
      </c>
      <c r="F40">
        <v>212</v>
      </c>
      <c r="G40" s="1">
        <v>43941.041666608799</v>
      </c>
      <c r="H40">
        <v>39</v>
      </c>
      <c r="I40">
        <f t="shared" si="0"/>
        <v>60.252058233045865</v>
      </c>
    </row>
    <row r="41" spans="1:9" x14ac:dyDescent="0.3">
      <c r="A41" t="s">
        <v>12</v>
      </c>
      <c r="B41" t="s">
        <v>12</v>
      </c>
      <c r="C41">
        <v>543</v>
      </c>
      <c r="D41">
        <v>12</v>
      </c>
      <c r="E41">
        <v>324</v>
      </c>
      <c r="F41">
        <v>207</v>
      </c>
      <c r="G41" s="1">
        <v>43942.041666608799</v>
      </c>
      <c r="H41">
        <v>40</v>
      </c>
      <c r="I41">
        <f t="shared" si="0"/>
        <v>58.831019123775917</v>
      </c>
    </row>
    <row r="42" spans="1:9" x14ac:dyDescent="0.3">
      <c r="A42" t="s">
        <v>12</v>
      </c>
      <c r="B42" t="s">
        <v>12</v>
      </c>
      <c r="C42">
        <v>543</v>
      </c>
      <c r="D42">
        <v>12</v>
      </c>
      <c r="E42">
        <v>324</v>
      </c>
      <c r="F42">
        <v>207</v>
      </c>
      <c r="G42" s="1">
        <v>43943.041666608799</v>
      </c>
      <c r="H42">
        <v>41</v>
      </c>
      <c r="I42">
        <f t="shared" si="0"/>
        <v>58.831019123775917</v>
      </c>
    </row>
    <row r="43" spans="1:9" x14ac:dyDescent="0.3">
      <c r="A43" t="s">
        <v>12</v>
      </c>
      <c r="B43" t="s">
        <v>12</v>
      </c>
      <c r="C43">
        <v>557</v>
      </c>
      <c r="D43">
        <v>12</v>
      </c>
      <c r="E43">
        <v>354</v>
      </c>
      <c r="F43">
        <v>191</v>
      </c>
      <c r="G43" s="1">
        <v>43944.041666608799</v>
      </c>
      <c r="H43">
        <v>42</v>
      </c>
      <c r="I43">
        <f t="shared" si="0"/>
        <v>54.283693974112076</v>
      </c>
    </row>
    <row r="44" spans="1:9" x14ac:dyDescent="0.3">
      <c r="A44" t="s">
        <v>12</v>
      </c>
      <c r="B44" t="s">
        <v>12</v>
      </c>
      <c r="C44">
        <v>557</v>
      </c>
      <c r="D44">
        <v>12</v>
      </c>
      <c r="E44">
        <v>354</v>
      </c>
      <c r="F44">
        <v>191</v>
      </c>
      <c r="G44" s="1">
        <v>43945.041666608799</v>
      </c>
      <c r="H44">
        <v>43</v>
      </c>
      <c r="I44">
        <f t="shared" si="0"/>
        <v>54.283693974112076</v>
      </c>
    </row>
    <row r="45" spans="1:9" x14ac:dyDescent="0.3">
      <c r="A45" t="s">
        <v>12</v>
      </c>
      <c r="B45" t="s">
        <v>12</v>
      </c>
      <c r="C45">
        <v>596</v>
      </c>
      <c r="D45">
        <v>14</v>
      </c>
      <c r="E45">
        <v>370</v>
      </c>
      <c r="F45">
        <v>212</v>
      </c>
      <c r="G45" s="1">
        <v>43946.041666608799</v>
      </c>
      <c r="H45">
        <v>44</v>
      </c>
      <c r="I45">
        <f t="shared" si="0"/>
        <v>60.252058233045865</v>
      </c>
    </row>
    <row r="46" spans="1:9" x14ac:dyDescent="0.3">
      <c r="A46" t="s">
        <v>12</v>
      </c>
      <c r="B46" t="s">
        <v>12</v>
      </c>
      <c r="C46">
        <v>606</v>
      </c>
      <c r="D46">
        <v>15</v>
      </c>
      <c r="E46">
        <v>375</v>
      </c>
      <c r="F46">
        <v>216</v>
      </c>
      <c r="G46" s="1">
        <v>43947.041666608799</v>
      </c>
      <c r="H46">
        <v>45</v>
      </c>
      <c r="I46">
        <f t="shared" si="0"/>
        <v>61.388889520461824</v>
      </c>
    </row>
    <row r="47" spans="1:9" x14ac:dyDescent="0.3">
      <c r="A47" t="s">
        <v>12</v>
      </c>
      <c r="B47" t="s">
        <v>12</v>
      </c>
      <c r="C47">
        <v>620</v>
      </c>
      <c r="D47">
        <v>15</v>
      </c>
      <c r="E47">
        <v>386</v>
      </c>
      <c r="F47">
        <v>219</v>
      </c>
      <c r="G47" s="1">
        <v>43948.041666608799</v>
      </c>
      <c r="H47">
        <v>46</v>
      </c>
      <c r="I47">
        <f t="shared" si="0"/>
        <v>62.241512986023793</v>
      </c>
    </row>
    <row r="48" spans="1:9" x14ac:dyDescent="0.3">
      <c r="A48" t="s">
        <v>12</v>
      </c>
      <c r="B48" t="s">
        <v>12</v>
      </c>
      <c r="C48">
        <v>625</v>
      </c>
      <c r="D48">
        <v>15</v>
      </c>
      <c r="E48">
        <v>394</v>
      </c>
      <c r="F48">
        <v>216</v>
      </c>
      <c r="G48" s="1">
        <v>43949.041666608799</v>
      </c>
      <c r="H48">
        <v>47</v>
      </c>
      <c r="I48">
        <f t="shared" si="0"/>
        <v>61.388889520461824</v>
      </c>
    </row>
    <row r="49" spans="1:9" x14ac:dyDescent="0.3">
      <c r="A49" t="s">
        <v>12</v>
      </c>
      <c r="B49" t="s">
        <v>12</v>
      </c>
      <c r="C49">
        <v>630</v>
      </c>
      <c r="D49">
        <v>15</v>
      </c>
      <c r="E49">
        <v>412</v>
      </c>
      <c r="F49">
        <v>203</v>
      </c>
      <c r="G49" s="1">
        <v>43950.041666608799</v>
      </c>
      <c r="H49">
        <v>48</v>
      </c>
      <c r="I49">
        <f t="shared" si="0"/>
        <v>57.694187836359959</v>
      </c>
    </row>
    <row r="50" spans="1:9" x14ac:dyDescent="0.3">
      <c r="A50" t="s">
        <v>12</v>
      </c>
      <c r="B50" t="s">
        <v>12</v>
      </c>
      <c r="C50">
        <v>643</v>
      </c>
      <c r="D50">
        <v>17</v>
      </c>
      <c r="E50">
        <v>417</v>
      </c>
      <c r="F50">
        <v>209</v>
      </c>
      <c r="G50" s="1">
        <v>43951.041666608799</v>
      </c>
      <c r="H50">
        <v>49</v>
      </c>
      <c r="I50">
        <f t="shared" si="0"/>
        <v>59.399434767483896</v>
      </c>
    </row>
    <row r="51" spans="1:9" x14ac:dyDescent="0.3">
      <c r="A51" t="s">
        <v>12</v>
      </c>
      <c r="B51" t="s">
        <v>12</v>
      </c>
      <c r="C51">
        <v>648</v>
      </c>
      <c r="D51">
        <v>17</v>
      </c>
      <c r="E51">
        <v>435</v>
      </c>
      <c r="F51">
        <v>196</v>
      </c>
      <c r="G51" s="1">
        <v>43952.041666608799</v>
      </c>
      <c r="H51">
        <v>50</v>
      </c>
      <c r="I51">
        <f t="shared" si="0"/>
        <v>55.704733083382024</v>
      </c>
    </row>
    <row r="52" spans="1:9" x14ac:dyDescent="0.3">
      <c r="A52" t="s">
        <v>12</v>
      </c>
      <c r="B52" t="s">
        <v>12</v>
      </c>
      <c r="C52">
        <v>652</v>
      </c>
      <c r="D52">
        <v>17</v>
      </c>
      <c r="E52">
        <v>440</v>
      </c>
      <c r="F52">
        <v>195</v>
      </c>
      <c r="G52" s="1">
        <v>43953.041666608799</v>
      </c>
      <c r="H52">
        <v>51</v>
      </c>
      <c r="I52">
        <f t="shared" si="0"/>
        <v>55.420525261528034</v>
      </c>
    </row>
    <row r="53" spans="1:9" x14ac:dyDescent="0.3">
      <c r="A53" t="s">
        <v>12</v>
      </c>
      <c r="B53" t="s">
        <v>12</v>
      </c>
      <c r="C53">
        <v>655</v>
      </c>
      <c r="D53">
        <v>17</v>
      </c>
      <c r="E53">
        <v>442</v>
      </c>
      <c r="F53">
        <v>196</v>
      </c>
      <c r="G53" s="1">
        <v>43954.041666608799</v>
      </c>
      <c r="H53">
        <v>52</v>
      </c>
      <c r="I53">
        <f t="shared" si="0"/>
        <v>55.704733083382024</v>
      </c>
    </row>
    <row r="54" spans="1:9" x14ac:dyDescent="0.3">
      <c r="A54" t="s">
        <v>12</v>
      </c>
      <c r="B54" t="s">
        <v>12</v>
      </c>
      <c r="C54">
        <v>657</v>
      </c>
      <c r="D54">
        <v>17</v>
      </c>
      <c r="E54">
        <v>447</v>
      </c>
      <c r="F54">
        <v>193</v>
      </c>
      <c r="G54" s="1">
        <v>43955.041666608799</v>
      </c>
      <c r="H54">
        <v>53</v>
      </c>
      <c r="I54">
        <f t="shared" si="0"/>
        <v>54.852109617820055</v>
      </c>
    </row>
    <row r="55" spans="1:9" x14ac:dyDescent="0.3">
      <c r="A55" t="s">
        <v>12</v>
      </c>
      <c r="B55" t="s">
        <v>12</v>
      </c>
      <c r="C55">
        <v>670</v>
      </c>
      <c r="D55">
        <v>17</v>
      </c>
      <c r="E55">
        <v>468</v>
      </c>
      <c r="F55">
        <v>185</v>
      </c>
      <c r="G55" s="1">
        <v>43956.041666608799</v>
      </c>
      <c r="H55">
        <v>54</v>
      </c>
      <c r="I55">
        <f t="shared" si="0"/>
        <v>52.578447042988138</v>
      </c>
    </row>
    <row r="56" spans="1:9" x14ac:dyDescent="0.3">
      <c r="A56" t="s">
        <v>12</v>
      </c>
      <c r="B56" t="s">
        <v>12</v>
      </c>
      <c r="C56">
        <v>673</v>
      </c>
      <c r="D56">
        <v>17</v>
      </c>
      <c r="E56">
        <v>486</v>
      </c>
      <c r="F56">
        <v>170</v>
      </c>
      <c r="G56" s="1">
        <v>43957.041666608799</v>
      </c>
      <c r="H56">
        <v>55</v>
      </c>
      <c r="I56">
        <f t="shared" si="0"/>
        <v>48.315329715178287</v>
      </c>
    </row>
    <row r="57" spans="1:9" x14ac:dyDescent="0.3">
      <c r="A57" t="s">
        <v>12</v>
      </c>
      <c r="B57" t="s">
        <v>12</v>
      </c>
      <c r="C57">
        <v>684</v>
      </c>
      <c r="D57">
        <v>17</v>
      </c>
      <c r="E57">
        <v>492</v>
      </c>
      <c r="F57">
        <v>175</v>
      </c>
      <c r="G57" s="1">
        <v>43958.041666608799</v>
      </c>
      <c r="H57">
        <v>56</v>
      </c>
      <c r="I57">
        <f t="shared" si="0"/>
        <v>49.736368824448235</v>
      </c>
    </row>
    <row r="58" spans="1:9" x14ac:dyDescent="0.3">
      <c r="A58" t="s">
        <v>12</v>
      </c>
      <c r="B58" t="s">
        <v>12</v>
      </c>
      <c r="C58">
        <v>694</v>
      </c>
      <c r="D58">
        <v>18</v>
      </c>
      <c r="E58">
        <v>506</v>
      </c>
      <c r="F58">
        <v>170</v>
      </c>
      <c r="G58" s="1">
        <v>43959.041666608799</v>
      </c>
      <c r="H58">
        <v>57</v>
      </c>
      <c r="I58">
        <f t="shared" si="0"/>
        <v>48.315329715178287</v>
      </c>
    </row>
    <row r="59" spans="1:9" x14ac:dyDescent="0.3">
      <c r="A59" t="s">
        <v>12</v>
      </c>
      <c r="B59" t="s">
        <v>12</v>
      </c>
      <c r="C59">
        <v>702</v>
      </c>
      <c r="D59">
        <v>18</v>
      </c>
      <c r="E59">
        <v>513</v>
      </c>
      <c r="F59">
        <v>171</v>
      </c>
      <c r="G59" s="1">
        <v>43960.041666608799</v>
      </c>
      <c r="H59">
        <v>58</v>
      </c>
      <c r="I59">
        <f t="shared" si="0"/>
        <v>48.599537537032276</v>
      </c>
    </row>
    <row r="60" spans="1:9" x14ac:dyDescent="0.3">
      <c r="A60" t="s">
        <v>12</v>
      </c>
      <c r="B60" t="s">
        <v>12</v>
      </c>
      <c r="C60">
        <v>707</v>
      </c>
      <c r="D60">
        <v>19</v>
      </c>
      <c r="E60">
        <v>517</v>
      </c>
      <c r="F60">
        <v>171</v>
      </c>
      <c r="G60" s="1">
        <v>43961.041666608799</v>
      </c>
      <c r="H60">
        <v>59</v>
      </c>
      <c r="I60">
        <f t="shared" si="0"/>
        <v>48.599537537032276</v>
      </c>
    </row>
    <row r="61" spans="1:9" x14ac:dyDescent="0.3">
      <c r="A61" t="s">
        <v>12</v>
      </c>
      <c r="B61" t="s">
        <v>12</v>
      </c>
      <c r="C61">
        <v>711</v>
      </c>
      <c r="D61">
        <v>19</v>
      </c>
      <c r="E61">
        <v>523</v>
      </c>
      <c r="F61">
        <v>169</v>
      </c>
      <c r="G61" s="1">
        <v>43962.041666608799</v>
      </c>
      <c r="H61">
        <v>60</v>
      </c>
      <c r="I61">
        <f t="shared" si="0"/>
        <v>48.031121893324297</v>
      </c>
    </row>
    <row r="62" spans="1:9" x14ac:dyDescent="0.3">
      <c r="A62" t="s">
        <v>12</v>
      </c>
      <c r="B62" t="s">
        <v>12</v>
      </c>
      <c r="C62">
        <v>717</v>
      </c>
      <c r="D62">
        <v>19</v>
      </c>
      <c r="E62">
        <v>532</v>
      </c>
      <c r="F62">
        <v>166</v>
      </c>
      <c r="G62" s="1">
        <v>43963.041666608799</v>
      </c>
      <c r="H62">
        <v>61</v>
      </c>
      <c r="I62">
        <f t="shared" si="0"/>
        <v>47.178498427762328</v>
      </c>
    </row>
    <row r="63" spans="1:9" x14ac:dyDescent="0.3">
      <c r="A63" t="s">
        <v>12</v>
      </c>
      <c r="B63" t="s">
        <v>12</v>
      </c>
      <c r="C63">
        <v>719</v>
      </c>
      <c r="D63">
        <v>19</v>
      </c>
      <c r="E63">
        <v>545</v>
      </c>
      <c r="F63">
        <v>155</v>
      </c>
      <c r="G63" s="1">
        <v>43964.041666608799</v>
      </c>
      <c r="H63">
        <v>62</v>
      </c>
      <c r="I63">
        <f t="shared" si="0"/>
        <v>44.052212387368442</v>
      </c>
    </row>
    <row r="64" spans="1:9" x14ac:dyDescent="0.3">
      <c r="A64" t="s">
        <v>12</v>
      </c>
      <c r="B64" t="s">
        <v>12</v>
      </c>
      <c r="C64">
        <v>724</v>
      </c>
      <c r="D64">
        <v>19</v>
      </c>
      <c r="E64">
        <v>547</v>
      </c>
      <c r="F64">
        <v>158</v>
      </c>
      <c r="G64" s="1">
        <v>43965.041666608799</v>
      </c>
      <c r="H64">
        <v>63</v>
      </c>
      <c r="I64">
        <f t="shared" si="0"/>
        <v>44.904835852930411</v>
      </c>
    </row>
    <row r="65" spans="1:9" x14ac:dyDescent="0.3">
      <c r="A65" t="s">
        <v>12</v>
      </c>
      <c r="B65" t="s">
        <v>12</v>
      </c>
      <c r="C65">
        <v>732</v>
      </c>
      <c r="D65">
        <v>19</v>
      </c>
      <c r="E65">
        <v>553</v>
      </c>
      <c r="F65">
        <v>160</v>
      </c>
      <c r="G65" s="1">
        <v>43966.041666608799</v>
      </c>
      <c r="H65">
        <v>64</v>
      </c>
      <c r="I65">
        <f t="shared" si="0"/>
        <v>45.47325149663839</v>
      </c>
    </row>
    <row r="66" spans="1:9" x14ac:dyDescent="0.3">
      <c r="A66" t="s">
        <v>12</v>
      </c>
      <c r="B66" t="s">
        <v>12</v>
      </c>
      <c r="C66">
        <v>733</v>
      </c>
      <c r="D66">
        <v>19</v>
      </c>
      <c r="E66">
        <v>558</v>
      </c>
      <c r="F66">
        <v>156</v>
      </c>
      <c r="G66" s="1">
        <v>43967.041666608799</v>
      </c>
      <c r="H66">
        <v>65</v>
      </c>
      <c r="I66">
        <f t="shared" si="0"/>
        <v>44.336420209222432</v>
      </c>
    </row>
    <row r="67" spans="1:9" x14ac:dyDescent="0.3">
      <c r="A67" t="s">
        <v>12</v>
      </c>
      <c r="B67" t="s">
        <v>12</v>
      </c>
      <c r="C67">
        <v>734</v>
      </c>
      <c r="D67">
        <v>20</v>
      </c>
      <c r="E67">
        <v>564</v>
      </c>
      <c r="F67">
        <v>150</v>
      </c>
      <c r="G67" s="1">
        <v>43968.041666608799</v>
      </c>
      <c r="H67">
        <v>66</v>
      </c>
      <c r="I67">
        <f t="shared" ref="I67:I87" si="1">F67/$J$2</f>
        <v>42.631173278098487</v>
      </c>
    </row>
    <row r="68" spans="1:9" x14ac:dyDescent="0.3">
      <c r="A68" t="s">
        <v>12</v>
      </c>
      <c r="B68" t="s">
        <v>12</v>
      </c>
      <c r="C68">
        <v>737</v>
      </c>
      <c r="D68">
        <v>20</v>
      </c>
      <c r="E68">
        <v>564</v>
      </c>
      <c r="F68">
        <v>153</v>
      </c>
      <c r="G68" s="1">
        <v>43969.041666608799</v>
      </c>
      <c r="H68">
        <v>67</v>
      </c>
      <c r="I68">
        <f t="shared" si="1"/>
        <v>43.483796743660456</v>
      </c>
    </row>
    <row r="69" spans="1:9" x14ac:dyDescent="0.3">
      <c r="A69" t="s">
        <v>12</v>
      </c>
      <c r="B69" t="s">
        <v>12</v>
      </c>
      <c r="C69">
        <v>738</v>
      </c>
      <c r="D69">
        <v>20</v>
      </c>
      <c r="E69">
        <v>579</v>
      </c>
      <c r="F69">
        <v>139</v>
      </c>
      <c r="G69" s="1">
        <v>43970.041666608799</v>
      </c>
      <c r="H69">
        <v>68</v>
      </c>
      <c r="I69">
        <f t="shared" si="1"/>
        <v>39.504887237704601</v>
      </c>
    </row>
    <row r="70" spans="1:9" x14ac:dyDescent="0.3">
      <c r="A70" t="s">
        <v>12</v>
      </c>
      <c r="B70" t="s">
        <v>12</v>
      </c>
      <c r="C70">
        <v>746</v>
      </c>
      <c r="D70">
        <v>20</v>
      </c>
      <c r="E70">
        <v>588</v>
      </c>
      <c r="F70">
        <v>138</v>
      </c>
      <c r="G70" s="1">
        <v>43971.041666608799</v>
      </c>
      <c r="H70">
        <v>69</v>
      </c>
      <c r="I70">
        <f t="shared" si="1"/>
        <v>39.220679415850611</v>
      </c>
    </row>
    <row r="71" spans="1:9" x14ac:dyDescent="0.3">
      <c r="A71" t="s">
        <v>12</v>
      </c>
      <c r="B71" t="s">
        <v>12</v>
      </c>
      <c r="C71">
        <v>749</v>
      </c>
      <c r="D71">
        <v>20</v>
      </c>
      <c r="E71">
        <v>594</v>
      </c>
      <c r="F71">
        <v>135</v>
      </c>
      <c r="G71" s="1">
        <v>43972.041666608799</v>
      </c>
      <c r="H71">
        <v>70</v>
      </c>
      <c r="I71">
        <f t="shared" si="1"/>
        <v>38.368055950288642</v>
      </c>
    </row>
    <row r="72" spans="1:9" x14ac:dyDescent="0.3">
      <c r="A72" t="s">
        <v>12</v>
      </c>
      <c r="B72" t="s">
        <v>12</v>
      </c>
      <c r="C72">
        <v>753</v>
      </c>
      <c r="D72">
        <v>20</v>
      </c>
      <c r="E72">
        <v>603</v>
      </c>
      <c r="F72">
        <v>130</v>
      </c>
      <c r="G72" s="1">
        <v>43973.041666608799</v>
      </c>
      <c r="H72">
        <v>71</v>
      </c>
      <c r="I72">
        <f t="shared" si="1"/>
        <v>36.947016841018687</v>
      </c>
    </row>
    <row r="73" spans="1:9" x14ac:dyDescent="0.3">
      <c r="A73" t="s">
        <v>12</v>
      </c>
      <c r="B73" t="s">
        <v>12</v>
      </c>
      <c r="C73">
        <v>753</v>
      </c>
      <c r="D73">
        <v>20</v>
      </c>
      <c r="E73">
        <v>603</v>
      </c>
      <c r="F73">
        <v>130</v>
      </c>
      <c r="G73" s="1">
        <v>43974.041666608799</v>
      </c>
      <c r="H73">
        <v>72</v>
      </c>
      <c r="I73">
        <f t="shared" si="1"/>
        <v>36.947016841018687</v>
      </c>
    </row>
    <row r="74" spans="1:9" x14ac:dyDescent="0.3">
      <c r="A74" t="s">
        <v>12</v>
      </c>
      <c r="B74" t="s">
        <v>12</v>
      </c>
      <c r="C74">
        <v>769</v>
      </c>
      <c r="D74">
        <v>22</v>
      </c>
      <c r="E74">
        <v>618</v>
      </c>
      <c r="F74">
        <v>129</v>
      </c>
      <c r="G74" s="1">
        <v>43975.041666608799</v>
      </c>
      <c r="H74">
        <v>73</v>
      </c>
      <c r="I74">
        <f t="shared" si="1"/>
        <v>36.662809019164698</v>
      </c>
    </row>
    <row r="75" spans="1:9" x14ac:dyDescent="0.3">
      <c r="A75" t="s">
        <v>12</v>
      </c>
      <c r="B75" t="s">
        <v>12</v>
      </c>
      <c r="C75">
        <v>787</v>
      </c>
      <c r="D75">
        <v>22</v>
      </c>
      <c r="E75">
        <v>629</v>
      </c>
      <c r="F75">
        <v>136</v>
      </c>
      <c r="G75" s="1">
        <v>43976.041666608799</v>
      </c>
      <c r="H75">
        <v>74</v>
      </c>
      <c r="I75">
        <f t="shared" si="1"/>
        <v>38.652263772142632</v>
      </c>
    </row>
    <row r="76" spans="1:9" x14ac:dyDescent="0.3">
      <c r="A76" t="s">
        <v>12</v>
      </c>
      <c r="B76" t="s">
        <v>12</v>
      </c>
      <c r="C76">
        <v>789</v>
      </c>
      <c r="D76">
        <v>22</v>
      </c>
      <c r="E76">
        <v>638</v>
      </c>
      <c r="F76">
        <v>129</v>
      </c>
      <c r="G76" s="1">
        <v>43977.041666608799</v>
      </c>
      <c r="H76">
        <v>75</v>
      </c>
      <c r="I76">
        <f t="shared" si="1"/>
        <v>36.662809019164698</v>
      </c>
    </row>
    <row r="77" spans="1:9" x14ac:dyDescent="0.3">
      <c r="A77" t="s">
        <v>12</v>
      </c>
      <c r="B77" t="s">
        <v>12</v>
      </c>
      <c r="C77">
        <v>803</v>
      </c>
      <c r="D77">
        <v>22</v>
      </c>
      <c r="E77">
        <v>650</v>
      </c>
      <c r="F77">
        <v>131</v>
      </c>
      <c r="G77" s="1">
        <v>43978.041666608799</v>
      </c>
      <c r="H77">
        <v>76</v>
      </c>
      <c r="I77">
        <f t="shared" si="1"/>
        <v>37.231224662872684</v>
      </c>
    </row>
    <row r="78" spans="1:9" x14ac:dyDescent="0.3">
      <c r="A78" t="s">
        <v>12</v>
      </c>
      <c r="B78" t="s">
        <v>12</v>
      </c>
      <c r="C78">
        <v>811</v>
      </c>
      <c r="D78">
        <v>22</v>
      </c>
      <c r="E78">
        <v>654</v>
      </c>
      <c r="F78">
        <v>135</v>
      </c>
      <c r="G78" s="1">
        <v>43979.041666608799</v>
      </c>
      <c r="H78">
        <v>77</v>
      </c>
      <c r="I78">
        <f t="shared" si="1"/>
        <v>38.368055950288642</v>
      </c>
    </row>
    <row r="79" spans="1:9" x14ac:dyDescent="0.3">
      <c r="A79" t="s">
        <v>12</v>
      </c>
      <c r="B79" t="s">
        <v>12</v>
      </c>
      <c r="C79">
        <v>816</v>
      </c>
      <c r="D79">
        <v>22</v>
      </c>
      <c r="E79">
        <v>680</v>
      </c>
      <c r="F79">
        <v>114</v>
      </c>
      <c r="G79" s="1">
        <v>43980.041666608799</v>
      </c>
      <c r="H79">
        <v>78</v>
      </c>
      <c r="I79">
        <f t="shared" si="1"/>
        <v>32.399691691354853</v>
      </c>
    </row>
    <row r="80" spans="1:9" x14ac:dyDescent="0.3">
      <c r="A80" t="s">
        <v>12</v>
      </c>
      <c r="B80" t="s">
        <v>12</v>
      </c>
      <c r="C80">
        <v>821</v>
      </c>
      <c r="D80">
        <v>22</v>
      </c>
      <c r="E80">
        <v>682</v>
      </c>
      <c r="F80">
        <v>117</v>
      </c>
      <c r="G80" s="1">
        <v>43981.041666608799</v>
      </c>
      <c r="H80">
        <v>79</v>
      </c>
      <c r="I80">
        <f t="shared" si="1"/>
        <v>33.252315156916822</v>
      </c>
    </row>
    <row r="81" spans="1:9" x14ac:dyDescent="0.3">
      <c r="A81" t="s">
        <v>12</v>
      </c>
      <c r="B81" t="s">
        <v>12</v>
      </c>
      <c r="C81">
        <v>823</v>
      </c>
      <c r="D81">
        <v>22</v>
      </c>
      <c r="E81">
        <v>685</v>
      </c>
      <c r="F81">
        <v>116</v>
      </c>
      <c r="G81" s="1">
        <v>43982.041666608799</v>
      </c>
      <c r="H81">
        <v>80</v>
      </c>
      <c r="I81">
        <f t="shared" si="1"/>
        <v>32.968107335062832</v>
      </c>
    </row>
    <row r="82" spans="1:9" x14ac:dyDescent="0.3">
      <c r="A82" t="s">
        <v>12</v>
      </c>
      <c r="B82" t="s">
        <v>12</v>
      </c>
      <c r="C82">
        <v>825</v>
      </c>
      <c r="D82">
        <v>23</v>
      </c>
      <c r="E82">
        <v>689</v>
      </c>
      <c r="F82">
        <v>113</v>
      </c>
      <c r="G82" s="1">
        <v>43983.125</v>
      </c>
      <c r="H82">
        <v>81</v>
      </c>
      <c r="I82">
        <f t="shared" si="1"/>
        <v>32.115483869500864</v>
      </c>
    </row>
    <row r="83" spans="1:9" x14ac:dyDescent="0.3">
      <c r="A83" t="s">
        <v>12</v>
      </c>
      <c r="B83" t="s">
        <v>12</v>
      </c>
      <c r="C83">
        <v>826</v>
      </c>
      <c r="D83">
        <v>23</v>
      </c>
      <c r="E83">
        <v>691</v>
      </c>
      <c r="F83">
        <v>112</v>
      </c>
      <c r="G83" s="1">
        <v>43984.125</v>
      </c>
      <c r="H83">
        <v>82</v>
      </c>
      <c r="I83">
        <f t="shared" si="1"/>
        <v>31.83127604764687</v>
      </c>
    </row>
    <row r="84" spans="1:9" x14ac:dyDescent="0.3">
      <c r="A84" t="s">
        <v>12</v>
      </c>
      <c r="B84" t="s">
        <v>12</v>
      </c>
      <c r="C84">
        <v>828</v>
      </c>
      <c r="D84">
        <v>23</v>
      </c>
      <c r="E84">
        <v>698</v>
      </c>
      <c r="F84">
        <v>107</v>
      </c>
      <c r="G84" s="1">
        <v>43985.125</v>
      </c>
      <c r="H84">
        <v>83</v>
      </c>
      <c r="I84">
        <f t="shared" si="1"/>
        <v>30.410236938376922</v>
      </c>
    </row>
    <row r="85" spans="1:9" x14ac:dyDescent="0.3">
      <c r="A85" t="s">
        <v>12</v>
      </c>
      <c r="B85" t="s">
        <v>12</v>
      </c>
      <c r="C85">
        <v>832</v>
      </c>
      <c r="D85">
        <v>23</v>
      </c>
      <c r="E85">
        <v>709</v>
      </c>
      <c r="F85">
        <v>100</v>
      </c>
      <c r="G85" s="1">
        <v>43986.125</v>
      </c>
      <c r="H85">
        <v>84</v>
      </c>
      <c r="I85">
        <f t="shared" si="1"/>
        <v>28.420782185398991</v>
      </c>
    </row>
    <row r="86" spans="1:9" x14ac:dyDescent="0.3">
      <c r="A86" t="s">
        <v>12</v>
      </c>
      <c r="B86" t="s">
        <v>12</v>
      </c>
      <c r="C86">
        <v>834</v>
      </c>
      <c r="D86">
        <v>23</v>
      </c>
      <c r="E86">
        <v>721</v>
      </c>
      <c r="F86">
        <v>90</v>
      </c>
      <c r="G86" s="1">
        <v>43987.125</v>
      </c>
      <c r="H86">
        <v>85</v>
      </c>
      <c r="I86">
        <f t="shared" si="1"/>
        <v>25.578703966859095</v>
      </c>
    </row>
    <row r="87" spans="1:9" x14ac:dyDescent="0.3">
      <c r="A87" t="s">
        <v>12</v>
      </c>
      <c r="B87" t="s">
        <v>12</v>
      </c>
      <c r="C87">
        <v>834</v>
      </c>
      <c r="D87">
        <v>23</v>
      </c>
      <c r="E87">
        <v>721</v>
      </c>
      <c r="F87">
        <v>90</v>
      </c>
      <c r="G87" s="1">
        <v>43988.791666666664</v>
      </c>
      <c r="H87">
        <v>86</v>
      </c>
      <c r="I87">
        <f t="shared" si="1"/>
        <v>25.578703966859095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65BA-DE27-4264-8C10-244A0DCF8162}">
  <dimension ref="A1:I41"/>
  <sheetViews>
    <sheetView workbookViewId="0">
      <selection activeCell="B18" sqref="B18"/>
    </sheetView>
  </sheetViews>
  <sheetFormatPr baseColWidth="10" defaultColWidth="34.77734375"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7" t="s">
        <v>15</v>
      </c>
      <c r="B3" s="7"/>
    </row>
    <row r="4" spans="1:9" x14ac:dyDescent="0.3">
      <c r="A4" s="4" t="s">
        <v>16</v>
      </c>
      <c r="B4" s="4">
        <v>0.98745975226152349</v>
      </c>
    </row>
    <row r="5" spans="1:9" x14ac:dyDescent="0.3">
      <c r="A5" s="4" t="s">
        <v>17</v>
      </c>
      <c r="B5" s="4">
        <v>0.9750767623363894</v>
      </c>
      <c r="C5" t="s">
        <v>55</v>
      </c>
      <c r="D5">
        <f>SQRT(B5)</f>
        <v>0.98745975226152349</v>
      </c>
    </row>
    <row r="6" spans="1:9" x14ac:dyDescent="0.3">
      <c r="A6" s="4" t="s">
        <v>18</v>
      </c>
      <c r="B6" s="4">
        <v>0.97341521315881541</v>
      </c>
    </row>
    <row r="7" spans="1:9" x14ac:dyDescent="0.3">
      <c r="A7" s="4" t="s">
        <v>19</v>
      </c>
      <c r="B7" s="4">
        <v>16.792695073844964</v>
      </c>
    </row>
    <row r="8" spans="1:9" ht="15" thickBot="1" x14ac:dyDescent="0.35">
      <c r="A8" s="5" t="s">
        <v>20</v>
      </c>
      <c r="B8" s="5">
        <v>17</v>
      </c>
    </row>
    <row r="10" spans="1:9" ht="15" thickBot="1" x14ac:dyDescent="0.35">
      <c r="A10" t="s">
        <v>21</v>
      </c>
    </row>
    <row r="11" spans="1:9" x14ac:dyDescent="0.3">
      <c r="A11" s="6"/>
      <c r="B11" s="6" t="s">
        <v>26</v>
      </c>
      <c r="C11" s="6" t="s">
        <v>27</v>
      </c>
      <c r="D11" s="6" t="s">
        <v>28</v>
      </c>
      <c r="E11" s="6" t="s">
        <v>29</v>
      </c>
      <c r="F11" s="6" t="s">
        <v>30</v>
      </c>
    </row>
    <row r="12" spans="1:9" x14ac:dyDescent="0.3">
      <c r="A12" s="4" t="s">
        <v>22</v>
      </c>
      <c r="B12" s="4">
        <v>1</v>
      </c>
      <c r="C12" s="4">
        <v>165487.96323529416</v>
      </c>
      <c r="D12" s="4">
        <v>165487.96323529416</v>
      </c>
      <c r="E12" s="4">
        <v>586.84797025391674</v>
      </c>
      <c r="F12" s="4">
        <v>1.9320782536691115E-13</v>
      </c>
    </row>
    <row r="13" spans="1:9" x14ac:dyDescent="0.3">
      <c r="A13" s="4" t="s">
        <v>23</v>
      </c>
      <c r="B13" s="4">
        <v>15</v>
      </c>
      <c r="C13" s="4">
        <v>4229.9191176470549</v>
      </c>
      <c r="D13" s="4">
        <v>281.99460784313698</v>
      </c>
      <c r="E13" s="4"/>
      <c r="F13" s="4"/>
    </row>
    <row r="14" spans="1:9" ht="15" thickBot="1" x14ac:dyDescent="0.35">
      <c r="A14" s="5" t="s">
        <v>24</v>
      </c>
      <c r="B14" s="5">
        <v>16</v>
      </c>
      <c r="C14" s="5">
        <v>169717.8823529412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31</v>
      </c>
      <c r="C16" s="6" t="s">
        <v>19</v>
      </c>
      <c r="D16" s="6" t="s">
        <v>32</v>
      </c>
      <c r="E16" s="6" t="s">
        <v>33</v>
      </c>
      <c r="F16" s="6" t="s">
        <v>34</v>
      </c>
      <c r="G16" s="6" t="s">
        <v>35</v>
      </c>
      <c r="H16" s="6" t="s">
        <v>36</v>
      </c>
      <c r="I16" s="6" t="s">
        <v>37</v>
      </c>
    </row>
    <row r="17" spans="1:9" x14ac:dyDescent="0.3">
      <c r="A17" s="4" t="s">
        <v>25</v>
      </c>
      <c r="B17" s="4">
        <v>-48.610294117647015</v>
      </c>
      <c r="C17" s="4">
        <v>8.5189284375640053</v>
      </c>
      <c r="D17" s="4">
        <v>-5.7061512458892274</v>
      </c>
      <c r="E17" s="4">
        <v>4.1606607419973899E-5</v>
      </c>
      <c r="F17" s="4">
        <v>-66.767960264549046</v>
      </c>
      <c r="G17" s="4">
        <v>-30.452627970744981</v>
      </c>
      <c r="H17" s="4">
        <v>-66.767960264549046</v>
      </c>
      <c r="I17" s="4">
        <v>-30.452627970744981</v>
      </c>
    </row>
    <row r="18" spans="1:9" ht="15" thickBot="1" x14ac:dyDescent="0.35">
      <c r="A18" s="5" t="s">
        <v>38</v>
      </c>
      <c r="B18" s="5">
        <v>20.139705882352938</v>
      </c>
      <c r="C18" s="5">
        <v>0.83136228836620463</v>
      </c>
      <c r="D18" s="5">
        <v>24.224945206417217</v>
      </c>
      <c r="E18" s="5">
        <v>1.9320782536691183E-13</v>
      </c>
      <c r="F18" s="5">
        <v>18.367699110619256</v>
      </c>
      <c r="G18" s="5">
        <v>21.911712654086621</v>
      </c>
      <c r="H18" s="5">
        <v>18.367699110619256</v>
      </c>
      <c r="I18" s="5">
        <v>21.911712654086621</v>
      </c>
    </row>
    <row r="22" spans="1:9" x14ac:dyDescent="0.3">
      <c r="A22" t="s">
        <v>39</v>
      </c>
      <c r="F22" t="s">
        <v>43</v>
      </c>
    </row>
    <row r="23" spans="1:9" ht="15" thickBot="1" x14ac:dyDescent="0.35"/>
    <row r="24" spans="1:9" x14ac:dyDescent="0.3">
      <c r="A24" s="6" t="s">
        <v>40</v>
      </c>
      <c r="B24" s="6" t="s">
        <v>41</v>
      </c>
      <c r="C24" s="6" t="s">
        <v>23</v>
      </c>
      <c r="D24" s="6" t="s">
        <v>42</v>
      </c>
      <c r="F24" s="6" t="s">
        <v>44</v>
      </c>
      <c r="G24" s="6" t="s">
        <v>45</v>
      </c>
    </row>
    <row r="25" spans="1:9" x14ac:dyDescent="0.3">
      <c r="A25" s="4">
        <v>1</v>
      </c>
      <c r="B25" s="4">
        <v>-28.470588235294077</v>
      </c>
      <c r="C25" s="4">
        <v>32.470588235294073</v>
      </c>
      <c r="D25" s="4">
        <v>1.9970278254735274</v>
      </c>
      <c r="F25" s="4">
        <v>2.9411764705882355</v>
      </c>
      <c r="G25" s="4">
        <v>4</v>
      </c>
    </row>
    <row r="26" spans="1:9" x14ac:dyDescent="0.3">
      <c r="A26" s="4">
        <v>2</v>
      </c>
      <c r="B26" s="4">
        <v>-8.3308823529411384</v>
      </c>
      <c r="C26" s="4">
        <v>12.330882352941138</v>
      </c>
      <c r="D26" s="4">
        <v>0.75838217013566578</v>
      </c>
      <c r="F26" s="4">
        <v>8.8235294117647065</v>
      </c>
      <c r="G26" s="4">
        <v>4</v>
      </c>
    </row>
    <row r="27" spans="1:9" x14ac:dyDescent="0.3">
      <c r="A27" s="4">
        <v>3</v>
      </c>
      <c r="B27" s="4">
        <v>11.808823529411796</v>
      </c>
      <c r="C27" s="4">
        <v>-5.8088235294117965</v>
      </c>
      <c r="D27" s="4">
        <v>-0.35725814812592788</v>
      </c>
      <c r="F27" s="4">
        <v>14.705882352941178</v>
      </c>
      <c r="G27" s="4">
        <v>6</v>
      </c>
    </row>
    <row r="28" spans="1:9" x14ac:dyDescent="0.3">
      <c r="A28" s="4">
        <v>4</v>
      </c>
      <c r="B28" s="4">
        <v>31.948529411764738</v>
      </c>
      <c r="C28" s="4">
        <v>-2.9485294117647385</v>
      </c>
      <c r="D28" s="4">
        <v>-0.18134242708670617</v>
      </c>
      <c r="F28" s="4">
        <v>20.588235294117649</v>
      </c>
      <c r="G28" s="4">
        <v>29</v>
      </c>
    </row>
    <row r="29" spans="1:9" x14ac:dyDescent="0.3">
      <c r="A29" s="4">
        <v>5</v>
      </c>
      <c r="B29" s="4">
        <v>52.08823529411768</v>
      </c>
      <c r="C29" s="4">
        <v>-23.08823529411768</v>
      </c>
      <c r="D29" s="4">
        <v>-1.4199880824245683</v>
      </c>
      <c r="F29" s="4">
        <v>26.47058823529412</v>
      </c>
      <c r="G29" s="4">
        <v>29</v>
      </c>
    </row>
    <row r="30" spans="1:9" x14ac:dyDescent="0.3">
      <c r="A30" s="4">
        <v>6</v>
      </c>
      <c r="B30" s="4">
        <v>72.227941176470608</v>
      </c>
      <c r="C30" s="4">
        <v>6.7720588235293917</v>
      </c>
      <c r="D30" s="4">
        <v>0.41649968914427443</v>
      </c>
      <c r="F30" s="4">
        <v>32.352941176470594</v>
      </c>
      <c r="G30" s="4">
        <v>79</v>
      </c>
    </row>
    <row r="31" spans="1:9" x14ac:dyDescent="0.3">
      <c r="A31" s="4">
        <v>7</v>
      </c>
      <c r="B31" s="4">
        <v>92.367647058823565</v>
      </c>
      <c r="C31" s="4">
        <v>1.6323529411764355</v>
      </c>
      <c r="D31" s="4">
        <v>0.10039406187842259</v>
      </c>
      <c r="F31" s="4">
        <v>38.235294117647058</v>
      </c>
      <c r="G31" s="4">
        <v>94</v>
      </c>
    </row>
    <row r="32" spans="1:9" x14ac:dyDescent="0.3">
      <c r="A32" s="4">
        <v>8</v>
      </c>
      <c r="B32" s="4">
        <v>112.50735294117649</v>
      </c>
      <c r="C32" s="4">
        <v>-18.507352941176492</v>
      </c>
      <c r="D32" s="4">
        <v>-1.1382515934594388</v>
      </c>
      <c r="F32" s="4">
        <v>44.117647058823536</v>
      </c>
      <c r="G32" s="4">
        <v>94</v>
      </c>
    </row>
    <row r="33" spans="1:7" x14ac:dyDescent="0.3">
      <c r="A33" s="4">
        <v>9</v>
      </c>
      <c r="B33" s="4">
        <v>132.64705882352942</v>
      </c>
      <c r="C33" s="4">
        <v>-24.64705882352942</v>
      </c>
      <c r="D33" s="4">
        <v>-1.515859889263423</v>
      </c>
      <c r="F33" s="4">
        <v>50</v>
      </c>
      <c r="G33" s="4">
        <v>108</v>
      </c>
    </row>
    <row r="34" spans="1:7" x14ac:dyDescent="0.3">
      <c r="A34" s="4">
        <v>10</v>
      </c>
      <c r="B34" s="4">
        <v>152.78676470588238</v>
      </c>
      <c r="C34" s="4">
        <v>3.2132352941176237</v>
      </c>
      <c r="D34" s="4">
        <v>0.19762254522914999</v>
      </c>
      <c r="F34" s="4">
        <v>55.882352941176478</v>
      </c>
      <c r="G34" s="4">
        <v>156</v>
      </c>
    </row>
    <row r="35" spans="1:7" x14ac:dyDescent="0.3">
      <c r="A35" s="4">
        <v>11</v>
      </c>
      <c r="B35" s="4">
        <v>172.9264705882353</v>
      </c>
      <c r="C35" s="4">
        <v>-10.926470588235304</v>
      </c>
      <c r="D35" s="4">
        <v>-0.67200709887990684</v>
      </c>
      <c r="F35" s="4">
        <v>61.764705882352942</v>
      </c>
      <c r="G35" s="4">
        <v>162</v>
      </c>
    </row>
    <row r="36" spans="1:7" x14ac:dyDescent="0.3">
      <c r="A36" s="4">
        <v>12</v>
      </c>
      <c r="B36" s="4">
        <v>193.06617647058823</v>
      </c>
      <c r="C36" s="4">
        <v>-4.066176470588232</v>
      </c>
      <c r="D36" s="4">
        <v>-0.25008070368814794</v>
      </c>
      <c r="F36" s="4">
        <v>67.64705882352942</v>
      </c>
      <c r="G36" s="4">
        <v>189</v>
      </c>
    </row>
    <row r="37" spans="1:7" x14ac:dyDescent="0.3">
      <c r="A37" s="4">
        <v>13</v>
      </c>
      <c r="B37" s="4">
        <v>213.20588235294116</v>
      </c>
      <c r="C37" s="4">
        <v>3.7941176470588402</v>
      </c>
      <c r="D37" s="4">
        <v>0.23334836004174506</v>
      </c>
      <c r="F37" s="4">
        <v>73.529411764705884</v>
      </c>
      <c r="G37" s="4">
        <v>217</v>
      </c>
    </row>
    <row r="38" spans="1:7" x14ac:dyDescent="0.3">
      <c r="A38" s="4">
        <v>14</v>
      </c>
      <c r="B38" s="4">
        <v>233.34558823529414</v>
      </c>
      <c r="C38" s="4">
        <v>4.6544117647058556</v>
      </c>
      <c r="D38" s="4">
        <v>0.28625874400469598</v>
      </c>
      <c r="F38" s="4">
        <v>79.411764705882348</v>
      </c>
      <c r="G38" s="4">
        <v>238</v>
      </c>
    </row>
    <row r="39" spans="1:7" x14ac:dyDescent="0.3">
      <c r="A39" s="4">
        <v>15</v>
      </c>
      <c r="B39" s="4">
        <v>253.48529411764707</v>
      </c>
      <c r="C39" s="4">
        <v>-15.485294117647072</v>
      </c>
      <c r="D39" s="4">
        <v>-0.95238691133316533</v>
      </c>
      <c r="F39" s="4">
        <v>85.294117647058826</v>
      </c>
      <c r="G39" s="4">
        <v>238</v>
      </c>
    </row>
    <row r="40" spans="1:7" x14ac:dyDescent="0.3">
      <c r="A40" s="4">
        <v>16</v>
      </c>
      <c r="B40" s="4">
        <v>273.625</v>
      </c>
      <c r="C40" s="4">
        <v>30.375</v>
      </c>
      <c r="D40" s="4">
        <v>1.8681435568458229</v>
      </c>
      <c r="F40" s="4">
        <v>91.176470588235304</v>
      </c>
      <c r="G40" s="4">
        <v>304</v>
      </c>
    </row>
    <row r="41" spans="1:7" ht="15" thickBot="1" x14ac:dyDescent="0.35">
      <c r="A41" s="5">
        <v>17</v>
      </c>
      <c r="B41" s="5">
        <v>293.76470588235293</v>
      </c>
      <c r="C41" s="5">
        <v>10.235294117647072</v>
      </c>
      <c r="D41" s="5">
        <v>0.62949790150796148</v>
      </c>
      <c r="F41" s="5">
        <v>97.058823529411768</v>
      </c>
      <c r="G41" s="5">
        <v>304</v>
      </c>
    </row>
  </sheetData>
  <sortState xmlns:xlrd2="http://schemas.microsoft.com/office/spreadsheetml/2017/richdata2" ref="G25:G41">
    <sortCondition ref="G25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C9B3F-24DE-4210-BCA3-9E635F14651D}">
  <dimension ref="A1:I41"/>
  <sheetViews>
    <sheetView workbookViewId="0">
      <selection activeCell="B18" sqref="B18"/>
    </sheetView>
  </sheetViews>
  <sheetFormatPr baseColWidth="10" defaultColWidth="34.77734375"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7" t="s">
        <v>15</v>
      </c>
      <c r="B3" s="7"/>
    </row>
    <row r="4" spans="1:9" x14ac:dyDescent="0.3">
      <c r="A4" s="4" t="s">
        <v>16</v>
      </c>
      <c r="B4" s="4">
        <v>0.98745975226152349</v>
      </c>
    </row>
    <row r="5" spans="1:9" x14ac:dyDescent="0.3">
      <c r="A5" s="4" t="s">
        <v>17</v>
      </c>
      <c r="B5" s="4">
        <v>0.97507676233638929</v>
      </c>
      <c r="C5" t="s">
        <v>55</v>
      </c>
      <c r="D5">
        <f>SQRT(B5)</f>
        <v>0.98745975226152349</v>
      </c>
    </row>
    <row r="6" spans="1:9" x14ac:dyDescent="0.3">
      <c r="A6" s="4" t="s">
        <v>18</v>
      </c>
      <c r="B6" s="4">
        <v>0.9734152131588153</v>
      </c>
    </row>
    <row r="7" spans="1:9" x14ac:dyDescent="0.3">
      <c r="A7" s="4" t="s">
        <v>19</v>
      </c>
      <c r="B7" s="4">
        <v>4.7726152899957102</v>
      </c>
    </row>
    <row r="8" spans="1:9" ht="15" thickBot="1" x14ac:dyDescent="0.35">
      <c r="A8" s="5" t="s">
        <v>20</v>
      </c>
      <c r="B8" s="5">
        <v>17</v>
      </c>
    </row>
    <row r="10" spans="1:9" ht="15" thickBot="1" x14ac:dyDescent="0.35">
      <c r="A10" t="s">
        <v>21</v>
      </c>
    </row>
    <row r="11" spans="1:9" x14ac:dyDescent="0.3">
      <c r="A11" s="6"/>
      <c r="B11" s="6" t="s">
        <v>26</v>
      </c>
      <c r="C11" s="6" t="s">
        <v>27</v>
      </c>
      <c r="D11" s="6" t="s">
        <v>28</v>
      </c>
      <c r="E11" s="6" t="s">
        <v>29</v>
      </c>
      <c r="F11" s="6" t="s">
        <v>30</v>
      </c>
    </row>
    <row r="12" spans="1:9" x14ac:dyDescent="0.3">
      <c r="A12" s="4" t="s">
        <v>22</v>
      </c>
      <c r="B12" s="4">
        <v>1</v>
      </c>
      <c r="C12" s="4">
        <v>13367.138974827174</v>
      </c>
      <c r="D12" s="4">
        <v>13367.138974827174</v>
      </c>
      <c r="E12" s="4">
        <v>586.84797025391515</v>
      </c>
      <c r="F12" s="4">
        <v>1.9320782536691526E-13</v>
      </c>
    </row>
    <row r="13" spans="1:9" x14ac:dyDescent="0.3">
      <c r="A13" s="4" t="s">
        <v>23</v>
      </c>
      <c r="B13" s="4">
        <v>15</v>
      </c>
      <c r="C13" s="4">
        <v>341.66785059451252</v>
      </c>
      <c r="D13" s="4">
        <v>22.777856706300835</v>
      </c>
      <c r="E13" s="4"/>
      <c r="F13" s="4"/>
    </row>
    <row r="14" spans="1:9" ht="15" thickBot="1" x14ac:dyDescent="0.35">
      <c r="A14" s="5" t="s">
        <v>24</v>
      </c>
      <c r="B14" s="5">
        <v>16</v>
      </c>
      <c r="C14" s="5">
        <v>13708.806825421687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31</v>
      </c>
      <c r="C16" s="6" t="s">
        <v>19</v>
      </c>
      <c r="D16" s="6" t="s">
        <v>32</v>
      </c>
      <c r="E16" s="6" t="s">
        <v>33</v>
      </c>
      <c r="F16" s="6" t="s">
        <v>34</v>
      </c>
      <c r="G16" s="6" t="s">
        <v>35</v>
      </c>
      <c r="H16" s="6" t="s">
        <v>36</v>
      </c>
      <c r="I16" s="6" t="s">
        <v>37</v>
      </c>
    </row>
    <row r="17" spans="1:9" x14ac:dyDescent="0.3">
      <c r="A17" s="4" t="s">
        <v>25</v>
      </c>
      <c r="B17" s="4">
        <v>-13.815425810858272</v>
      </c>
      <c r="C17" s="4">
        <v>2.4211460957700823</v>
      </c>
      <c r="D17" s="4">
        <v>-5.7061512458892185</v>
      </c>
      <c r="E17" s="4">
        <v>4.1606607419974658E-5</v>
      </c>
      <c r="F17" s="4">
        <v>-18.975976556421237</v>
      </c>
      <c r="G17" s="4">
        <v>-8.6548750652953093</v>
      </c>
      <c r="H17" s="4">
        <v>-18.975976556421237</v>
      </c>
      <c r="I17" s="4">
        <v>-8.6548750652953093</v>
      </c>
    </row>
    <row r="18" spans="1:9" ht="15" thickBot="1" x14ac:dyDescent="0.35">
      <c r="A18" s="5" t="s">
        <v>38</v>
      </c>
      <c r="B18" s="5">
        <v>5.7238619416035155</v>
      </c>
      <c r="C18" s="5">
        <v>0.23627966514810797</v>
      </c>
      <c r="D18" s="5">
        <v>24.224945206417182</v>
      </c>
      <c r="E18" s="5">
        <v>1.9320782536691594E-13</v>
      </c>
      <c r="F18" s="5">
        <v>5.2202437566985651</v>
      </c>
      <c r="G18" s="5">
        <v>6.2274801265084658</v>
      </c>
      <c r="H18" s="5">
        <v>5.2202437566985651</v>
      </c>
      <c r="I18" s="5">
        <v>6.2274801265084658</v>
      </c>
    </row>
    <row r="22" spans="1:9" x14ac:dyDescent="0.3">
      <c r="A22" t="s">
        <v>39</v>
      </c>
      <c r="F22" t="s">
        <v>43</v>
      </c>
    </row>
    <row r="23" spans="1:9" ht="15" thickBot="1" x14ac:dyDescent="0.35"/>
    <row r="24" spans="1:9" x14ac:dyDescent="0.3">
      <c r="A24" s="6" t="s">
        <v>40</v>
      </c>
      <c r="B24" s="6" t="s">
        <v>41</v>
      </c>
      <c r="C24" s="6" t="s">
        <v>23</v>
      </c>
      <c r="D24" s="6" t="s">
        <v>42</v>
      </c>
      <c r="F24" s="6" t="s">
        <v>44</v>
      </c>
      <c r="G24" s="6" t="s">
        <v>45</v>
      </c>
    </row>
    <row r="25" spans="1:9" x14ac:dyDescent="0.3">
      <c r="A25" s="4">
        <v>1</v>
      </c>
      <c r="B25" s="4">
        <v>-8.091563869254756</v>
      </c>
      <c r="C25" s="4">
        <v>9.2283951566707163</v>
      </c>
      <c r="D25" s="4">
        <v>1.9970278254735274</v>
      </c>
      <c r="F25" s="4">
        <v>2.9411764705882355</v>
      </c>
      <c r="G25" s="4">
        <v>1.1368312874159596</v>
      </c>
    </row>
    <row r="26" spans="1:9" x14ac:dyDescent="0.3">
      <c r="A26" s="4">
        <v>2</v>
      </c>
      <c r="B26" s="4">
        <v>-2.3677019276512414</v>
      </c>
      <c r="C26" s="4">
        <v>3.5045332150672008</v>
      </c>
      <c r="D26" s="4">
        <v>0.75838217013566533</v>
      </c>
      <c r="F26" s="4">
        <v>8.8235294117647065</v>
      </c>
      <c r="G26" s="4">
        <v>1.1368312874159596</v>
      </c>
    </row>
    <row r="27" spans="1:9" x14ac:dyDescent="0.3">
      <c r="A27" s="4">
        <v>3</v>
      </c>
      <c r="B27" s="4">
        <v>3.3561600139522731</v>
      </c>
      <c r="C27" s="4">
        <v>-1.6509130828283336</v>
      </c>
      <c r="D27" s="4">
        <v>-0.3572581481259281</v>
      </c>
      <c r="F27" s="4">
        <v>14.705882352941178</v>
      </c>
      <c r="G27" s="4">
        <v>1.7052469311239395</v>
      </c>
    </row>
    <row r="28" spans="1:9" x14ac:dyDescent="0.3">
      <c r="A28" s="4">
        <v>4</v>
      </c>
      <c r="B28" s="4">
        <v>9.0800219555557895</v>
      </c>
      <c r="C28" s="4">
        <v>-0.8379951217900814</v>
      </c>
      <c r="D28" s="4">
        <v>-0.18134242708670598</v>
      </c>
      <c r="F28" s="4">
        <v>20.588235294117649</v>
      </c>
      <c r="G28" s="4">
        <v>8.2420268337657081</v>
      </c>
    </row>
    <row r="29" spans="1:9" x14ac:dyDescent="0.3">
      <c r="A29" s="4">
        <v>5</v>
      </c>
      <c r="B29" s="4">
        <v>14.803883897159306</v>
      </c>
      <c r="C29" s="4">
        <v>-6.5618570633935978</v>
      </c>
      <c r="D29" s="4">
        <v>-1.4199880824245681</v>
      </c>
      <c r="F29" s="4">
        <v>26.47058823529412</v>
      </c>
      <c r="G29" s="4">
        <v>8.2420268337657081</v>
      </c>
    </row>
    <row r="30" spans="1:9" x14ac:dyDescent="0.3">
      <c r="A30" s="4">
        <v>6</v>
      </c>
      <c r="B30" s="4">
        <v>20.527745838762819</v>
      </c>
      <c r="C30" s="4">
        <v>1.9246720877023868</v>
      </c>
      <c r="D30" s="4">
        <v>0.4164996891442756</v>
      </c>
      <c r="F30" s="4">
        <v>32.352941176470594</v>
      </c>
      <c r="G30" s="4">
        <v>22.452417926465206</v>
      </c>
    </row>
    <row r="31" spans="1:9" x14ac:dyDescent="0.3">
      <c r="A31" s="4">
        <v>7</v>
      </c>
      <c r="B31" s="4">
        <v>26.251607780366335</v>
      </c>
      <c r="C31" s="4">
        <v>0.46392747390871847</v>
      </c>
      <c r="D31" s="4">
        <v>0.10039406187842469</v>
      </c>
      <c r="F31" s="4">
        <v>38.235294117647058</v>
      </c>
      <c r="G31" s="4">
        <v>26.715535254275053</v>
      </c>
    </row>
    <row r="32" spans="1:9" x14ac:dyDescent="0.3">
      <c r="A32" s="4">
        <v>8</v>
      </c>
      <c r="B32" s="4">
        <v>31.975469721969851</v>
      </c>
      <c r="C32" s="4">
        <v>-5.2599344676947979</v>
      </c>
      <c r="D32" s="4">
        <v>-1.1382515934594375</v>
      </c>
      <c r="F32" s="4">
        <v>44.117647058823536</v>
      </c>
      <c r="G32" s="4">
        <v>26.715535254275053</v>
      </c>
    </row>
    <row r="33" spans="1:7" x14ac:dyDescent="0.3">
      <c r="A33" s="4">
        <v>9</v>
      </c>
      <c r="B33" s="4">
        <v>37.699331663573368</v>
      </c>
      <c r="C33" s="4">
        <v>-7.0048869033424559</v>
      </c>
      <c r="D33" s="4">
        <v>-1.5158598892634223</v>
      </c>
      <c r="F33" s="4">
        <v>50</v>
      </c>
      <c r="G33" s="4">
        <v>30.694444760230912</v>
      </c>
    </row>
    <row r="34" spans="1:7" x14ac:dyDescent="0.3">
      <c r="A34" s="4">
        <v>10</v>
      </c>
      <c r="B34" s="4">
        <v>43.423193605176884</v>
      </c>
      <c r="C34" s="4">
        <v>0.91322660404554767</v>
      </c>
      <c r="D34" s="4">
        <v>0.19762254522915287</v>
      </c>
      <c r="F34" s="4">
        <v>55.882352941176478</v>
      </c>
      <c r="G34" s="4">
        <v>44.336420209222432</v>
      </c>
    </row>
    <row r="35" spans="1:7" x14ac:dyDescent="0.3">
      <c r="A35" s="4">
        <v>11</v>
      </c>
      <c r="B35" s="4">
        <v>49.1470555467804</v>
      </c>
      <c r="C35" s="4">
        <v>-3.1053884064340309</v>
      </c>
      <c r="D35" s="4">
        <v>-0.67200709887990506</v>
      </c>
      <c r="F35" s="4">
        <v>61.764705882352942</v>
      </c>
      <c r="G35" s="4">
        <v>46.04166714034637</v>
      </c>
    </row>
    <row r="36" spans="1:7" x14ac:dyDescent="0.3">
      <c r="A36" s="4">
        <v>12</v>
      </c>
      <c r="B36" s="4">
        <v>54.87091748838391</v>
      </c>
      <c r="C36" s="4">
        <v>-1.1556391579798131</v>
      </c>
      <c r="D36" s="4">
        <v>-0.25008070368814528</v>
      </c>
      <c r="F36" s="4">
        <v>67.64705882352942</v>
      </c>
      <c r="G36" s="4">
        <v>53.715278330404097</v>
      </c>
    </row>
    <row r="37" spans="1:7" x14ac:dyDescent="0.3">
      <c r="A37" s="4">
        <v>13</v>
      </c>
      <c r="B37" s="4">
        <v>60.594779429987426</v>
      </c>
      <c r="C37" s="4">
        <v>1.0783179123283873</v>
      </c>
      <c r="D37" s="4">
        <v>0.23334836004174703</v>
      </c>
      <c r="F37" s="4">
        <v>73.529411764705884</v>
      </c>
      <c r="G37" s="4">
        <v>61.673097342315813</v>
      </c>
    </row>
    <row r="38" spans="1:7" x14ac:dyDescent="0.3">
      <c r="A38" s="4">
        <v>14</v>
      </c>
      <c r="B38" s="4">
        <v>66.318641371590942</v>
      </c>
      <c r="C38" s="4">
        <v>1.3228202296586602</v>
      </c>
      <c r="D38" s="4">
        <v>0.28625874400470114</v>
      </c>
      <c r="F38" s="4">
        <v>79.411764705882348</v>
      </c>
      <c r="G38" s="4">
        <v>67.641461601249603</v>
      </c>
    </row>
    <row r="39" spans="1:7" x14ac:dyDescent="0.3">
      <c r="A39" s="4">
        <v>15</v>
      </c>
      <c r="B39" s="4">
        <v>72.042503313194459</v>
      </c>
      <c r="C39" s="4">
        <v>-4.4010417119448562</v>
      </c>
      <c r="D39" s="4">
        <v>-0.952386911333161</v>
      </c>
      <c r="F39" s="4">
        <v>85.294117647058826</v>
      </c>
      <c r="G39" s="4">
        <v>67.641461601249603</v>
      </c>
    </row>
    <row r="40" spans="1:7" x14ac:dyDescent="0.3">
      <c r="A40" s="4">
        <v>16</v>
      </c>
      <c r="B40" s="4">
        <v>77.766365254797975</v>
      </c>
      <c r="C40" s="4">
        <v>8.6328125888149572</v>
      </c>
      <c r="D40" s="4">
        <v>1.868143556845826</v>
      </c>
      <c r="F40" s="4">
        <v>91.176470588235304</v>
      </c>
      <c r="G40" s="4">
        <v>86.399177843612932</v>
      </c>
    </row>
    <row r="41" spans="1:7" ht="15" thickBot="1" x14ac:dyDescent="0.35">
      <c r="A41" s="5">
        <v>17</v>
      </c>
      <c r="B41" s="5">
        <v>83.490227196401491</v>
      </c>
      <c r="C41" s="5">
        <v>2.9089506472114408</v>
      </c>
      <c r="D41" s="5">
        <v>0.62949790150796392</v>
      </c>
      <c r="F41" s="5">
        <v>97.058823529411768</v>
      </c>
      <c r="G41" s="5">
        <v>86.399177843612932</v>
      </c>
    </row>
  </sheetData>
  <sortState xmlns:xlrd2="http://schemas.microsoft.com/office/spreadsheetml/2017/richdata2" ref="G25:G41">
    <sortCondition ref="G25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BA44D-E411-428D-BEAC-7E29C3EE9FB1}">
  <dimension ref="A1:I185"/>
  <sheetViews>
    <sheetView topLeftCell="A101" zoomScaleNormal="100" workbookViewId="0">
      <selection activeCell="C113" sqref="C113"/>
    </sheetView>
  </sheetViews>
  <sheetFormatPr baseColWidth="10" defaultColWidth="34.6640625" defaultRowHeight="14.4" x14ac:dyDescent="0.3"/>
  <sheetData>
    <row r="1" spans="1:4" x14ac:dyDescent="0.3">
      <c r="A1" t="s">
        <v>46</v>
      </c>
      <c r="B1" t="s">
        <v>49</v>
      </c>
      <c r="C1" t="s">
        <v>50</v>
      </c>
    </row>
    <row r="2" spans="1:4" x14ac:dyDescent="0.3">
      <c r="A2" t="s">
        <v>47</v>
      </c>
      <c r="B2">
        <v>841.57494969818913</v>
      </c>
      <c r="C2">
        <v>71</v>
      </c>
    </row>
    <row r="3" spans="1:4" x14ac:dyDescent="0.3">
      <c r="A3" t="s">
        <v>8</v>
      </c>
      <c r="B3">
        <v>118.36945198046662</v>
      </c>
      <c r="C3">
        <v>96</v>
      </c>
    </row>
    <row r="4" spans="1:4" x14ac:dyDescent="0.3">
      <c r="A4" t="s">
        <v>48</v>
      </c>
      <c r="B4">
        <v>18713.358198162987</v>
      </c>
      <c r="C4">
        <v>85</v>
      </c>
    </row>
    <row r="5" spans="1:4" x14ac:dyDescent="0.3">
      <c r="A5" t="s">
        <v>51</v>
      </c>
      <c r="B5">
        <v>1599.2741418247515</v>
      </c>
      <c r="C5">
        <v>81</v>
      </c>
    </row>
    <row r="6" spans="1:4" x14ac:dyDescent="0.3">
      <c r="A6" t="s">
        <v>52</v>
      </c>
      <c r="B6">
        <v>257.80497791155472</v>
      </c>
      <c r="C6">
        <v>128</v>
      </c>
    </row>
    <row r="7" spans="1:4" x14ac:dyDescent="0.3">
      <c r="A7" t="s">
        <v>12</v>
      </c>
      <c r="B7">
        <v>20.139705882352938</v>
      </c>
      <c r="C7">
        <v>17</v>
      </c>
    </row>
    <row r="11" spans="1:4" x14ac:dyDescent="0.3">
      <c r="A11" t="s">
        <v>14</v>
      </c>
    </row>
    <row r="12" spans="1:4" ht="15" thickBot="1" x14ac:dyDescent="0.35"/>
    <row r="13" spans="1:4" x14ac:dyDescent="0.3">
      <c r="A13" s="7" t="s">
        <v>15</v>
      </c>
      <c r="B13" s="7"/>
    </row>
    <row r="14" spans="1:4" x14ac:dyDescent="0.3">
      <c r="A14" s="4" t="s">
        <v>16</v>
      </c>
      <c r="B14" s="4">
        <v>7.9621169091184829E-2</v>
      </c>
    </row>
    <row r="15" spans="1:4" x14ac:dyDescent="0.3">
      <c r="A15" s="4" t="s">
        <v>17</v>
      </c>
      <c r="B15" s="4">
        <v>6.3395305674470472E-3</v>
      </c>
      <c r="C15" t="s">
        <v>55</v>
      </c>
      <c r="D15">
        <f>SQRT(B15)</f>
        <v>7.9621169091184829E-2</v>
      </c>
    </row>
    <row r="16" spans="1:4" x14ac:dyDescent="0.3">
      <c r="A16" s="4" t="s">
        <v>18</v>
      </c>
      <c r="B16" s="4">
        <v>-0.24207558679069119</v>
      </c>
    </row>
    <row r="17" spans="1:9" x14ac:dyDescent="0.3">
      <c r="A17" s="4" t="s">
        <v>19</v>
      </c>
      <c r="B17" s="4">
        <v>8282.238063672401</v>
      </c>
    </row>
    <row r="18" spans="1:9" ht="15" thickBot="1" x14ac:dyDescent="0.35">
      <c r="A18" s="5" t="s">
        <v>20</v>
      </c>
      <c r="B18" s="5">
        <v>6</v>
      </c>
    </row>
    <row r="20" spans="1:9" ht="15" thickBot="1" x14ac:dyDescent="0.35">
      <c r="A20" t="s">
        <v>21</v>
      </c>
    </row>
    <row r="21" spans="1:9" x14ac:dyDescent="0.3">
      <c r="A21" s="6"/>
      <c r="B21" s="6" t="s">
        <v>26</v>
      </c>
      <c r="C21" s="6" t="s">
        <v>27</v>
      </c>
      <c r="D21" s="6" t="s">
        <v>28</v>
      </c>
      <c r="E21" s="6" t="s">
        <v>29</v>
      </c>
      <c r="F21" s="6" t="s">
        <v>30</v>
      </c>
    </row>
    <row r="22" spans="1:9" x14ac:dyDescent="0.3">
      <c r="A22" s="4" t="s">
        <v>22</v>
      </c>
      <c r="B22" s="4">
        <v>1</v>
      </c>
      <c r="C22" s="4">
        <v>1750549.912727356</v>
      </c>
      <c r="D22" s="4">
        <v>1750549.912727356</v>
      </c>
      <c r="E22" s="4">
        <v>2.5519906497104974E-2</v>
      </c>
      <c r="F22" s="4">
        <v>0.88082062678085737</v>
      </c>
    </row>
    <row r="23" spans="1:9" x14ac:dyDescent="0.3">
      <c r="A23" s="4" t="s">
        <v>23</v>
      </c>
      <c r="B23" s="4">
        <v>4</v>
      </c>
      <c r="C23" s="4">
        <v>274381869.37337589</v>
      </c>
      <c r="D23" s="4">
        <v>68595467.343343973</v>
      </c>
      <c r="E23" s="4"/>
      <c r="F23" s="4"/>
    </row>
    <row r="24" spans="1:9" ht="15" thickBot="1" x14ac:dyDescent="0.35">
      <c r="A24" s="5" t="s">
        <v>24</v>
      </c>
      <c r="B24" s="5">
        <v>5</v>
      </c>
      <c r="C24" s="5">
        <v>276132419.28610325</v>
      </c>
      <c r="D24" s="5"/>
      <c r="E24" s="5"/>
      <c r="F24" s="5"/>
    </row>
    <row r="25" spans="1:9" ht="15" thickBot="1" x14ac:dyDescent="0.35"/>
    <row r="26" spans="1:9" x14ac:dyDescent="0.3">
      <c r="A26" s="6"/>
      <c r="B26" s="6" t="s">
        <v>31</v>
      </c>
      <c r="C26" s="6" t="s">
        <v>19</v>
      </c>
      <c r="D26" s="6" t="s">
        <v>32</v>
      </c>
      <c r="E26" s="6" t="s">
        <v>33</v>
      </c>
      <c r="F26" s="6" t="s">
        <v>34</v>
      </c>
      <c r="G26" s="6" t="s">
        <v>35</v>
      </c>
      <c r="H26" s="6" t="s">
        <v>36</v>
      </c>
      <c r="I26" s="6" t="s">
        <v>37</v>
      </c>
    </row>
    <row r="27" spans="1:9" x14ac:dyDescent="0.3">
      <c r="A27" s="4" t="s">
        <v>25</v>
      </c>
      <c r="B27" s="4">
        <v>2297.758795651378</v>
      </c>
      <c r="C27" s="4">
        <v>8777.5272354838999</v>
      </c>
      <c r="D27" s="4">
        <v>0.26177746123788631</v>
      </c>
      <c r="E27" s="4">
        <v>0.80642035125112776</v>
      </c>
      <c r="F27" s="4">
        <v>-22072.563733048217</v>
      </c>
      <c r="G27" s="4">
        <v>26668.081324350973</v>
      </c>
      <c r="H27" s="4">
        <v>-22072.563733048217</v>
      </c>
      <c r="I27" s="4">
        <v>26668.081324350973</v>
      </c>
    </row>
    <row r="28" spans="1:9" ht="15" thickBot="1" x14ac:dyDescent="0.35">
      <c r="A28" s="5" t="s">
        <v>38</v>
      </c>
      <c r="B28" s="5">
        <v>16.242612241740655</v>
      </c>
      <c r="C28" s="5">
        <v>101.67550477067888</v>
      </c>
      <c r="D28" s="5">
        <v>0.15974951172727975</v>
      </c>
      <c r="E28" s="5">
        <v>0.88082062678085904</v>
      </c>
      <c r="F28" s="5">
        <v>-266.05384529732567</v>
      </c>
      <c r="G28" s="5">
        <v>298.53906978080693</v>
      </c>
      <c r="H28" s="5">
        <v>-266.05384529732567</v>
      </c>
      <c r="I28" s="5">
        <v>298.53906978080693</v>
      </c>
    </row>
    <row r="32" spans="1:9" x14ac:dyDescent="0.3">
      <c r="A32" t="s">
        <v>39</v>
      </c>
      <c r="F32" t="s">
        <v>43</v>
      </c>
    </row>
    <row r="33" spans="1:7" ht="15" thickBot="1" x14ac:dyDescent="0.35"/>
    <row r="34" spans="1:7" x14ac:dyDescent="0.3">
      <c r="A34" s="6" t="s">
        <v>40</v>
      </c>
      <c r="B34" s="6" t="s">
        <v>41</v>
      </c>
      <c r="C34" s="6" t="s">
        <v>23</v>
      </c>
      <c r="D34" s="6" t="s">
        <v>42</v>
      </c>
      <c r="F34" s="6" t="s">
        <v>44</v>
      </c>
      <c r="G34" s="6" t="s">
        <v>45</v>
      </c>
    </row>
    <row r="35" spans="1:7" x14ac:dyDescent="0.3">
      <c r="A35" s="4">
        <v>1</v>
      </c>
      <c r="B35" s="4">
        <v>3450.9842648149643</v>
      </c>
      <c r="C35" s="4">
        <v>-2609.4093151167754</v>
      </c>
      <c r="D35" s="4">
        <v>-0.35224878618950739</v>
      </c>
      <c r="E35" s="4"/>
      <c r="F35" s="4">
        <v>8.3333333333333339</v>
      </c>
      <c r="G35" s="4">
        <v>20.139705882352938</v>
      </c>
    </row>
    <row r="36" spans="1:7" x14ac:dyDescent="0.3">
      <c r="A36" s="4">
        <v>2</v>
      </c>
      <c r="B36" s="4">
        <v>3857.0495708584808</v>
      </c>
      <c r="C36" s="4">
        <v>-3738.6801188780141</v>
      </c>
      <c r="D36" s="4">
        <v>-0.50469105256746127</v>
      </c>
      <c r="E36" s="4"/>
      <c r="F36" s="4">
        <v>25</v>
      </c>
      <c r="G36" s="4">
        <v>118.36945198046662</v>
      </c>
    </row>
    <row r="37" spans="1:7" x14ac:dyDescent="0.3">
      <c r="A37" s="4">
        <v>3</v>
      </c>
      <c r="B37" s="4">
        <v>3678.3808361993338</v>
      </c>
      <c r="C37" s="4">
        <v>15034.977361963653</v>
      </c>
      <c r="D37" s="4">
        <v>2.0295982295523505</v>
      </c>
      <c r="E37" s="4"/>
      <c r="F37" s="4">
        <v>41.666666666666671</v>
      </c>
      <c r="G37" s="4">
        <v>257.80497791155472</v>
      </c>
    </row>
    <row r="38" spans="1:7" x14ac:dyDescent="0.3">
      <c r="A38" s="4">
        <v>4</v>
      </c>
      <c r="B38" s="4">
        <v>3613.4103872323712</v>
      </c>
      <c r="C38" s="4">
        <v>-2014.1362454076198</v>
      </c>
      <c r="D38" s="4">
        <v>-0.2718918199436931</v>
      </c>
      <c r="E38" s="4"/>
      <c r="F38" s="4">
        <v>58.333333333333336</v>
      </c>
      <c r="G38" s="4">
        <v>841.57494969818913</v>
      </c>
    </row>
    <row r="39" spans="1:7" x14ac:dyDescent="0.3">
      <c r="A39" s="4">
        <v>5</v>
      </c>
      <c r="B39" s="4">
        <v>4376.8131625941824</v>
      </c>
      <c r="C39" s="4">
        <v>-4119.0081846826279</v>
      </c>
      <c r="D39" s="4">
        <v>-0.55603221194685248</v>
      </c>
      <c r="E39" s="4"/>
      <c r="F39" s="4">
        <v>75</v>
      </c>
      <c r="G39" s="4">
        <v>1599.2741418247515</v>
      </c>
    </row>
    <row r="40" spans="1:7" ht="15" thickBot="1" x14ac:dyDescent="0.35">
      <c r="A40" s="5">
        <v>6</v>
      </c>
      <c r="B40" s="5">
        <v>2573.8832037609691</v>
      </c>
      <c r="C40" s="5">
        <v>-2553.7434978786159</v>
      </c>
      <c r="D40" s="5">
        <v>-0.34473435890483622</v>
      </c>
      <c r="E40" s="5"/>
      <c r="F40" s="5">
        <v>91.666666666666671</v>
      </c>
      <c r="G40" s="5">
        <v>18713.358198162987</v>
      </c>
    </row>
    <row r="48" spans="1:7" x14ac:dyDescent="0.3">
      <c r="A48" t="s">
        <v>46</v>
      </c>
      <c r="B48" t="s">
        <v>49</v>
      </c>
      <c r="C48" t="s">
        <v>50</v>
      </c>
    </row>
    <row r="49" spans="1:4" x14ac:dyDescent="0.3">
      <c r="A49" t="s">
        <v>47</v>
      </c>
      <c r="B49">
        <v>841.57494969818913</v>
      </c>
      <c r="C49">
        <v>71</v>
      </c>
    </row>
    <row r="50" spans="1:4" x14ac:dyDescent="0.3">
      <c r="A50" t="s">
        <v>8</v>
      </c>
      <c r="B50">
        <v>118.36945198046662</v>
      </c>
      <c r="C50">
        <v>96</v>
      </c>
    </row>
    <row r="51" spans="1:4" x14ac:dyDescent="0.3">
      <c r="A51" t="s">
        <v>51</v>
      </c>
      <c r="B51">
        <v>1599.2741418247515</v>
      </c>
      <c r="C51">
        <v>81</v>
      </c>
    </row>
    <row r="52" spans="1:4" x14ac:dyDescent="0.3">
      <c r="A52" t="s">
        <v>52</v>
      </c>
      <c r="B52">
        <v>257.80497791155472</v>
      </c>
      <c r="C52">
        <v>128</v>
      </c>
    </row>
    <row r="53" spans="1:4" x14ac:dyDescent="0.3">
      <c r="A53" t="s">
        <v>12</v>
      </c>
      <c r="B53">
        <v>20.139705882352938</v>
      </c>
      <c r="C53">
        <v>17</v>
      </c>
    </row>
    <row r="58" spans="1:4" x14ac:dyDescent="0.3">
      <c r="A58" t="s">
        <v>14</v>
      </c>
    </row>
    <row r="59" spans="1:4" ht="15" thickBot="1" x14ac:dyDescent="0.35"/>
    <row r="60" spans="1:4" x14ac:dyDescent="0.3">
      <c r="A60" s="7" t="s">
        <v>15</v>
      </c>
      <c r="B60" s="7"/>
    </row>
    <row r="61" spans="1:4" x14ac:dyDescent="0.3">
      <c r="A61" s="4" t="s">
        <v>16</v>
      </c>
      <c r="B61" s="4">
        <v>0.10269979379197375</v>
      </c>
    </row>
    <row r="62" spans="1:4" x14ac:dyDescent="0.3">
      <c r="A62" s="4" t="s">
        <v>17</v>
      </c>
      <c r="B62" s="4">
        <v>1.0547247644913929E-2</v>
      </c>
      <c r="C62" t="s">
        <v>55</v>
      </c>
      <c r="D62">
        <f>SQRT(B62)</f>
        <v>0.10269979379197375</v>
      </c>
    </row>
    <row r="63" spans="1:4" x14ac:dyDescent="0.3">
      <c r="A63" s="4" t="s">
        <v>18</v>
      </c>
      <c r="B63" s="4">
        <v>-0.3192703364734481</v>
      </c>
    </row>
    <row r="64" spans="1:4" x14ac:dyDescent="0.3">
      <c r="A64" s="4" t="s">
        <v>19</v>
      </c>
      <c r="B64" s="4">
        <v>756.87689205919037</v>
      </c>
    </row>
    <row r="65" spans="1:9" ht="15" thickBot="1" x14ac:dyDescent="0.35">
      <c r="A65" s="5" t="s">
        <v>20</v>
      </c>
      <c r="B65" s="5">
        <v>5</v>
      </c>
    </row>
    <row r="67" spans="1:9" ht="15" thickBot="1" x14ac:dyDescent="0.35">
      <c r="A67" t="s">
        <v>21</v>
      </c>
    </row>
    <row r="68" spans="1:9" x14ac:dyDescent="0.3">
      <c r="A68" s="6"/>
      <c r="B68" s="6" t="s">
        <v>26</v>
      </c>
      <c r="C68" s="6" t="s">
        <v>27</v>
      </c>
      <c r="D68" s="6" t="s">
        <v>28</v>
      </c>
      <c r="E68" s="6" t="s">
        <v>29</v>
      </c>
      <c r="F68" s="6" t="s">
        <v>30</v>
      </c>
    </row>
    <row r="69" spans="1:9" x14ac:dyDescent="0.3">
      <c r="A69" s="4" t="s">
        <v>22</v>
      </c>
      <c r="B69" s="4">
        <v>1</v>
      </c>
      <c r="C69" s="4">
        <v>18319.593354804674</v>
      </c>
      <c r="D69" s="4">
        <v>18319.593354804674</v>
      </c>
      <c r="E69" s="4">
        <v>3.1979033722861865E-2</v>
      </c>
      <c r="F69" s="4">
        <v>0.86946878855961507</v>
      </c>
    </row>
    <row r="70" spans="1:9" x14ac:dyDescent="0.3">
      <c r="A70" s="4" t="s">
        <v>23</v>
      </c>
      <c r="B70" s="4">
        <v>3</v>
      </c>
      <c r="C70" s="4">
        <v>1718587.8891995382</v>
      </c>
      <c r="D70" s="4">
        <v>572862.62973317935</v>
      </c>
      <c r="E70" s="4"/>
      <c r="F70" s="4"/>
    </row>
    <row r="71" spans="1:9" ht="15" thickBot="1" x14ac:dyDescent="0.35">
      <c r="A71" s="5" t="s">
        <v>24</v>
      </c>
      <c r="B71" s="5">
        <v>4</v>
      </c>
      <c r="C71" s="5">
        <v>1736907.4825543428</v>
      </c>
      <c r="D71" s="5"/>
      <c r="E71" s="5"/>
      <c r="F71" s="5"/>
    </row>
    <row r="72" spans="1:9" ht="15" thickBot="1" x14ac:dyDescent="0.35"/>
    <row r="73" spans="1:9" x14ac:dyDescent="0.3">
      <c r="A73" s="6"/>
      <c r="B73" s="6" t="s">
        <v>31</v>
      </c>
      <c r="C73" s="6" t="s">
        <v>19</v>
      </c>
      <c r="D73" s="6" t="s">
        <v>32</v>
      </c>
      <c r="E73" s="6" t="s">
        <v>33</v>
      </c>
      <c r="F73" s="6" t="s">
        <v>34</v>
      </c>
      <c r="G73" s="6" t="s">
        <v>35</v>
      </c>
      <c r="H73" s="6" t="s">
        <v>36</v>
      </c>
      <c r="I73" s="6" t="s">
        <v>37</v>
      </c>
    </row>
    <row r="74" spans="1:9" x14ac:dyDescent="0.3">
      <c r="A74" s="4" t="s">
        <v>25</v>
      </c>
      <c r="B74" s="4">
        <v>436.49364686074813</v>
      </c>
      <c r="C74" s="4">
        <v>806.66332237660049</v>
      </c>
      <c r="D74" s="4">
        <v>0.54111007002865297</v>
      </c>
      <c r="E74" s="4">
        <v>0.62602850710792879</v>
      </c>
      <c r="F74" s="4">
        <v>-2130.669063044546</v>
      </c>
      <c r="G74" s="4">
        <v>3003.6563567660419</v>
      </c>
      <c r="H74" s="4">
        <v>-2130.669063044546</v>
      </c>
      <c r="I74" s="4">
        <v>3003.6563567660419</v>
      </c>
    </row>
    <row r="75" spans="1:9" ht="15" thickBot="1" x14ac:dyDescent="0.35">
      <c r="A75" s="5" t="s">
        <v>38</v>
      </c>
      <c r="B75" s="5">
        <v>1.6658905674136746</v>
      </c>
      <c r="C75" s="5">
        <v>9.315663673112164</v>
      </c>
      <c r="D75" s="5">
        <v>0.17882682607165618</v>
      </c>
      <c r="E75" s="5">
        <v>0.86946878855961407</v>
      </c>
      <c r="F75" s="5">
        <v>-27.980708870347797</v>
      </c>
      <c r="G75" s="5">
        <v>31.31249000517515</v>
      </c>
      <c r="H75" s="5">
        <v>-27.980708870347797</v>
      </c>
      <c r="I75" s="5">
        <v>31.31249000517515</v>
      </c>
    </row>
    <row r="79" spans="1:9" x14ac:dyDescent="0.3">
      <c r="A79" t="s">
        <v>39</v>
      </c>
      <c r="F79" t="s">
        <v>43</v>
      </c>
    </row>
    <row r="80" spans="1:9" ht="15" thickBot="1" x14ac:dyDescent="0.35"/>
    <row r="81" spans="1:7" x14ac:dyDescent="0.3">
      <c r="A81" s="6" t="s">
        <v>40</v>
      </c>
      <c r="B81" s="6" t="s">
        <v>41</v>
      </c>
      <c r="C81" s="6" t="s">
        <v>23</v>
      </c>
      <c r="D81" s="6" t="s">
        <v>42</v>
      </c>
      <c r="F81" s="6" t="s">
        <v>44</v>
      </c>
      <c r="G81" s="6" t="s">
        <v>45</v>
      </c>
    </row>
    <row r="82" spans="1:7" x14ac:dyDescent="0.3">
      <c r="A82" s="4">
        <v>1</v>
      </c>
      <c r="B82" s="4">
        <v>554.77187714711908</v>
      </c>
      <c r="C82" s="4">
        <v>286.80307255107004</v>
      </c>
      <c r="D82" s="4">
        <v>0.43755023539236998</v>
      </c>
      <c r="F82" s="4">
        <v>10</v>
      </c>
      <c r="G82" s="4">
        <v>20.139705882352938</v>
      </c>
    </row>
    <row r="83" spans="1:7" x14ac:dyDescent="0.3">
      <c r="A83" s="4">
        <v>2</v>
      </c>
      <c r="B83" s="4">
        <v>596.41914133246087</v>
      </c>
      <c r="C83" s="4">
        <v>-478.04968935199423</v>
      </c>
      <c r="D83" s="4">
        <v>-0.72931838646173541</v>
      </c>
      <c r="F83" s="4">
        <v>30</v>
      </c>
      <c r="G83" s="4">
        <v>118.36945198046662</v>
      </c>
    </row>
    <row r="84" spans="1:7" x14ac:dyDescent="0.3">
      <c r="A84" s="4">
        <v>3</v>
      </c>
      <c r="B84" s="4">
        <v>571.43078282125578</v>
      </c>
      <c r="C84" s="4">
        <v>1027.8433590034956</v>
      </c>
      <c r="D84" s="4">
        <v>1.5680902567680175</v>
      </c>
      <c r="F84" s="4">
        <v>50</v>
      </c>
      <c r="G84" s="4">
        <v>257.80497791155472</v>
      </c>
    </row>
    <row r="85" spans="1:7" x14ac:dyDescent="0.3">
      <c r="A85" s="4">
        <v>4</v>
      </c>
      <c r="B85" s="4">
        <v>649.7276394896985</v>
      </c>
      <c r="C85" s="4">
        <v>-391.92266157814379</v>
      </c>
      <c r="D85" s="4">
        <v>-0.59792195147625238</v>
      </c>
      <c r="F85" s="4">
        <v>70</v>
      </c>
      <c r="G85" s="4">
        <v>841.57494969818913</v>
      </c>
    </row>
    <row r="86" spans="1:7" ht="15" thickBot="1" x14ac:dyDescent="0.35">
      <c r="A86" s="5">
        <v>5</v>
      </c>
      <c r="B86" s="5">
        <v>464.81378650678062</v>
      </c>
      <c r="C86" s="5">
        <v>-444.67408062442769</v>
      </c>
      <c r="D86" s="5">
        <v>-0.67840015422239985</v>
      </c>
      <c r="F86" s="5">
        <v>90</v>
      </c>
      <c r="G86" s="5">
        <v>1599.2741418247515</v>
      </c>
    </row>
    <row r="95" spans="1:7" x14ac:dyDescent="0.3">
      <c r="A95" t="s">
        <v>46</v>
      </c>
      <c r="B95" t="s">
        <v>49</v>
      </c>
      <c r="C95" t="s">
        <v>50</v>
      </c>
    </row>
    <row r="96" spans="1:7" x14ac:dyDescent="0.3">
      <c r="A96" t="s">
        <v>47</v>
      </c>
      <c r="B96">
        <v>10.121251167456478</v>
      </c>
      <c r="C96">
        <v>71</v>
      </c>
    </row>
    <row r="97" spans="1:4" x14ac:dyDescent="0.3">
      <c r="A97" t="s">
        <v>8</v>
      </c>
      <c r="B97">
        <v>2.6340196839746235</v>
      </c>
      <c r="C97">
        <v>96</v>
      </c>
    </row>
    <row r="98" spans="1:4" x14ac:dyDescent="0.3">
      <c r="A98" t="s">
        <v>48</v>
      </c>
      <c r="B98">
        <v>57.452429768083825</v>
      </c>
      <c r="C98">
        <v>85</v>
      </c>
    </row>
    <row r="99" spans="1:4" x14ac:dyDescent="0.3">
      <c r="A99" t="s">
        <v>51</v>
      </c>
      <c r="B99">
        <v>26.416381325461288</v>
      </c>
      <c r="C99">
        <v>81</v>
      </c>
    </row>
    <row r="100" spans="1:4" x14ac:dyDescent="0.3">
      <c r="A100" t="s">
        <v>52</v>
      </c>
      <c r="B100">
        <v>25.34575722493058</v>
      </c>
      <c r="C100">
        <v>128</v>
      </c>
    </row>
    <row r="101" spans="1:4" x14ac:dyDescent="0.3">
      <c r="A101" t="s">
        <v>12</v>
      </c>
      <c r="B101">
        <v>5.7238619416035155</v>
      </c>
      <c r="C101">
        <v>17</v>
      </c>
    </row>
    <row r="105" spans="1:4" x14ac:dyDescent="0.3">
      <c r="A105" t="s">
        <v>14</v>
      </c>
    </row>
    <row r="106" spans="1:4" ht="15" thickBot="1" x14ac:dyDescent="0.35">
      <c r="D106">
        <f>SQRT(1/(B112-2)*C117)</f>
        <v>21.573110137803724</v>
      </c>
    </row>
    <row r="107" spans="1:4" x14ac:dyDescent="0.3">
      <c r="A107" s="7" t="s">
        <v>15</v>
      </c>
      <c r="B107" s="7"/>
    </row>
    <row r="108" spans="1:4" x14ac:dyDescent="0.3">
      <c r="A108" s="4" t="s">
        <v>16</v>
      </c>
      <c r="B108" s="4">
        <v>0.3142240332615131</v>
      </c>
    </row>
    <row r="109" spans="1:4" x14ac:dyDescent="0.3">
      <c r="A109" s="4" t="s">
        <v>17</v>
      </c>
      <c r="B109" s="4">
        <v>9.8736743079132508E-2</v>
      </c>
      <c r="C109" t="s">
        <v>55</v>
      </c>
      <c r="D109">
        <f>SQRT(B109)</f>
        <v>0.3142240332615131</v>
      </c>
    </row>
    <row r="110" spans="1:4" x14ac:dyDescent="0.3">
      <c r="A110" s="4" t="s">
        <v>18</v>
      </c>
      <c r="B110" s="4">
        <v>-0.12657907115108435</v>
      </c>
    </row>
    <row r="111" spans="1:4" x14ac:dyDescent="0.3">
      <c r="A111" s="4" t="s">
        <v>19</v>
      </c>
      <c r="B111" s="4">
        <v>21.573110137803724</v>
      </c>
    </row>
    <row r="112" spans="1:4" ht="15" thickBot="1" x14ac:dyDescent="0.35">
      <c r="A112" s="5" t="s">
        <v>20</v>
      </c>
      <c r="B112" s="5">
        <v>6</v>
      </c>
    </row>
    <row r="114" spans="1:9" ht="15" thickBot="1" x14ac:dyDescent="0.35">
      <c r="A114" t="s">
        <v>21</v>
      </c>
    </row>
    <row r="115" spans="1:9" x14ac:dyDescent="0.3">
      <c r="A115" s="6"/>
      <c r="B115" s="6" t="s">
        <v>26</v>
      </c>
      <c r="C115" s="6" t="s">
        <v>27</v>
      </c>
      <c r="D115" s="6" t="s">
        <v>28</v>
      </c>
      <c r="E115" s="6" t="s">
        <v>29</v>
      </c>
      <c r="F115" s="6" t="s">
        <v>30</v>
      </c>
    </row>
    <row r="116" spans="1:9" x14ac:dyDescent="0.3">
      <c r="A116" s="4" t="s">
        <v>22</v>
      </c>
      <c r="B116" s="4">
        <v>1</v>
      </c>
      <c r="C116" s="4">
        <v>203.94480364688616</v>
      </c>
      <c r="D116" s="4">
        <v>203.94480364688616</v>
      </c>
      <c r="E116" s="4">
        <v>0.43821488259251989</v>
      </c>
      <c r="F116" s="4">
        <v>0.54417667892844568</v>
      </c>
    </row>
    <row r="117" spans="1:9" x14ac:dyDescent="0.3">
      <c r="A117" s="4" t="s">
        <v>23</v>
      </c>
      <c r="B117" s="4">
        <v>4</v>
      </c>
      <c r="C117" s="4">
        <v>1861.596324071239</v>
      </c>
      <c r="D117" s="4">
        <v>465.39908101780975</v>
      </c>
      <c r="E117" s="4"/>
      <c r="F117" s="4"/>
    </row>
    <row r="118" spans="1:9" ht="15" thickBot="1" x14ac:dyDescent="0.35">
      <c r="A118" s="5" t="s">
        <v>24</v>
      </c>
      <c r="B118" s="5">
        <v>5</v>
      </c>
      <c r="C118" s="5">
        <v>2065.5411277181252</v>
      </c>
      <c r="D118" s="5"/>
      <c r="E118" s="5"/>
      <c r="F118" s="5"/>
    </row>
    <row r="119" spans="1:9" ht="15" thickBot="1" x14ac:dyDescent="0.35"/>
    <row r="120" spans="1:9" x14ac:dyDescent="0.3">
      <c r="A120" s="6"/>
      <c r="B120" s="6" t="s">
        <v>31</v>
      </c>
      <c r="C120" s="6" t="s">
        <v>19</v>
      </c>
      <c r="D120" s="6" t="s">
        <v>32</v>
      </c>
      <c r="E120" s="6" t="s">
        <v>33</v>
      </c>
      <c r="F120" s="6" t="s">
        <v>34</v>
      </c>
      <c r="G120" s="6" t="s">
        <v>35</v>
      </c>
      <c r="H120" s="6" t="s">
        <v>36</v>
      </c>
      <c r="I120" s="6" t="s">
        <v>37</v>
      </c>
    </row>
    <row r="121" spans="1:9" x14ac:dyDescent="0.3">
      <c r="A121" s="4" t="s">
        <v>25</v>
      </c>
      <c r="B121" s="4">
        <v>7.3153329573709147</v>
      </c>
      <c r="C121" s="4">
        <v>22.86321165039092</v>
      </c>
      <c r="D121" s="4">
        <v>0.31996086417044717</v>
      </c>
      <c r="E121" s="4">
        <v>0.76501360326456203</v>
      </c>
      <c r="F121" s="4">
        <v>-56.16311911845812</v>
      </c>
      <c r="G121" s="4">
        <v>70.793785033199953</v>
      </c>
      <c r="H121" s="4">
        <v>-56.16311911845812</v>
      </c>
      <c r="I121" s="4">
        <v>70.793785033199953</v>
      </c>
    </row>
    <row r="122" spans="1:9" ht="15" thickBot="1" x14ac:dyDescent="0.35">
      <c r="A122" s="5" t="s">
        <v>38</v>
      </c>
      <c r="B122" s="5">
        <v>0.1753173710612653</v>
      </c>
      <c r="C122" s="5">
        <v>0.26483866388187949</v>
      </c>
      <c r="D122" s="5">
        <v>0.66197800763508785</v>
      </c>
      <c r="E122" s="5">
        <v>0.54417667892844557</v>
      </c>
      <c r="F122" s="5">
        <v>-0.55999264094070267</v>
      </c>
      <c r="G122" s="5">
        <v>0.91062738306323332</v>
      </c>
      <c r="H122" s="5">
        <v>-0.55999264094070267</v>
      </c>
      <c r="I122" s="5">
        <v>0.91062738306323332</v>
      </c>
    </row>
    <row r="126" spans="1:9" x14ac:dyDescent="0.3">
      <c r="A126" t="s">
        <v>39</v>
      </c>
      <c r="F126" t="s">
        <v>43</v>
      </c>
    </row>
    <row r="127" spans="1:9" ht="15" thickBot="1" x14ac:dyDescent="0.35"/>
    <row r="128" spans="1:9" x14ac:dyDescent="0.3">
      <c r="A128" s="6" t="s">
        <v>40</v>
      </c>
      <c r="B128" s="6" t="s">
        <v>41</v>
      </c>
      <c r="C128" s="6" t="s">
        <v>23</v>
      </c>
      <c r="D128" s="6" t="s">
        <v>42</v>
      </c>
      <c r="F128" s="6" t="s">
        <v>44</v>
      </c>
      <c r="G128" s="6" t="s">
        <v>45</v>
      </c>
    </row>
    <row r="129" spans="1:7" x14ac:dyDescent="0.3">
      <c r="A129" s="4">
        <v>1</v>
      </c>
      <c r="B129" s="4">
        <v>19.762866302720752</v>
      </c>
      <c r="C129" s="4">
        <v>-9.6416151352642743</v>
      </c>
      <c r="D129" s="4">
        <v>-0.49968008130552793</v>
      </c>
      <c r="F129" s="4">
        <v>8.3333333333333339</v>
      </c>
      <c r="G129" s="4">
        <v>2.6340196839746235</v>
      </c>
    </row>
    <row r="130" spans="1:7" x14ac:dyDescent="0.3">
      <c r="A130" s="4">
        <v>2</v>
      </c>
      <c r="B130" s="4">
        <v>24.145800579252381</v>
      </c>
      <c r="C130" s="4">
        <v>-21.511780895277756</v>
      </c>
      <c r="D130" s="4">
        <v>-1.1148555792757708</v>
      </c>
      <c r="F130" s="4">
        <v>25</v>
      </c>
      <c r="G130" s="4">
        <v>5.7238619416035155</v>
      </c>
    </row>
    <row r="131" spans="1:7" x14ac:dyDescent="0.3">
      <c r="A131" s="4">
        <v>3</v>
      </c>
      <c r="B131" s="4">
        <v>22.217309497578466</v>
      </c>
      <c r="C131" s="4">
        <v>35.235120270505362</v>
      </c>
      <c r="D131" s="4">
        <v>1.8260724489179261</v>
      </c>
      <c r="F131" s="4">
        <v>41.666666666666671</v>
      </c>
      <c r="G131" s="4">
        <v>10.121251167456478</v>
      </c>
    </row>
    <row r="132" spans="1:7" x14ac:dyDescent="0.3">
      <c r="A132" s="4">
        <v>4</v>
      </c>
      <c r="B132" s="4">
        <v>21.516040013333402</v>
      </c>
      <c r="C132" s="4">
        <v>4.9003413121278854</v>
      </c>
      <c r="D132" s="4">
        <v>0.25396190481749442</v>
      </c>
      <c r="F132" s="4">
        <v>58.333333333333336</v>
      </c>
      <c r="G132" s="4">
        <v>25.34575722493058</v>
      </c>
    </row>
    <row r="133" spans="1:7" x14ac:dyDescent="0.3">
      <c r="A133" s="4">
        <v>5</v>
      </c>
      <c r="B133" s="4">
        <v>29.755956453212875</v>
      </c>
      <c r="C133" s="4">
        <v>-4.4101992282822948</v>
      </c>
      <c r="D133" s="4">
        <v>-0.22856011965274023</v>
      </c>
      <c r="F133" s="4">
        <v>75</v>
      </c>
      <c r="G133" s="4">
        <v>26.416381325461288</v>
      </c>
    </row>
    <row r="134" spans="1:7" ht="15" thickBot="1" x14ac:dyDescent="0.35">
      <c r="A134" s="5">
        <v>6</v>
      </c>
      <c r="B134" s="5">
        <v>10.295728265412425</v>
      </c>
      <c r="C134" s="5">
        <v>-4.5718663238089094</v>
      </c>
      <c r="D134" s="5">
        <v>-0.23693857350138092</v>
      </c>
      <c r="F134" s="5">
        <v>91.666666666666671</v>
      </c>
      <c r="G134" s="5">
        <v>57.452429768083825</v>
      </c>
    </row>
    <row r="138" spans="1:7" x14ac:dyDescent="0.3">
      <c r="D138">
        <f>_xlfn.VAR.S(D129:D134)</f>
        <v>0.99999999999999978</v>
      </c>
    </row>
    <row r="146" spans="1:3" x14ac:dyDescent="0.3">
      <c r="A146" t="s">
        <v>46</v>
      </c>
      <c r="B146" t="s">
        <v>49</v>
      </c>
      <c r="C146" t="s">
        <v>50</v>
      </c>
    </row>
    <row r="147" spans="1:3" x14ac:dyDescent="0.3">
      <c r="A147" t="s">
        <v>47</v>
      </c>
      <c r="B147">
        <v>10.121251167456478</v>
      </c>
      <c r="C147">
        <v>71</v>
      </c>
    </row>
    <row r="148" spans="1:3" x14ac:dyDescent="0.3">
      <c r="A148" t="s">
        <v>8</v>
      </c>
      <c r="B148">
        <v>2.6340196839746235</v>
      </c>
      <c r="C148">
        <v>96</v>
      </c>
    </row>
    <row r="149" spans="1:3" x14ac:dyDescent="0.3">
      <c r="A149" t="s">
        <v>51</v>
      </c>
      <c r="B149">
        <v>26.416381325461288</v>
      </c>
      <c r="C149">
        <v>81</v>
      </c>
    </row>
    <row r="150" spans="1:3" x14ac:dyDescent="0.3">
      <c r="A150" t="s">
        <v>52</v>
      </c>
      <c r="B150">
        <v>25.34575722493058</v>
      </c>
      <c r="C150">
        <v>128</v>
      </c>
    </row>
    <row r="151" spans="1:3" x14ac:dyDescent="0.3">
      <c r="A151" t="s">
        <v>12</v>
      </c>
      <c r="B151">
        <v>5.7238619416035155</v>
      </c>
      <c r="C151">
        <v>17</v>
      </c>
    </row>
    <row r="157" spans="1:3" x14ac:dyDescent="0.3">
      <c r="A157" t="s">
        <v>14</v>
      </c>
    </row>
    <row r="158" spans="1:3" ht="15" thickBot="1" x14ac:dyDescent="0.35"/>
    <row r="159" spans="1:3" x14ac:dyDescent="0.3">
      <c r="A159" s="7" t="s">
        <v>15</v>
      </c>
      <c r="B159" s="7"/>
    </row>
    <row r="160" spans="1:3" x14ac:dyDescent="0.3">
      <c r="A160" s="4" t="s">
        <v>16</v>
      </c>
      <c r="B160" s="4">
        <v>0.51516127898166797</v>
      </c>
    </row>
    <row r="161" spans="1:9" x14ac:dyDescent="0.3">
      <c r="A161" s="4" t="s">
        <v>17</v>
      </c>
      <c r="B161" s="4">
        <v>0.26539114336202796</v>
      </c>
      <c r="C161" s="8" t="s">
        <v>55</v>
      </c>
      <c r="D161">
        <f>SQRT(B161)</f>
        <v>0.51516127898166797</v>
      </c>
    </row>
    <row r="162" spans="1:9" x14ac:dyDescent="0.3">
      <c r="A162" s="4" t="s">
        <v>18</v>
      </c>
      <c r="B162" s="4">
        <v>2.0521524482703946E-2</v>
      </c>
    </row>
    <row r="163" spans="1:9" x14ac:dyDescent="0.3">
      <c r="A163" s="4" t="s">
        <v>19</v>
      </c>
      <c r="B163" s="4">
        <v>11.016296638289777</v>
      </c>
    </row>
    <row r="164" spans="1:9" ht="15" thickBot="1" x14ac:dyDescent="0.35">
      <c r="A164" s="5" t="s">
        <v>20</v>
      </c>
      <c r="B164" s="5">
        <v>5</v>
      </c>
    </row>
    <row r="166" spans="1:9" ht="15" thickBot="1" x14ac:dyDescent="0.35">
      <c r="A166" t="s">
        <v>21</v>
      </c>
    </row>
    <row r="167" spans="1:9" x14ac:dyDescent="0.3">
      <c r="A167" s="6"/>
      <c r="B167" s="6" t="s">
        <v>26</v>
      </c>
      <c r="C167" s="6" t="s">
        <v>27</v>
      </c>
      <c r="D167" s="6" t="s">
        <v>28</v>
      </c>
      <c r="E167" s="6" t="s">
        <v>29</v>
      </c>
      <c r="F167" s="6" t="s">
        <v>30</v>
      </c>
    </row>
    <row r="168" spans="1:9" x14ac:dyDescent="0.3">
      <c r="A168" s="4" t="s">
        <v>22</v>
      </c>
      <c r="B168" s="4">
        <v>1</v>
      </c>
      <c r="C168" s="4">
        <v>131.52937719758535</v>
      </c>
      <c r="D168" s="4">
        <v>131.52937719758535</v>
      </c>
      <c r="E168" s="4">
        <v>1.0838059232363053</v>
      </c>
      <c r="F168" s="4">
        <v>0.37437015119947725</v>
      </c>
    </row>
    <row r="169" spans="1:9" x14ac:dyDescent="0.3">
      <c r="A169" s="4" t="s">
        <v>23</v>
      </c>
      <c r="B169" s="4">
        <v>3</v>
      </c>
      <c r="C169" s="4">
        <v>364.07637486838394</v>
      </c>
      <c r="D169" s="4">
        <v>121.35879162279464</v>
      </c>
      <c r="E169" s="4"/>
      <c r="F169" s="4"/>
    </row>
    <row r="170" spans="1:9" ht="15" thickBot="1" x14ac:dyDescent="0.35">
      <c r="A170" s="5" t="s">
        <v>24</v>
      </c>
      <c r="B170" s="5">
        <v>4</v>
      </c>
      <c r="C170" s="5">
        <v>495.60575206596928</v>
      </c>
      <c r="D170" s="5"/>
      <c r="E170" s="5"/>
      <c r="F170" s="5"/>
    </row>
    <row r="171" spans="1:9" ht="15" thickBot="1" x14ac:dyDescent="0.35"/>
    <row r="172" spans="1:9" x14ac:dyDescent="0.3">
      <c r="A172" s="6"/>
      <c r="B172" s="6" t="s">
        <v>31</v>
      </c>
      <c r="C172" s="6" t="s">
        <v>19</v>
      </c>
      <c r="D172" s="6" t="s">
        <v>32</v>
      </c>
      <c r="E172" s="6" t="s">
        <v>33</v>
      </c>
      <c r="F172" s="6" t="s">
        <v>34</v>
      </c>
      <c r="G172" s="6" t="s">
        <v>35</v>
      </c>
      <c r="H172" s="6" t="s">
        <v>36</v>
      </c>
      <c r="I172" s="6" t="s">
        <v>37</v>
      </c>
    </row>
    <row r="173" spans="1:9" x14ac:dyDescent="0.3">
      <c r="A173" s="4" t="s">
        <v>25</v>
      </c>
      <c r="B173" s="4">
        <v>2.9533775121401984</v>
      </c>
      <c r="C173" s="4">
        <v>11.740935071160891</v>
      </c>
      <c r="D173" s="4">
        <v>0.25154534065983741</v>
      </c>
      <c r="E173" s="4">
        <v>0.81763940373551491</v>
      </c>
      <c r="F173" s="4">
        <v>-34.411517925651701</v>
      </c>
      <c r="G173" s="4">
        <v>40.318272949932101</v>
      </c>
      <c r="H173" s="4">
        <v>-34.411517925651701</v>
      </c>
      <c r="I173" s="4">
        <v>40.318272949932101</v>
      </c>
    </row>
    <row r="174" spans="1:9" ht="15" thickBot="1" x14ac:dyDescent="0.35">
      <c r="A174" s="5" t="s">
        <v>38</v>
      </c>
      <c r="B174" s="5">
        <v>0.14115619283136255</v>
      </c>
      <c r="C174" s="5">
        <v>0.13558891212326529</v>
      </c>
      <c r="D174" s="5">
        <v>1.0410599998253247</v>
      </c>
      <c r="E174" s="5">
        <v>0.37437015119947725</v>
      </c>
      <c r="F174" s="5">
        <v>-0.29034823959276057</v>
      </c>
      <c r="G174" s="5">
        <v>0.57266062525548567</v>
      </c>
      <c r="H174" s="5">
        <v>-0.29034823959276057</v>
      </c>
      <c r="I174" s="5">
        <v>0.57266062525548567</v>
      </c>
    </row>
    <row r="178" spans="1:7" x14ac:dyDescent="0.3">
      <c r="A178" t="s">
        <v>39</v>
      </c>
      <c r="F178" t="s">
        <v>43</v>
      </c>
    </row>
    <row r="179" spans="1:7" ht="15" thickBot="1" x14ac:dyDescent="0.35"/>
    <row r="180" spans="1:7" x14ac:dyDescent="0.3">
      <c r="A180" s="6" t="s">
        <v>40</v>
      </c>
      <c r="B180" s="6" t="s">
        <v>41</v>
      </c>
      <c r="C180" s="6" t="s">
        <v>23</v>
      </c>
      <c r="D180" s="6" t="s">
        <v>42</v>
      </c>
      <c r="F180" s="6" t="s">
        <v>44</v>
      </c>
      <c r="G180" s="6" t="s">
        <v>45</v>
      </c>
    </row>
    <row r="181" spans="1:7" x14ac:dyDescent="0.3">
      <c r="A181" s="4">
        <v>1</v>
      </c>
      <c r="B181" s="4">
        <v>12.975467203166939</v>
      </c>
      <c r="C181" s="4">
        <v>-2.8542160357104613</v>
      </c>
      <c r="D181" s="4">
        <v>-0.29917175447421618</v>
      </c>
      <c r="F181" s="4">
        <v>10</v>
      </c>
      <c r="G181" s="4">
        <v>2.6340196839746235</v>
      </c>
    </row>
    <row r="182" spans="1:7" x14ac:dyDescent="0.3">
      <c r="A182" s="4">
        <v>2</v>
      </c>
      <c r="B182" s="4">
        <v>16.504372023951003</v>
      </c>
      <c r="C182" s="4">
        <v>-13.87035233997638</v>
      </c>
      <c r="D182" s="4">
        <v>-1.4538554870438796</v>
      </c>
      <c r="F182" s="4">
        <v>30</v>
      </c>
      <c r="G182" s="4">
        <v>5.7238619416035155</v>
      </c>
    </row>
    <row r="183" spans="1:7" x14ac:dyDescent="0.3">
      <c r="A183" s="4">
        <v>3</v>
      </c>
      <c r="B183" s="4">
        <v>14.387029131480565</v>
      </c>
      <c r="C183" s="4">
        <v>12.029352193980722</v>
      </c>
      <c r="D183" s="4">
        <v>1.2608864767188737</v>
      </c>
      <c r="F183" s="4">
        <v>50</v>
      </c>
      <c r="G183" s="4">
        <v>10.121251167456478</v>
      </c>
    </row>
    <row r="184" spans="1:7" x14ac:dyDescent="0.3">
      <c r="A184" s="4">
        <v>4</v>
      </c>
      <c r="B184" s="4">
        <v>21.021370194554606</v>
      </c>
      <c r="C184" s="4">
        <v>4.3243870303759735</v>
      </c>
      <c r="D184" s="4">
        <v>0.45327138475735379</v>
      </c>
      <c r="F184" s="4">
        <v>70</v>
      </c>
      <c r="G184" s="4">
        <v>25.34575722493058</v>
      </c>
    </row>
    <row r="185" spans="1:7" ht="15" thickBot="1" x14ac:dyDescent="0.35">
      <c r="A185" s="5">
        <v>5</v>
      </c>
      <c r="B185" s="5">
        <v>5.3530327902733621</v>
      </c>
      <c r="C185" s="5">
        <v>0.37082915133015337</v>
      </c>
      <c r="D185" s="5">
        <v>3.8869380041868982E-2</v>
      </c>
      <c r="F185" s="5">
        <v>90</v>
      </c>
      <c r="G185" s="5">
        <v>26.416381325461288</v>
      </c>
    </row>
  </sheetData>
  <sortState xmlns:xlrd2="http://schemas.microsoft.com/office/spreadsheetml/2017/richdata2" ref="G181:G185">
    <sortCondition ref="G18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49CBB-B469-4B8C-A078-85560BDC820D}">
  <dimension ref="A1:I95"/>
  <sheetViews>
    <sheetView zoomScale="90" zoomScaleNormal="90" workbookViewId="0">
      <selection activeCell="B21" sqref="B21"/>
    </sheetView>
  </sheetViews>
  <sheetFormatPr baseColWidth="10" defaultColWidth="33.6640625"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7" t="s">
        <v>15</v>
      </c>
      <c r="B3" s="7"/>
    </row>
    <row r="4" spans="1:9" x14ac:dyDescent="0.3">
      <c r="A4" s="4" t="s">
        <v>16</v>
      </c>
      <c r="B4" s="4">
        <v>0.78514472764159871</v>
      </c>
    </row>
    <row r="5" spans="1:9" x14ac:dyDescent="0.3">
      <c r="A5" s="4" t="s">
        <v>17</v>
      </c>
      <c r="B5" s="4">
        <v>0.61645224334340021</v>
      </c>
      <c r="C5" t="s">
        <v>55</v>
      </c>
      <c r="D5">
        <f>SQRT(B5)</f>
        <v>0.78514472764159871</v>
      </c>
    </row>
    <row r="6" spans="1:9" x14ac:dyDescent="0.3">
      <c r="A6" s="4" t="s">
        <v>18</v>
      </c>
      <c r="B6" s="4">
        <v>0.61089358020344953</v>
      </c>
    </row>
    <row r="7" spans="1:9" x14ac:dyDescent="0.3">
      <c r="A7" s="4" t="s">
        <v>19</v>
      </c>
      <c r="B7" s="4">
        <v>13800.095084950157</v>
      </c>
    </row>
    <row r="8" spans="1:9" ht="15" thickBot="1" x14ac:dyDescent="0.35">
      <c r="A8" s="5" t="s">
        <v>20</v>
      </c>
      <c r="B8" s="5">
        <v>71</v>
      </c>
    </row>
    <row r="10" spans="1:9" ht="15" thickBot="1" x14ac:dyDescent="0.35">
      <c r="A10" t="s">
        <v>21</v>
      </c>
    </row>
    <row r="11" spans="1:9" x14ac:dyDescent="0.3">
      <c r="A11" s="6"/>
      <c r="B11" s="6" t="s">
        <v>26</v>
      </c>
      <c r="C11" s="6" t="s">
        <v>27</v>
      </c>
      <c r="D11" s="6" t="s">
        <v>28</v>
      </c>
      <c r="E11" s="6" t="s">
        <v>29</v>
      </c>
      <c r="F11" s="6" t="s">
        <v>30</v>
      </c>
    </row>
    <row r="12" spans="1:9" x14ac:dyDescent="0.3">
      <c r="A12" s="4" t="s">
        <v>22</v>
      </c>
      <c r="B12" s="4">
        <v>1</v>
      </c>
      <c r="C12" s="4">
        <v>21119967167.512573</v>
      </c>
      <c r="D12" s="4">
        <v>21119967167.512573</v>
      </c>
      <c r="E12" s="4">
        <v>110.89937055420583</v>
      </c>
      <c r="F12" s="4">
        <v>5.297060974207461E-16</v>
      </c>
    </row>
    <row r="13" spans="1:9" x14ac:dyDescent="0.3">
      <c r="A13" s="4" t="s">
        <v>23</v>
      </c>
      <c r="B13" s="4">
        <v>69</v>
      </c>
      <c r="C13" s="4">
        <v>13140541080.40292</v>
      </c>
      <c r="D13" s="4">
        <v>190442624.3536655</v>
      </c>
      <c r="E13" s="4"/>
      <c r="F13" s="4"/>
    </row>
    <row r="14" spans="1:9" ht="15" thickBot="1" x14ac:dyDescent="0.35">
      <c r="A14" s="5" t="s">
        <v>24</v>
      </c>
      <c r="B14" s="5">
        <v>70</v>
      </c>
      <c r="C14" s="5">
        <v>34260508247.915493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31</v>
      </c>
      <c r="C16" s="6" t="s">
        <v>19</v>
      </c>
      <c r="D16" s="6" t="s">
        <v>32</v>
      </c>
      <c r="E16" s="6" t="s">
        <v>33</v>
      </c>
      <c r="F16" s="6" t="s">
        <v>34</v>
      </c>
      <c r="G16" s="6" t="s">
        <v>35</v>
      </c>
      <c r="H16" s="6" t="s">
        <v>36</v>
      </c>
      <c r="I16" s="6" t="s">
        <v>37</v>
      </c>
    </row>
    <row r="17" spans="1:9" x14ac:dyDescent="0.3">
      <c r="A17" s="4" t="s">
        <v>25</v>
      </c>
      <c r="B17" s="4">
        <v>-17318.430583501005</v>
      </c>
      <c r="C17" s="4">
        <v>3310.4489949732774</v>
      </c>
      <c r="D17" s="4">
        <v>-5.2314446196869451</v>
      </c>
      <c r="E17" s="4">
        <v>1.7164022699056538E-6</v>
      </c>
      <c r="F17" s="4">
        <v>-23922.595627969302</v>
      </c>
      <c r="G17" s="4">
        <v>-10714.265539032709</v>
      </c>
      <c r="H17" s="4">
        <v>-23922.595627969302</v>
      </c>
      <c r="I17" s="4">
        <v>-10714.265539032709</v>
      </c>
    </row>
    <row r="18" spans="1:9" ht="15" thickBot="1" x14ac:dyDescent="0.35">
      <c r="A18" s="5" t="s">
        <v>38</v>
      </c>
      <c r="B18" s="5">
        <v>841.57494969818913</v>
      </c>
      <c r="C18" s="5">
        <v>79.914991797153746</v>
      </c>
      <c r="D18" s="5">
        <v>10.530877007837754</v>
      </c>
      <c r="E18" s="5">
        <v>5.2970609742073841E-16</v>
      </c>
      <c r="F18" s="5">
        <v>682.14890321412486</v>
      </c>
      <c r="G18" s="5">
        <v>1001.0009961822534</v>
      </c>
      <c r="H18" s="5">
        <v>682.14890321412486</v>
      </c>
      <c r="I18" s="5">
        <v>1001.0009961822534</v>
      </c>
    </row>
    <row r="22" spans="1:9" x14ac:dyDescent="0.3">
      <c r="A22" t="s">
        <v>39</v>
      </c>
      <c r="F22" t="s">
        <v>43</v>
      </c>
    </row>
    <row r="23" spans="1:9" ht="15" thickBot="1" x14ac:dyDescent="0.35"/>
    <row r="24" spans="1:9" x14ac:dyDescent="0.3">
      <c r="A24" s="6" t="s">
        <v>40</v>
      </c>
      <c r="B24" s="6" t="s">
        <v>41</v>
      </c>
      <c r="C24" s="6" t="s">
        <v>23</v>
      </c>
      <c r="D24" s="6" t="s">
        <v>42</v>
      </c>
      <c r="F24" s="6" t="s">
        <v>44</v>
      </c>
      <c r="G24" s="6" t="s">
        <v>45</v>
      </c>
    </row>
    <row r="25" spans="1:9" x14ac:dyDescent="0.3">
      <c r="A25" s="4">
        <v>1</v>
      </c>
      <c r="B25" s="4">
        <v>-16476.855633802817</v>
      </c>
      <c r="C25" s="4">
        <v>16477.855633802817</v>
      </c>
      <c r="D25" s="4">
        <v>1.2026606167244323</v>
      </c>
      <c r="F25" s="4">
        <v>0.70422535211267601</v>
      </c>
      <c r="G25" s="4">
        <v>1</v>
      </c>
    </row>
    <row r="26" spans="1:9" x14ac:dyDescent="0.3">
      <c r="A26" s="4">
        <v>2</v>
      </c>
      <c r="B26" s="4">
        <v>-15635.280684104628</v>
      </c>
      <c r="C26" s="4">
        <v>15639.280684104628</v>
      </c>
      <c r="D26" s="4">
        <v>1.1414559861835023</v>
      </c>
      <c r="F26" s="4">
        <v>2.112676056338028</v>
      </c>
      <c r="G26" s="4">
        <v>2</v>
      </c>
    </row>
    <row r="27" spans="1:9" x14ac:dyDescent="0.3">
      <c r="A27" s="4">
        <v>3</v>
      </c>
      <c r="B27" s="4">
        <v>-14793.705734406438</v>
      </c>
      <c r="C27" s="4">
        <v>14797.705734406438</v>
      </c>
      <c r="D27" s="4">
        <v>1.0800323962142122</v>
      </c>
      <c r="F27" s="4">
        <v>3.52112676056338</v>
      </c>
      <c r="G27" s="4">
        <v>2</v>
      </c>
    </row>
    <row r="28" spans="1:9" x14ac:dyDescent="0.3">
      <c r="A28" s="4">
        <v>4</v>
      </c>
      <c r="B28" s="4">
        <v>-13952.13078470825</v>
      </c>
      <c r="C28" s="4">
        <v>13956.13078470825</v>
      </c>
      <c r="D28" s="4">
        <v>1.0186088062449226</v>
      </c>
      <c r="F28" s="4">
        <v>4.929577464788732</v>
      </c>
      <c r="G28" s="4">
        <v>4</v>
      </c>
    </row>
    <row r="29" spans="1:9" x14ac:dyDescent="0.3">
      <c r="A29" s="4">
        <v>5</v>
      </c>
      <c r="B29" s="4">
        <v>-13110.55583501006</v>
      </c>
      <c r="C29" s="4">
        <v>13115.55583501006</v>
      </c>
      <c r="D29" s="4">
        <v>0.95725820275175255</v>
      </c>
      <c r="F29" s="4">
        <v>6.3380281690140841</v>
      </c>
      <c r="G29" s="4">
        <v>4</v>
      </c>
    </row>
    <row r="30" spans="1:9" x14ac:dyDescent="0.3">
      <c r="A30" s="4">
        <v>6</v>
      </c>
      <c r="B30" s="4">
        <v>-12268.98088531187</v>
      </c>
      <c r="C30" s="4">
        <v>12276.98088531187</v>
      </c>
      <c r="D30" s="4">
        <v>0.89605357221082249</v>
      </c>
      <c r="F30" s="4">
        <v>7.7464788732394361</v>
      </c>
      <c r="G30" s="4">
        <v>4</v>
      </c>
    </row>
    <row r="31" spans="1:9" x14ac:dyDescent="0.3">
      <c r="A31" s="4">
        <v>7</v>
      </c>
      <c r="B31" s="4">
        <v>-11427.405935613682</v>
      </c>
      <c r="C31" s="4">
        <v>11437.405935613682</v>
      </c>
      <c r="D31" s="4">
        <v>0.83477595519377257</v>
      </c>
      <c r="F31" s="4">
        <v>9.1549295774647881</v>
      </c>
      <c r="G31" s="4">
        <v>4</v>
      </c>
    </row>
    <row r="32" spans="1:9" x14ac:dyDescent="0.3">
      <c r="A32" s="4">
        <v>8</v>
      </c>
      <c r="B32" s="4">
        <v>-10585.830985915492</v>
      </c>
      <c r="C32" s="4">
        <v>10597.830985915492</v>
      </c>
      <c r="D32" s="4">
        <v>0.77349833817672253</v>
      </c>
      <c r="F32" s="4">
        <v>10.56338028169014</v>
      </c>
      <c r="G32" s="4">
        <v>5</v>
      </c>
    </row>
    <row r="33" spans="1:7" x14ac:dyDescent="0.3">
      <c r="A33" s="4">
        <v>9</v>
      </c>
      <c r="B33" s="4">
        <v>-9744.2560362173026</v>
      </c>
      <c r="C33" s="4">
        <v>9756.2560362173026</v>
      </c>
      <c r="D33" s="4">
        <v>0.71207474820743266</v>
      </c>
      <c r="F33" s="4">
        <v>11.971830985915492</v>
      </c>
      <c r="G33" s="4">
        <v>8</v>
      </c>
    </row>
    <row r="34" spans="1:7" x14ac:dyDescent="0.3">
      <c r="A34" s="4">
        <v>10</v>
      </c>
      <c r="B34" s="4">
        <v>-8902.6810865191146</v>
      </c>
      <c r="C34" s="4">
        <v>8914.6810865191146</v>
      </c>
      <c r="D34" s="4">
        <v>0.65065115823814279</v>
      </c>
      <c r="F34" s="4">
        <v>13.380281690140844</v>
      </c>
      <c r="G34" s="4">
        <v>9</v>
      </c>
    </row>
    <row r="35" spans="1:7" x14ac:dyDescent="0.3">
      <c r="A35" s="4">
        <v>11</v>
      </c>
      <c r="B35" s="4">
        <v>-8061.1061368209248</v>
      </c>
      <c r="C35" s="4">
        <v>8073.1061368209248</v>
      </c>
      <c r="D35" s="4">
        <v>0.58922756826885292</v>
      </c>
      <c r="F35" s="4">
        <v>14.788732394366196</v>
      </c>
      <c r="G35" s="4">
        <v>9</v>
      </c>
    </row>
    <row r="36" spans="1:7" x14ac:dyDescent="0.3">
      <c r="A36" s="4">
        <v>12</v>
      </c>
      <c r="B36" s="4">
        <v>-7219.531187122735</v>
      </c>
      <c r="C36" s="4">
        <v>7232.531187122735</v>
      </c>
      <c r="D36" s="4">
        <v>0.52787696477568291</v>
      </c>
      <c r="F36" s="4">
        <v>16.197183098591548</v>
      </c>
      <c r="G36" s="4">
        <v>9</v>
      </c>
    </row>
    <row r="37" spans="1:7" x14ac:dyDescent="0.3">
      <c r="A37" s="4">
        <v>13</v>
      </c>
      <c r="B37" s="4">
        <v>-6377.956237424547</v>
      </c>
      <c r="C37" s="4">
        <v>6390.956237424547</v>
      </c>
      <c r="D37" s="4">
        <v>0.46645337480639315</v>
      </c>
      <c r="F37" s="4">
        <v>17.6056338028169</v>
      </c>
      <c r="G37" s="4">
        <v>9</v>
      </c>
    </row>
    <row r="38" spans="1:7" x14ac:dyDescent="0.3">
      <c r="A38" s="4">
        <v>14</v>
      </c>
      <c r="B38" s="4">
        <v>-5536.3812877263572</v>
      </c>
      <c r="C38" s="4">
        <v>5550.3812877263572</v>
      </c>
      <c r="D38" s="4">
        <v>0.4051027713132232</v>
      </c>
      <c r="F38" s="4">
        <v>19.014084507042252</v>
      </c>
      <c r="G38" s="4">
        <v>9</v>
      </c>
    </row>
    <row r="39" spans="1:7" x14ac:dyDescent="0.3">
      <c r="A39" s="4">
        <v>15</v>
      </c>
      <c r="B39" s="4">
        <v>-4694.8063380281692</v>
      </c>
      <c r="C39" s="4">
        <v>4708.8063380281692</v>
      </c>
      <c r="D39" s="4">
        <v>0.34367918134393344</v>
      </c>
      <c r="F39" s="4">
        <v>20.422535211267604</v>
      </c>
      <c r="G39" s="4">
        <v>10</v>
      </c>
    </row>
    <row r="40" spans="1:7" x14ac:dyDescent="0.3">
      <c r="A40" s="4">
        <v>16</v>
      </c>
      <c r="B40" s="4">
        <v>-3853.2313883299794</v>
      </c>
      <c r="C40" s="4">
        <v>3869.2313883299794</v>
      </c>
      <c r="D40" s="4">
        <v>0.2824015643268834</v>
      </c>
      <c r="F40" s="4">
        <v>21.830985915492956</v>
      </c>
      <c r="G40" s="4">
        <v>12</v>
      </c>
    </row>
    <row r="41" spans="1:7" x14ac:dyDescent="0.3">
      <c r="A41" s="4">
        <v>17</v>
      </c>
      <c r="B41" s="4">
        <v>-3011.6564386317896</v>
      </c>
      <c r="C41" s="4">
        <v>3027.6564386317896</v>
      </c>
      <c r="D41" s="4">
        <v>0.22097797435759348</v>
      </c>
      <c r="F41" s="4">
        <v>23.239436619718308</v>
      </c>
      <c r="G41" s="4">
        <v>12</v>
      </c>
    </row>
    <row r="42" spans="1:7" x14ac:dyDescent="0.3">
      <c r="A42" s="4">
        <v>18</v>
      </c>
      <c r="B42" s="4">
        <v>-2170.0814889336016</v>
      </c>
      <c r="C42" s="4">
        <v>2185.0814889336016</v>
      </c>
      <c r="D42" s="4">
        <v>0.15948139791218377</v>
      </c>
      <c r="F42" s="4">
        <v>24.64788732394366</v>
      </c>
      <c r="G42" s="4">
        <v>12</v>
      </c>
    </row>
    <row r="43" spans="1:7" x14ac:dyDescent="0.3">
      <c r="A43" s="4">
        <v>19</v>
      </c>
      <c r="B43" s="4">
        <v>-1328.5065392354118</v>
      </c>
      <c r="C43" s="4">
        <v>1343.5065392354118</v>
      </c>
      <c r="D43" s="4">
        <v>9.8057807942893843E-2</v>
      </c>
      <c r="F43" s="4">
        <v>26.056338028169012</v>
      </c>
      <c r="G43" s="4">
        <v>12</v>
      </c>
    </row>
    <row r="44" spans="1:7" x14ac:dyDescent="0.3">
      <c r="A44" s="4">
        <v>20</v>
      </c>
      <c r="B44" s="4">
        <v>-486.93158953722377</v>
      </c>
      <c r="C44" s="4">
        <v>501.93158953722377</v>
      </c>
      <c r="D44" s="4">
        <v>3.6634217973604062E-2</v>
      </c>
      <c r="F44" s="4">
        <v>27.464788732394364</v>
      </c>
      <c r="G44" s="4">
        <v>12</v>
      </c>
    </row>
    <row r="45" spans="1:7" x14ac:dyDescent="0.3">
      <c r="A45" s="4">
        <v>21</v>
      </c>
      <c r="B45" s="4">
        <v>354.64336016096786</v>
      </c>
      <c r="C45" s="4">
        <v>-339.64336016096786</v>
      </c>
      <c r="D45" s="4">
        <v>-2.4789371995685983E-2</v>
      </c>
      <c r="F45" s="4">
        <v>28.873239436619716</v>
      </c>
      <c r="G45" s="4">
        <v>13</v>
      </c>
    </row>
    <row r="46" spans="1:7" x14ac:dyDescent="0.3">
      <c r="A46" s="4">
        <v>22</v>
      </c>
      <c r="B46" s="4">
        <v>1196.2183098591559</v>
      </c>
      <c r="C46" s="4">
        <v>-1181.2183098591559</v>
      </c>
      <c r="D46" s="4">
        <v>-8.6212961964975771E-2</v>
      </c>
      <c r="F46" s="4">
        <v>30.281690140845068</v>
      </c>
      <c r="G46" s="4">
        <v>13</v>
      </c>
    </row>
    <row r="47" spans="1:7" x14ac:dyDescent="0.3">
      <c r="A47" s="4">
        <v>23</v>
      </c>
      <c r="B47" s="4">
        <v>2037.7932595573438</v>
      </c>
      <c r="C47" s="4">
        <v>-2028.7932595573438</v>
      </c>
      <c r="D47" s="4">
        <v>-0.14807447079098521</v>
      </c>
      <c r="F47" s="4">
        <v>31.69014084507042</v>
      </c>
      <c r="G47" s="4">
        <v>14</v>
      </c>
    </row>
    <row r="48" spans="1:7" x14ac:dyDescent="0.3">
      <c r="A48" s="4">
        <v>24</v>
      </c>
      <c r="B48" s="4">
        <v>2879.3682092555355</v>
      </c>
      <c r="C48" s="4">
        <v>-2870.3682092555355</v>
      </c>
      <c r="D48" s="4">
        <v>-0.20949806076027525</v>
      </c>
      <c r="F48" s="4">
        <v>33.098591549295776</v>
      </c>
      <c r="G48" s="4">
        <v>14</v>
      </c>
    </row>
    <row r="49" spans="1:7" x14ac:dyDescent="0.3">
      <c r="A49" s="4">
        <v>25</v>
      </c>
      <c r="B49" s="4">
        <v>3720.9431589537235</v>
      </c>
      <c r="C49" s="4">
        <v>-3711.9431589537235</v>
      </c>
      <c r="D49" s="4">
        <v>-0.27092165072956503</v>
      </c>
      <c r="F49" s="4">
        <v>34.507042253521121</v>
      </c>
      <c r="G49" s="4">
        <v>15</v>
      </c>
    </row>
    <row r="50" spans="1:7" x14ac:dyDescent="0.3">
      <c r="A50" s="4">
        <v>26</v>
      </c>
      <c r="B50" s="4">
        <v>4562.5181086519115</v>
      </c>
      <c r="C50" s="4">
        <v>-4553.5181086519115</v>
      </c>
      <c r="D50" s="4">
        <v>-0.33234524069885479</v>
      </c>
      <c r="F50" s="4">
        <v>35.91549295774648</v>
      </c>
      <c r="G50" s="4">
        <v>15</v>
      </c>
    </row>
    <row r="51" spans="1:7" x14ac:dyDescent="0.3">
      <c r="A51" s="4">
        <v>27</v>
      </c>
      <c r="B51" s="4">
        <v>5404.0930583500995</v>
      </c>
      <c r="C51" s="4">
        <v>-5395.0930583500995</v>
      </c>
      <c r="D51" s="4">
        <v>-0.39376883066814461</v>
      </c>
      <c r="F51" s="4">
        <v>37.323943661971825</v>
      </c>
      <c r="G51" s="4">
        <v>15</v>
      </c>
    </row>
    <row r="52" spans="1:7" x14ac:dyDescent="0.3">
      <c r="A52" s="4">
        <v>28</v>
      </c>
      <c r="B52" s="4">
        <v>6245.6680080482911</v>
      </c>
      <c r="C52" s="4">
        <v>-6243.6680080482911</v>
      </c>
      <c r="D52" s="4">
        <v>-0.45570332597027424</v>
      </c>
      <c r="F52" s="4">
        <v>38.732394366197184</v>
      </c>
      <c r="G52" s="4">
        <v>15</v>
      </c>
    </row>
    <row r="53" spans="1:7" x14ac:dyDescent="0.3">
      <c r="A53" s="4">
        <v>29</v>
      </c>
      <c r="B53" s="4">
        <v>7087.2429577464791</v>
      </c>
      <c r="C53" s="4">
        <v>-7085.2429577464791</v>
      </c>
      <c r="D53" s="4">
        <v>-0.51712691593956406</v>
      </c>
      <c r="F53" s="4">
        <v>40.140845070422529</v>
      </c>
      <c r="G53" s="4">
        <v>15</v>
      </c>
    </row>
    <row r="54" spans="1:7" x14ac:dyDescent="0.3">
      <c r="A54" s="4">
        <v>30</v>
      </c>
      <c r="B54" s="4">
        <v>7928.8179074446671</v>
      </c>
      <c r="C54" s="4">
        <v>-7924.8179074446671</v>
      </c>
      <c r="D54" s="4">
        <v>-0.57840453295661398</v>
      </c>
      <c r="F54" s="4">
        <v>41.549295774647888</v>
      </c>
      <c r="G54" s="4">
        <v>16</v>
      </c>
    </row>
    <row r="55" spans="1:7" x14ac:dyDescent="0.3">
      <c r="A55" s="4">
        <v>31</v>
      </c>
      <c r="B55" s="4">
        <v>8770.3928571428587</v>
      </c>
      <c r="C55" s="4">
        <v>-8758.3928571428587</v>
      </c>
      <c r="D55" s="4">
        <v>-0.63924423111694439</v>
      </c>
      <c r="F55" s="4">
        <v>42.957746478873233</v>
      </c>
      <c r="G55" s="4">
        <v>16</v>
      </c>
    </row>
    <row r="56" spans="1:7" x14ac:dyDescent="0.3">
      <c r="A56" s="4">
        <v>32</v>
      </c>
      <c r="B56" s="4">
        <v>9611.9678068410467</v>
      </c>
      <c r="C56" s="4">
        <v>-9577.9678068410467</v>
      </c>
      <c r="D56" s="4">
        <v>-0.6990621186115954</v>
      </c>
      <c r="F56" s="4">
        <v>44.366197183098592</v>
      </c>
      <c r="G56" s="4">
        <v>34</v>
      </c>
    </row>
    <row r="57" spans="1:7" x14ac:dyDescent="0.3">
      <c r="A57" s="4">
        <v>33</v>
      </c>
      <c r="B57" s="4">
        <v>10453.542756539235</v>
      </c>
      <c r="C57" s="4">
        <v>-10397.542756539235</v>
      </c>
      <c r="D57" s="4">
        <v>-0.75888000610624651</v>
      </c>
      <c r="F57" s="4">
        <v>45.774647887323937</v>
      </c>
      <c r="G57" s="4">
        <v>56</v>
      </c>
    </row>
    <row r="58" spans="1:7" x14ac:dyDescent="0.3">
      <c r="A58" s="4">
        <v>34</v>
      </c>
      <c r="B58" s="4">
        <v>11295.117706237426</v>
      </c>
      <c r="C58" s="4">
        <v>-11232.117706237426</v>
      </c>
      <c r="D58" s="4">
        <v>-0.81979269074269689</v>
      </c>
      <c r="F58" s="4">
        <v>47.183098591549296</v>
      </c>
      <c r="G58" s="4">
        <v>63</v>
      </c>
    </row>
    <row r="59" spans="1:7" x14ac:dyDescent="0.3">
      <c r="A59" s="4">
        <v>35</v>
      </c>
      <c r="B59" s="4">
        <v>12136.692655935614</v>
      </c>
      <c r="C59" s="4">
        <v>-12022.692655935614</v>
      </c>
      <c r="D59" s="4">
        <v>-0.87749397042986954</v>
      </c>
      <c r="F59" s="4">
        <v>48.591549295774641</v>
      </c>
      <c r="G59" s="4">
        <v>114</v>
      </c>
    </row>
    <row r="60" spans="1:7" x14ac:dyDescent="0.3">
      <c r="A60" s="4">
        <v>36</v>
      </c>
      <c r="B60" s="4">
        <v>12978.267605633802</v>
      </c>
      <c r="C60" s="4">
        <v>-12813.267605633802</v>
      </c>
      <c r="D60" s="4">
        <v>-0.93519525011704219</v>
      </c>
      <c r="F60" s="4">
        <v>50</v>
      </c>
      <c r="G60" s="4">
        <v>165</v>
      </c>
    </row>
    <row r="61" spans="1:7" x14ac:dyDescent="0.3">
      <c r="A61" s="4">
        <v>37</v>
      </c>
      <c r="B61" s="4">
        <v>13819.842555331994</v>
      </c>
      <c r="C61" s="4">
        <v>-13616.842555331994</v>
      </c>
      <c r="D61" s="4">
        <v>-0.99384535399377438</v>
      </c>
      <c r="F61" s="4">
        <v>51.408450704225345</v>
      </c>
      <c r="G61" s="4">
        <v>203</v>
      </c>
    </row>
    <row r="62" spans="1:7" x14ac:dyDescent="0.3">
      <c r="A62" s="4">
        <v>38</v>
      </c>
      <c r="B62" s="4">
        <v>14661.417505030182</v>
      </c>
      <c r="C62" s="4">
        <v>-14301.417505030182</v>
      </c>
      <c r="D62" s="4">
        <v>-1.043810067212233</v>
      </c>
      <c r="F62" s="4">
        <v>52.816901408450704</v>
      </c>
      <c r="G62" s="4">
        <v>360</v>
      </c>
    </row>
    <row r="63" spans="1:7" x14ac:dyDescent="0.3">
      <c r="A63" s="4">
        <v>39</v>
      </c>
      <c r="B63" s="4">
        <v>15502.99245472837</v>
      </c>
      <c r="C63" s="4">
        <v>-14958.99245472837</v>
      </c>
      <c r="D63" s="4">
        <v>-1.091804145575453</v>
      </c>
      <c r="F63" s="4">
        <v>54.225352112676049</v>
      </c>
      <c r="G63" s="4">
        <v>544</v>
      </c>
    </row>
    <row r="64" spans="1:7" x14ac:dyDescent="0.3">
      <c r="A64" s="4">
        <v>40</v>
      </c>
      <c r="B64" s="4">
        <v>16344.567404426558</v>
      </c>
      <c r="C64" s="4">
        <v>-15652.567404426558</v>
      </c>
      <c r="D64" s="4">
        <v>-1.1424257370789912</v>
      </c>
      <c r="F64" s="4">
        <v>55.633802816901408</v>
      </c>
      <c r="G64" s="4">
        <v>692</v>
      </c>
    </row>
    <row r="65" spans="1:7" x14ac:dyDescent="0.3">
      <c r="A65" s="4">
        <v>41</v>
      </c>
      <c r="B65" s="4">
        <v>17186.142354124746</v>
      </c>
      <c r="C65" s="4">
        <v>-16366.142354124746</v>
      </c>
      <c r="D65" s="4">
        <v>-1.1945070581049282</v>
      </c>
      <c r="F65" s="4">
        <v>57.042253521126753</v>
      </c>
      <c r="G65" s="4">
        <v>820</v>
      </c>
    </row>
    <row r="66" spans="1:7" x14ac:dyDescent="0.3">
      <c r="A66" s="4">
        <v>42</v>
      </c>
      <c r="B66" s="4">
        <v>18027.717303822941</v>
      </c>
      <c r="C66" s="4">
        <v>-16978.717303822941</v>
      </c>
      <c r="D66" s="4">
        <v>-1.2392167450427514</v>
      </c>
      <c r="F66" s="4">
        <v>58.450704225352112</v>
      </c>
      <c r="G66" s="4">
        <v>1049</v>
      </c>
    </row>
    <row r="67" spans="1:7" x14ac:dyDescent="0.3">
      <c r="A67" s="4">
        <v>43</v>
      </c>
      <c r="B67" s="4">
        <v>18869.292253521129</v>
      </c>
      <c r="C67" s="4">
        <v>-17663.292253521129</v>
      </c>
      <c r="D67" s="4">
        <v>-1.2891814582612098</v>
      </c>
      <c r="F67" s="4">
        <v>59.859154929577457</v>
      </c>
      <c r="G67" s="4">
        <v>1206</v>
      </c>
    </row>
    <row r="68" spans="1:7" x14ac:dyDescent="0.3">
      <c r="A68" s="4">
        <v>44</v>
      </c>
      <c r="B68" s="4">
        <v>19710.867203219317</v>
      </c>
      <c r="C68" s="4">
        <v>-18126.867203219317</v>
      </c>
      <c r="D68" s="4">
        <v>-1.3230161602571608</v>
      </c>
      <c r="F68" s="4">
        <v>61.267605633802816</v>
      </c>
      <c r="G68" s="4">
        <v>1584</v>
      </c>
    </row>
    <row r="69" spans="1:7" x14ac:dyDescent="0.3">
      <c r="A69" s="4">
        <v>45</v>
      </c>
      <c r="B69" s="4">
        <v>20552.442152917505</v>
      </c>
      <c r="C69" s="4">
        <v>-18614.442152917505</v>
      </c>
      <c r="D69" s="4">
        <v>-1.3586025376799904</v>
      </c>
      <c r="F69" s="4">
        <v>62.676056338028161</v>
      </c>
      <c r="G69" s="4">
        <v>1938</v>
      </c>
    </row>
    <row r="70" spans="1:7" x14ac:dyDescent="0.3">
      <c r="A70" s="4">
        <v>46</v>
      </c>
      <c r="B70" s="4">
        <v>21394.017102615693</v>
      </c>
      <c r="C70" s="4">
        <v>-18669.017102615693</v>
      </c>
      <c r="D70" s="4">
        <v>-1.3625857709428844</v>
      </c>
      <c r="F70" s="4">
        <v>64.08450704225352</v>
      </c>
      <c r="G70" s="4">
        <v>2725</v>
      </c>
    </row>
    <row r="71" spans="1:7" x14ac:dyDescent="0.3">
      <c r="A71" s="4">
        <v>47</v>
      </c>
      <c r="B71" s="4">
        <v>22235.592052313881</v>
      </c>
      <c r="C71" s="4">
        <v>-18415.592052313881</v>
      </c>
      <c r="D71" s="4">
        <v>-1.3440891695608357</v>
      </c>
      <c r="F71" s="4">
        <v>65.492957746478865</v>
      </c>
      <c r="G71" s="4">
        <v>3820</v>
      </c>
    </row>
    <row r="72" spans="1:7" x14ac:dyDescent="0.3">
      <c r="A72" s="4">
        <v>48</v>
      </c>
      <c r="B72" s="4">
        <v>23077.167002012076</v>
      </c>
      <c r="C72" s="4">
        <v>-18547.167002012076</v>
      </c>
      <c r="D72" s="4">
        <v>-1.3536923614849659</v>
      </c>
      <c r="F72" s="4">
        <v>66.901408450704224</v>
      </c>
      <c r="G72" s="4">
        <v>4530</v>
      </c>
    </row>
    <row r="73" spans="1:7" x14ac:dyDescent="0.3">
      <c r="A73" s="4">
        <v>49</v>
      </c>
      <c r="B73" s="4">
        <v>23918.741951710264</v>
      </c>
      <c r="C73" s="4">
        <v>-18113.741951710264</v>
      </c>
      <c r="D73" s="4">
        <v>-1.3220581944013272</v>
      </c>
      <c r="F73" s="4">
        <v>68.309859154929569</v>
      </c>
      <c r="G73" s="4">
        <v>5805</v>
      </c>
    </row>
    <row r="74" spans="1:7" x14ac:dyDescent="0.3">
      <c r="A74" s="4">
        <v>50</v>
      </c>
      <c r="B74" s="4">
        <v>24760.316901408452</v>
      </c>
      <c r="C74" s="4">
        <v>-17572.316901408452</v>
      </c>
      <c r="D74" s="4">
        <v>-1.2825414878967345</v>
      </c>
      <c r="F74" s="4">
        <v>69.718309859154914</v>
      </c>
      <c r="G74" s="4">
        <v>7188</v>
      </c>
    </row>
    <row r="75" spans="1:7" x14ac:dyDescent="0.3">
      <c r="A75" s="4">
        <v>51</v>
      </c>
      <c r="B75" s="4">
        <v>25601.89185110664</v>
      </c>
      <c r="C75" s="4">
        <v>-16435.89185110664</v>
      </c>
      <c r="D75" s="4">
        <v>-1.1995978281007753</v>
      </c>
      <c r="F75" s="4">
        <v>71.126760563380273</v>
      </c>
      <c r="G75" s="4">
        <v>9166</v>
      </c>
    </row>
    <row r="76" spans="1:7" x14ac:dyDescent="0.3">
      <c r="A76" s="4">
        <v>52</v>
      </c>
      <c r="B76" s="4">
        <v>26443.466800804828</v>
      </c>
      <c r="C76" s="4">
        <v>-14249.466800804828</v>
      </c>
      <c r="D76" s="4">
        <v>-1.0400183683788748</v>
      </c>
      <c r="F76" s="4">
        <v>72.535211267605632</v>
      </c>
      <c r="G76" s="4">
        <v>12194</v>
      </c>
    </row>
    <row r="77" spans="1:7" x14ac:dyDescent="0.3">
      <c r="A77" s="4">
        <v>53</v>
      </c>
      <c r="B77" s="4">
        <v>27285.041750503016</v>
      </c>
      <c r="C77" s="4">
        <v>-12122.041750503016</v>
      </c>
      <c r="D77" s="4">
        <v>-0.88474511074805129</v>
      </c>
      <c r="F77" s="4">
        <v>73.943661971830977</v>
      </c>
      <c r="G77" s="4">
        <v>15163</v>
      </c>
    </row>
    <row r="78" spans="1:7" x14ac:dyDescent="0.3">
      <c r="A78" s="4">
        <v>54</v>
      </c>
      <c r="B78" s="4">
        <v>28126.616700201204</v>
      </c>
      <c r="C78" s="4">
        <v>-8648.6167002012044</v>
      </c>
      <c r="D78" s="4">
        <v>-0.63123205625978318</v>
      </c>
      <c r="F78" s="4">
        <v>75.352112676056322</v>
      </c>
      <c r="G78" s="4">
        <v>19478</v>
      </c>
    </row>
    <row r="79" spans="1:7" x14ac:dyDescent="0.3">
      <c r="A79" s="4">
        <v>55</v>
      </c>
      <c r="B79" s="4">
        <v>28968.1916498994</v>
      </c>
      <c r="C79" s="4">
        <v>-6948.1916498993996</v>
      </c>
      <c r="D79" s="4">
        <v>-0.50712402393217615</v>
      </c>
      <c r="F79" s="4">
        <v>76.760563380281681</v>
      </c>
      <c r="G79" s="4">
        <v>22020</v>
      </c>
    </row>
    <row r="80" spans="1:7" x14ac:dyDescent="0.3">
      <c r="A80" s="4">
        <v>56</v>
      </c>
      <c r="B80" s="4">
        <v>29809.766599597588</v>
      </c>
      <c r="C80" s="4">
        <v>-4885.7665995975876</v>
      </c>
      <c r="D80" s="4">
        <v>-0.35659488724914878</v>
      </c>
      <c r="F80" s="4">
        <v>78.16901408450704</v>
      </c>
      <c r="G80" s="4">
        <v>24924</v>
      </c>
    </row>
    <row r="81" spans="1:7" x14ac:dyDescent="0.3">
      <c r="A81" s="4">
        <v>57</v>
      </c>
      <c r="B81" s="4">
        <v>30651.341549295776</v>
      </c>
      <c r="C81" s="4">
        <v>-2135.3415492957756</v>
      </c>
      <c r="D81" s="4">
        <v>-0.15585105499560012</v>
      </c>
      <c r="F81" s="4">
        <v>79.577464788732385</v>
      </c>
      <c r="G81" s="4">
        <v>28516</v>
      </c>
    </row>
    <row r="82" spans="1:7" x14ac:dyDescent="0.3">
      <c r="A82" s="4">
        <v>58</v>
      </c>
      <c r="B82" s="4">
        <v>31492.916498993964</v>
      </c>
      <c r="C82" s="4">
        <v>-1906.9164989939636</v>
      </c>
      <c r="D82" s="4">
        <v>-0.13917911551654993</v>
      </c>
      <c r="F82" s="4">
        <v>80.98591549295773</v>
      </c>
      <c r="G82" s="4">
        <v>29586</v>
      </c>
    </row>
    <row r="83" spans="1:7" x14ac:dyDescent="0.3">
      <c r="A83" s="4">
        <v>59</v>
      </c>
      <c r="B83" s="4">
        <v>32334.491448692152</v>
      </c>
      <c r="C83" s="4">
        <v>-75.491448692151607</v>
      </c>
      <c r="D83" s="4">
        <v>-5.5098548172296926E-3</v>
      </c>
      <c r="F83" s="4">
        <v>82.394366197183089</v>
      </c>
      <c r="G83" s="4">
        <v>32259</v>
      </c>
    </row>
    <row r="84" spans="1:7" x14ac:dyDescent="0.3">
      <c r="A84" s="4">
        <v>60</v>
      </c>
      <c r="B84" s="4">
        <v>33176.066398390336</v>
      </c>
      <c r="C84" s="4">
        <v>4821.933601609664</v>
      </c>
      <c r="D84" s="4">
        <v>0.3519359416658388</v>
      </c>
      <c r="F84" s="4">
        <v>83.802816901408448</v>
      </c>
      <c r="G84" s="4">
        <v>37998</v>
      </c>
    </row>
    <row r="85" spans="1:7" x14ac:dyDescent="0.3">
      <c r="A85" s="4">
        <v>61</v>
      </c>
      <c r="B85" s="4">
        <v>34017.641348088539</v>
      </c>
      <c r="C85" s="4">
        <v>12090.358651911461</v>
      </c>
      <c r="D85" s="4">
        <v>0.88243267302929296</v>
      </c>
      <c r="F85" s="4">
        <v>85.211267605633793</v>
      </c>
      <c r="G85" s="4">
        <v>46108</v>
      </c>
    </row>
    <row r="86" spans="1:7" x14ac:dyDescent="0.3">
      <c r="A86" s="4">
        <v>62</v>
      </c>
      <c r="B86" s="4">
        <v>34859.216297786726</v>
      </c>
      <c r="C86" s="4">
        <v>16109.783702213274</v>
      </c>
      <c r="D86" s="4">
        <v>1.1757963434790504</v>
      </c>
      <c r="F86" s="4">
        <v>86.619718309859138</v>
      </c>
      <c r="G86" s="4">
        <v>50969</v>
      </c>
    </row>
    <row r="87" spans="1:7" x14ac:dyDescent="0.3">
      <c r="A87" s="4">
        <v>63</v>
      </c>
      <c r="B87" s="4">
        <v>35700.791247484914</v>
      </c>
      <c r="C87" s="4">
        <v>16874.208752515086</v>
      </c>
      <c r="D87" s="4">
        <v>1.2315890341583906</v>
      </c>
      <c r="F87" s="4">
        <v>88.028169014084497</v>
      </c>
      <c r="G87" s="4">
        <v>52575</v>
      </c>
    </row>
    <row r="88" spans="1:7" x14ac:dyDescent="0.3">
      <c r="A88" s="4">
        <v>64</v>
      </c>
      <c r="B88" s="4">
        <v>36542.366197183102</v>
      </c>
      <c r="C88" s="4">
        <v>20614.633802816898</v>
      </c>
      <c r="D88" s="4">
        <v>1.5045894777706836</v>
      </c>
      <c r="F88" s="4">
        <v>89.436619718309856</v>
      </c>
      <c r="G88" s="4">
        <v>54800</v>
      </c>
    </row>
    <row r="89" spans="1:7" x14ac:dyDescent="0.3">
      <c r="A89" s="4">
        <v>65</v>
      </c>
      <c r="B89" s="4">
        <v>37383.94114688129</v>
      </c>
      <c r="C89" s="4">
        <v>17416.05885311871</v>
      </c>
      <c r="D89" s="4">
        <v>1.2711367635866861</v>
      </c>
      <c r="F89" s="4">
        <v>90.845070422535201</v>
      </c>
      <c r="G89" s="4">
        <v>57157</v>
      </c>
    </row>
    <row r="90" spans="1:7" x14ac:dyDescent="0.3">
      <c r="A90" s="4">
        <v>66</v>
      </c>
      <c r="B90" s="4">
        <v>38225.516096579478</v>
      </c>
      <c r="C90" s="4">
        <v>19772.483903420522</v>
      </c>
      <c r="D90" s="4">
        <v>1.4431239242489768</v>
      </c>
      <c r="F90" s="4">
        <v>92.253521126760546</v>
      </c>
      <c r="G90" s="4">
        <v>57998</v>
      </c>
    </row>
    <row r="91" spans="1:7" x14ac:dyDescent="0.3">
      <c r="A91" s="4">
        <v>67</v>
      </c>
      <c r="B91" s="4">
        <v>39067.091046277666</v>
      </c>
      <c r="C91" s="4">
        <v>22179.908953722334</v>
      </c>
      <c r="D91" s="4">
        <v>1.6188333951933849</v>
      </c>
      <c r="F91" s="4">
        <v>93.661971830985905</v>
      </c>
      <c r="G91" s="4">
        <v>61247</v>
      </c>
    </row>
    <row r="92" spans="1:7" x14ac:dyDescent="0.3">
      <c r="A92" s="4">
        <v>68</v>
      </c>
      <c r="B92" s="4">
        <v>39908.665995975854</v>
      </c>
      <c r="C92" s="4">
        <v>25400.334004024146</v>
      </c>
      <c r="D92" s="4">
        <v>1.8538808712233072</v>
      </c>
      <c r="F92" s="4">
        <v>95.070422535211264</v>
      </c>
      <c r="G92" s="4">
        <v>65309</v>
      </c>
    </row>
    <row r="93" spans="1:7" x14ac:dyDescent="0.3">
      <c r="A93" s="4">
        <v>69</v>
      </c>
      <c r="B93" s="4">
        <v>40750.240945674042</v>
      </c>
      <c r="C93" s="4">
        <v>27497.759054325958</v>
      </c>
      <c r="D93" s="4">
        <v>2.0069645345705327</v>
      </c>
      <c r="F93" s="4">
        <v>96.478873239436609</v>
      </c>
      <c r="G93" s="4">
        <v>68248</v>
      </c>
    </row>
    <row r="94" spans="1:7" x14ac:dyDescent="0.3">
      <c r="A94" s="4">
        <v>70</v>
      </c>
      <c r="B94" s="4">
        <v>41591.81589537223</v>
      </c>
      <c r="C94" s="4">
        <v>27975.18410462777</v>
      </c>
      <c r="D94" s="4">
        <v>2.0418101066034486</v>
      </c>
      <c r="F94" s="4">
        <v>97.887323943661954</v>
      </c>
      <c r="G94" s="4">
        <v>69567</v>
      </c>
    </row>
    <row r="95" spans="1:7" ht="15" thickBot="1" x14ac:dyDescent="0.35">
      <c r="A95" s="5">
        <v>71</v>
      </c>
      <c r="B95" s="5">
        <v>42433.390845070418</v>
      </c>
      <c r="C95" s="5">
        <v>30535.609154929582</v>
      </c>
      <c r="D95" s="5">
        <v>2.2286865083942082</v>
      </c>
      <c r="F95" s="5">
        <v>99.295774647887313</v>
      </c>
      <c r="G95" s="5">
        <v>72969</v>
      </c>
    </row>
  </sheetData>
  <sortState xmlns:xlrd2="http://schemas.microsoft.com/office/spreadsheetml/2017/richdata2" ref="G25:G95">
    <sortCondition ref="G25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400EA-2754-40BC-8BDE-C8C5527D6051}">
  <dimension ref="A1:I95"/>
  <sheetViews>
    <sheetView workbookViewId="0">
      <selection activeCell="B18" sqref="B18"/>
    </sheetView>
  </sheetViews>
  <sheetFormatPr baseColWidth="10" defaultColWidth="34.5546875"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7" t="s">
        <v>15</v>
      </c>
      <c r="B3" s="7"/>
    </row>
    <row r="4" spans="1:9" x14ac:dyDescent="0.3">
      <c r="A4" s="4" t="s">
        <v>16</v>
      </c>
      <c r="B4" s="4">
        <v>0.78514472764159871</v>
      </c>
    </row>
    <row r="5" spans="1:9" x14ac:dyDescent="0.3">
      <c r="A5" s="4" t="s">
        <v>17</v>
      </c>
      <c r="B5" s="4">
        <v>0.61645224334340021</v>
      </c>
      <c r="C5" t="s">
        <v>56</v>
      </c>
      <c r="D5">
        <f>SQRT(B5)</f>
        <v>0.78514472764159871</v>
      </c>
    </row>
    <row r="6" spans="1:9" x14ac:dyDescent="0.3">
      <c r="A6" s="4" t="s">
        <v>18</v>
      </c>
      <c r="B6" s="4">
        <v>0.61089358020344953</v>
      </c>
    </row>
    <row r="7" spans="1:9" x14ac:dyDescent="0.3">
      <c r="A7" s="4" t="s">
        <v>19</v>
      </c>
      <c r="B7" s="4">
        <v>165.96766400859846</v>
      </c>
    </row>
    <row r="8" spans="1:9" ht="15" thickBot="1" x14ac:dyDescent="0.35">
      <c r="A8" s="5" t="s">
        <v>20</v>
      </c>
      <c r="B8" s="5">
        <v>71</v>
      </c>
    </row>
    <row r="10" spans="1:9" ht="15" thickBot="1" x14ac:dyDescent="0.35">
      <c r="A10" t="s">
        <v>21</v>
      </c>
    </row>
    <row r="11" spans="1:9" x14ac:dyDescent="0.3">
      <c r="A11" s="6"/>
      <c r="B11" s="6" t="s">
        <v>26</v>
      </c>
      <c r="C11" s="6" t="s">
        <v>27</v>
      </c>
      <c r="D11" s="6" t="s">
        <v>28</v>
      </c>
      <c r="E11" s="6" t="s">
        <v>29</v>
      </c>
      <c r="F11" s="6" t="s">
        <v>30</v>
      </c>
    </row>
    <row r="12" spans="1:9" x14ac:dyDescent="0.3">
      <c r="A12" s="4" t="s">
        <v>22</v>
      </c>
      <c r="B12" s="4">
        <v>1</v>
      </c>
      <c r="C12" s="4">
        <v>3054752.6053071208</v>
      </c>
      <c r="D12" s="4">
        <v>3054752.6053071208</v>
      </c>
      <c r="E12" s="4">
        <v>110.89937055420582</v>
      </c>
      <c r="F12" s="4">
        <v>5.297060974207461E-16</v>
      </c>
    </row>
    <row r="13" spans="1:9" x14ac:dyDescent="0.3">
      <c r="A13" s="4" t="s">
        <v>23</v>
      </c>
      <c r="B13" s="4">
        <v>69</v>
      </c>
      <c r="C13" s="4">
        <v>1900623.319256501</v>
      </c>
      <c r="D13" s="4">
        <v>27545.265496471031</v>
      </c>
      <c r="E13" s="4"/>
      <c r="F13" s="4"/>
    </row>
    <row r="14" spans="1:9" ht="15" thickBot="1" x14ac:dyDescent="0.35">
      <c r="A14" s="5" t="s">
        <v>24</v>
      </c>
      <c r="B14" s="5">
        <v>70</v>
      </c>
      <c r="C14" s="5">
        <v>4955375.9245636221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31</v>
      </c>
      <c r="C16" s="6" t="s">
        <v>19</v>
      </c>
      <c r="D16" s="6" t="s">
        <v>32</v>
      </c>
      <c r="E16" s="6" t="s">
        <v>33</v>
      </c>
      <c r="F16" s="6" t="s">
        <v>34</v>
      </c>
      <c r="G16" s="6" t="s">
        <v>35</v>
      </c>
      <c r="H16" s="6" t="s">
        <v>36</v>
      </c>
      <c r="I16" s="6" t="s">
        <v>37</v>
      </c>
    </row>
    <row r="17" spans="1:9" x14ac:dyDescent="0.3">
      <c r="A17" s="4" t="s">
        <v>25</v>
      </c>
      <c r="B17" s="4">
        <v>-208.28113506067996</v>
      </c>
      <c r="C17" s="4">
        <v>39.813311657142961</v>
      </c>
      <c r="D17" s="4">
        <v>-5.2314446196869424</v>
      </c>
      <c r="E17" s="4">
        <v>1.7164022699056725E-6</v>
      </c>
      <c r="F17" s="4">
        <v>-287.70651861133274</v>
      </c>
      <c r="G17" s="4">
        <v>-128.85575151002715</v>
      </c>
      <c r="H17" s="4">
        <v>-287.70651861133274</v>
      </c>
      <c r="I17" s="4">
        <v>-128.85575151002715</v>
      </c>
    </row>
    <row r="18" spans="1:9" ht="15" thickBot="1" x14ac:dyDescent="0.35">
      <c r="A18" s="5" t="s">
        <v>38</v>
      </c>
      <c r="B18" s="5">
        <v>10.121251167456478</v>
      </c>
      <c r="C18" s="5">
        <v>0.96110240010623937</v>
      </c>
      <c r="D18" s="5">
        <v>10.530877007837754</v>
      </c>
      <c r="E18" s="5">
        <v>5.2970609742073841E-16</v>
      </c>
      <c r="F18" s="5">
        <v>8.203904340915976</v>
      </c>
      <c r="G18" s="5">
        <v>12.03859799399698</v>
      </c>
      <c r="H18" s="5">
        <v>8.203904340915976</v>
      </c>
      <c r="I18" s="5">
        <v>12.03859799399698</v>
      </c>
    </row>
    <row r="22" spans="1:9" x14ac:dyDescent="0.3">
      <c r="A22" t="s">
        <v>39</v>
      </c>
      <c r="F22" t="s">
        <v>43</v>
      </c>
    </row>
    <row r="23" spans="1:9" ht="15" thickBot="1" x14ac:dyDescent="0.35"/>
    <row r="24" spans="1:9" x14ac:dyDescent="0.3">
      <c r="A24" s="6" t="s">
        <v>40</v>
      </c>
      <c r="B24" s="6" t="s">
        <v>41</v>
      </c>
      <c r="C24" s="6" t="s">
        <v>23</v>
      </c>
      <c r="D24" s="6" t="s">
        <v>42</v>
      </c>
      <c r="F24" s="6" t="s">
        <v>44</v>
      </c>
      <c r="G24" s="6" t="s">
        <v>45</v>
      </c>
    </row>
    <row r="25" spans="1:9" x14ac:dyDescent="0.3">
      <c r="A25" s="4">
        <v>1</v>
      </c>
      <c r="B25" s="4">
        <v>-198.15988389322348</v>
      </c>
      <c r="C25" s="4">
        <v>198.17191045267737</v>
      </c>
      <c r="D25" s="4">
        <v>1.2026606167244316</v>
      </c>
      <c r="F25" s="4">
        <v>0.70422535211267601</v>
      </c>
      <c r="G25" s="4">
        <v>1.202655945389799E-2</v>
      </c>
    </row>
    <row r="26" spans="1:9" x14ac:dyDescent="0.3">
      <c r="A26" s="4">
        <v>2</v>
      </c>
      <c r="B26" s="4">
        <v>-188.038632725767</v>
      </c>
      <c r="C26" s="4">
        <v>188.0867389635826</v>
      </c>
      <c r="D26" s="4">
        <v>1.1414559861835019</v>
      </c>
      <c r="F26" s="4">
        <v>2.112676056338028</v>
      </c>
      <c r="G26" s="4">
        <v>2.4053118907795979E-2</v>
      </c>
    </row>
    <row r="27" spans="1:9" x14ac:dyDescent="0.3">
      <c r="A27" s="4">
        <v>3</v>
      </c>
      <c r="B27" s="4">
        <v>-177.91738155831052</v>
      </c>
      <c r="C27" s="4">
        <v>177.96548779612613</v>
      </c>
      <c r="D27" s="4">
        <v>1.080032396214212</v>
      </c>
      <c r="F27" s="4">
        <v>3.52112676056338</v>
      </c>
      <c r="G27" s="4">
        <v>2.4053118907795979E-2</v>
      </c>
    </row>
    <row r="28" spans="1:9" x14ac:dyDescent="0.3">
      <c r="A28" s="4">
        <v>4</v>
      </c>
      <c r="B28" s="4">
        <v>-167.79613039085405</v>
      </c>
      <c r="C28" s="4">
        <v>167.84423662866965</v>
      </c>
      <c r="D28" s="4">
        <v>1.0186088062449221</v>
      </c>
      <c r="F28" s="4">
        <v>4.929577464788732</v>
      </c>
      <c r="G28" s="4">
        <v>4.8106237815591958E-2</v>
      </c>
    </row>
    <row r="29" spans="1:9" x14ac:dyDescent="0.3">
      <c r="A29" s="4">
        <v>5</v>
      </c>
      <c r="B29" s="4">
        <v>-157.67487922339757</v>
      </c>
      <c r="C29" s="4">
        <v>157.73501202066706</v>
      </c>
      <c r="D29" s="4">
        <v>0.95725820275175211</v>
      </c>
      <c r="F29" s="4">
        <v>6.3380281690140841</v>
      </c>
      <c r="G29" s="4">
        <v>4.8106237815591958E-2</v>
      </c>
    </row>
    <row r="30" spans="1:9" x14ac:dyDescent="0.3">
      <c r="A30" s="4">
        <v>6</v>
      </c>
      <c r="B30" s="4">
        <v>-147.55362805594109</v>
      </c>
      <c r="C30" s="4">
        <v>147.64984053157227</v>
      </c>
      <c r="D30" s="4">
        <v>0.89605357221082205</v>
      </c>
      <c r="F30" s="4">
        <v>7.7464788732394361</v>
      </c>
      <c r="G30" s="4">
        <v>4.8106237815591958E-2</v>
      </c>
    </row>
    <row r="31" spans="1:9" x14ac:dyDescent="0.3">
      <c r="A31" s="4">
        <v>7</v>
      </c>
      <c r="B31" s="4">
        <v>-137.43237688848461</v>
      </c>
      <c r="C31" s="4">
        <v>137.55264248302359</v>
      </c>
      <c r="D31" s="4">
        <v>0.83477595519377201</v>
      </c>
      <c r="F31" s="4">
        <v>9.1549295774647881</v>
      </c>
      <c r="G31" s="4">
        <v>4.8106237815591958E-2</v>
      </c>
    </row>
    <row r="32" spans="1:9" x14ac:dyDescent="0.3">
      <c r="A32" s="4">
        <v>8</v>
      </c>
      <c r="B32" s="4">
        <v>-127.31112572102813</v>
      </c>
      <c r="C32" s="4">
        <v>127.45544443447491</v>
      </c>
      <c r="D32" s="4">
        <v>0.77349833817672209</v>
      </c>
      <c r="F32" s="4">
        <v>10.56338028169014</v>
      </c>
      <c r="G32" s="4">
        <v>6.0132797269489946E-2</v>
      </c>
    </row>
    <row r="33" spans="1:7" x14ac:dyDescent="0.3">
      <c r="A33" s="4">
        <v>9</v>
      </c>
      <c r="B33" s="4">
        <v>-117.18987455357166</v>
      </c>
      <c r="C33" s="4">
        <v>117.33419326701843</v>
      </c>
      <c r="D33" s="4">
        <v>0.71207474820743222</v>
      </c>
      <c r="F33" s="4">
        <v>11.971830985915492</v>
      </c>
      <c r="G33" s="4">
        <v>9.6212475631183916E-2</v>
      </c>
    </row>
    <row r="34" spans="1:7" x14ac:dyDescent="0.3">
      <c r="A34" s="4">
        <v>10</v>
      </c>
      <c r="B34" s="4">
        <v>-107.06862338611518</v>
      </c>
      <c r="C34" s="4">
        <v>107.21294209956196</v>
      </c>
      <c r="D34" s="4">
        <v>0.65065115823814235</v>
      </c>
      <c r="F34" s="4">
        <v>13.380281690140844</v>
      </c>
      <c r="G34" s="4">
        <v>0.1082390350850819</v>
      </c>
    </row>
    <row r="35" spans="1:7" x14ac:dyDescent="0.3">
      <c r="A35" s="4">
        <v>11</v>
      </c>
      <c r="B35" s="4">
        <v>-96.9473722186587</v>
      </c>
      <c r="C35" s="4">
        <v>97.091690932105479</v>
      </c>
      <c r="D35" s="4">
        <v>0.58922756826885259</v>
      </c>
      <c r="F35" s="4">
        <v>14.788732394366196</v>
      </c>
      <c r="G35" s="4">
        <v>0.1082390350850819</v>
      </c>
    </row>
    <row r="36" spans="1:7" x14ac:dyDescent="0.3">
      <c r="A36" s="4">
        <v>12</v>
      </c>
      <c r="B36" s="4">
        <v>-86.826121051202222</v>
      </c>
      <c r="C36" s="4">
        <v>86.982466324102901</v>
      </c>
      <c r="D36" s="4">
        <v>0.52787696477568269</v>
      </c>
      <c r="F36" s="4">
        <v>16.197183098591548</v>
      </c>
      <c r="G36" s="4">
        <v>0.1082390350850819</v>
      </c>
    </row>
    <row r="37" spans="1:7" x14ac:dyDescent="0.3">
      <c r="A37" s="4">
        <v>13</v>
      </c>
      <c r="B37" s="4">
        <v>-76.704869883745744</v>
      </c>
      <c r="C37" s="4">
        <v>76.861215156646423</v>
      </c>
      <c r="D37" s="4">
        <v>0.46645337480639276</v>
      </c>
      <c r="F37" s="4">
        <v>17.6056338028169</v>
      </c>
      <c r="G37" s="4">
        <v>0.1082390350850819</v>
      </c>
    </row>
    <row r="38" spans="1:7" x14ac:dyDescent="0.3">
      <c r="A38" s="4">
        <v>14</v>
      </c>
      <c r="B38" s="4">
        <v>-66.583618716289266</v>
      </c>
      <c r="C38" s="4">
        <v>66.751990548643832</v>
      </c>
      <c r="D38" s="4">
        <v>0.40510277131322281</v>
      </c>
      <c r="F38" s="4">
        <v>19.014084507042252</v>
      </c>
      <c r="G38" s="4">
        <v>0.1082390350850819</v>
      </c>
    </row>
    <row r="39" spans="1:7" x14ac:dyDescent="0.3">
      <c r="A39" s="4">
        <v>15</v>
      </c>
      <c r="B39" s="4">
        <v>-56.462367548832788</v>
      </c>
      <c r="C39" s="4">
        <v>56.630739381187361</v>
      </c>
      <c r="D39" s="4">
        <v>0.34367918134393299</v>
      </c>
      <c r="F39" s="4">
        <v>20.422535211267604</v>
      </c>
      <c r="G39" s="4">
        <v>0.12026559453897989</v>
      </c>
    </row>
    <row r="40" spans="1:7" x14ac:dyDescent="0.3">
      <c r="A40" s="4">
        <v>16</v>
      </c>
      <c r="B40" s="4">
        <v>-46.34111638137631</v>
      </c>
      <c r="C40" s="4">
        <v>46.533541332638677</v>
      </c>
      <c r="D40" s="4">
        <v>0.28240156432688301</v>
      </c>
      <c r="F40" s="4">
        <v>21.830985915492956</v>
      </c>
      <c r="G40" s="4">
        <v>0.14431871344677585</v>
      </c>
    </row>
    <row r="41" spans="1:7" x14ac:dyDescent="0.3">
      <c r="A41" s="4">
        <v>17</v>
      </c>
      <c r="B41" s="4">
        <v>-36.219865213919832</v>
      </c>
      <c r="C41" s="4">
        <v>36.412290165182199</v>
      </c>
      <c r="D41" s="4">
        <v>0.22097797435759314</v>
      </c>
      <c r="F41" s="4">
        <v>23.239436619718308</v>
      </c>
      <c r="G41" s="4">
        <v>0.14431871344677585</v>
      </c>
    </row>
    <row r="42" spans="1:7" x14ac:dyDescent="0.3">
      <c r="A42" s="4">
        <v>18</v>
      </c>
      <c r="B42" s="4">
        <v>-26.098614046463354</v>
      </c>
      <c r="C42" s="4">
        <v>26.279012438271824</v>
      </c>
      <c r="D42" s="4">
        <v>0.15948139791218333</v>
      </c>
      <c r="F42" s="4">
        <v>24.64788732394366</v>
      </c>
      <c r="G42" s="4">
        <v>0.14431871344677585</v>
      </c>
    </row>
    <row r="43" spans="1:7" x14ac:dyDescent="0.3">
      <c r="A43" s="4">
        <v>19</v>
      </c>
      <c r="B43" s="4">
        <v>-15.977362879006876</v>
      </c>
      <c r="C43" s="4">
        <v>16.157761270815346</v>
      </c>
      <c r="D43" s="4">
        <v>9.8057807942893468E-2</v>
      </c>
      <c r="F43" s="4">
        <v>26.056338028169012</v>
      </c>
      <c r="G43" s="4">
        <v>0.14431871344677585</v>
      </c>
    </row>
    <row r="44" spans="1:7" x14ac:dyDescent="0.3">
      <c r="A44" s="4">
        <v>20</v>
      </c>
      <c r="B44" s="4">
        <v>-5.8561117115503976</v>
      </c>
      <c r="C44" s="4">
        <v>6.0365101033588671</v>
      </c>
      <c r="D44" s="4">
        <v>3.6634217973603611E-2</v>
      </c>
      <c r="F44" s="4">
        <v>27.464788732394364</v>
      </c>
      <c r="G44" s="4">
        <v>0.14431871344677585</v>
      </c>
    </row>
    <row r="45" spans="1:7" x14ac:dyDescent="0.3">
      <c r="A45" s="4">
        <v>21</v>
      </c>
      <c r="B45" s="4">
        <v>4.2651394559060805</v>
      </c>
      <c r="C45" s="4">
        <v>-4.084741064097611</v>
      </c>
      <c r="D45" s="4">
        <v>-2.4789371995686253E-2</v>
      </c>
      <c r="F45" s="4">
        <v>28.873239436619716</v>
      </c>
      <c r="G45" s="4">
        <v>0.15634527290067385</v>
      </c>
    </row>
    <row r="46" spans="1:7" x14ac:dyDescent="0.3">
      <c r="A46" s="4">
        <v>22</v>
      </c>
      <c r="B46" s="4">
        <v>14.386390623362558</v>
      </c>
      <c r="C46" s="4">
        <v>-14.205992231554088</v>
      </c>
      <c r="D46" s="4">
        <v>-8.6212961964976104E-2</v>
      </c>
      <c r="F46" s="4">
        <v>30.281690140845068</v>
      </c>
      <c r="G46" s="4">
        <v>0.15634527290067385</v>
      </c>
    </row>
    <row r="47" spans="1:7" x14ac:dyDescent="0.3">
      <c r="A47" s="4">
        <v>23</v>
      </c>
      <c r="B47" s="4">
        <v>24.507641790819036</v>
      </c>
      <c r="C47" s="4">
        <v>-24.399402755733956</v>
      </c>
      <c r="D47" s="4">
        <v>-0.14807447079098565</v>
      </c>
      <c r="F47" s="4">
        <v>31.69014084507042</v>
      </c>
      <c r="G47" s="4">
        <v>0.16837183235457184</v>
      </c>
    </row>
    <row r="48" spans="1:7" x14ac:dyDescent="0.3">
      <c r="A48" s="4">
        <v>24</v>
      </c>
      <c r="B48" s="4">
        <v>34.628892958275515</v>
      </c>
      <c r="C48" s="4">
        <v>-34.52065392319043</v>
      </c>
      <c r="D48" s="4">
        <v>-0.20949806076027547</v>
      </c>
      <c r="F48" s="4">
        <v>33.098591549295776</v>
      </c>
      <c r="G48" s="4">
        <v>0.16837183235457184</v>
      </c>
    </row>
    <row r="49" spans="1:7" x14ac:dyDescent="0.3">
      <c r="A49" s="4">
        <v>25</v>
      </c>
      <c r="B49" s="4">
        <v>44.750144125731993</v>
      </c>
      <c r="C49" s="4">
        <v>-44.641905090646908</v>
      </c>
      <c r="D49" s="4">
        <v>-0.27092165072956537</v>
      </c>
      <c r="F49" s="4">
        <v>34.507042253521121</v>
      </c>
      <c r="G49" s="4">
        <v>0.18039839180846984</v>
      </c>
    </row>
    <row r="50" spans="1:7" x14ac:dyDescent="0.3">
      <c r="A50" s="4">
        <v>26</v>
      </c>
      <c r="B50" s="4">
        <v>54.871395293188471</v>
      </c>
      <c r="C50" s="4">
        <v>-54.763156258103386</v>
      </c>
      <c r="D50" s="4">
        <v>-0.33234524069885518</v>
      </c>
      <c r="F50" s="4">
        <v>35.91549295774648</v>
      </c>
      <c r="G50" s="4">
        <v>0.18039839180846984</v>
      </c>
    </row>
    <row r="51" spans="1:7" x14ac:dyDescent="0.3">
      <c r="A51" s="4">
        <v>27</v>
      </c>
      <c r="B51" s="4">
        <v>64.992646460644949</v>
      </c>
      <c r="C51" s="4">
        <v>-64.884407425559871</v>
      </c>
      <c r="D51" s="4">
        <v>-0.39376883066814511</v>
      </c>
      <c r="F51" s="4">
        <v>37.323943661971825</v>
      </c>
      <c r="G51" s="4">
        <v>0.18039839180846984</v>
      </c>
    </row>
    <row r="52" spans="1:7" x14ac:dyDescent="0.3">
      <c r="A52" s="4">
        <v>28</v>
      </c>
      <c r="B52" s="4">
        <v>75.113897628101427</v>
      </c>
      <c r="C52" s="4">
        <v>-75.089844509193625</v>
      </c>
      <c r="D52" s="4">
        <v>-0.45570332597027452</v>
      </c>
      <c r="F52" s="4">
        <v>38.732394366197184</v>
      </c>
      <c r="G52" s="4">
        <v>0.18039839180846984</v>
      </c>
    </row>
    <row r="53" spans="1:7" x14ac:dyDescent="0.3">
      <c r="A53" s="4">
        <v>29</v>
      </c>
      <c r="B53" s="4">
        <v>85.235148795557905</v>
      </c>
      <c r="C53" s="4">
        <v>-85.211095676650103</v>
      </c>
      <c r="D53" s="4">
        <v>-0.51712691593956439</v>
      </c>
      <c r="F53" s="4">
        <v>40.140845070422529</v>
      </c>
      <c r="G53" s="4">
        <v>0.18039839180846984</v>
      </c>
    </row>
    <row r="54" spans="1:7" x14ac:dyDescent="0.3">
      <c r="A54" s="4">
        <v>30</v>
      </c>
      <c r="B54" s="4">
        <v>95.356399963014383</v>
      </c>
      <c r="C54" s="4">
        <v>-95.308293725198794</v>
      </c>
      <c r="D54" s="4">
        <v>-0.57840453295661443</v>
      </c>
      <c r="F54" s="4">
        <v>41.549295774647888</v>
      </c>
      <c r="G54" s="4">
        <v>0.19242495126236783</v>
      </c>
    </row>
    <row r="55" spans="1:7" x14ac:dyDescent="0.3">
      <c r="A55" s="4">
        <v>31</v>
      </c>
      <c r="B55" s="4">
        <v>105.47765113047086</v>
      </c>
      <c r="C55" s="4">
        <v>-105.33333241702408</v>
      </c>
      <c r="D55" s="4">
        <v>-0.63924423111694462</v>
      </c>
      <c r="F55" s="4">
        <v>42.957746478873233</v>
      </c>
      <c r="G55" s="4">
        <v>0.19242495126236783</v>
      </c>
    </row>
    <row r="56" spans="1:7" x14ac:dyDescent="0.3">
      <c r="A56" s="4">
        <v>32</v>
      </c>
      <c r="B56" s="4">
        <v>115.59890229792734</v>
      </c>
      <c r="C56" s="4">
        <v>-115.1899992764948</v>
      </c>
      <c r="D56" s="4">
        <v>-0.69906211861159573</v>
      </c>
      <c r="F56" s="4">
        <v>44.366197183098592</v>
      </c>
      <c r="G56" s="4">
        <v>0.4089030214325316</v>
      </c>
    </row>
    <row r="57" spans="1:7" x14ac:dyDescent="0.3">
      <c r="A57" s="4">
        <v>33</v>
      </c>
      <c r="B57" s="4">
        <v>125.72015346538382</v>
      </c>
      <c r="C57" s="4">
        <v>-125.04666613596552</v>
      </c>
      <c r="D57" s="4">
        <v>-0.75888000610624684</v>
      </c>
      <c r="F57" s="4">
        <v>45.774647887323937</v>
      </c>
      <c r="G57" s="4">
        <v>0.67348732941828737</v>
      </c>
    </row>
    <row r="58" spans="1:7" x14ac:dyDescent="0.3">
      <c r="A58" s="4">
        <v>34</v>
      </c>
      <c r="B58" s="4">
        <v>135.84140463284029</v>
      </c>
      <c r="C58" s="4">
        <v>-135.08373138724471</v>
      </c>
      <c r="D58" s="4">
        <v>-0.81979269074269712</v>
      </c>
      <c r="F58" s="4">
        <v>47.183098591549296</v>
      </c>
      <c r="G58" s="4">
        <v>0.75767324559557325</v>
      </c>
    </row>
    <row r="59" spans="1:7" x14ac:dyDescent="0.3">
      <c r="A59" s="4">
        <v>35</v>
      </c>
      <c r="B59" s="4">
        <v>145.96265580029677</v>
      </c>
      <c r="C59" s="4">
        <v>-144.59162802255241</v>
      </c>
      <c r="D59" s="4">
        <v>-0.87749397042986987</v>
      </c>
      <c r="F59" s="4">
        <v>48.591549295774641</v>
      </c>
      <c r="G59" s="4">
        <v>1.3710277777443707</v>
      </c>
    </row>
    <row r="60" spans="1:7" x14ac:dyDescent="0.3">
      <c r="A60" s="4">
        <v>36</v>
      </c>
      <c r="B60" s="4">
        <v>156.08390696775325</v>
      </c>
      <c r="C60" s="4">
        <v>-154.09952465786009</v>
      </c>
      <c r="D60" s="4">
        <v>-0.93519525011704263</v>
      </c>
      <c r="F60" s="4">
        <v>50</v>
      </c>
      <c r="G60" s="4">
        <v>1.9843823098931681</v>
      </c>
    </row>
    <row r="61" spans="1:7" x14ac:dyDescent="0.3">
      <c r="A61" s="4">
        <v>37</v>
      </c>
      <c r="B61" s="4">
        <v>166.20515813520973</v>
      </c>
      <c r="C61" s="4">
        <v>-163.76376656606843</v>
      </c>
      <c r="D61" s="4">
        <v>-0.99384535399377449</v>
      </c>
      <c r="F61" s="4">
        <v>51.408450704225345</v>
      </c>
      <c r="G61" s="4">
        <v>2.4413915691412917</v>
      </c>
    </row>
    <row r="62" spans="1:7" x14ac:dyDescent="0.3">
      <c r="A62" s="4">
        <v>38</v>
      </c>
      <c r="B62" s="4">
        <v>176.32640930266621</v>
      </c>
      <c r="C62" s="4">
        <v>-171.99684789926292</v>
      </c>
      <c r="D62" s="4">
        <v>-1.0438100672122332</v>
      </c>
      <c r="F62" s="4">
        <v>52.816901408450704</v>
      </c>
      <c r="G62" s="4">
        <v>4.3295614034032761</v>
      </c>
    </row>
    <row r="63" spans="1:7" x14ac:dyDescent="0.3">
      <c r="A63" s="4">
        <v>39</v>
      </c>
      <c r="B63" s="4">
        <v>186.44766047012268</v>
      </c>
      <c r="C63" s="4">
        <v>-179.90521212720219</v>
      </c>
      <c r="D63" s="4">
        <v>-1.0918041455754535</v>
      </c>
      <c r="F63" s="4">
        <v>54.225352112676049</v>
      </c>
      <c r="G63" s="4">
        <v>6.5424483429205056</v>
      </c>
    </row>
    <row r="64" spans="1:7" x14ac:dyDescent="0.3">
      <c r="A64" s="4">
        <v>40</v>
      </c>
      <c r="B64" s="4">
        <v>196.56891163757916</v>
      </c>
      <c r="C64" s="4">
        <v>-188.24653249548174</v>
      </c>
      <c r="D64" s="4">
        <v>-1.1424257370789914</v>
      </c>
      <c r="F64" s="4">
        <v>55.633802816901408</v>
      </c>
      <c r="G64" s="4">
        <v>8.3223791420974074</v>
      </c>
    </row>
    <row r="65" spans="1:7" x14ac:dyDescent="0.3">
      <c r="A65" s="4">
        <v>41</v>
      </c>
      <c r="B65" s="4">
        <v>206.69016280503564</v>
      </c>
      <c r="C65" s="4">
        <v>-196.82838405283928</v>
      </c>
      <c r="D65" s="4">
        <v>-1.1945070581049286</v>
      </c>
      <c r="F65" s="4">
        <v>57.042253521126753</v>
      </c>
      <c r="G65" s="4">
        <v>9.8617787521963507</v>
      </c>
    </row>
    <row r="66" spans="1:7" x14ac:dyDescent="0.3">
      <c r="A66" s="4">
        <v>42</v>
      </c>
      <c r="B66" s="4">
        <v>216.81141397249212</v>
      </c>
      <c r="C66" s="4">
        <v>-204.19555310535313</v>
      </c>
      <c r="D66" s="4">
        <v>-1.2392167450427514</v>
      </c>
      <c r="F66" s="4">
        <v>58.450704225352112</v>
      </c>
      <c r="G66" s="4">
        <v>12.61586086713899</v>
      </c>
    </row>
    <row r="67" spans="1:7" x14ac:dyDescent="0.3">
      <c r="A67" s="4">
        <v>43</v>
      </c>
      <c r="B67" s="4">
        <v>226.9326651399486</v>
      </c>
      <c r="C67" s="4">
        <v>-212.42863443854762</v>
      </c>
      <c r="D67" s="4">
        <v>-1.28918145826121</v>
      </c>
      <c r="F67" s="4">
        <v>59.859154929577457</v>
      </c>
      <c r="G67" s="4">
        <v>14.504030701400975</v>
      </c>
    </row>
    <row r="68" spans="1:7" x14ac:dyDescent="0.3">
      <c r="A68" s="4">
        <v>44</v>
      </c>
      <c r="B68" s="4">
        <v>237.05391630740507</v>
      </c>
      <c r="C68" s="4">
        <v>-218.00384613243065</v>
      </c>
      <c r="D68" s="4">
        <v>-1.3230161602571611</v>
      </c>
      <c r="F68" s="4">
        <v>61.267605633802816</v>
      </c>
      <c r="G68" s="4">
        <v>19.050070174974415</v>
      </c>
    </row>
    <row r="69" spans="1:7" x14ac:dyDescent="0.3">
      <c r="A69" s="4">
        <v>45</v>
      </c>
      <c r="B69" s="4">
        <v>247.17516747486155</v>
      </c>
      <c r="C69" s="4">
        <v>-223.86769525320724</v>
      </c>
      <c r="D69" s="4">
        <v>-1.3586025376799906</v>
      </c>
      <c r="F69" s="4">
        <v>62.676056338028161</v>
      </c>
      <c r="G69" s="4">
        <v>23.307472221654301</v>
      </c>
    </row>
    <row r="70" spans="1:7" x14ac:dyDescent="0.3">
      <c r="A70" s="4">
        <v>46</v>
      </c>
      <c r="B70" s="4">
        <v>257.29641864231803</v>
      </c>
      <c r="C70" s="4">
        <v>-224.52404413044601</v>
      </c>
      <c r="D70" s="4">
        <v>-1.3625857709428848</v>
      </c>
      <c r="F70" s="4">
        <v>64.08450704225352</v>
      </c>
      <c r="G70" s="4">
        <v>32.772374511872016</v>
      </c>
    </row>
    <row r="71" spans="1:7" x14ac:dyDescent="0.3">
      <c r="A71" s="4">
        <v>47</v>
      </c>
      <c r="B71" s="4">
        <v>267.41766980977451</v>
      </c>
      <c r="C71" s="4">
        <v>-221.47621269588419</v>
      </c>
      <c r="D71" s="4">
        <v>-1.3440891695608359</v>
      </c>
      <c r="F71" s="4">
        <v>65.492957746478865</v>
      </c>
      <c r="G71" s="4">
        <v>45.941457113890316</v>
      </c>
    </row>
    <row r="72" spans="1:7" x14ac:dyDescent="0.3">
      <c r="A72" s="4">
        <v>48</v>
      </c>
      <c r="B72" s="4">
        <v>277.53892097723099</v>
      </c>
      <c r="C72" s="4">
        <v>-223.05860665107309</v>
      </c>
      <c r="D72" s="4">
        <v>-1.3536923614849656</v>
      </c>
      <c r="F72" s="4">
        <v>66.901408450704224</v>
      </c>
      <c r="G72" s="4">
        <v>54.480314326157888</v>
      </c>
    </row>
    <row r="73" spans="1:7" x14ac:dyDescent="0.3">
      <c r="A73" s="4">
        <v>49</v>
      </c>
      <c r="B73" s="4">
        <v>287.66017214468746</v>
      </c>
      <c r="C73" s="4">
        <v>-217.84599451480966</v>
      </c>
      <c r="D73" s="4">
        <v>-1.3220581944013272</v>
      </c>
      <c r="F73" s="4">
        <v>68.309859154929569</v>
      </c>
      <c r="G73" s="4">
        <v>69.814177629877818</v>
      </c>
    </row>
    <row r="74" spans="1:7" x14ac:dyDescent="0.3">
      <c r="A74" s="4">
        <v>50</v>
      </c>
      <c r="B74" s="4">
        <v>297.78142331214394</v>
      </c>
      <c r="C74" s="4">
        <v>-211.33451395752519</v>
      </c>
      <c r="D74" s="4">
        <v>-1.2825414878967345</v>
      </c>
      <c r="F74" s="4">
        <v>69.718309859154914</v>
      </c>
      <c r="G74" s="4">
        <v>86.446909354618739</v>
      </c>
    </row>
    <row r="75" spans="1:7" x14ac:dyDescent="0.3">
      <c r="A75" s="4">
        <v>51</v>
      </c>
      <c r="B75" s="4">
        <v>307.90267447960048</v>
      </c>
      <c r="C75" s="4">
        <v>-197.66723052517153</v>
      </c>
      <c r="D75" s="4">
        <v>-1.1995978281007758</v>
      </c>
      <c r="F75" s="4">
        <v>71.126760563380273</v>
      </c>
      <c r="G75" s="4">
        <v>110.23544395442896</v>
      </c>
    </row>
    <row r="76" spans="1:7" x14ac:dyDescent="0.3">
      <c r="A76" s="4">
        <v>52</v>
      </c>
      <c r="B76" s="4">
        <v>318.0239256470569</v>
      </c>
      <c r="C76" s="4">
        <v>-171.37205966622483</v>
      </c>
      <c r="D76" s="4">
        <v>-1.0400183683788751</v>
      </c>
      <c r="F76" s="4">
        <v>72.535211267605632</v>
      </c>
      <c r="G76" s="4">
        <v>146.65186598083207</v>
      </c>
    </row>
    <row r="77" spans="1:7" x14ac:dyDescent="0.3">
      <c r="A77" s="4">
        <v>53</v>
      </c>
      <c r="B77" s="4">
        <v>328.14517681451332</v>
      </c>
      <c r="C77" s="4">
        <v>-145.7864558150581</v>
      </c>
      <c r="D77" s="4">
        <v>-0.88474511074805107</v>
      </c>
      <c r="F77" s="4">
        <v>73.943661971830977</v>
      </c>
      <c r="G77" s="4">
        <v>182.35872099945522</v>
      </c>
    </row>
    <row r="78" spans="1:7" x14ac:dyDescent="0.3">
      <c r="A78" s="4">
        <v>54</v>
      </c>
      <c r="B78" s="4">
        <v>338.26642798196985</v>
      </c>
      <c r="C78" s="4">
        <v>-104.01310293894483</v>
      </c>
      <c r="D78" s="4">
        <v>-0.63123205625978329</v>
      </c>
      <c r="F78" s="4">
        <v>75.352112676056322</v>
      </c>
      <c r="G78" s="4">
        <v>234.25332504302503</v>
      </c>
    </row>
    <row r="79" spans="1:7" x14ac:dyDescent="0.3">
      <c r="A79" s="4">
        <v>55</v>
      </c>
      <c r="B79" s="4">
        <v>348.38767914942639</v>
      </c>
      <c r="C79" s="4">
        <v>-83.562839974592691</v>
      </c>
      <c r="D79" s="4">
        <v>-0.50712402393217626</v>
      </c>
      <c r="F79" s="4">
        <v>76.760563380281681</v>
      </c>
      <c r="G79" s="4">
        <v>264.8248391748337</v>
      </c>
    </row>
    <row r="80" spans="1:7" x14ac:dyDescent="0.3">
      <c r="A80" s="4">
        <v>56</v>
      </c>
      <c r="B80" s="4">
        <v>358.50893031688281</v>
      </c>
      <c r="C80" s="4">
        <v>-58.758962487929352</v>
      </c>
      <c r="D80" s="4">
        <v>-0.35659488724914862</v>
      </c>
      <c r="F80" s="4">
        <v>78.16901408450704</v>
      </c>
      <c r="G80" s="4">
        <v>299.74996782895346</v>
      </c>
    </row>
    <row r="81" spans="1:7" x14ac:dyDescent="0.3">
      <c r="A81" s="4">
        <v>57</v>
      </c>
      <c r="B81" s="4">
        <v>368.63018148433923</v>
      </c>
      <c r="C81" s="4">
        <v>-25.680812096984198</v>
      </c>
      <c r="D81" s="4">
        <v>-0.15585105499559962</v>
      </c>
      <c r="F81" s="4">
        <v>79.577464788732385</v>
      </c>
      <c r="G81" s="4">
        <v>342.94936938735503</v>
      </c>
    </row>
    <row r="82" spans="1:7" x14ac:dyDescent="0.3">
      <c r="A82" s="4">
        <v>58</v>
      </c>
      <c r="B82" s="4">
        <v>378.75143265179577</v>
      </c>
      <c r="C82" s="4">
        <v>-22.933644648769871</v>
      </c>
      <c r="D82" s="4">
        <v>-0.13917911551654974</v>
      </c>
      <c r="F82" s="4">
        <v>80.98591549295773</v>
      </c>
      <c r="G82" s="4">
        <v>355.8177880030259</v>
      </c>
    </row>
    <row r="83" spans="1:7" x14ac:dyDescent="0.3">
      <c r="A83" s="4">
        <v>59</v>
      </c>
      <c r="B83" s="4">
        <v>388.8726838192523</v>
      </c>
      <c r="C83" s="4">
        <v>-0.90790239595708044</v>
      </c>
      <c r="D83" s="4">
        <v>-5.5098548172298738E-3</v>
      </c>
      <c r="F83" s="4">
        <v>82.394366197183089</v>
      </c>
      <c r="G83" s="4">
        <v>387.96478142329522</v>
      </c>
    </row>
    <row r="84" spans="1:7" x14ac:dyDescent="0.3">
      <c r="A84" s="4">
        <v>60</v>
      </c>
      <c r="B84" s="4">
        <v>398.99393498670872</v>
      </c>
      <c r="C84" s="4">
        <v>57.99127114250706</v>
      </c>
      <c r="D84" s="4">
        <v>0.35193594166583875</v>
      </c>
      <c r="F84" s="4">
        <v>83.802816901408448</v>
      </c>
      <c r="G84" s="4">
        <v>456.98520612921578</v>
      </c>
    </row>
    <row r="85" spans="1:7" x14ac:dyDescent="0.3">
      <c r="A85" s="4">
        <v>61</v>
      </c>
      <c r="B85" s="4">
        <v>409.11518615416514</v>
      </c>
      <c r="C85" s="4">
        <v>145.40541714616336</v>
      </c>
      <c r="D85" s="4">
        <v>0.88243267302929451</v>
      </c>
      <c r="F85" s="4">
        <v>85.211267605633793</v>
      </c>
      <c r="G85" s="4">
        <v>554.5206033003285</v>
      </c>
    </row>
    <row r="86" spans="1:7" x14ac:dyDescent="0.3">
      <c r="A86" s="4">
        <v>62</v>
      </c>
      <c r="B86" s="4">
        <v>419.23643732162168</v>
      </c>
      <c r="C86" s="4">
        <v>193.74527148410493</v>
      </c>
      <c r="D86" s="4">
        <v>1.1757963434790515</v>
      </c>
      <c r="F86" s="4">
        <v>86.619718309859138</v>
      </c>
      <c r="G86" s="4">
        <v>612.98170880572661</v>
      </c>
    </row>
    <row r="87" spans="1:7" x14ac:dyDescent="0.3">
      <c r="A87" s="4">
        <v>63</v>
      </c>
      <c r="B87" s="4">
        <v>429.35768848907821</v>
      </c>
      <c r="C87" s="4">
        <v>202.93867479960852</v>
      </c>
      <c r="D87" s="4">
        <v>1.231589034158391</v>
      </c>
      <c r="F87" s="4">
        <v>88.028169014084497</v>
      </c>
      <c r="G87" s="4">
        <v>632.29636328868673</v>
      </c>
    </row>
    <row r="88" spans="1:7" x14ac:dyDescent="0.3">
      <c r="A88" s="4">
        <v>64</v>
      </c>
      <c r="B88" s="4">
        <v>439.47893965653464</v>
      </c>
      <c r="C88" s="4">
        <v>247.92311904991266</v>
      </c>
      <c r="D88" s="4">
        <v>1.5045894777706843</v>
      </c>
      <c r="F88" s="4">
        <v>89.436619718309856</v>
      </c>
      <c r="G88" s="4">
        <v>659.05545807360977</v>
      </c>
    </row>
    <row r="89" spans="1:7" x14ac:dyDescent="0.3">
      <c r="A89" s="4">
        <v>65</v>
      </c>
      <c r="B89" s="4">
        <v>449.60019082399106</v>
      </c>
      <c r="C89" s="4">
        <v>209.45526724961871</v>
      </c>
      <c r="D89" s="4">
        <v>1.2711367635866873</v>
      </c>
      <c r="F89" s="4">
        <v>90.845070422535201</v>
      </c>
      <c r="G89" s="4">
        <v>687.40205870644729</v>
      </c>
    </row>
    <row r="90" spans="1:7" x14ac:dyDescent="0.3">
      <c r="A90" s="4">
        <v>66</v>
      </c>
      <c r="B90" s="4">
        <v>459.72144199144759</v>
      </c>
      <c r="C90" s="4">
        <v>237.79495321572801</v>
      </c>
      <c r="D90" s="4">
        <v>1.443123924248978</v>
      </c>
      <c r="F90" s="4">
        <v>92.253521126760546</v>
      </c>
      <c r="G90" s="4">
        <v>697.51639520717561</v>
      </c>
    </row>
    <row r="91" spans="1:7" x14ac:dyDescent="0.3">
      <c r="A91" s="4">
        <v>67</v>
      </c>
      <c r="B91" s="4">
        <v>469.84269315890413</v>
      </c>
      <c r="C91" s="4">
        <v>266.74799371398603</v>
      </c>
      <c r="D91" s="4">
        <v>1.6188333951933855</v>
      </c>
      <c r="F91" s="4">
        <v>93.661971830985905</v>
      </c>
      <c r="G91" s="4">
        <v>736.59068687289016</v>
      </c>
    </row>
    <row r="92" spans="1:7" x14ac:dyDescent="0.3">
      <c r="A92" s="4">
        <v>68</v>
      </c>
      <c r="B92" s="4">
        <v>479.96394432636055</v>
      </c>
      <c r="C92" s="4">
        <v>305.47862704826321</v>
      </c>
      <c r="D92" s="4">
        <v>1.8538808712233079</v>
      </c>
      <c r="F92" s="4">
        <v>95.070422535211264</v>
      </c>
      <c r="G92" s="4">
        <v>785.44257137462375</v>
      </c>
    </row>
    <row r="93" spans="1:7" x14ac:dyDescent="0.3">
      <c r="A93" s="4">
        <v>69</v>
      </c>
      <c r="B93" s="4">
        <v>490.08519549381697</v>
      </c>
      <c r="C93" s="4">
        <v>330.70343411581302</v>
      </c>
      <c r="D93" s="4">
        <v>2.006964534570534</v>
      </c>
      <c r="F93" s="4">
        <v>96.478873239436609</v>
      </c>
      <c r="G93" s="4">
        <v>820.78862960962999</v>
      </c>
    </row>
    <row r="94" spans="1:7" x14ac:dyDescent="0.3">
      <c r="A94" s="4">
        <v>70</v>
      </c>
      <c r="B94" s="4">
        <v>500.2064466612735</v>
      </c>
      <c r="C94" s="4">
        <v>336.44521486804786</v>
      </c>
      <c r="D94" s="4">
        <v>2.0418101066034491</v>
      </c>
      <c r="F94" s="4">
        <v>97.887323943661954</v>
      </c>
      <c r="G94" s="4">
        <v>836.65166152932136</v>
      </c>
    </row>
    <row r="95" spans="1:7" ht="15" thickBot="1" x14ac:dyDescent="0.35">
      <c r="A95" s="5">
        <v>71</v>
      </c>
      <c r="B95" s="5">
        <v>510.32769782873004</v>
      </c>
      <c r="C95" s="5">
        <v>367.23831896275226</v>
      </c>
      <c r="D95" s="5">
        <v>2.2286865083942082</v>
      </c>
      <c r="F95" s="5">
        <v>99.295774647887313</v>
      </c>
      <c r="G95" s="5">
        <v>877.5660167914823</v>
      </c>
    </row>
  </sheetData>
  <sortState xmlns:xlrd2="http://schemas.microsoft.com/office/spreadsheetml/2017/richdata2" ref="G25:G95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1281-EEF0-4F37-9FDA-B181E2CDE450}">
  <dimension ref="A1:P97"/>
  <sheetViews>
    <sheetView topLeftCell="A76" workbookViewId="0">
      <selection activeCell="I2" sqref="I2:I97"/>
    </sheetView>
  </sheetViews>
  <sheetFormatPr baseColWidth="10" defaultRowHeight="14.4" x14ac:dyDescent="0.3"/>
  <cols>
    <col min="7" max="7" width="15.5546875" bestFit="1" customWidth="1"/>
    <col min="9" max="9" width="12" bestFit="1" customWidth="1"/>
  </cols>
  <sheetData>
    <row r="1" spans="1:10" x14ac:dyDescent="0.3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  <c r="H1" t="s">
        <v>13</v>
      </c>
      <c r="I1" t="s">
        <v>53</v>
      </c>
      <c r="J1" t="s">
        <v>54</v>
      </c>
    </row>
    <row r="2" spans="1:10" x14ac:dyDescent="0.3">
      <c r="A2" t="s">
        <v>8</v>
      </c>
      <c r="B2" t="s">
        <v>8</v>
      </c>
      <c r="C2">
        <v>1</v>
      </c>
      <c r="D2">
        <v>0</v>
      </c>
      <c r="E2">
        <v>0</v>
      </c>
      <c r="F2">
        <v>1</v>
      </c>
      <c r="G2" s="1">
        <v>43893</v>
      </c>
      <c r="H2">
        <v>1</v>
      </c>
      <c r="I2">
        <f>F2/$J$2</f>
        <v>2.2252529177961309E-2</v>
      </c>
      <c r="J2">
        <f>44938712/1000000</f>
        <v>44.938712000000002</v>
      </c>
    </row>
    <row r="3" spans="1:10" x14ac:dyDescent="0.3">
      <c r="A3" t="s">
        <v>8</v>
      </c>
      <c r="B3" t="s">
        <v>8</v>
      </c>
      <c r="C3">
        <v>1</v>
      </c>
      <c r="D3">
        <v>0</v>
      </c>
      <c r="E3">
        <v>0</v>
      </c>
      <c r="F3">
        <v>1</v>
      </c>
      <c r="G3" s="1">
        <v>43894.736111111109</v>
      </c>
      <c r="H3">
        <v>2</v>
      </c>
      <c r="I3">
        <f t="shared" ref="I3:I66" si="0">F3/$J$2</f>
        <v>2.2252529177961309E-2</v>
      </c>
    </row>
    <row r="4" spans="1:10" x14ac:dyDescent="0.3">
      <c r="A4" t="s">
        <v>8</v>
      </c>
      <c r="B4" t="s">
        <v>8</v>
      </c>
      <c r="C4">
        <v>2</v>
      </c>
      <c r="D4">
        <v>0</v>
      </c>
      <c r="E4">
        <v>0</v>
      </c>
      <c r="F4">
        <v>2</v>
      </c>
      <c r="G4" s="1">
        <v>43895.986111111109</v>
      </c>
      <c r="H4">
        <v>3</v>
      </c>
      <c r="I4">
        <f t="shared" si="0"/>
        <v>4.4505058355922618E-2</v>
      </c>
    </row>
    <row r="5" spans="1:10" x14ac:dyDescent="0.3">
      <c r="A5" t="s">
        <v>8</v>
      </c>
      <c r="B5" t="s">
        <v>8</v>
      </c>
      <c r="C5">
        <v>8</v>
      </c>
      <c r="D5">
        <v>0</v>
      </c>
      <c r="E5">
        <v>0</v>
      </c>
      <c r="F5">
        <v>8</v>
      </c>
      <c r="G5" s="1">
        <v>43896.9375</v>
      </c>
      <c r="H5">
        <v>4</v>
      </c>
      <c r="I5">
        <f t="shared" si="0"/>
        <v>0.17802023342369047</v>
      </c>
    </row>
    <row r="6" spans="1:10" x14ac:dyDescent="0.3">
      <c r="A6" t="s">
        <v>8</v>
      </c>
      <c r="B6" t="s">
        <v>8</v>
      </c>
      <c r="C6">
        <v>9</v>
      </c>
      <c r="D6">
        <v>1</v>
      </c>
      <c r="E6">
        <v>0</v>
      </c>
      <c r="F6">
        <v>8</v>
      </c>
      <c r="G6" s="1">
        <v>43897.958333333336</v>
      </c>
      <c r="H6">
        <v>5</v>
      </c>
      <c r="I6">
        <f t="shared" si="0"/>
        <v>0.17802023342369047</v>
      </c>
    </row>
    <row r="7" spans="1:10" x14ac:dyDescent="0.3">
      <c r="A7" t="s">
        <v>8</v>
      </c>
      <c r="B7" t="s">
        <v>8</v>
      </c>
      <c r="C7">
        <v>12</v>
      </c>
      <c r="D7">
        <v>1</v>
      </c>
      <c r="E7">
        <v>0</v>
      </c>
      <c r="F7">
        <v>11</v>
      </c>
      <c r="G7" s="1">
        <v>43898.041666666664</v>
      </c>
      <c r="H7">
        <v>6</v>
      </c>
      <c r="I7">
        <f t="shared" si="0"/>
        <v>0.24477782095757439</v>
      </c>
    </row>
    <row r="8" spans="1:10" x14ac:dyDescent="0.3">
      <c r="A8" t="s">
        <v>8</v>
      </c>
      <c r="B8" t="s">
        <v>8</v>
      </c>
      <c r="C8">
        <v>17</v>
      </c>
      <c r="D8">
        <v>1</v>
      </c>
      <c r="E8">
        <v>0</v>
      </c>
      <c r="F8">
        <v>16</v>
      </c>
      <c r="G8" s="1">
        <v>43899.083333333336</v>
      </c>
      <c r="H8">
        <v>7</v>
      </c>
      <c r="I8">
        <f t="shared" si="0"/>
        <v>0.35604046684738094</v>
      </c>
    </row>
    <row r="9" spans="1:10" x14ac:dyDescent="0.3">
      <c r="A9" t="s">
        <v>8</v>
      </c>
      <c r="B9" t="s">
        <v>8</v>
      </c>
      <c r="C9">
        <v>17</v>
      </c>
      <c r="D9">
        <v>1</v>
      </c>
      <c r="E9">
        <v>0</v>
      </c>
      <c r="F9">
        <v>16</v>
      </c>
      <c r="G9" s="1">
        <v>43900.083333333336</v>
      </c>
      <c r="H9">
        <v>8</v>
      </c>
      <c r="I9">
        <f t="shared" si="0"/>
        <v>0.35604046684738094</v>
      </c>
    </row>
    <row r="10" spans="1:10" x14ac:dyDescent="0.3">
      <c r="A10" t="s">
        <v>8</v>
      </c>
      <c r="B10" t="s">
        <v>8</v>
      </c>
      <c r="C10">
        <v>19</v>
      </c>
      <c r="D10">
        <v>1</v>
      </c>
      <c r="E10">
        <v>0</v>
      </c>
      <c r="F10">
        <v>18</v>
      </c>
      <c r="G10" s="1">
        <v>43901.583333333336</v>
      </c>
      <c r="H10">
        <v>9</v>
      </c>
      <c r="I10">
        <f t="shared" si="0"/>
        <v>0.40054552520330355</v>
      </c>
    </row>
    <row r="11" spans="1:10" x14ac:dyDescent="0.3">
      <c r="A11" t="s">
        <v>8</v>
      </c>
      <c r="B11" t="s">
        <v>8</v>
      </c>
      <c r="C11">
        <v>21</v>
      </c>
      <c r="D11">
        <v>1</v>
      </c>
      <c r="E11">
        <v>0</v>
      </c>
      <c r="F11">
        <v>20</v>
      </c>
      <c r="G11" s="1">
        <v>43902.625</v>
      </c>
      <c r="H11">
        <v>10</v>
      </c>
      <c r="I11">
        <f t="shared" si="0"/>
        <v>0.44505058355922616</v>
      </c>
    </row>
    <row r="12" spans="1:10" x14ac:dyDescent="0.3">
      <c r="A12" t="s">
        <v>8</v>
      </c>
      <c r="B12" t="s">
        <v>8</v>
      </c>
      <c r="C12">
        <v>34</v>
      </c>
      <c r="D12">
        <v>1</v>
      </c>
      <c r="E12">
        <v>0</v>
      </c>
      <c r="F12">
        <v>33</v>
      </c>
      <c r="G12" s="1">
        <v>43903.125</v>
      </c>
      <c r="H12">
        <v>11</v>
      </c>
      <c r="I12">
        <f t="shared" si="0"/>
        <v>0.73433346287272316</v>
      </c>
    </row>
    <row r="13" spans="1:10" x14ac:dyDescent="0.3">
      <c r="A13" t="s">
        <v>8</v>
      </c>
      <c r="B13" t="s">
        <v>8</v>
      </c>
      <c r="C13">
        <v>34</v>
      </c>
      <c r="D13">
        <v>2</v>
      </c>
      <c r="E13">
        <v>1</v>
      </c>
      <c r="F13">
        <v>31</v>
      </c>
      <c r="G13" s="1">
        <v>43904.875</v>
      </c>
      <c r="H13">
        <v>12</v>
      </c>
      <c r="I13">
        <f t="shared" si="0"/>
        <v>0.6898284045168005</v>
      </c>
    </row>
    <row r="14" spans="1:10" x14ac:dyDescent="0.3">
      <c r="A14" t="s">
        <v>8</v>
      </c>
      <c r="B14" t="s">
        <v>8</v>
      </c>
      <c r="C14">
        <v>45</v>
      </c>
      <c r="D14">
        <v>2</v>
      </c>
      <c r="E14">
        <v>1</v>
      </c>
      <c r="F14">
        <v>42</v>
      </c>
      <c r="G14" s="1">
        <v>43905.125</v>
      </c>
      <c r="H14">
        <v>13</v>
      </c>
      <c r="I14">
        <f t="shared" si="0"/>
        <v>0.93460622547437489</v>
      </c>
    </row>
    <row r="15" spans="1:10" x14ac:dyDescent="0.3">
      <c r="A15" t="s">
        <v>8</v>
      </c>
      <c r="B15" t="s">
        <v>8</v>
      </c>
      <c r="C15">
        <v>56</v>
      </c>
      <c r="D15">
        <v>2</v>
      </c>
      <c r="E15">
        <v>1</v>
      </c>
      <c r="F15">
        <v>53</v>
      </c>
      <c r="G15" s="1">
        <v>43906.666666666664</v>
      </c>
      <c r="H15">
        <v>14</v>
      </c>
      <c r="I15">
        <f t="shared" si="0"/>
        <v>1.1793840464319494</v>
      </c>
    </row>
    <row r="16" spans="1:10" x14ac:dyDescent="0.3">
      <c r="A16" t="s">
        <v>8</v>
      </c>
      <c r="B16" t="s">
        <v>8</v>
      </c>
      <c r="C16">
        <v>68</v>
      </c>
      <c r="D16">
        <v>2</v>
      </c>
      <c r="E16">
        <v>3</v>
      </c>
      <c r="F16">
        <v>63</v>
      </c>
      <c r="G16" s="1">
        <v>43907.75</v>
      </c>
      <c r="H16">
        <v>15</v>
      </c>
      <c r="I16">
        <f t="shared" si="0"/>
        <v>1.4019093382115624</v>
      </c>
    </row>
    <row r="17" spans="1:16" x14ac:dyDescent="0.3">
      <c r="A17" t="s">
        <v>8</v>
      </c>
      <c r="B17" t="s">
        <v>8</v>
      </c>
      <c r="C17">
        <v>79</v>
      </c>
      <c r="D17">
        <v>2</v>
      </c>
      <c r="E17">
        <v>16</v>
      </c>
      <c r="F17">
        <v>61</v>
      </c>
      <c r="G17" s="1">
        <v>43908.75</v>
      </c>
      <c r="H17">
        <v>16</v>
      </c>
      <c r="I17">
        <f t="shared" si="0"/>
        <v>1.3574042798556398</v>
      </c>
    </row>
    <row r="18" spans="1:16" x14ac:dyDescent="0.3">
      <c r="A18" t="s">
        <v>8</v>
      </c>
      <c r="B18" t="s">
        <v>8</v>
      </c>
      <c r="C18">
        <v>97</v>
      </c>
      <c r="D18">
        <v>3</v>
      </c>
      <c r="E18">
        <v>16</v>
      </c>
      <c r="F18">
        <v>78</v>
      </c>
      <c r="G18" s="1">
        <v>43909.75</v>
      </c>
      <c r="H18">
        <v>17</v>
      </c>
      <c r="I18">
        <f t="shared" si="0"/>
        <v>1.7356972758809819</v>
      </c>
    </row>
    <row r="19" spans="1:16" x14ac:dyDescent="0.3">
      <c r="A19" t="s">
        <v>8</v>
      </c>
      <c r="B19" t="s">
        <v>8</v>
      </c>
      <c r="C19">
        <v>97</v>
      </c>
      <c r="D19">
        <v>3</v>
      </c>
      <c r="E19">
        <v>16</v>
      </c>
      <c r="F19">
        <v>78</v>
      </c>
      <c r="G19" s="1">
        <v>43910.75</v>
      </c>
      <c r="H19">
        <v>18</v>
      </c>
      <c r="I19">
        <f t="shared" si="0"/>
        <v>1.7356972758809819</v>
      </c>
    </row>
    <row r="20" spans="1:16" x14ac:dyDescent="0.3">
      <c r="A20" t="s">
        <v>8</v>
      </c>
      <c r="B20" t="s">
        <v>8</v>
      </c>
      <c r="C20">
        <v>158</v>
      </c>
      <c r="D20">
        <v>3</v>
      </c>
      <c r="E20">
        <v>27</v>
      </c>
      <c r="F20">
        <v>128</v>
      </c>
      <c r="G20" s="1">
        <v>43911.75</v>
      </c>
      <c r="H20">
        <v>19</v>
      </c>
      <c r="I20">
        <f t="shared" si="0"/>
        <v>2.8483237347790475</v>
      </c>
    </row>
    <row r="21" spans="1:16" x14ac:dyDescent="0.3">
      <c r="A21" t="s">
        <v>8</v>
      </c>
      <c r="B21" t="s">
        <v>8</v>
      </c>
      <c r="C21">
        <v>225</v>
      </c>
      <c r="D21">
        <v>4</v>
      </c>
      <c r="E21">
        <v>27</v>
      </c>
      <c r="F21">
        <v>194</v>
      </c>
      <c r="G21" s="1">
        <v>43912.75</v>
      </c>
      <c r="H21">
        <v>20</v>
      </c>
      <c r="I21">
        <f t="shared" si="0"/>
        <v>4.3169906605244934</v>
      </c>
    </row>
    <row r="22" spans="1:16" x14ac:dyDescent="0.3">
      <c r="A22" t="s">
        <v>8</v>
      </c>
      <c r="B22" t="s">
        <v>8</v>
      </c>
      <c r="C22">
        <v>301</v>
      </c>
      <c r="D22">
        <v>4</v>
      </c>
      <c r="E22">
        <v>51</v>
      </c>
      <c r="F22">
        <v>246</v>
      </c>
      <c r="G22" s="1">
        <v>43913.75</v>
      </c>
      <c r="H22">
        <v>21</v>
      </c>
      <c r="I22">
        <f t="shared" si="0"/>
        <v>5.4741221777784821</v>
      </c>
    </row>
    <row r="23" spans="1:16" x14ac:dyDescent="0.3">
      <c r="A23" t="s">
        <v>8</v>
      </c>
      <c r="B23" t="s">
        <v>8</v>
      </c>
      <c r="C23">
        <v>387</v>
      </c>
      <c r="D23">
        <v>6</v>
      </c>
      <c r="E23">
        <v>51</v>
      </c>
      <c r="F23">
        <v>330</v>
      </c>
      <c r="G23" s="1">
        <v>43914.75</v>
      </c>
      <c r="H23">
        <v>22</v>
      </c>
      <c r="I23">
        <f t="shared" si="0"/>
        <v>7.3433346287272316</v>
      </c>
    </row>
    <row r="24" spans="1:16" x14ac:dyDescent="0.3">
      <c r="A24" t="s">
        <v>8</v>
      </c>
      <c r="B24" t="s">
        <v>8</v>
      </c>
      <c r="C24">
        <v>387</v>
      </c>
      <c r="D24">
        <v>6</v>
      </c>
      <c r="E24">
        <v>51</v>
      </c>
      <c r="F24">
        <v>330</v>
      </c>
      <c r="G24" s="1">
        <v>43915.75</v>
      </c>
      <c r="H24">
        <v>23</v>
      </c>
      <c r="I24">
        <f t="shared" si="0"/>
        <v>7.3433346287272316</v>
      </c>
    </row>
    <row r="25" spans="1:16" x14ac:dyDescent="0.3">
      <c r="A25" t="s">
        <v>8</v>
      </c>
      <c r="B25" t="s">
        <v>8</v>
      </c>
      <c r="C25">
        <v>589</v>
      </c>
      <c r="D25">
        <v>12</v>
      </c>
      <c r="E25">
        <v>63</v>
      </c>
      <c r="F25">
        <v>514</v>
      </c>
      <c r="G25" s="1">
        <v>43916.75</v>
      </c>
      <c r="H25">
        <v>24</v>
      </c>
      <c r="I25">
        <f t="shared" si="0"/>
        <v>11.437799997472112</v>
      </c>
    </row>
    <row r="26" spans="1:16" x14ac:dyDescent="0.3">
      <c r="A26" t="s">
        <v>8</v>
      </c>
      <c r="B26" t="s">
        <v>8</v>
      </c>
      <c r="C26">
        <v>706</v>
      </c>
      <c r="D26">
        <v>15</v>
      </c>
      <c r="E26">
        <v>76</v>
      </c>
      <c r="F26">
        <v>615</v>
      </c>
      <c r="G26" s="1">
        <v>43917.75</v>
      </c>
      <c r="H26">
        <v>25</v>
      </c>
      <c r="I26">
        <f t="shared" si="0"/>
        <v>13.685305444446204</v>
      </c>
    </row>
    <row r="27" spans="1:16" x14ac:dyDescent="0.3">
      <c r="A27" t="s">
        <v>8</v>
      </c>
      <c r="B27" t="s">
        <v>8</v>
      </c>
      <c r="C27">
        <v>745</v>
      </c>
      <c r="D27">
        <v>19</v>
      </c>
      <c r="E27">
        <v>76</v>
      </c>
      <c r="F27">
        <v>650</v>
      </c>
      <c r="G27" s="1">
        <v>43918.75</v>
      </c>
      <c r="H27">
        <v>26</v>
      </c>
      <c r="I27">
        <f t="shared" si="0"/>
        <v>14.46414396567485</v>
      </c>
    </row>
    <row r="28" spans="1:16" x14ac:dyDescent="0.3">
      <c r="A28" t="s">
        <v>8</v>
      </c>
      <c r="B28" t="s">
        <v>8</v>
      </c>
      <c r="C28">
        <v>820</v>
      </c>
      <c r="D28">
        <v>20</v>
      </c>
      <c r="E28">
        <v>91</v>
      </c>
      <c r="F28">
        <v>709</v>
      </c>
      <c r="G28" s="1">
        <v>43919.75</v>
      </c>
      <c r="H28">
        <v>27</v>
      </c>
      <c r="I28">
        <f t="shared" si="0"/>
        <v>15.777043187174566</v>
      </c>
    </row>
    <row r="29" spans="1:16" x14ac:dyDescent="0.3">
      <c r="A29" t="s">
        <v>8</v>
      </c>
      <c r="B29" t="s">
        <v>8</v>
      </c>
      <c r="C29">
        <v>966</v>
      </c>
      <c r="D29">
        <v>24</v>
      </c>
      <c r="E29">
        <v>228</v>
      </c>
      <c r="F29">
        <v>714</v>
      </c>
      <c r="G29" s="1">
        <v>43920.75</v>
      </c>
      <c r="H29">
        <v>28</v>
      </c>
      <c r="I29">
        <f t="shared" si="0"/>
        <v>15.888305833064374</v>
      </c>
    </row>
    <row r="30" spans="1:16" x14ac:dyDescent="0.3">
      <c r="A30" t="s">
        <v>8</v>
      </c>
      <c r="B30" t="s">
        <v>8</v>
      </c>
      <c r="C30">
        <v>1054</v>
      </c>
      <c r="D30">
        <v>27</v>
      </c>
      <c r="E30">
        <v>240</v>
      </c>
      <c r="F30">
        <v>787</v>
      </c>
      <c r="G30" s="1">
        <v>43921.75</v>
      </c>
      <c r="H30">
        <v>29</v>
      </c>
      <c r="I30">
        <f t="shared" si="0"/>
        <v>17.51274046305555</v>
      </c>
    </row>
    <row r="31" spans="1:16" x14ac:dyDescent="0.3">
      <c r="A31" t="s">
        <v>8</v>
      </c>
      <c r="B31" t="s">
        <v>8</v>
      </c>
      <c r="C31">
        <v>1133</v>
      </c>
      <c r="D31">
        <v>32</v>
      </c>
      <c r="E31">
        <v>248</v>
      </c>
      <c r="F31">
        <v>853</v>
      </c>
      <c r="G31" s="1">
        <v>43922.75</v>
      </c>
      <c r="H31">
        <v>30</v>
      </c>
      <c r="I31">
        <f t="shared" si="0"/>
        <v>18.981407388800996</v>
      </c>
      <c r="N31">
        <f>MAX(F2:F97)</f>
        <v>14317</v>
      </c>
      <c r="P31">
        <f>MATCH(MAX(F2:F13300),F2:F133,0)+1</f>
        <v>96</v>
      </c>
    </row>
    <row r="32" spans="1:16" x14ac:dyDescent="0.3">
      <c r="A32" t="s">
        <v>8</v>
      </c>
      <c r="B32" t="s">
        <v>8</v>
      </c>
      <c r="C32">
        <v>1265</v>
      </c>
      <c r="D32">
        <v>36</v>
      </c>
      <c r="E32">
        <v>256</v>
      </c>
      <c r="F32">
        <v>973</v>
      </c>
      <c r="G32" s="1">
        <v>43923.75</v>
      </c>
      <c r="H32">
        <v>31</v>
      </c>
      <c r="I32">
        <f t="shared" si="0"/>
        <v>21.651710890156352</v>
      </c>
    </row>
    <row r="33" spans="1:9" x14ac:dyDescent="0.3">
      <c r="A33" t="s">
        <v>8</v>
      </c>
      <c r="B33" t="s">
        <v>8</v>
      </c>
      <c r="C33">
        <v>1265</v>
      </c>
      <c r="D33">
        <v>36</v>
      </c>
      <c r="E33">
        <v>256</v>
      </c>
      <c r="F33">
        <v>973</v>
      </c>
      <c r="G33" s="1">
        <v>43924.75</v>
      </c>
      <c r="H33">
        <v>32</v>
      </c>
      <c r="I33">
        <f t="shared" si="0"/>
        <v>21.651710890156352</v>
      </c>
    </row>
    <row r="34" spans="1:9" x14ac:dyDescent="0.3">
      <c r="A34" t="s">
        <v>8</v>
      </c>
      <c r="B34" t="s">
        <v>8</v>
      </c>
      <c r="C34">
        <v>1451</v>
      </c>
      <c r="D34">
        <v>43</v>
      </c>
      <c r="E34">
        <v>279</v>
      </c>
      <c r="F34">
        <v>1129</v>
      </c>
      <c r="G34" s="1">
        <v>43925.75</v>
      </c>
      <c r="H34">
        <v>33</v>
      </c>
      <c r="I34">
        <f t="shared" si="0"/>
        <v>25.123105441918316</v>
      </c>
    </row>
    <row r="35" spans="1:9" x14ac:dyDescent="0.3">
      <c r="A35" t="s">
        <v>8</v>
      </c>
      <c r="B35" t="s">
        <v>8</v>
      </c>
      <c r="C35">
        <v>1554</v>
      </c>
      <c r="D35">
        <v>46</v>
      </c>
      <c r="E35">
        <v>280</v>
      </c>
      <c r="F35">
        <v>1228</v>
      </c>
      <c r="G35" s="1">
        <v>43926.75</v>
      </c>
      <c r="H35">
        <v>34</v>
      </c>
      <c r="I35">
        <f t="shared" si="0"/>
        <v>27.326105830536484</v>
      </c>
    </row>
    <row r="36" spans="1:9" x14ac:dyDescent="0.3">
      <c r="A36" t="s">
        <v>8</v>
      </c>
      <c r="B36" t="s">
        <v>8</v>
      </c>
      <c r="C36">
        <v>1628</v>
      </c>
      <c r="D36">
        <v>53</v>
      </c>
      <c r="E36">
        <v>325</v>
      </c>
      <c r="F36">
        <v>1250</v>
      </c>
      <c r="G36" s="1">
        <v>43927.75</v>
      </c>
      <c r="H36">
        <v>35</v>
      </c>
      <c r="I36">
        <f t="shared" si="0"/>
        <v>27.815661472451634</v>
      </c>
    </row>
    <row r="37" spans="1:9" x14ac:dyDescent="0.3">
      <c r="A37" t="s">
        <v>8</v>
      </c>
      <c r="B37" t="s">
        <v>8</v>
      </c>
      <c r="C37">
        <v>1715</v>
      </c>
      <c r="D37">
        <v>60</v>
      </c>
      <c r="E37">
        <v>338</v>
      </c>
      <c r="F37">
        <v>1317</v>
      </c>
      <c r="G37" s="1">
        <v>43928.75</v>
      </c>
      <c r="H37">
        <v>36</v>
      </c>
      <c r="I37">
        <f t="shared" si="0"/>
        <v>29.306580927375041</v>
      </c>
    </row>
    <row r="38" spans="1:9" x14ac:dyDescent="0.3">
      <c r="A38" t="s">
        <v>8</v>
      </c>
      <c r="B38" t="s">
        <v>8</v>
      </c>
      <c r="C38">
        <v>1795</v>
      </c>
      <c r="D38">
        <v>65</v>
      </c>
      <c r="E38">
        <v>358</v>
      </c>
      <c r="F38">
        <v>1372</v>
      </c>
      <c r="G38" s="1">
        <v>43929.75</v>
      </c>
      <c r="H38">
        <v>37</v>
      </c>
      <c r="I38">
        <f t="shared" si="0"/>
        <v>30.530470032162913</v>
      </c>
    </row>
    <row r="39" spans="1:9" x14ac:dyDescent="0.3">
      <c r="A39" t="s">
        <v>8</v>
      </c>
      <c r="B39" t="s">
        <v>8</v>
      </c>
      <c r="C39">
        <v>1894</v>
      </c>
      <c r="D39">
        <v>79</v>
      </c>
      <c r="E39">
        <v>365</v>
      </c>
      <c r="F39">
        <v>1450</v>
      </c>
      <c r="G39" s="1">
        <v>43930.75</v>
      </c>
      <c r="H39">
        <v>38</v>
      </c>
      <c r="I39">
        <f t="shared" si="0"/>
        <v>32.266167308043897</v>
      </c>
    </row>
    <row r="40" spans="1:9" x14ac:dyDescent="0.3">
      <c r="A40" t="s">
        <v>8</v>
      </c>
      <c r="B40" t="s">
        <v>8</v>
      </c>
      <c r="C40">
        <v>1975</v>
      </c>
      <c r="D40">
        <v>82</v>
      </c>
      <c r="E40">
        <v>375</v>
      </c>
      <c r="F40">
        <v>1518</v>
      </c>
      <c r="G40" s="1">
        <v>43931.75</v>
      </c>
      <c r="H40">
        <v>39</v>
      </c>
      <c r="I40">
        <f t="shared" si="0"/>
        <v>33.779339292145266</v>
      </c>
    </row>
    <row r="41" spans="1:9" x14ac:dyDescent="0.3">
      <c r="A41" t="s">
        <v>8</v>
      </c>
      <c r="B41" t="s">
        <v>8</v>
      </c>
      <c r="C41">
        <v>2142</v>
      </c>
      <c r="D41">
        <v>89</v>
      </c>
      <c r="E41">
        <v>440</v>
      </c>
      <c r="F41">
        <v>1613</v>
      </c>
      <c r="G41" s="1">
        <v>43932.75</v>
      </c>
      <c r="H41">
        <v>40</v>
      </c>
      <c r="I41">
        <f t="shared" si="0"/>
        <v>35.893329564051591</v>
      </c>
    </row>
    <row r="42" spans="1:9" x14ac:dyDescent="0.3">
      <c r="A42" t="s">
        <v>8</v>
      </c>
      <c r="B42" t="s">
        <v>8</v>
      </c>
      <c r="C42">
        <v>2208</v>
      </c>
      <c r="D42">
        <v>95</v>
      </c>
      <c r="E42">
        <v>468</v>
      </c>
      <c r="F42">
        <v>1645</v>
      </c>
      <c r="G42" s="1">
        <v>43933.75</v>
      </c>
      <c r="H42">
        <v>41</v>
      </c>
      <c r="I42">
        <f t="shared" si="0"/>
        <v>36.605410497746348</v>
      </c>
    </row>
    <row r="43" spans="1:9" x14ac:dyDescent="0.3">
      <c r="A43" t="s">
        <v>8</v>
      </c>
      <c r="B43" t="s">
        <v>8</v>
      </c>
      <c r="C43">
        <v>2277</v>
      </c>
      <c r="D43">
        <v>100</v>
      </c>
      <c r="E43">
        <v>515</v>
      </c>
      <c r="F43">
        <v>1662</v>
      </c>
      <c r="G43" s="1">
        <v>43934.75</v>
      </c>
      <c r="H43">
        <v>42</v>
      </c>
      <c r="I43">
        <f t="shared" si="0"/>
        <v>36.983703493771692</v>
      </c>
    </row>
    <row r="44" spans="1:9" x14ac:dyDescent="0.3">
      <c r="A44" t="s">
        <v>8</v>
      </c>
      <c r="B44" t="s">
        <v>8</v>
      </c>
      <c r="C44">
        <v>2443</v>
      </c>
      <c r="D44">
        <v>106</v>
      </c>
      <c r="E44">
        <v>559</v>
      </c>
      <c r="F44">
        <v>1778</v>
      </c>
      <c r="G44" s="1">
        <v>43935.75</v>
      </c>
      <c r="H44">
        <v>43</v>
      </c>
      <c r="I44">
        <f t="shared" si="0"/>
        <v>39.564996878415208</v>
      </c>
    </row>
    <row r="45" spans="1:9" x14ac:dyDescent="0.3">
      <c r="A45" t="s">
        <v>8</v>
      </c>
      <c r="B45" t="s">
        <v>8</v>
      </c>
      <c r="C45">
        <v>2571</v>
      </c>
      <c r="D45">
        <v>113</v>
      </c>
      <c r="E45">
        <v>596</v>
      </c>
      <c r="F45">
        <v>1862</v>
      </c>
      <c r="G45" s="1">
        <v>43936.75</v>
      </c>
      <c r="H45">
        <v>44</v>
      </c>
      <c r="I45">
        <f t="shared" si="0"/>
        <v>41.434209329363952</v>
      </c>
    </row>
    <row r="46" spans="1:9" x14ac:dyDescent="0.3">
      <c r="A46" t="s">
        <v>8</v>
      </c>
      <c r="B46" t="s">
        <v>8</v>
      </c>
      <c r="C46">
        <v>2669</v>
      </c>
      <c r="D46">
        <v>122</v>
      </c>
      <c r="E46">
        <v>631</v>
      </c>
      <c r="F46">
        <v>1916</v>
      </c>
      <c r="G46" s="1">
        <v>43937.75</v>
      </c>
      <c r="H46">
        <v>45</v>
      </c>
      <c r="I46">
        <f t="shared" si="0"/>
        <v>42.635845904973863</v>
      </c>
    </row>
    <row r="47" spans="1:9" x14ac:dyDescent="0.3">
      <c r="A47" t="s">
        <v>8</v>
      </c>
      <c r="B47" t="s">
        <v>8</v>
      </c>
      <c r="C47">
        <v>2758</v>
      </c>
      <c r="D47">
        <v>129</v>
      </c>
      <c r="E47">
        <v>666</v>
      </c>
      <c r="F47">
        <v>1963</v>
      </c>
      <c r="G47" s="1">
        <v>43938.75</v>
      </c>
      <c r="H47">
        <v>46</v>
      </c>
      <c r="I47">
        <f t="shared" si="0"/>
        <v>43.681714776338048</v>
      </c>
    </row>
    <row r="48" spans="1:9" x14ac:dyDescent="0.3">
      <c r="A48" t="s">
        <v>8</v>
      </c>
      <c r="B48" t="s">
        <v>8</v>
      </c>
      <c r="C48">
        <v>2839</v>
      </c>
      <c r="D48">
        <v>132</v>
      </c>
      <c r="E48">
        <v>685</v>
      </c>
      <c r="F48">
        <v>2022</v>
      </c>
      <c r="G48" s="1">
        <v>43939.75</v>
      </c>
      <c r="H48">
        <v>47</v>
      </c>
      <c r="I48">
        <f t="shared" si="0"/>
        <v>44.994613997837767</v>
      </c>
    </row>
    <row r="49" spans="1:9" x14ac:dyDescent="0.3">
      <c r="A49" t="s">
        <v>8</v>
      </c>
      <c r="B49" t="s">
        <v>8</v>
      </c>
      <c r="C49">
        <v>2941</v>
      </c>
      <c r="D49">
        <v>134</v>
      </c>
      <c r="E49">
        <v>709</v>
      </c>
      <c r="F49">
        <v>2098</v>
      </c>
      <c r="G49" s="1">
        <v>43940.75</v>
      </c>
      <c r="H49">
        <v>48</v>
      </c>
      <c r="I49">
        <f t="shared" si="0"/>
        <v>46.685806215362824</v>
      </c>
    </row>
    <row r="50" spans="1:9" x14ac:dyDescent="0.3">
      <c r="A50" t="s">
        <v>8</v>
      </c>
      <c r="B50" t="s">
        <v>8</v>
      </c>
      <c r="C50">
        <v>3031</v>
      </c>
      <c r="D50">
        <v>142</v>
      </c>
      <c r="E50">
        <v>737</v>
      </c>
      <c r="F50">
        <v>2152</v>
      </c>
      <c r="G50" s="1">
        <v>43941.75</v>
      </c>
      <c r="H50">
        <v>49</v>
      </c>
      <c r="I50">
        <f t="shared" si="0"/>
        <v>47.887442790972734</v>
      </c>
    </row>
    <row r="51" spans="1:9" x14ac:dyDescent="0.3">
      <c r="A51" t="s">
        <v>8</v>
      </c>
      <c r="B51" t="s">
        <v>8</v>
      </c>
      <c r="C51">
        <v>3144</v>
      </c>
      <c r="D51">
        <v>151</v>
      </c>
      <c r="E51">
        <v>840</v>
      </c>
      <c r="F51">
        <v>2153</v>
      </c>
      <c r="G51" s="1">
        <v>43942.75</v>
      </c>
      <c r="H51">
        <v>50</v>
      </c>
      <c r="I51">
        <f t="shared" si="0"/>
        <v>47.909695320150696</v>
      </c>
    </row>
    <row r="52" spans="1:9" x14ac:dyDescent="0.3">
      <c r="A52" t="s">
        <v>8</v>
      </c>
      <c r="B52" t="s">
        <v>8</v>
      </c>
      <c r="C52">
        <v>3288</v>
      </c>
      <c r="D52">
        <v>159</v>
      </c>
      <c r="E52">
        <v>872</v>
      </c>
      <c r="F52">
        <v>2257</v>
      </c>
      <c r="G52" s="1">
        <v>43943.75</v>
      </c>
      <c r="H52">
        <v>51</v>
      </c>
      <c r="I52">
        <f t="shared" si="0"/>
        <v>50.22395835465867</v>
      </c>
    </row>
    <row r="53" spans="1:9" x14ac:dyDescent="0.3">
      <c r="A53" t="s">
        <v>8</v>
      </c>
      <c r="B53" t="s">
        <v>8</v>
      </c>
      <c r="C53">
        <v>3435</v>
      </c>
      <c r="D53">
        <v>165</v>
      </c>
      <c r="E53">
        <v>919</v>
      </c>
      <c r="F53">
        <v>2351</v>
      </c>
      <c r="G53" s="1">
        <v>43944.75</v>
      </c>
      <c r="H53">
        <v>52</v>
      </c>
      <c r="I53">
        <f t="shared" si="0"/>
        <v>52.315696097387033</v>
      </c>
    </row>
    <row r="54" spans="1:9" x14ac:dyDescent="0.3">
      <c r="A54" t="s">
        <v>8</v>
      </c>
      <c r="B54" t="s">
        <v>8</v>
      </c>
      <c r="C54">
        <v>3607</v>
      </c>
      <c r="D54">
        <v>166</v>
      </c>
      <c r="E54">
        <v>976</v>
      </c>
      <c r="F54">
        <v>2465</v>
      </c>
      <c r="G54" s="1">
        <v>43945.75</v>
      </c>
      <c r="H54">
        <v>53</v>
      </c>
      <c r="I54">
        <f t="shared" si="0"/>
        <v>54.852484423674625</v>
      </c>
    </row>
    <row r="55" spans="1:9" x14ac:dyDescent="0.3">
      <c r="A55" t="s">
        <v>8</v>
      </c>
      <c r="B55" t="s">
        <v>8</v>
      </c>
      <c r="C55">
        <v>3780</v>
      </c>
      <c r="D55">
        <v>185</v>
      </c>
      <c r="E55">
        <v>1030</v>
      </c>
      <c r="F55">
        <v>2565</v>
      </c>
      <c r="G55" s="1">
        <v>43946.75</v>
      </c>
      <c r="H55">
        <v>54</v>
      </c>
      <c r="I55">
        <f t="shared" si="0"/>
        <v>57.077737341470751</v>
      </c>
    </row>
    <row r="56" spans="1:9" x14ac:dyDescent="0.3">
      <c r="A56" t="s">
        <v>8</v>
      </c>
      <c r="B56" t="s">
        <v>8</v>
      </c>
      <c r="C56">
        <v>3892</v>
      </c>
      <c r="D56">
        <v>192</v>
      </c>
      <c r="E56">
        <v>1107</v>
      </c>
      <c r="F56">
        <v>2593</v>
      </c>
      <c r="G56" s="1">
        <v>43947.75</v>
      </c>
      <c r="H56">
        <v>55</v>
      </c>
      <c r="I56">
        <f t="shared" si="0"/>
        <v>57.700808158453668</v>
      </c>
    </row>
    <row r="57" spans="1:9" x14ac:dyDescent="0.3">
      <c r="A57" t="s">
        <v>8</v>
      </c>
      <c r="B57" t="s">
        <v>8</v>
      </c>
      <c r="C57">
        <v>4003</v>
      </c>
      <c r="D57">
        <v>197</v>
      </c>
      <c r="E57">
        <v>1140</v>
      </c>
      <c r="F57">
        <v>2666</v>
      </c>
      <c r="G57" s="1">
        <v>43948.75</v>
      </c>
      <c r="H57">
        <v>56</v>
      </c>
      <c r="I57">
        <f t="shared" si="0"/>
        <v>59.325242788444847</v>
      </c>
    </row>
    <row r="58" spans="1:9" x14ac:dyDescent="0.3">
      <c r="A58" t="s">
        <v>8</v>
      </c>
      <c r="B58" t="s">
        <v>8</v>
      </c>
      <c r="C58">
        <v>4127</v>
      </c>
      <c r="D58">
        <v>207</v>
      </c>
      <c r="E58">
        <v>1162</v>
      </c>
      <c r="F58">
        <v>2758</v>
      </c>
      <c r="G58" s="1">
        <v>43949.75</v>
      </c>
      <c r="H58">
        <v>57</v>
      </c>
      <c r="I58">
        <f t="shared" si="0"/>
        <v>61.372475472817285</v>
      </c>
    </row>
    <row r="59" spans="1:9" x14ac:dyDescent="0.3">
      <c r="A59" t="s">
        <v>8</v>
      </c>
      <c r="B59" t="s">
        <v>8</v>
      </c>
      <c r="C59">
        <v>4285</v>
      </c>
      <c r="D59">
        <v>214</v>
      </c>
      <c r="E59">
        <v>1192</v>
      </c>
      <c r="F59">
        <v>2879</v>
      </c>
      <c r="G59" s="1">
        <v>43950.75</v>
      </c>
      <c r="H59">
        <v>58</v>
      </c>
      <c r="I59">
        <f t="shared" si="0"/>
        <v>64.06503150335061</v>
      </c>
    </row>
    <row r="60" spans="1:9" x14ac:dyDescent="0.3">
      <c r="A60" t="s">
        <v>8</v>
      </c>
      <c r="B60" t="s">
        <v>8</v>
      </c>
      <c r="C60">
        <v>4428</v>
      </c>
      <c r="D60">
        <v>218</v>
      </c>
      <c r="E60">
        <v>1256</v>
      </c>
      <c r="F60">
        <v>2954</v>
      </c>
      <c r="G60" s="1">
        <v>43951.75</v>
      </c>
      <c r="H60">
        <v>59</v>
      </c>
      <c r="I60">
        <f t="shared" si="0"/>
        <v>65.733971191697705</v>
      </c>
    </row>
    <row r="61" spans="1:9" x14ac:dyDescent="0.3">
      <c r="A61" t="s">
        <v>8</v>
      </c>
      <c r="B61" t="s">
        <v>8</v>
      </c>
      <c r="C61">
        <v>4532</v>
      </c>
      <c r="D61">
        <v>225</v>
      </c>
      <c r="E61">
        <v>1292</v>
      </c>
      <c r="F61">
        <v>3015</v>
      </c>
      <c r="G61" s="1">
        <v>43952.75</v>
      </c>
      <c r="H61">
        <v>60</v>
      </c>
      <c r="I61">
        <f t="shared" si="0"/>
        <v>67.091375471553349</v>
      </c>
    </row>
    <row r="62" spans="1:9" x14ac:dyDescent="0.3">
      <c r="A62" t="s">
        <v>8</v>
      </c>
      <c r="B62" t="s">
        <v>8</v>
      </c>
      <c r="C62">
        <v>4681</v>
      </c>
      <c r="D62">
        <v>237</v>
      </c>
      <c r="E62">
        <v>1320</v>
      </c>
      <c r="F62">
        <v>3124</v>
      </c>
      <c r="G62" s="1">
        <v>43953.75</v>
      </c>
      <c r="H62">
        <v>61</v>
      </c>
      <c r="I62">
        <f t="shared" si="0"/>
        <v>69.516901151951132</v>
      </c>
    </row>
    <row r="63" spans="1:9" x14ac:dyDescent="0.3">
      <c r="A63" t="s">
        <v>8</v>
      </c>
      <c r="B63" t="s">
        <v>8</v>
      </c>
      <c r="C63">
        <v>4783</v>
      </c>
      <c r="D63">
        <v>246</v>
      </c>
      <c r="E63">
        <v>1354</v>
      </c>
      <c r="F63">
        <v>3183</v>
      </c>
      <c r="G63" s="1">
        <v>43954.75</v>
      </c>
      <c r="H63">
        <v>62</v>
      </c>
      <c r="I63">
        <f t="shared" si="0"/>
        <v>70.829800373450837</v>
      </c>
    </row>
    <row r="64" spans="1:9" x14ac:dyDescent="0.3">
      <c r="A64" t="s">
        <v>8</v>
      </c>
      <c r="B64" t="s">
        <v>8</v>
      </c>
      <c r="C64">
        <v>4887</v>
      </c>
      <c r="D64">
        <v>260</v>
      </c>
      <c r="E64">
        <v>1442</v>
      </c>
      <c r="F64">
        <v>3185</v>
      </c>
      <c r="G64" s="1">
        <v>43955.75</v>
      </c>
      <c r="H64">
        <v>63</v>
      </c>
      <c r="I64">
        <f t="shared" si="0"/>
        <v>70.874305431806761</v>
      </c>
    </row>
    <row r="65" spans="1:9" x14ac:dyDescent="0.3">
      <c r="A65" t="s">
        <v>8</v>
      </c>
      <c r="B65" t="s">
        <v>8</v>
      </c>
      <c r="C65">
        <v>5020</v>
      </c>
      <c r="D65">
        <v>264</v>
      </c>
      <c r="E65">
        <v>1472</v>
      </c>
      <c r="F65">
        <v>3284</v>
      </c>
      <c r="G65" s="1">
        <v>43956.75</v>
      </c>
      <c r="H65">
        <v>64</v>
      </c>
      <c r="I65">
        <f t="shared" si="0"/>
        <v>73.077305820424939</v>
      </c>
    </row>
    <row r="66" spans="1:9" x14ac:dyDescent="0.3">
      <c r="A66" t="s">
        <v>8</v>
      </c>
      <c r="B66" t="s">
        <v>8</v>
      </c>
      <c r="C66">
        <v>5208</v>
      </c>
      <c r="D66">
        <v>273</v>
      </c>
      <c r="E66">
        <v>1524</v>
      </c>
      <c r="F66">
        <v>3411</v>
      </c>
      <c r="G66" s="1">
        <v>43957.75</v>
      </c>
      <c r="H66">
        <v>65</v>
      </c>
      <c r="I66">
        <f t="shared" si="0"/>
        <v>75.903377026026021</v>
      </c>
    </row>
    <row r="67" spans="1:9" x14ac:dyDescent="0.3">
      <c r="A67" t="s">
        <v>8</v>
      </c>
      <c r="B67" t="s">
        <v>8</v>
      </c>
      <c r="C67">
        <v>5371</v>
      </c>
      <c r="D67">
        <v>282</v>
      </c>
      <c r="E67">
        <v>1601</v>
      </c>
      <c r="F67">
        <v>3488</v>
      </c>
      <c r="G67" s="1">
        <v>43958.75</v>
      </c>
      <c r="H67">
        <v>66</v>
      </c>
      <c r="I67">
        <f t="shared" ref="I67:I97" si="1">F67/$J$2</f>
        <v>77.61682177272904</v>
      </c>
    </row>
    <row r="68" spans="1:9" x14ac:dyDescent="0.3">
      <c r="A68" t="s">
        <v>8</v>
      </c>
      <c r="B68" t="s">
        <v>8</v>
      </c>
      <c r="C68">
        <v>5611</v>
      </c>
      <c r="D68">
        <v>293</v>
      </c>
      <c r="E68">
        <v>1659</v>
      </c>
      <c r="F68">
        <v>3659</v>
      </c>
      <c r="G68" s="1">
        <v>43959.75</v>
      </c>
      <c r="H68">
        <v>67</v>
      </c>
      <c r="I68">
        <f t="shared" si="1"/>
        <v>81.422004262160428</v>
      </c>
    </row>
    <row r="69" spans="1:9" x14ac:dyDescent="0.3">
      <c r="A69" t="s">
        <v>8</v>
      </c>
      <c r="B69" t="s">
        <v>8</v>
      </c>
      <c r="C69">
        <v>5776</v>
      </c>
      <c r="D69">
        <v>300</v>
      </c>
      <c r="E69">
        <v>1728</v>
      </c>
      <c r="F69">
        <v>3748</v>
      </c>
      <c r="G69" s="1">
        <v>43960.75</v>
      </c>
      <c r="H69">
        <v>68</v>
      </c>
      <c r="I69">
        <f t="shared" si="1"/>
        <v>83.402479358998974</v>
      </c>
    </row>
    <row r="70" spans="1:9" x14ac:dyDescent="0.3">
      <c r="A70" t="s">
        <v>8</v>
      </c>
      <c r="B70" t="s">
        <v>8</v>
      </c>
      <c r="C70">
        <v>6034</v>
      </c>
      <c r="D70">
        <v>305</v>
      </c>
      <c r="E70">
        <v>1757</v>
      </c>
      <c r="F70">
        <v>3972</v>
      </c>
      <c r="G70" s="1">
        <v>43961.75</v>
      </c>
      <c r="H70">
        <v>69</v>
      </c>
      <c r="I70">
        <f t="shared" si="1"/>
        <v>88.387045894862311</v>
      </c>
    </row>
    <row r="71" spans="1:9" x14ac:dyDescent="0.3">
      <c r="A71" t="s">
        <v>8</v>
      </c>
      <c r="B71" t="s">
        <v>8</v>
      </c>
      <c r="C71">
        <v>6278</v>
      </c>
      <c r="D71">
        <v>314</v>
      </c>
      <c r="E71">
        <v>1837</v>
      </c>
      <c r="F71">
        <v>4127</v>
      </c>
      <c r="G71" s="1">
        <v>43962.75</v>
      </c>
      <c r="H71">
        <v>70</v>
      </c>
      <c r="I71">
        <f t="shared" si="1"/>
        <v>91.83618791744631</v>
      </c>
    </row>
    <row r="72" spans="1:9" x14ac:dyDescent="0.3">
      <c r="A72" t="s">
        <v>8</v>
      </c>
      <c r="B72" t="s">
        <v>8</v>
      </c>
      <c r="C72">
        <v>6563</v>
      </c>
      <c r="D72">
        <v>319</v>
      </c>
      <c r="E72">
        <v>1862</v>
      </c>
      <c r="F72">
        <v>4382</v>
      </c>
      <c r="G72" s="1">
        <v>43963.75</v>
      </c>
      <c r="H72">
        <v>71</v>
      </c>
      <c r="I72">
        <f t="shared" si="1"/>
        <v>97.510582857826449</v>
      </c>
    </row>
    <row r="73" spans="1:9" x14ac:dyDescent="0.3">
      <c r="A73" t="s">
        <v>8</v>
      </c>
      <c r="B73" t="s">
        <v>8</v>
      </c>
      <c r="C73">
        <v>6879</v>
      </c>
      <c r="D73">
        <v>329</v>
      </c>
      <c r="E73">
        <v>2266</v>
      </c>
      <c r="F73">
        <v>4284</v>
      </c>
      <c r="G73" s="1">
        <v>43964.75</v>
      </c>
      <c r="H73">
        <v>72</v>
      </c>
      <c r="I73">
        <f t="shared" si="1"/>
        <v>95.329834998386247</v>
      </c>
    </row>
    <row r="74" spans="1:9" x14ac:dyDescent="0.3">
      <c r="A74" t="s">
        <v>8</v>
      </c>
      <c r="B74" t="s">
        <v>8</v>
      </c>
      <c r="C74">
        <v>7134</v>
      </c>
      <c r="D74">
        <v>353</v>
      </c>
      <c r="E74">
        <v>2385</v>
      </c>
      <c r="F74">
        <v>4396</v>
      </c>
      <c r="G74" s="1">
        <v>43965.75</v>
      </c>
      <c r="H74">
        <v>73</v>
      </c>
      <c r="I74">
        <f t="shared" si="1"/>
        <v>97.822118266317915</v>
      </c>
    </row>
    <row r="75" spans="1:9" x14ac:dyDescent="0.3">
      <c r="A75" t="s">
        <v>8</v>
      </c>
      <c r="B75" t="s">
        <v>8</v>
      </c>
      <c r="C75">
        <v>7479</v>
      </c>
      <c r="D75">
        <v>356</v>
      </c>
      <c r="E75">
        <v>2497</v>
      </c>
      <c r="F75">
        <v>4626</v>
      </c>
      <c r="G75" s="1">
        <v>43966.75</v>
      </c>
      <c r="H75">
        <v>74</v>
      </c>
      <c r="I75">
        <f t="shared" si="1"/>
        <v>102.94019997724901</v>
      </c>
    </row>
    <row r="76" spans="1:9" x14ac:dyDescent="0.3">
      <c r="A76" t="s">
        <v>8</v>
      </c>
      <c r="B76" t="s">
        <v>8</v>
      </c>
      <c r="C76">
        <v>7805</v>
      </c>
      <c r="D76">
        <v>363</v>
      </c>
      <c r="E76">
        <v>2534</v>
      </c>
      <c r="F76">
        <v>4908</v>
      </c>
      <c r="G76" s="1">
        <v>43967.75</v>
      </c>
      <c r="H76">
        <v>75</v>
      </c>
      <c r="I76">
        <f t="shared" si="1"/>
        <v>109.2154132054341</v>
      </c>
    </row>
    <row r="77" spans="1:9" x14ac:dyDescent="0.3">
      <c r="A77" t="s">
        <v>8</v>
      </c>
      <c r="B77" t="s">
        <v>8</v>
      </c>
      <c r="C77">
        <v>8068</v>
      </c>
      <c r="D77">
        <v>366</v>
      </c>
      <c r="E77">
        <v>2569</v>
      </c>
      <c r="F77">
        <v>5133</v>
      </c>
      <c r="G77" s="1">
        <v>43968.75</v>
      </c>
      <c r="H77">
        <v>76</v>
      </c>
      <c r="I77">
        <f t="shared" si="1"/>
        <v>114.22223227047539</v>
      </c>
    </row>
    <row r="78" spans="1:9" x14ac:dyDescent="0.3">
      <c r="A78" t="s">
        <v>8</v>
      </c>
      <c r="B78" t="s">
        <v>8</v>
      </c>
      <c r="C78">
        <v>8271</v>
      </c>
      <c r="D78">
        <v>382</v>
      </c>
      <c r="E78">
        <v>2625</v>
      </c>
      <c r="F78">
        <v>5264</v>
      </c>
      <c r="G78" s="1">
        <v>43969.75</v>
      </c>
      <c r="H78">
        <v>77</v>
      </c>
      <c r="I78">
        <f t="shared" si="1"/>
        <v>117.13731359278832</v>
      </c>
    </row>
    <row r="79" spans="1:9" x14ac:dyDescent="0.3">
      <c r="A79" t="s">
        <v>8</v>
      </c>
      <c r="B79" t="s">
        <v>8</v>
      </c>
      <c r="C79">
        <v>8809</v>
      </c>
      <c r="D79">
        <v>393</v>
      </c>
      <c r="E79">
        <v>2872</v>
      </c>
      <c r="F79">
        <v>5544</v>
      </c>
      <c r="G79" s="1">
        <v>43970.75</v>
      </c>
      <c r="H79">
        <v>78</v>
      </c>
      <c r="I79">
        <f t="shared" si="1"/>
        <v>123.36802176261749</v>
      </c>
    </row>
    <row r="80" spans="1:9" x14ac:dyDescent="0.3">
      <c r="A80" t="s">
        <v>8</v>
      </c>
      <c r="B80" t="s">
        <v>8</v>
      </c>
      <c r="C80">
        <v>9283</v>
      </c>
      <c r="D80">
        <v>403</v>
      </c>
      <c r="E80">
        <v>2933</v>
      </c>
      <c r="F80">
        <v>5947</v>
      </c>
      <c r="G80" s="1">
        <v>43971.75</v>
      </c>
      <c r="H80">
        <v>79</v>
      </c>
      <c r="I80">
        <f t="shared" si="1"/>
        <v>132.33579102133589</v>
      </c>
    </row>
    <row r="81" spans="1:9" x14ac:dyDescent="0.3">
      <c r="A81" t="s">
        <v>8</v>
      </c>
      <c r="B81" t="s">
        <v>8</v>
      </c>
      <c r="C81">
        <v>9931</v>
      </c>
      <c r="D81">
        <v>416</v>
      </c>
      <c r="E81">
        <v>3032</v>
      </c>
      <c r="F81">
        <v>6483</v>
      </c>
      <c r="G81" s="1">
        <v>43972.75</v>
      </c>
      <c r="H81">
        <v>80</v>
      </c>
      <c r="I81">
        <f t="shared" si="1"/>
        <v>144.26314666072315</v>
      </c>
    </row>
    <row r="82" spans="1:9" x14ac:dyDescent="0.3">
      <c r="A82" t="s">
        <v>8</v>
      </c>
      <c r="B82" t="s">
        <v>8</v>
      </c>
      <c r="C82">
        <v>10649</v>
      </c>
      <c r="D82">
        <v>433</v>
      </c>
      <c r="E82">
        <v>3062</v>
      </c>
      <c r="F82">
        <v>7154</v>
      </c>
      <c r="G82" s="1">
        <v>43973.75</v>
      </c>
      <c r="H82">
        <v>81</v>
      </c>
      <c r="I82">
        <f t="shared" si="1"/>
        <v>159.1945937391352</v>
      </c>
    </row>
    <row r="83" spans="1:9" x14ac:dyDescent="0.3">
      <c r="A83" t="s">
        <v>8</v>
      </c>
      <c r="B83" t="s">
        <v>8</v>
      </c>
      <c r="C83">
        <v>11353</v>
      </c>
      <c r="D83">
        <v>445</v>
      </c>
      <c r="E83">
        <v>3530</v>
      </c>
      <c r="F83">
        <v>7378</v>
      </c>
      <c r="G83" s="1">
        <v>43974.75</v>
      </c>
      <c r="H83">
        <v>82</v>
      </c>
      <c r="I83">
        <f t="shared" si="1"/>
        <v>164.17916027499854</v>
      </c>
    </row>
    <row r="84" spans="1:9" x14ac:dyDescent="0.3">
      <c r="A84" t="s">
        <v>8</v>
      </c>
      <c r="B84" t="s">
        <v>8</v>
      </c>
      <c r="C84">
        <v>12076</v>
      </c>
      <c r="D84">
        <v>452</v>
      </c>
      <c r="E84">
        <v>3732</v>
      </c>
      <c r="F84">
        <v>7892</v>
      </c>
      <c r="G84" s="1">
        <v>43975.75</v>
      </c>
      <c r="H84">
        <v>83</v>
      </c>
      <c r="I84">
        <f t="shared" si="1"/>
        <v>175.61696027247064</v>
      </c>
    </row>
    <row r="85" spans="1:9" x14ac:dyDescent="0.3">
      <c r="A85" t="s">
        <v>8</v>
      </c>
      <c r="B85" t="s">
        <v>8</v>
      </c>
      <c r="C85">
        <v>12628</v>
      </c>
      <c r="D85">
        <v>467</v>
      </c>
      <c r="E85">
        <v>3999</v>
      </c>
      <c r="F85">
        <v>8162</v>
      </c>
      <c r="G85" s="1">
        <v>43976.75</v>
      </c>
      <c r="H85">
        <v>84</v>
      </c>
      <c r="I85">
        <f t="shared" si="1"/>
        <v>181.62514315052019</v>
      </c>
    </row>
    <row r="86" spans="1:9" x14ac:dyDescent="0.3">
      <c r="A86" t="s">
        <v>8</v>
      </c>
      <c r="B86" t="s">
        <v>8</v>
      </c>
      <c r="C86">
        <v>13228</v>
      </c>
      <c r="D86">
        <v>490</v>
      </c>
      <c r="E86">
        <v>4167</v>
      </c>
      <c r="F86">
        <v>8571</v>
      </c>
      <c r="G86" s="1">
        <v>43977.75</v>
      </c>
      <c r="H86">
        <v>85</v>
      </c>
      <c r="I86">
        <f t="shared" si="1"/>
        <v>190.72642758430638</v>
      </c>
    </row>
    <row r="87" spans="1:9" x14ac:dyDescent="0.3">
      <c r="A87" t="s">
        <v>8</v>
      </c>
      <c r="B87" t="s">
        <v>8</v>
      </c>
      <c r="C87">
        <v>13933</v>
      </c>
      <c r="D87">
        <v>500</v>
      </c>
      <c r="E87">
        <v>4349</v>
      </c>
      <c r="F87">
        <v>9084</v>
      </c>
      <c r="G87" s="1">
        <v>43978.75</v>
      </c>
      <c r="H87">
        <v>86</v>
      </c>
      <c r="I87">
        <f t="shared" si="1"/>
        <v>202.14197505260051</v>
      </c>
    </row>
    <row r="88" spans="1:9" x14ac:dyDescent="0.3">
      <c r="A88" t="s">
        <v>8</v>
      </c>
      <c r="B88" t="s">
        <v>8</v>
      </c>
      <c r="C88">
        <v>14702</v>
      </c>
      <c r="D88">
        <v>508</v>
      </c>
      <c r="E88">
        <v>4617</v>
      </c>
      <c r="F88">
        <v>9577</v>
      </c>
      <c r="G88" s="1">
        <v>43979.75</v>
      </c>
      <c r="H88">
        <v>87</v>
      </c>
      <c r="I88">
        <f t="shared" si="1"/>
        <v>213.11247193733544</v>
      </c>
    </row>
    <row r="89" spans="1:9" x14ac:dyDescent="0.3">
      <c r="A89" t="s">
        <v>8</v>
      </c>
      <c r="B89" t="s">
        <v>8</v>
      </c>
      <c r="C89">
        <v>15419</v>
      </c>
      <c r="D89">
        <v>520</v>
      </c>
      <c r="E89">
        <v>4788</v>
      </c>
      <c r="F89">
        <v>10111</v>
      </c>
      <c r="G89" s="1">
        <v>43980.75</v>
      </c>
      <c r="H89">
        <v>88</v>
      </c>
      <c r="I89">
        <f t="shared" si="1"/>
        <v>224.99532251836678</v>
      </c>
    </row>
    <row r="90" spans="1:9" x14ac:dyDescent="0.3">
      <c r="A90" t="s">
        <v>8</v>
      </c>
      <c r="B90" t="s">
        <v>8</v>
      </c>
      <c r="C90">
        <v>16214</v>
      </c>
      <c r="D90">
        <v>528</v>
      </c>
      <c r="E90">
        <v>4788</v>
      </c>
      <c r="F90">
        <v>10898</v>
      </c>
      <c r="G90" s="1">
        <v>43981.75</v>
      </c>
      <c r="H90">
        <v>89</v>
      </c>
      <c r="I90">
        <f t="shared" si="1"/>
        <v>242.50806298142234</v>
      </c>
    </row>
    <row r="91" spans="1:9" x14ac:dyDescent="0.3">
      <c r="A91" t="s">
        <v>8</v>
      </c>
      <c r="B91" t="s">
        <v>8</v>
      </c>
      <c r="C91">
        <v>16851</v>
      </c>
      <c r="D91">
        <v>539</v>
      </c>
      <c r="E91">
        <v>5336</v>
      </c>
      <c r="F91">
        <v>10976</v>
      </c>
      <c r="G91" s="1">
        <v>43982.75</v>
      </c>
      <c r="H91">
        <v>90</v>
      </c>
      <c r="I91">
        <f t="shared" si="1"/>
        <v>244.24376025730331</v>
      </c>
    </row>
    <row r="92" spans="1:9" x14ac:dyDescent="0.3">
      <c r="A92" t="s">
        <v>8</v>
      </c>
      <c r="B92" t="s">
        <v>8</v>
      </c>
      <c r="C92">
        <v>17415</v>
      </c>
      <c r="D92">
        <v>556</v>
      </c>
      <c r="E92">
        <v>5521</v>
      </c>
      <c r="F92">
        <v>11338</v>
      </c>
      <c r="G92" s="1">
        <v>43983.125</v>
      </c>
      <c r="H92">
        <v>91</v>
      </c>
      <c r="I92">
        <f t="shared" si="1"/>
        <v>252.29917581972529</v>
      </c>
    </row>
    <row r="93" spans="1:9" x14ac:dyDescent="0.3">
      <c r="A93" t="s">
        <v>8</v>
      </c>
      <c r="B93" t="s">
        <v>8</v>
      </c>
      <c r="C93">
        <v>18319</v>
      </c>
      <c r="D93">
        <v>569</v>
      </c>
      <c r="E93">
        <v>5709</v>
      </c>
      <c r="F93">
        <v>12041</v>
      </c>
      <c r="G93" s="1">
        <v>43984.125</v>
      </c>
      <c r="H93">
        <v>92</v>
      </c>
      <c r="I93">
        <f t="shared" si="1"/>
        <v>267.94270383183209</v>
      </c>
    </row>
    <row r="94" spans="1:9" x14ac:dyDescent="0.3">
      <c r="A94" t="s">
        <v>8</v>
      </c>
      <c r="B94" t="s">
        <v>8</v>
      </c>
      <c r="C94">
        <v>19255</v>
      </c>
      <c r="D94">
        <v>583</v>
      </c>
      <c r="E94">
        <v>5883</v>
      </c>
      <c r="F94">
        <v>12789</v>
      </c>
      <c r="G94" s="1">
        <v>43985.125</v>
      </c>
      <c r="H94">
        <v>93</v>
      </c>
      <c r="I94">
        <f t="shared" si="1"/>
        <v>284.58759565694714</v>
      </c>
    </row>
    <row r="95" spans="1:9" x14ac:dyDescent="0.3">
      <c r="A95" t="s">
        <v>8</v>
      </c>
      <c r="B95" t="s">
        <v>8</v>
      </c>
      <c r="C95">
        <v>20184</v>
      </c>
      <c r="D95">
        <v>608</v>
      </c>
      <c r="E95">
        <v>5980</v>
      </c>
      <c r="F95">
        <v>13596</v>
      </c>
      <c r="G95" s="1">
        <v>43986.125</v>
      </c>
      <c r="H95">
        <v>94</v>
      </c>
      <c r="I95">
        <f t="shared" si="1"/>
        <v>302.54538670356192</v>
      </c>
    </row>
    <row r="96" spans="1:9" x14ac:dyDescent="0.3">
      <c r="A96" t="s">
        <v>8</v>
      </c>
      <c r="B96" t="s">
        <v>8</v>
      </c>
      <c r="C96">
        <v>21024</v>
      </c>
      <c r="D96">
        <v>632</v>
      </c>
      <c r="E96">
        <v>6075</v>
      </c>
      <c r="F96">
        <v>14317</v>
      </c>
      <c r="G96" s="1">
        <v>43987.125</v>
      </c>
      <c r="H96">
        <v>95</v>
      </c>
      <c r="I96">
        <f t="shared" si="1"/>
        <v>318.58946024087203</v>
      </c>
    </row>
    <row r="97" spans="1:9" x14ac:dyDescent="0.3">
      <c r="A97" t="s">
        <v>8</v>
      </c>
      <c r="B97" t="s">
        <v>8</v>
      </c>
      <c r="C97">
        <v>21024</v>
      </c>
      <c r="D97">
        <v>632</v>
      </c>
      <c r="E97">
        <v>6075</v>
      </c>
      <c r="F97">
        <v>14317</v>
      </c>
      <c r="G97" s="1">
        <v>43988.833333333336</v>
      </c>
      <c r="H97">
        <v>96</v>
      </c>
      <c r="I97">
        <f t="shared" si="1"/>
        <v>318.58946024087203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9248E-854B-4BCA-A448-01CDF656408B}">
  <dimension ref="A1:I120"/>
  <sheetViews>
    <sheetView zoomScale="90" zoomScaleNormal="90" workbookViewId="0">
      <selection activeCell="B18" sqref="B18"/>
    </sheetView>
  </sheetViews>
  <sheetFormatPr baseColWidth="10" defaultColWidth="34.44140625"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7" t="s">
        <v>15</v>
      </c>
      <c r="B3" s="7"/>
    </row>
    <row r="4" spans="1:9" x14ac:dyDescent="0.3">
      <c r="A4" s="4" t="s">
        <v>16</v>
      </c>
      <c r="B4" s="4">
        <v>0.88787197618015179</v>
      </c>
    </row>
    <row r="5" spans="1:9" x14ac:dyDescent="0.3">
      <c r="A5" s="4" t="s">
        <v>17</v>
      </c>
      <c r="B5" s="4">
        <v>0.78831664608604801</v>
      </c>
      <c r="C5" t="s">
        <v>55</v>
      </c>
      <c r="D5">
        <f>SQRT(B5)</f>
        <v>0.88787197618015179</v>
      </c>
    </row>
    <row r="6" spans="1:9" x14ac:dyDescent="0.3">
      <c r="A6" s="4" t="s">
        <v>18</v>
      </c>
      <c r="B6" s="4">
        <v>0.78606469551249525</v>
      </c>
    </row>
    <row r="7" spans="1:9" x14ac:dyDescent="0.3">
      <c r="A7" s="4" t="s">
        <v>19</v>
      </c>
      <c r="B7" s="4">
        <v>1717.7556225452281</v>
      </c>
    </row>
    <row r="8" spans="1:9" ht="15" thickBot="1" x14ac:dyDescent="0.35">
      <c r="A8" s="5" t="s">
        <v>20</v>
      </c>
      <c r="B8" s="5">
        <v>96</v>
      </c>
    </row>
    <row r="10" spans="1:9" ht="15" thickBot="1" x14ac:dyDescent="0.35">
      <c r="A10" t="s">
        <v>21</v>
      </c>
    </row>
    <row r="11" spans="1:9" x14ac:dyDescent="0.3">
      <c r="A11" s="6"/>
      <c r="B11" s="6" t="s">
        <v>26</v>
      </c>
      <c r="C11" s="6" t="s">
        <v>27</v>
      </c>
      <c r="D11" s="6" t="s">
        <v>28</v>
      </c>
      <c r="E11" s="6" t="s">
        <v>29</v>
      </c>
      <c r="F11" s="6" t="s">
        <v>30</v>
      </c>
    </row>
    <row r="12" spans="1:9" x14ac:dyDescent="0.3">
      <c r="A12" s="4" t="s">
        <v>22</v>
      </c>
      <c r="B12" s="4">
        <v>1</v>
      </c>
      <c r="C12" s="4">
        <v>1032915038.39414</v>
      </c>
      <c r="D12" s="4">
        <v>1032915038.39414</v>
      </c>
      <c r="E12" s="4">
        <v>350.05947969914757</v>
      </c>
      <c r="F12" s="4">
        <v>1.8704212781369212E-33</v>
      </c>
    </row>
    <row r="13" spans="1:9" x14ac:dyDescent="0.3">
      <c r="A13" s="4" t="s">
        <v>23</v>
      </c>
      <c r="B13" s="4">
        <v>94</v>
      </c>
      <c r="C13" s="4">
        <v>277364331.60585994</v>
      </c>
      <c r="D13" s="4">
        <v>2950684.3787857438</v>
      </c>
      <c r="E13" s="4"/>
      <c r="F13" s="4"/>
    </row>
    <row r="14" spans="1:9" ht="15" thickBot="1" x14ac:dyDescent="0.35">
      <c r="A14" s="5" t="s">
        <v>24</v>
      </c>
      <c r="B14" s="5">
        <v>95</v>
      </c>
      <c r="C14" s="5">
        <v>1310279370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31</v>
      </c>
      <c r="C16" s="6" t="s">
        <v>19</v>
      </c>
      <c r="D16" s="6" t="s">
        <v>32</v>
      </c>
      <c r="E16" s="6" t="s">
        <v>33</v>
      </c>
      <c r="F16" s="6" t="s">
        <v>34</v>
      </c>
      <c r="G16" s="6" t="s">
        <v>35</v>
      </c>
      <c r="H16" s="6" t="s">
        <v>36</v>
      </c>
      <c r="I16" s="6" t="s">
        <v>37</v>
      </c>
    </row>
    <row r="17" spans="1:9" x14ac:dyDescent="0.3">
      <c r="A17" s="4" t="s">
        <v>25</v>
      </c>
      <c r="B17" s="4">
        <v>-2412.4184210526309</v>
      </c>
      <c r="C17" s="4">
        <v>353.39273078586569</v>
      </c>
      <c r="D17" s="4">
        <v>-6.8264517373856464</v>
      </c>
      <c r="E17" s="4">
        <v>8.4519242450652711E-10</v>
      </c>
      <c r="F17" s="4">
        <v>-3114.0879722132217</v>
      </c>
      <c r="G17" s="4">
        <v>-1710.7488698920401</v>
      </c>
      <c r="H17" s="4">
        <v>-3114.0879722132217</v>
      </c>
      <c r="I17" s="4">
        <v>-1710.7488698920401</v>
      </c>
    </row>
    <row r="18" spans="1:9" ht="15" thickBot="1" x14ac:dyDescent="0.35">
      <c r="A18" s="5" t="s">
        <v>38</v>
      </c>
      <c r="B18" s="5">
        <v>118.36945198046662</v>
      </c>
      <c r="C18" s="5">
        <v>6.3265757955315216</v>
      </c>
      <c r="D18" s="5">
        <v>18.709876528164145</v>
      </c>
      <c r="E18" s="5">
        <v>1.8704212781369209E-33</v>
      </c>
      <c r="F18" s="5">
        <v>105.80788743169292</v>
      </c>
      <c r="G18" s="5">
        <v>130.93101652924034</v>
      </c>
      <c r="H18" s="5">
        <v>105.80788743169292</v>
      </c>
      <c r="I18" s="5">
        <v>130.93101652924034</v>
      </c>
    </row>
    <row r="22" spans="1:9" x14ac:dyDescent="0.3">
      <c r="A22" t="s">
        <v>39</v>
      </c>
      <c r="F22" t="s">
        <v>43</v>
      </c>
    </row>
    <row r="23" spans="1:9" ht="15" thickBot="1" x14ac:dyDescent="0.35"/>
    <row r="24" spans="1:9" x14ac:dyDescent="0.3">
      <c r="A24" s="6" t="s">
        <v>40</v>
      </c>
      <c r="B24" s="6" t="s">
        <v>41</v>
      </c>
      <c r="C24" s="6" t="s">
        <v>23</v>
      </c>
      <c r="D24" s="6" t="s">
        <v>42</v>
      </c>
      <c r="F24" s="6" t="s">
        <v>44</v>
      </c>
      <c r="G24" s="6" t="s">
        <v>45</v>
      </c>
    </row>
    <row r="25" spans="1:9" x14ac:dyDescent="0.3">
      <c r="A25" s="4">
        <v>1</v>
      </c>
      <c r="B25" s="4">
        <v>-2294.0489690721643</v>
      </c>
      <c r="C25" s="4">
        <v>2295.0489690721643</v>
      </c>
      <c r="D25" s="4">
        <v>1.3431621764613226</v>
      </c>
      <c r="F25" s="4">
        <v>0.52083333333333337</v>
      </c>
      <c r="G25" s="4">
        <v>1</v>
      </c>
    </row>
    <row r="26" spans="1:9" x14ac:dyDescent="0.3">
      <c r="A26" s="4">
        <v>2</v>
      </c>
      <c r="B26" s="4">
        <v>-2175.6795170916976</v>
      </c>
      <c r="C26" s="4">
        <v>2176.6795170916976</v>
      </c>
      <c r="D26" s="4">
        <v>1.2738872403309212</v>
      </c>
      <c r="F26" s="4">
        <v>1.5625</v>
      </c>
      <c r="G26" s="4">
        <v>1</v>
      </c>
    </row>
    <row r="27" spans="1:9" x14ac:dyDescent="0.3">
      <c r="A27" s="4">
        <v>3</v>
      </c>
      <c r="B27" s="4">
        <v>-2057.3100651112309</v>
      </c>
      <c r="C27" s="4">
        <v>2059.3100651112309</v>
      </c>
      <c r="D27" s="4">
        <v>1.2051975475633245</v>
      </c>
      <c r="F27" s="4">
        <v>2.604166666666667</v>
      </c>
      <c r="G27" s="4">
        <v>2</v>
      </c>
    </row>
    <row r="28" spans="1:9" x14ac:dyDescent="0.3">
      <c r="A28" s="4">
        <v>4</v>
      </c>
      <c r="B28" s="4">
        <v>-1938.9406131307644</v>
      </c>
      <c r="C28" s="4">
        <v>1946.9406131307644</v>
      </c>
      <c r="D28" s="4">
        <v>1.1394340716097517</v>
      </c>
      <c r="F28" s="4">
        <v>3.6458333333333335</v>
      </c>
      <c r="G28" s="4">
        <v>8</v>
      </c>
    </row>
    <row r="29" spans="1:9" x14ac:dyDescent="0.3">
      <c r="A29" s="4">
        <v>5</v>
      </c>
      <c r="B29" s="4">
        <v>-1820.5711611502979</v>
      </c>
      <c r="C29" s="4">
        <v>1828.5711611502979</v>
      </c>
      <c r="D29" s="4">
        <v>1.0701591354793505</v>
      </c>
      <c r="F29" s="4">
        <v>4.6875</v>
      </c>
      <c r="G29" s="4">
        <v>8</v>
      </c>
    </row>
    <row r="30" spans="1:9" x14ac:dyDescent="0.3">
      <c r="A30" s="4">
        <v>6</v>
      </c>
      <c r="B30" s="4">
        <v>-1702.2017091698312</v>
      </c>
      <c r="C30" s="4">
        <v>1713.2017091698312</v>
      </c>
      <c r="D30" s="4">
        <v>1.0026399294373634</v>
      </c>
      <c r="F30" s="4">
        <v>5.729166666666667</v>
      </c>
      <c r="G30" s="4">
        <v>11</v>
      </c>
    </row>
    <row r="31" spans="1:9" x14ac:dyDescent="0.3">
      <c r="A31" s="4">
        <v>7</v>
      </c>
      <c r="B31" s="4">
        <v>-1583.8322571893646</v>
      </c>
      <c r="C31" s="4">
        <v>1599.8322571893646</v>
      </c>
      <c r="D31" s="4">
        <v>0.9362912101209856</v>
      </c>
      <c r="F31" s="4">
        <v>6.770833333333333</v>
      </c>
      <c r="G31" s="4">
        <v>16</v>
      </c>
    </row>
    <row r="32" spans="1:9" x14ac:dyDescent="0.3">
      <c r="A32" s="4">
        <v>8</v>
      </c>
      <c r="B32" s="4">
        <v>-1465.4628052088979</v>
      </c>
      <c r="C32" s="4">
        <v>1481.4628052088979</v>
      </c>
      <c r="D32" s="4">
        <v>0.86701627399058423</v>
      </c>
      <c r="F32" s="4">
        <v>7.8125</v>
      </c>
      <c r="G32" s="4">
        <v>16</v>
      </c>
    </row>
    <row r="33" spans="1:7" x14ac:dyDescent="0.3">
      <c r="A33" s="4">
        <v>9</v>
      </c>
      <c r="B33" s="4">
        <v>-1347.0933532284314</v>
      </c>
      <c r="C33" s="4">
        <v>1365.0933532284314</v>
      </c>
      <c r="D33" s="4">
        <v>0.79891182458579257</v>
      </c>
      <c r="F33" s="4">
        <v>8.8541666666666679</v>
      </c>
      <c r="G33" s="4">
        <v>18</v>
      </c>
    </row>
    <row r="34" spans="1:7" x14ac:dyDescent="0.3">
      <c r="A34" s="4">
        <v>10</v>
      </c>
      <c r="B34" s="4">
        <v>-1228.7239012479647</v>
      </c>
      <c r="C34" s="4">
        <v>1248.7239012479647</v>
      </c>
      <c r="D34" s="4">
        <v>0.73080737518100058</v>
      </c>
      <c r="F34" s="4">
        <v>9.8958333333333339</v>
      </c>
      <c r="G34" s="4">
        <v>20</v>
      </c>
    </row>
    <row r="35" spans="1:7" x14ac:dyDescent="0.3">
      <c r="A35" s="4">
        <v>11</v>
      </c>
      <c r="B35" s="4">
        <v>-1110.354449267498</v>
      </c>
      <c r="C35" s="4">
        <v>1143.354449267498</v>
      </c>
      <c r="D35" s="4">
        <v>0.66914060276706078</v>
      </c>
      <c r="F35" s="4">
        <v>10.937500000000002</v>
      </c>
      <c r="G35" s="4">
        <v>31</v>
      </c>
    </row>
    <row r="36" spans="1:7" x14ac:dyDescent="0.3">
      <c r="A36" s="4">
        <v>12</v>
      </c>
      <c r="B36" s="4">
        <v>-991.98499728703155</v>
      </c>
      <c r="C36" s="4">
        <v>1022.9849972870315</v>
      </c>
      <c r="D36" s="4">
        <v>0.59869517991105003</v>
      </c>
      <c r="F36" s="4">
        <v>11.979166666666668</v>
      </c>
      <c r="G36" s="4">
        <v>33</v>
      </c>
    </row>
    <row r="37" spans="1:7" x14ac:dyDescent="0.3">
      <c r="A37" s="4">
        <v>13</v>
      </c>
      <c r="B37" s="4">
        <v>-873.61554530656485</v>
      </c>
      <c r="C37" s="4">
        <v>915.61554530656485</v>
      </c>
      <c r="D37" s="4">
        <v>0.53585792077150074</v>
      </c>
      <c r="F37" s="4">
        <v>13.020833333333334</v>
      </c>
      <c r="G37" s="4">
        <v>42</v>
      </c>
    </row>
    <row r="38" spans="1:7" x14ac:dyDescent="0.3">
      <c r="A38" s="4">
        <v>14</v>
      </c>
      <c r="B38" s="4">
        <v>-755.24609332609816</v>
      </c>
      <c r="C38" s="4">
        <v>808.24609332609816</v>
      </c>
      <c r="D38" s="4">
        <v>0.47302066163195144</v>
      </c>
      <c r="F38" s="4">
        <v>14.062500000000002</v>
      </c>
      <c r="G38" s="4">
        <v>53</v>
      </c>
    </row>
    <row r="39" spans="1:7" x14ac:dyDescent="0.3">
      <c r="A39" s="4">
        <v>15</v>
      </c>
      <c r="B39" s="4">
        <v>-636.8766413456317</v>
      </c>
      <c r="C39" s="4">
        <v>699.8766413456317</v>
      </c>
      <c r="D39" s="4">
        <v>0.40959815912959752</v>
      </c>
      <c r="F39" s="4">
        <v>15.104166666666668</v>
      </c>
      <c r="G39" s="4">
        <v>61</v>
      </c>
    </row>
    <row r="40" spans="1:7" x14ac:dyDescent="0.3">
      <c r="A40" s="4">
        <v>16</v>
      </c>
      <c r="B40" s="4">
        <v>-518.507189365165</v>
      </c>
      <c r="C40" s="4">
        <v>579.507189365165</v>
      </c>
      <c r="D40" s="4">
        <v>0.33915273627358672</v>
      </c>
      <c r="F40" s="4">
        <v>16.145833333333336</v>
      </c>
      <c r="G40" s="4">
        <v>63</v>
      </c>
    </row>
    <row r="41" spans="1:7" x14ac:dyDescent="0.3">
      <c r="A41" s="4">
        <v>17</v>
      </c>
      <c r="B41" s="4">
        <v>-400.13773738469831</v>
      </c>
      <c r="C41" s="4">
        <v>478.13773738469831</v>
      </c>
      <c r="D41" s="4">
        <v>0.27982693731086578</v>
      </c>
      <c r="F41" s="4">
        <v>17.1875</v>
      </c>
      <c r="G41" s="4">
        <v>78</v>
      </c>
    </row>
    <row r="42" spans="1:7" x14ac:dyDescent="0.3">
      <c r="A42" s="4">
        <v>18</v>
      </c>
      <c r="B42" s="4">
        <v>-281.76828540423185</v>
      </c>
      <c r="C42" s="4">
        <v>359.76828540423185</v>
      </c>
      <c r="D42" s="4">
        <v>0.21055200118046455</v>
      </c>
      <c r="F42" s="4">
        <v>18.229166666666668</v>
      </c>
      <c r="G42" s="4">
        <v>78</v>
      </c>
    </row>
    <row r="43" spans="1:7" x14ac:dyDescent="0.3">
      <c r="A43" s="4">
        <v>19</v>
      </c>
      <c r="B43" s="4">
        <v>-163.39883342376515</v>
      </c>
      <c r="C43" s="4">
        <v>291.39883342376515</v>
      </c>
      <c r="D43" s="4">
        <v>0.1705392331902997</v>
      </c>
      <c r="F43" s="4">
        <v>19.270833333333332</v>
      </c>
      <c r="G43" s="4">
        <v>128</v>
      </c>
    </row>
    <row r="44" spans="1:7" x14ac:dyDescent="0.3">
      <c r="A44" s="4">
        <v>20</v>
      </c>
      <c r="B44" s="4">
        <v>-45.029381443298462</v>
      </c>
      <c r="C44" s="4">
        <v>239.02938144329846</v>
      </c>
      <c r="D44" s="4">
        <v>0.13989035900501057</v>
      </c>
      <c r="F44" s="4">
        <v>20.3125</v>
      </c>
      <c r="G44" s="4">
        <v>194</v>
      </c>
    </row>
    <row r="45" spans="1:7" x14ac:dyDescent="0.3">
      <c r="A45" s="4">
        <v>21</v>
      </c>
      <c r="B45" s="4">
        <v>73.340070537168231</v>
      </c>
      <c r="C45" s="4">
        <v>172.65992946283177</v>
      </c>
      <c r="D45" s="4">
        <v>0.10104807774045517</v>
      </c>
      <c r="F45" s="4">
        <v>21.354166666666668</v>
      </c>
      <c r="G45" s="4">
        <v>246</v>
      </c>
    </row>
    <row r="46" spans="1:7" x14ac:dyDescent="0.3">
      <c r="A46" s="4">
        <v>22</v>
      </c>
      <c r="B46" s="4">
        <v>191.70952251763492</v>
      </c>
      <c r="C46" s="4">
        <v>138.29047748236508</v>
      </c>
      <c r="D46" s="4">
        <v>8.0933584085651156E-2</v>
      </c>
      <c r="F46" s="4">
        <v>22.395833333333332</v>
      </c>
      <c r="G46" s="4">
        <v>330</v>
      </c>
    </row>
    <row r="47" spans="1:7" x14ac:dyDescent="0.3">
      <c r="A47" s="4">
        <v>23</v>
      </c>
      <c r="B47" s="4">
        <v>310.07897449810116</v>
      </c>
      <c r="C47" s="4">
        <v>19.921025501898839</v>
      </c>
      <c r="D47" s="4">
        <v>1.1658647955250064E-2</v>
      </c>
      <c r="F47" s="4">
        <v>23.4375</v>
      </c>
      <c r="G47" s="4">
        <v>330</v>
      </c>
    </row>
    <row r="48" spans="1:7" x14ac:dyDescent="0.3">
      <c r="A48" s="4">
        <v>24</v>
      </c>
      <c r="B48" s="4">
        <v>428.44842647856785</v>
      </c>
      <c r="C48" s="4">
        <v>85.551573521432147</v>
      </c>
      <c r="D48" s="4">
        <v>5.0068490580919056E-2</v>
      </c>
      <c r="F48" s="4">
        <v>24.479166666666668</v>
      </c>
      <c r="G48" s="4">
        <v>514</v>
      </c>
    </row>
    <row r="49" spans="1:7" x14ac:dyDescent="0.3">
      <c r="A49" s="4">
        <v>25</v>
      </c>
      <c r="B49" s="4">
        <v>546.81787845903455</v>
      </c>
      <c r="C49" s="4">
        <v>68.182121540965454</v>
      </c>
      <c r="D49" s="4">
        <v>3.990313409379545E-2</v>
      </c>
      <c r="F49" s="4">
        <v>25.520833333333332</v>
      </c>
      <c r="G49" s="4">
        <v>615</v>
      </c>
    </row>
    <row r="50" spans="1:7" x14ac:dyDescent="0.3">
      <c r="A50" s="4">
        <v>26</v>
      </c>
      <c r="B50" s="4">
        <v>665.18733043950124</v>
      </c>
      <c r="C50" s="4">
        <v>-15.187330439501238</v>
      </c>
      <c r="D50" s="4">
        <v>-8.888284338440345E-3</v>
      </c>
      <c r="F50" s="4">
        <v>26.5625</v>
      </c>
      <c r="G50" s="4">
        <v>650</v>
      </c>
    </row>
    <row r="51" spans="1:7" x14ac:dyDescent="0.3">
      <c r="A51" s="4">
        <v>27</v>
      </c>
      <c r="B51" s="4">
        <v>783.55678241996793</v>
      </c>
      <c r="C51" s="4">
        <v>-74.556782419967931</v>
      </c>
      <c r="D51" s="4">
        <v>-4.3633862063362616E-2</v>
      </c>
      <c r="F51" s="4">
        <v>27.604166666666668</v>
      </c>
      <c r="G51" s="4">
        <v>709</v>
      </c>
    </row>
    <row r="52" spans="1:7" x14ac:dyDescent="0.3">
      <c r="A52" s="4">
        <v>28</v>
      </c>
      <c r="B52" s="4">
        <v>901.92623440043462</v>
      </c>
      <c r="C52" s="4">
        <v>-187.92623440043462</v>
      </c>
      <c r="D52" s="4">
        <v>-0.10998258137974032</v>
      </c>
      <c r="F52" s="4">
        <v>28.645833333333336</v>
      </c>
      <c r="G52" s="4">
        <v>714</v>
      </c>
    </row>
    <row r="53" spans="1:7" x14ac:dyDescent="0.3">
      <c r="A53" s="4">
        <v>29</v>
      </c>
      <c r="B53" s="4">
        <v>1020.2956863809009</v>
      </c>
      <c r="C53" s="4">
        <v>-233.29568638090086</v>
      </c>
      <c r="D53" s="4">
        <v>-0.13653475202539611</v>
      </c>
      <c r="F53" s="4">
        <v>29.6875</v>
      </c>
      <c r="G53" s="4">
        <v>787</v>
      </c>
    </row>
    <row r="54" spans="1:7" x14ac:dyDescent="0.3">
      <c r="A54" s="4">
        <v>30</v>
      </c>
      <c r="B54" s="4">
        <v>1138.6651383613676</v>
      </c>
      <c r="C54" s="4">
        <v>-285.66513836136755</v>
      </c>
      <c r="D54" s="4">
        <v>-0.16718362621068528</v>
      </c>
      <c r="F54" s="4">
        <v>30.729166666666668</v>
      </c>
      <c r="G54" s="4">
        <v>853</v>
      </c>
    </row>
    <row r="55" spans="1:7" x14ac:dyDescent="0.3">
      <c r="A55" s="4">
        <v>31</v>
      </c>
      <c r="B55" s="4">
        <v>1257.0345903418342</v>
      </c>
      <c r="C55" s="4">
        <v>-284.03459034183425</v>
      </c>
      <c r="D55" s="4">
        <v>-0.166229358804519</v>
      </c>
      <c r="F55" s="4">
        <v>31.770833333333336</v>
      </c>
      <c r="G55" s="4">
        <v>973</v>
      </c>
    </row>
    <row r="56" spans="1:7" x14ac:dyDescent="0.3">
      <c r="A56" s="4">
        <v>32</v>
      </c>
      <c r="B56" s="4">
        <v>1375.4040423223009</v>
      </c>
      <c r="C56" s="4">
        <v>-402.40404232230094</v>
      </c>
      <c r="D56" s="4">
        <v>-0.23550429493492037</v>
      </c>
      <c r="F56" s="4">
        <v>32.812500000000007</v>
      </c>
      <c r="G56" s="4">
        <v>973</v>
      </c>
    </row>
    <row r="57" spans="1:7" x14ac:dyDescent="0.3">
      <c r="A57" s="4">
        <v>33</v>
      </c>
      <c r="B57" s="4">
        <v>1493.7734943027676</v>
      </c>
      <c r="C57" s="4">
        <v>-364.77349430276763</v>
      </c>
      <c r="D57" s="4">
        <v>-0.21348126646778381</v>
      </c>
      <c r="F57" s="4">
        <v>33.854166666666671</v>
      </c>
      <c r="G57" s="4">
        <v>1129</v>
      </c>
    </row>
    <row r="58" spans="1:7" x14ac:dyDescent="0.3">
      <c r="A58" s="4">
        <v>34</v>
      </c>
      <c r="B58" s="4">
        <v>1612.1429462832343</v>
      </c>
      <c r="C58" s="4">
        <v>-384.14294628323432</v>
      </c>
      <c r="D58" s="4">
        <v>-0.22481710968051688</v>
      </c>
      <c r="F58" s="4">
        <v>34.895833333333336</v>
      </c>
      <c r="G58" s="4">
        <v>1228</v>
      </c>
    </row>
    <row r="59" spans="1:7" x14ac:dyDescent="0.3">
      <c r="A59" s="4">
        <v>35</v>
      </c>
      <c r="B59" s="4">
        <v>1730.5123982637006</v>
      </c>
      <c r="C59" s="4">
        <v>-480.51239826370056</v>
      </c>
      <c r="D59" s="4">
        <v>-0.28121669182921388</v>
      </c>
      <c r="F59" s="4">
        <v>35.937500000000007</v>
      </c>
      <c r="G59" s="4">
        <v>1250</v>
      </c>
    </row>
    <row r="60" spans="1:7" x14ac:dyDescent="0.3">
      <c r="A60" s="4">
        <v>36</v>
      </c>
      <c r="B60" s="4">
        <v>1848.8818502441673</v>
      </c>
      <c r="C60" s="4">
        <v>-531.88185024416725</v>
      </c>
      <c r="D60" s="4">
        <v>-0.3112803226516983</v>
      </c>
      <c r="F60" s="4">
        <v>36.979166666666671</v>
      </c>
      <c r="G60" s="4">
        <v>1317</v>
      </c>
    </row>
    <row r="61" spans="1:7" x14ac:dyDescent="0.3">
      <c r="A61" s="4">
        <v>37</v>
      </c>
      <c r="B61" s="4">
        <v>1967.2513022246339</v>
      </c>
      <c r="C61" s="4">
        <v>-595.25130222463395</v>
      </c>
      <c r="D61" s="4">
        <v>-0.34836687382783954</v>
      </c>
      <c r="F61" s="4">
        <v>38.020833333333336</v>
      </c>
      <c r="G61" s="4">
        <v>1372</v>
      </c>
    </row>
    <row r="62" spans="1:7" x14ac:dyDescent="0.3">
      <c r="A62" s="4">
        <v>38</v>
      </c>
      <c r="B62" s="4">
        <v>2085.6207542051006</v>
      </c>
      <c r="C62" s="4">
        <v>-635.62075420510064</v>
      </c>
      <c r="D62" s="4">
        <v>-0.37199282765947189</v>
      </c>
      <c r="F62" s="4">
        <v>39.062500000000007</v>
      </c>
      <c r="G62" s="4">
        <v>1450</v>
      </c>
    </row>
    <row r="63" spans="1:7" x14ac:dyDescent="0.3">
      <c r="A63" s="4">
        <v>39</v>
      </c>
      <c r="B63" s="4">
        <v>2203.9902061855673</v>
      </c>
      <c r="C63" s="4">
        <v>-685.99020618556733</v>
      </c>
      <c r="D63" s="4">
        <v>-0.40147121511915163</v>
      </c>
      <c r="F63" s="4">
        <v>40.104166666666671</v>
      </c>
      <c r="G63" s="4">
        <v>1518</v>
      </c>
    </row>
    <row r="64" spans="1:7" x14ac:dyDescent="0.3">
      <c r="A64" s="4">
        <v>40</v>
      </c>
      <c r="B64" s="4">
        <v>2322.359658166034</v>
      </c>
      <c r="C64" s="4">
        <v>-709.35965816603402</v>
      </c>
      <c r="D64" s="4">
        <v>-0.41514803178310361</v>
      </c>
      <c r="F64" s="4">
        <v>41.145833333333336</v>
      </c>
      <c r="G64" s="4">
        <v>1613</v>
      </c>
    </row>
    <row r="65" spans="1:7" x14ac:dyDescent="0.3">
      <c r="A65" s="4">
        <v>41</v>
      </c>
      <c r="B65" s="4">
        <v>2440.7291101465007</v>
      </c>
      <c r="C65" s="4">
        <v>-795.72911014650072</v>
      </c>
      <c r="D65" s="4">
        <v>-0.46569518030375362</v>
      </c>
      <c r="F65" s="4">
        <v>42.187500000000007</v>
      </c>
      <c r="G65" s="4">
        <v>1645</v>
      </c>
    </row>
    <row r="66" spans="1:7" x14ac:dyDescent="0.3">
      <c r="A66" s="4">
        <v>42</v>
      </c>
      <c r="B66" s="4">
        <v>2559.0985621269674</v>
      </c>
      <c r="C66" s="4">
        <v>-897.09856212696741</v>
      </c>
      <c r="D66" s="4">
        <v>-0.52502097926647451</v>
      </c>
      <c r="F66" s="4">
        <v>43.229166666666671</v>
      </c>
      <c r="G66" s="4">
        <v>1662</v>
      </c>
    </row>
    <row r="67" spans="1:7" x14ac:dyDescent="0.3">
      <c r="A67" s="4">
        <v>43</v>
      </c>
      <c r="B67" s="4">
        <v>2677.4680141074341</v>
      </c>
      <c r="C67" s="4">
        <v>-899.4680141074341</v>
      </c>
      <c r="D67" s="4">
        <v>-0.52640768531152715</v>
      </c>
      <c r="F67" s="4">
        <v>44.270833333333336</v>
      </c>
      <c r="G67" s="4">
        <v>1778</v>
      </c>
    </row>
    <row r="68" spans="1:7" x14ac:dyDescent="0.3">
      <c r="A68" s="4">
        <v>44</v>
      </c>
      <c r="B68" s="4">
        <v>2795.8374660879008</v>
      </c>
      <c r="C68" s="4">
        <v>-933.83746608790079</v>
      </c>
      <c r="D68" s="4">
        <v>-0.54652217896633126</v>
      </c>
      <c r="F68" s="4">
        <v>45.312500000000007</v>
      </c>
      <c r="G68" s="4">
        <v>1862</v>
      </c>
    </row>
    <row r="69" spans="1:7" x14ac:dyDescent="0.3">
      <c r="A69" s="4">
        <v>45</v>
      </c>
      <c r="B69" s="4">
        <v>2914.2069180683666</v>
      </c>
      <c r="C69" s="4">
        <v>-998.20691806836658</v>
      </c>
      <c r="D69" s="4">
        <v>-0.58419397350527658</v>
      </c>
      <c r="F69" s="4">
        <v>46.354166666666671</v>
      </c>
      <c r="G69" s="4">
        <v>1916</v>
      </c>
    </row>
    <row r="70" spans="1:7" x14ac:dyDescent="0.3">
      <c r="A70" s="4">
        <v>46</v>
      </c>
      <c r="B70" s="4">
        <v>3032.5763700488333</v>
      </c>
      <c r="C70" s="4">
        <v>-1069.5763700488333</v>
      </c>
      <c r="D70" s="4">
        <v>-0.62596247158385565</v>
      </c>
      <c r="F70" s="4">
        <v>47.395833333333336</v>
      </c>
      <c r="G70" s="4">
        <v>1963</v>
      </c>
    </row>
    <row r="71" spans="1:7" x14ac:dyDescent="0.3">
      <c r="A71" s="4">
        <v>47</v>
      </c>
      <c r="B71" s="4">
        <v>3150.9458220293</v>
      </c>
      <c r="C71" s="4">
        <v>-1128.9458220293</v>
      </c>
      <c r="D71" s="4">
        <v>-0.66070804930877791</v>
      </c>
      <c r="F71" s="4">
        <v>48.437500000000007</v>
      </c>
      <c r="G71" s="4">
        <v>2022</v>
      </c>
    </row>
    <row r="72" spans="1:7" x14ac:dyDescent="0.3">
      <c r="A72" s="4">
        <v>48</v>
      </c>
      <c r="B72" s="4">
        <v>3269.3152740097667</v>
      </c>
      <c r="C72" s="4">
        <v>-1171.3152740097667</v>
      </c>
      <c r="D72" s="4">
        <v>-0.68550448986601975</v>
      </c>
      <c r="F72" s="4">
        <v>49.479166666666671</v>
      </c>
      <c r="G72" s="4">
        <v>2098</v>
      </c>
    </row>
    <row r="73" spans="1:7" x14ac:dyDescent="0.3">
      <c r="A73" s="4">
        <v>49</v>
      </c>
      <c r="B73" s="4">
        <v>3387.6847259902333</v>
      </c>
      <c r="C73" s="4">
        <v>-1235.6847259902333</v>
      </c>
      <c r="D73" s="4">
        <v>-0.72317628440496573</v>
      </c>
      <c r="F73" s="4">
        <v>50.520833333333336</v>
      </c>
      <c r="G73" s="4">
        <v>2152</v>
      </c>
    </row>
    <row r="74" spans="1:7" x14ac:dyDescent="0.3">
      <c r="A74" s="4">
        <v>50</v>
      </c>
      <c r="B74" s="4">
        <v>3506.0541779707</v>
      </c>
      <c r="C74" s="4">
        <v>-1353.0541779707</v>
      </c>
      <c r="D74" s="4">
        <v>-0.79186597717256235</v>
      </c>
      <c r="F74" s="4">
        <v>51.562500000000007</v>
      </c>
      <c r="G74" s="4">
        <v>2153</v>
      </c>
    </row>
    <row r="75" spans="1:7" x14ac:dyDescent="0.3">
      <c r="A75" s="4">
        <v>51</v>
      </c>
      <c r="B75" s="4">
        <v>3624.4236299511667</v>
      </c>
      <c r="C75" s="4">
        <v>-1367.4236299511667</v>
      </c>
      <c r="D75" s="4">
        <v>-0.8002756035712717</v>
      </c>
      <c r="F75" s="4">
        <v>52.604166666666671</v>
      </c>
      <c r="G75" s="4">
        <v>2257</v>
      </c>
    </row>
    <row r="76" spans="1:7" x14ac:dyDescent="0.3">
      <c r="A76" s="4">
        <v>52</v>
      </c>
      <c r="B76" s="4">
        <v>3742.7930819316334</v>
      </c>
      <c r="C76" s="4">
        <v>-1391.7930819316334</v>
      </c>
      <c r="D76" s="4">
        <v>-0.81453766359802848</v>
      </c>
      <c r="F76" s="4">
        <v>53.645833333333343</v>
      </c>
      <c r="G76" s="4">
        <v>2351</v>
      </c>
    </row>
    <row r="77" spans="1:7" x14ac:dyDescent="0.3">
      <c r="A77" s="4">
        <v>53</v>
      </c>
      <c r="B77" s="4">
        <v>3861.1625339121001</v>
      </c>
      <c r="C77" s="4">
        <v>-1396.1625339121001</v>
      </c>
      <c r="D77" s="4">
        <v>-0.81709485636869061</v>
      </c>
      <c r="F77" s="4">
        <v>54.687500000000007</v>
      </c>
      <c r="G77" s="4">
        <v>2465</v>
      </c>
    </row>
    <row r="78" spans="1:7" x14ac:dyDescent="0.3">
      <c r="A78" s="4">
        <v>54</v>
      </c>
      <c r="B78" s="4">
        <v>3979.5319858925668</v>
      </c>
      <c r="C78" s="4">
        <v>-1414.5319858925668</v>
      </c>
      <c r="D78" s="4">
        <v>-0.82784545621861894</v>
      </c>
      <c r="F78" s="4">
        <v>55.729166666666671</v>
      </c>
      <c r="G78" s="4">
        <v>2565</v>
      </c>
    </row>
    <row r="79" spans="1:7" x14ac:dyDescent="0.3">
      <c r="A79" s="4">
        <v>55</v>
      </c>
      <c r="B79" s="4">
        <v>4097.9014378730335</v>
      </c>
      <c r="C79" s="4">
        <v>-1504.9014378730335</v>
      </c>
      <c r="D79" s="4">
        <v>-0.88073357819048781</v>
      </c>
      <c r="F79" s="4">
        <v>56.770833333333343</v>
      </c>
      <c r="G79" s="4">
        <v>2593</v>
      </c>
    </row>
    <row r="80" spans="1:7" x14ac:dyDescent="0.3">
      <c r="A80" s="4">
        <v>56</v>
      </c>
      <c r="B80" s="4">
        <v>4216.2708898535002</v>
      </c>
      <c r="C80" s="4">
        <v>-1550.2708898535002</v>
      </c>
      <c r="D80" s="4">
        <v>-0.90728574883614388</v>
      </c>
      <c r="F80" s="4">
        <v>57.812500000000007</v>
      </c>
      <c r="G80" s="4">
        <v>2666</v>
      </c>
    </row>
    <row r="81" spans="1:7" x14ac:dyDescent="0.3">
      <c r="A81" s="4">
        <v>57</v>
      </c>
      <c r="B81" s="4">
        <v>4334.6403418339669</v>
      </c>
      <c r="C81" s="4">
        <v>-1576.6403418339669</v>
      </c>
      <c r="D81" s="4">
        <v>-0.92271829558851004</v>
      </c>
      <c r="F81" s="4">
        <v>58.854166666666671</v>
      </c>
      <c r="G81" s="4">
        <v>2758</v>
      </c>
    </row>
    <row r="82" spans="1:7" x14ac:dyDescent="0.3">
      <c r="A82" s="4">
        <v>58</v>
      </c>
      <c r="B82" s="4">
        <v>4453.0097938144327</v>
      </c>
      <c r="C82" s="4">
        <v>-1574.0097938144327</v>
      </c>
      <c r="D82" s="4">
        <v>-0.92117878481953852</v>
      </c>
      <c r="F82" s="4">
        <v>59.895833333333343</v>
      </c>
      <c r="G82" s="4">
        <v>2879</v>
      </c>
    </row>
    <row r="83" spans="1:7" x14ac:dyDescent="0.3">
      <c r="A83" s="4">
        <v>59</v>
      </c>
      <c r="B83" s="4">
        <v>4571.3792457948994</v>
      </c>
      <c r="C83" s="4">
        <v>-1617.3792457948994</v>
      </c>
      <c r="D83" s="4">
        <v>-0.9465604687395851</v>
      </c>
      <c r="F83" s="4">
        <v>60.937500000000007</v>
      </c>
      <c r="G83" s="4">
        <v>2954</v>
      </c>
    </row>
    <row r="84" spans="1:7" x14ac:dyDescent="0.3">
      <c r="A84" s="4">
        <v>60</v>
      </c>
      <c r="B84" s="4">
        <v>4689.7486977753661</v>
      </c>
      <c r="C84" s="4">
        <v>-1674.7486977753661</v>
      </c>
      <c r="D84" s="4">
        <v>-0.98013555973889788</v>
      </c>
      <c r="F84" s="4">
        <v>61.979166666666671</v>
      </c>
      <c r="G84" s="4">
        <v>3015</v>
      </c>
    </row>
    <row r="85" spans="1:7" x14ac:dyDescent="0.3">
      <c r="A85" s="4">
        <v>61</v>
      </c>
      <c r="B85" s="4">
        <v>4808.1181497558327</v>
      </c>
      <c r="C85" s="4">
        <v>-1684.1181497558327</v>
      </c>
      <c r="D85" s="4">
        <v>-0.98561896932358373</v>
      </c>
      <c r="F85" s="4">
        <v>63.020833333333343</v>
      </c>
      <c r="G85" s="4">
        <v>3124</v>
      </c>
    </row>
    <row r="86" spans="1:7" x14ac:dyDescent="0.3">
      <c r="A86" s="4">
        <v>62</v>
      </c>
      <c r="B86" s="4">
        <v>4926.4876017362994</v>
      </c>
      <c r="C86" s="4">
        <v>-1743.4876017362994</v>
      </c>
      <c r="D86" s="4">
        <v>-1.0203645470485059</v>
      </c>
      <c r="F86" s="4">
        <v>64.0625</v>
      </c>
      <c r="G86" s="4">
        <v>3183</v>
      </c>
    </row>
    <row r="87" spans="1:7" x14ac:dyDescent="0.3">
      <c r="A87" s="4">
        <v>63</v>
      </c>
      <c r="B87" s="4">
        <v>5044.8570537167661</v>
      </c>
      <c r="C87" s="4">
        <v>-1859.8570537167661</v>
      </c>
      <c r="D87" s="4">
        <v>-1.0884689964532979</v>
      </c>
      <c r="F87" s="4">
        <v>65.104166666666671</v>
      </c>
      <c r="G87" s="4">
        <v>3185</v>
      </c>
    </row>
    <row r="88" spans="1:7" x14ac:dyDescent="0.3">
      <c r="A88" s="4">
        <v>64</v>
      </c>
      <c r="B88" s="4">
        <v>5163.2265056972328</v>
      </c>
      <c r="C88" s="4">
        <v>-1879.2265056972328</v>
      </c>
      <c r="D88" s="4">
        <v>-1.0998048396660309</v>
      </c>
      <c r="F88" s="4">
        <v>66.145833333333329</v>
      </c>
      <c r="G88" s="4">
        <v>3284</v>
      </c>
    </row>
    <row r="89" spans="1:7" x14ac:dyDescent="0.3">
      <c r="A89" s="4">
        <v>65</v>
      </c>
      <c r="B89" s="4">
        <v>5281.5959576776995</v>
      </c>
      <c r="C89" s="4">
        <v>-1870.5959576776995</v>
      </c>
      <c r="D89" s="4">
        <v>-1.0947538687202316</v>
      </c>
      <c r="F89" s="4">
        <v>67.1875</v>
      </c>
      <c r="G89" s="4">
        <v>3411</v>
      </c>
    </row>
    <row r="90" spans="1:7" x14ac:dyDescent="0.3">
      <c r="A90" s="4">
        <v>66</v>
      </c>
      <c r="B90" s="4">
        <v>5399.9654096581662</v>
      </c>
      <c r="C90" s="4">
        <v>-1911.9654096581662</v>
      </c>
      <c r="D90" s="4">
        <v>-1.1189650659146686</v>
      </c>
      <c r="F90" s="4">
        <v>68.229166666666671</v>
      </c>
      <c r="G90" s="4">
        <v>3488</v>
      </c>
    </row>
    <row r="91" spans="1:7" x14ac:dyDescent="0.3">
      <c r="A91" s="4">
        <v>67</v>
      </c>
      <c r="B91" s="4">
        <v>5518.3348616386329</v>
      </c>
      <c r="C91" s="4">
        <v>-1859.3348616386329</v>
      </c>
      <c r="D91" s="4">
        <v>-1.0881633870054612</v>
      </c>
      <c r="F91" s="4">
        <v>69.270833333333329</v>
      </c>
      <c r="G91" s="4">
        <v>3659</v>
      </c>
    </row>
    <row r="92" spans="1:7" x14ac:dyDescent="0.3">
      <c r="A92" s="4">
        <v>68</v>
      </c>
      <c r="B92" s="4">
        <v>5636.7043136190996</v>
      </c>
      <c r="C92" s="4">
        <v>-1888.7043136190996</v>
      </c>
      <c r="D92" s="4">
        <v>-1.1053516638462415</v>
      </c>
      <c r="F92" s="4">
        <v>70.3125</v>
      </c>
      <c r="G92" s="4">
        <v>3748</v>
      </c>
    </row>
    <row r="93" spans="1:7" x14ac:dyDescent="0.3">
      <c r="A93" s="4">
        <v>69</v>
      </c>
      <c r="B93" s="4">
        <v>5755.0737655995663</v>
      </c>
      <c r="C93" s="4">
        <v>-1783.0737655995663</v>
      </c>
      <c r="D93" s="4">
        <v>-1.0435320867083833</v>
      </c>
      <c r="F93" s="4">
        <v>71.354166666666671</v>
      </c>
      <c r="G93" s="4">
        <v>3972</v>
      </c>
    </row>
    <row r="94" spans="1:7" x14ac:dyDescent="0.3">
      <c r="A94" s="4">
        <v>70</v>
      </c>
      <c r="B94" s="4">
        <v>5873.4432175800321</v>
      </c>
      <c r="C94" s="4">
        <v>-1746.4432175800321</v>
      </c>
      <c r="D94" s="4">
        <v>-1.0220943016040509</v>
      </c>
      <c r="F94" s="4">
        <v>72.395833333333329</v>
      </c>
      <c r="G94" s="4">
        <v>4127</v>
      </c>
    </row>
    <row r="95" spans="1:7" x14ac:dyDescent="0.3">
      <c r="A95" s="4">
        <v>71</v>
      </c>
      <c r="B95" s="4">
        <v>5991.8126695604988</v>
      </c>
      <c r="C95" s="4">
        <v>-1609.8126695604988</v>
      </c>
      <c r="D95" s="4">
        <v>-0.94213218021924616</v>
      </c>
      <c r="F95" s="4">
        <v>73.4375</v>
      </c>
      <c r="G95" s="4">
        <v>4284</v>
      </c>
    </row>
    <row r="96" spans="1:7" x14ac:dyDescent="0.3">
      <c r="A96" s="4">
        <v>72</v>
      </c>
      <c r="B96" s="4">
        <v>6110.1821215409655</v>
      </c>
      <c r="C96" s="4">
        <v>-1826.1821215409655</v>
      </c>
      <c r="D96" s="4">
        <v>-1.068760965904511</v>
      </c>
      <c r="F96" s="4">
        <v>74.479166666666671</v>
      </c>
      <c r="G96" s="4">
        <v>4382</v>
      </c>
    </row>
    <row r="97" spans="1:7" x14ac:dyDescent="0.3">
      <c r="A97" s="4">
        <v>73</v>
      </c>
      <c r="B97" s="4">
        <v>6228.5515735214321</v>
      </c>
      <c r="C97" s="4">
        <v>-1832.5515735214321</v>
      </c>
      <c r="D97" s="4">
        <v>-1.0724886454007827</v>
      </c>
      <c r="F97" s="4">
        <v>75.520833333333329</v>
      </c>
      <c r="G97" s="4">
        <v>4396</v>
      </c>
    </row>
    <row r="98" spans="1:7" x14ac:dyDescent="0.3">
      <c r="A98" s="4">
        <v>74</v>
      </c>
      <c r="B98" s="4">
        <v>6346.9210255018988</v>
      </c>
      <c r="C98" s="4">
        <v>-1720.9210255018988</v>
      </c>
      <c r="D98" s="4">
        <v>-1.007157608086096</v>
      </c>
      <c r="F98" s="4">
        <v>76.5625</v>
      </c>
      <c r="G98" s="4">
        <v>4626</v>
      </c>
    </row>
    <row r="99" spans="1:7" x14ac:dyDescent="0.3">
      <c r="A99" s="4">
        <v>75</v>
      </c>
      <c r="B99" s="4">
        <v>6465.2904774823655</v>
      </c>
      <c r="C99" s="4">
        <v>-1557.2904774823655</v>
      </c>
      <c r="D99" s="4">
        <v>-0.91139391590556351</v>
      </c>
      <c r="F99" s="4">
        <v>77.604166666666671</v>
      </c>
      <c r="G99" s="4">
        <v>4908</v>
      </c>
    </row>
    <row r="100" spans="1:7" x14ac:dyDescent="0.3">
      <c r="A100" s="4">
        <v>76</v>
      </c>
      <c r="B100" s="4">
        <v>6583.6599294628322</v>
      </c>
      <c r="C100" s="4">
        <v>-1450.6599294628322</v>
      </c>
      <c r="D100" s="4">
        <v>-0.84898909540490053</v>
      </c>
      <c r="F100" s="4">
        <v>78.645833333333329</v>
      </c>
      <c r="G100" s="4">
        <v>5133</v>
      </c>
    </row>
    <row r="101" spans="1:7" x14ac:dyDescent="0.3">
      <c r="A101" s="4">
        <v>77</v>
      </c>
      <c r="B101" s="4">
        <v>6702.0293814432989</v>
      </c>
      <c r="C101" s="4">
        <v>-1438.0293814432989</v>
      </c>
      <c r="D101" s="4">
        <v>-0.84159715100788224</v>
      </c>
      <c r="F101" s="4">
        <v>79.6875</v>
      </c>
      <c r="G101" s="4">
        <v>5264</v>
      </c>
    </row>
    <row r="102" spans="1:7" x14ac:dyDescent="0.3">
      <c r="A102" s="4">
        <v>78</v>
      </c>
      <c r="B102" s="4">
        <v>6820.3988334237656</v>
      </c>
      <c r="C102" s="4">
        <v>-1276.3988334237656</v>
      </c>
      <c r="D102" s="4">
        <v>-0.74700394555295913</v>
      </c>
      <c r="F102" s="4">
        <v>80.729166666666671</v>
      </c>
      <c r="G102" s="4">
        <v>5544</v>
      </c>
    </row>
    <row r="103" spans="1:7" x14ac:dyDescent="0.3">
      <c r="A103" s="4">
        <v>79</v>
      </c>
      <c r="B103" s="4">
        <v>6938.7682854042323</v>
      </c>
      <c r="C103" s="4">
        <v>-991.7682854042323</v>
      </c>
      <c r="D103" s="4">
        <v>-0.58042580647305431</v>
      </c>
      <c r="F103" s="4">
        <v>81.770833333333329</v>
      </c>
      <c r="G103" s="4">
        <v>5947</v>
      </c>
    </row>
    <row r="104" spans="1:7" x14ac:dyDescent="0.3">
      <c r="A104" s="4">
        <v>80</v>
      </c>
      <c r="B104" s="4">
        <v>7057.137737384699</v>
      </c>
      <c r="C104" s="4">
        <v>-574.13773738469899</v>
      </c>
      <c r="D104" s="4">
        <v>-0.33601030014012029</v>
      </c>
      <c r="F104" s="4">
        <v>82.8125</v>
      </c>
      <c r="G104" s="4">
        <v>6483</v>
      </c>
    </row>
    <row r="105" spans="1:7" x14ac:dyDescent="0.3">
      <c r="A105" s="4">
        <v>81</v>
      </c>
      <c r="B105" s="4">
        <v>7175.5071893651657</v>
      </c>
      <c r="C105" s="4">
        <v>-21.507189365165686</v>
      </c>
      <c r="D105" s="4">
        <v>-1.2586939828547696E-2</v>
      </c>
      <c r="F105" s="4">
        <v>83.854166666666671</v>
      </c>
      <c r="G105" s="4">
        <v>7154</v>
      </c>
    </row>
    <row r="106" spans="1:7" x14ac:dyDescent="0.3">
      <c r="A106" s="4">
        <v>82</v>
      </c>
      <c r="B106" s="4">
        <v>7293.8766413456324</v>
      </c>
      <c r="C106" s="4">
        <v>84.123358654367621</v>
      </c>
      <c r="D106" s="4">
        <v>4.9232637309310504E-2</v>
      </c>
      <c r="F106" s="4">
        <v>84.895833333333329</v>
      </c>
      <c r="G106" s="4">
        <v>7378</v>
      </c>
    </row>
    <row r="107" spans="1:7" x14ac:dyDescent="0.3">
      <c r="A107" s="4">
        <v>83</v>
      </c>
      <c r="B107" s="4">
        <v>7412.2460933260991</v>
      </c>
      <c r="C107" s="4">
        <v>479.75390667390093</v>
      </c>
      <c r="D107" s="4">
        <v>0.28077278966054042</v>
      </c>
      <c r="F107" s="4">
        <v>85.9375</v>
      </c>
      <c r="G107" s="4">
        <v>7892</v>
      </c>
    </row>
    <row r="108" spans="1:7" x14ac:dyDescent="0.3">
      <c r="A108" s="4">
        <v>84</v>
      </c>
      <c r="B108" s="4">
        <v>7530.6155453065658</v>
      </c>
      <c r="C108" s="4">
        <v>631.38445469343424</v>
      </c>
      <c r="D108" s="4">
        <v>0.36951356148741626</v>
      </c>
      <c r="F108" s="4">
        <v>86.979166666666671</v>
      </c>
      <c r="G108" s="4">
        <v>8162</v>
      </c>
    </row>
    <row r="109" spans="1:7" x14ac:dyDescent="0.3">
      <c r="A109" s="4">
        <v>85</v>
      </c>
      <c r="B109" s="4">
        <v>7648.9849972870325</v>
      </c>
      <c r="C109" s="4">
        <v>922.01500271296754</v>
      </c>
      <c r="D109" s="4">
        <v>0.53960316074414949</v>
      </c>
      <c r="F109" s="4">
        <v>88.020833333333329</v>
      </c>
      <c r="G109" s="4">
        <v>8571</v>
      </c>
    </row>
    <row r="110" spans="1:7" x14ac:dyDescent="0.3">
      <c r="A110" s="4">
        <v>86</v>
      </c>
      <c r="B110" s="4">
        <v>7767.3544492674991</v>
      </c>
      <c r="C110" s="4">
        <v>1316.6455507325009</v>
      </c>
      <c r="D110" s="4">
        <v>0.77055806973257468</v>
      </c>
      <c r="F110" s="4">
        <v>89.0625</v>
      </c>
      <c r="G110" s="4">
        <v>9084</v>
      </c>
    </row>
    <row r="111" spans="1:7" x14ac:dyDescent="0.3">
      <c r="A111" s="4">
        <v>87</v>
      </c>
      <c r="B111" s="4">
        <v>7885.7239012479658</v>
      </c>
      <c r="C111" s="4">
        <v>1691.2760987520342</v>
      </c>
      <c r="D111" s="4">
        <v>0.98980811146490533</v>
      </c>
      <c r="F111" s="4">
        <v>90.104166666666671</v>
      </c>
      <c r="G111" s="4">
        <v>9577</v>
      </c>
    </row>
    <row r="112" spans="1:7" x14ac:dyDescent="0.3">
      <c r="A112" s="4">
        <v>88</v>
      </c>
      <c r="B112" s="4">
        <v>8004.0933532284325</v>
      </c>
      <c r="C112" s="4">
        <v>2106.9066467715675</v>
      </c>
      <c r="D112" s="4">
        <v>1.2330531310722299</v>
      </c>
      <c r="F112" s="4">
        <v>91.145833333333329</v>
      </c>
      <c r="G112" s="4">
        <v>10111</v>
      </c>
    </row>
    <row r="113" spans="1:7" x14ac:dyDescent="0.3">
      <c r="A113" s="4">
        <v>89</v>
      </c>
      <c r="B113" s="4">
        <v>8122.4628052088992</v>
      </c>
      <c r="C113" s="4">
        <v>2775.5371947911008</v>
      </c>
      <c r="D113" s="4">
        <v>1.6243647214691512</v>
      </c>
      <c r="F113" s="4">
        <v>92.1875</v>
      </c>
      <c r="G113" s="4">
        <v>10898</v>
      </c>
    </row>
    <row r="114" spans="1:7" x14ac:dyDescent="0.3">
      <c r="A114" s="4">
        <v>90</v>
      </c>
      <c r="B114" s="4">
        <v>8240.8322571893641</v>
      </c>
      <c r="C114" s="4">
        <v>2735.1677428106359</v>
      </c>
      <c r="D114" s="4">
        <v>1.6007387676375198</v>
      </c>
      <c r="F114" s="4">
        <v>93.229166666666671</v>
      </c>
      <c r="G114" s="4">
        <v>10976</v>
      </c>
    </row>
    <row r="115" spans="1:7" x14ac:dyDescent="0.3">
      <c r="A115" s="4">
        <v>91</v>
      </c>
      <c r="B115" s="4">
        <v>8359.2017091698308</v>
      </c>
      <c r="C115" s="4">
        <v>2978.7982908301692</v>
      </c>
      <c r="D115" s="4">
        <v>1.7433219288424309</v>
      </c>
      <c r="F115" s="4">
        <v>94.270833333333329</v>
      </c>
      <c r="G115" s="4">
        <v>11338</v>
      </c>
    </row>
    <row r="116" spans="1:7" x14ac:dyDescent="0.3">
      <c r="A116" s="4">
        <v>92</v>
      </c>
      <c r="B116" s="4">
        <v>8477.5711611502975</v>
      </c>
      <c r="C116" s="4">
        <v>3563.4288388497025</v>
      </c>
      <c r="D116" s="4">
        <v>2.0854730767637548</v>
      </c>
      <c r="F116" s="4">
        <v>95.3125</v>
      </c>
      <c r="G116" s="4">
        <v>12041</v>
      </c>
    </row>
    <row r="117" spans="1:7" x14ac:dyDescent="0.3">
      <c r="A117" s="4">
        <v>93</v>
      </c>
      <c r="B117" s="4">
        <v>8595.9406131307642</v>
      </c>
      <c r="C117" s="4">
        <v>4193.0593868692358</v>
      </c>
      <c r="D117" s="4">
        <v>2.4539601760112917</v>
      </c>
      <c r="F117" s="4">
        <v>96.354166666666671</v>
      </c>
      <c r="G117" s="4">
        <v>12789</v>
      </c>
    </row>
    <row r="118" spans="1:7" x14ac:dyDescent="0.3">
      <c r="A118" s="4">
        <v>94</v>
      </c>
      <c r="B118" s="4">
        <v>8714.3100651112309</v>
      </c>
      <c r="C118" s="4">
        <v>4881.6899348887691</v>
      </c>
      <c r="D118" s="4">
        <v>2.8569766336643072</v>
      </c>
      <c r="F118" s="4">
        <v>97.395833333333329</v>
      </c>
      <c r="G118" s="4">
        <v>13596</v>
      </c>
    </row>
    <row r="119" spans="1:7" x14ac:dyDescent="0.3">
      <c r="A119" s="4">
        <v>95</v>
      </c>
      <c r="B119" s="4">
        <v>8832.6795170916976</v>
      </c>
      <c r="C119" s="4">
        <v>5484.3204829083024</v>
      </c>
      <c r="D119" s="4">
        <v>3.2096621621161163</v>
      </c>
      <c r="F119" s="4">
        <v>98.4375</v>
      </c>
      <c r="G119" s="4">
        <v>14317</v>
      </c>
    </row>
    <row r="120" spans="1:7" ht="15" thickBot="1" x14ac:dyDescent="0.35">
      <c r="A120" s="5">
        <v>96</v>
      </c>
      <c r="B120" s="5">
        <v>8951.0489690721643</v>
      </c>
      <c r="C120" s="5">
        <v>5365.9510309278357</v>
      </c>
      <c r="D120" s="5">
        <v>3.1403872259857151</v>
      </c>
      <c r="F120" s="5">
        <v>99.479166666666671</v>
      </c>
      <c r="G120" s="5">
        <v>14317</v>
      </c>
    </row>
  </sheetData>
  <sortState xmlns:xlrd2="http://schemas.microsoft.com/office/spreadsheetml/2017/richdata2" ref="G25:G120">
    <sortCondition ref="G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1EAD8-FA68-44F0-8F89-64232A522097}">
  <dimension ref="A1:I120"/>
  <sheetViews>
    <sheetView workbookViewId="0">
      <selection activeCell="B18" sqref="B18"/>
    </sheetView>
  </sheetViews>
  <sheetFormatPr baseColWidth="10" defaultColWidth="34.77734375"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7" t="s">
        <v>15</v>
      </c>
      <c r="B3" s="7"/>
    </row>
    <row r="4" spans="1:9" x14ac:dyDescent="0.3">
      <c r="A4" s="4" t="s">
        <v>16</v>
      </c>
      <c r="B4" s="4">
        <v>0.88787197618015179</v>
      </c>
    </row>
    <row r="5" spans="1:9" x14ac:dyDescent="0.3">
      <c r="A5" s="4" t="s">
        <v>17</v>
      </c>
      <c r="B5" s="4">
        <v>0.78831664608604812</v>
      </c>
      <c r="C5" t="s">
        <v>55</v>
      </c>
      <c r="D5">
        <f>SQRT(B5)</f>
        <v>0.88787197618015179</v>
      </c>
    </row>
    <row r="6" spans="1:9" x14ac:dyDescent="0.3">
      <c r="A6" s="4" t="s">
        <v>18</v>
      </c>
      <c r="B6" s="4">
        <v>0.78606469551249547</v>
      </c>
    </row>
    <row r="7" spans="1:9" x14ac:dyDescent="0.3">
      <c r="A7" s="4" t="s">
        <v>19</v>
      </c>
      <c r="B7" s="4">
        <v>38.224407111294774</v>
      </c>
    </row>
    <row r="8" spans="1:9" ht="15" thickBot="1" x14ac:dyDescent="0.35">
      <c r="A8" s="5" t="s">
        <v>20</v>
      </c>
      <c r="B8" s="5">
        <v>96</v>
      </c>
    </row>
    <row r="10" spans="1:9" ht="15" thickBot="1" x14ac:dyDescent="0.35">
      <c r="A10" t="s">
        <v>21</v>
      </c>
    </row>
    <row r="11" spans="1:9" x14ac:dyDescent="0.3">
      <c r="A11" s="6"/>
      <c r="B11" s="6" t="s">
        <v>26</v>
      </c>
      <c r="C11" s="6" t="s">
        <v>27</v>
      </c>
      <c r="D11" s="6" t="s">
        <v>28</v>
      </c>
      <c r="E11" s="6" t="s">
        <v>29</v>
      </c>
      <c r="F11" s="6" t="s">
        <v>30</v>
      </c>
    </row>
    <row r="12" spans="1:9" x14ac:dyDescent="0.3">
      <c r="A12" s="4" t="s">
        <v>22</v>
      </c>
      <c r="B12" s="4">
        <v>1</v>
      </c>
      <c r="C12" s="4">
        <v>511473.76075710903</v>
      </c>
      <c r="D12" s="4">
        <v>511473.76075710903</v>
      </c>
      <c r="E12" s="4">
        <v>350.05947969914769</v>
      </c>
      <c r="F12" s="4">
        <v>1.8704212781368942E-33</v>
      </c>
    </row>
    <row r="13" spans="1:9" x14ac:dyDescent="0.3">
      <c r="A13" s="4" t="s">
        <v>23</v>
      </c>
      <c r="B13" s="4">
        <v>94</v>
      </c>
      <c r="C13" s="4">
        <v>137343.89810694024</v>
      </c>
      <c r="D13" s="4">
        <v>1461.1052990100025</v>
      </c>
      <c r="E13" s="4"/>
      <c r="F13" s="4"/>
    </row>
    <row r="14" spans="1:9" ht="15" thickBot="1" x14ac:dyDescent="0.35">
      <c r="A14" s="5" t="s">
        <v>24</v>
      </c>
      <c r="B14" s="5">
        <v>95</v>
      </c>
      <c r="C14" s="5">
        <v>648817.65886404924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31</v>
      </c>
      <c r="C16" s="6" t="s">
        <v>19</v>
      </c>
      <c r="D16" s="6" t="s">
        <v>32</v>
      </c>
      <c r="E16" s="6" t="s">
        <v>33</v>
      </c>
      <c r="F16" s="6" t="s">
        <v>34</v>
      </c>
      <c r="G16" s="6" t="s">
        <v>35</v>
      </c>
      <c r="H16" s="6" t="s">
        <v>36</v>
      </c>
      <c r="I16" s="6" t="s">
        <v>37</v>
      </c>
    </row>
    <row r="17" spans="1:9" x14ac:dyDescent="0.3">
      <c r="A17" s="4" t="s">
        <v>25</v>
      </c>
      <c r="B17" s="4">
        <v>-53.682411303925036</v>
      </c>
      <c r="C17" s="4">
        <v>7.8638820530919009</v>
      </c>
      <c r="D17" s="4">
        <v>-6.8264517373856499</v>
      </c>
      <c r="E17" s="4">
        <v>8.451924245065087E-10</v>
      </c>
      <c r="F17" s="4">
        <v>-69.296333464413095</v>
      </c>
      <c r="G17" s="4">
        <v>-38.068489143436977</v>
      </c>
      <c r="H17" s="4">
        <v>-69.296333464413095</v>
      </c>
      <c r="I17" s="4">
        <v>-38.068489143436977</v>
      </c>
    </row>
    <row r="18" spans="1:9" ht="15" thickBot="1" x14ac:dyDescent="0.35">
      <c r="A18" s="5" t="s">
        <v>38</v>
      </c>
      <c r="B18" s="5">
        <v>2.6340196839746235</v>
      </c>
      <c r="C18" s="5">
        <v>0.14078231248664894</v>
      </c>
      <c r="D18" s="5">
        <v>18.709876528164148</v>
      </c>
      <c r="E18" s="5">
        <v>1.8704212781368942E-33</v>
      </c>
      <c r="F18" s="5">
        <v>2.3544931023321922</v>
      </c>
      <c r="G18" s="5">
        <v>2.9135462656170548</v>
      </c>
      <c r="H18" s="5">
        <v>2.3544931023321922</v>
      </c>
      <c r="I18" s="5">
        <v>2.9135462656170548</v>
      </c>
    </row>
    <row r="22" spans="1:9" x14ac:dyDescent="0.3">
      <c r="A22" t="s">
        <v>39</v>
      </c>
      <c r="F22" t="s">
        <v>43</v>
      </c>
    </row>
    <row r="23" spans="1:9" ht="15" thickBot="1" x14ac:dyDescent="0.35"/>
    <row r="24" spans="1:9" x14ac:dyDescent="0.3">
      <c r="A24" s="6" t="s">
        <v>40</v>
      </c>
      <c r="B24" s="6" t="s">
        <v>41</v>
      </c>
      <c r="C24" s="6" t="s">
        <v>23</v>
      </c>
      <c r="D24" s="6" t="s">
        <v>42</v>
      </c>
      <c r="F24" s="6" t="s">
        <v>44</v>
      </c>
      <c r="G24" s="6" t="s">
        <v>45</v>
      </c>
    </row>
    <row r="25" spans="1:9" x14ac:dyDescent="0.3">
      <c r="A25" s="4">
        <v>1</v>
      </c>
      <c r="B25" s="4">
        <v>-51.048391619950415</v>
      </c>
      <c r="C25" s="4">
        <v>51.070644149128377</v>
      </c>
      <c r="D25" s="4">
        <v>1.3431621764613231</v>
      </c>
      <c r="F25" s="4">
        <v>0.52083333333333337</v>
      </c>
      <c r="G25" s="4">
        <v>2.2252529177961309E-2</v>
      </c>
    </row>
    <row r="26" spans="1:9" x14ac:dyDescent="0.3">
      <c r="A26" s="4">
        <v>2</v>
      </c>
      <c r="B26" s="4">
        <v>-48.414371935975787</v>
      </c>
      <c r="C26" s="4">
        <v>48.436624465153749</v>
      </c>
      <c r="D26" s="4">
        <v>1.2738872403309216</v>
      </c>
      <c r="F26" s="4">
        <v>1.5625</v>
      </c>
      <c r="G26" s="4">
        <v>2.2252529177961309E-2</v>
      </c>
    </row>
    <row r="27" spans="1:9" x14ac:dyDescent="0.3">
      <c r="A27" s="4">
        <v>3</v>
      </c>
      <c r="B27" s="4">
        <v>-45.780352252001165</v>
      </c>
      <c r="C27" s="4">
        <v>45.824857310357089</v>
      </c>
      <c r="D27" s="4">
        <v>1.2051975475633252</v>
      </c>
      <c r="F27" s="4">
        <v>2.604166666666667</v>
      </c>
      <c r="G27" s="4">
        <v>4.4505058355922618E-2</v>
      </c>
    </row>
    <row r="28" spans="1:9" x14ac:dyDescent="0.3">
      <c r="A28" s="4">
        <v>4</v>
      </c>
      <c r="B28" s="4">
        <v>-43.146332568026544</v>
      </c>
      <c r="C28" s="4">
        <v>43.324352801450232</v>
      </c>
      <c r="D28" s="4">
        <v>1.1394340716097522</v>
      </c>
      <c r="F28" s="4">
        <v>3.6458333333333335</v>
      </c>
      <c r="G28" s="4">
        <v>0.17802023342369047</v>
      </c>
    </row>
    <row r="29" spans="1:9" x14ac:dyDescent="0.3">
      <c r="A29" s="4">
        <v>5</v>
      </c>
      <c r="B29" s="4">
        <v>-40.512312884051923</v>
      </c>
      <c r="C29" s="4">
        <v>40.69033311747561</v>
      </c>
      <c r="D29" s="4">
        <v>1.0701591354793509</v>
      </c>
      <c r="F29" s="4">
        <v>4.6875</v>
      </c>
      <c r="G29" s="4">
        <v>0.17802023342369047</v>
      </c>
    </row>
    <row r="30" spans="1:9" x14ac:dyDescent="0.3">
      <c r="A30" s="4">
        <v>6</v>
      </c>
      <c r="B30" s="4">
        <v>-37.878293200077295</v>
      </c>
      <c r="C30" s="4">
        <v>38.123071021034868</v>
      </c>
      <c r="D30" s="4">
        <v>1.0026399294373638</v>
      </c>
      <c r="F30" s="4">
        <v>5.729166666666667</v>
      </c>
      <c r="G30" s="4">
        <v>0.24477782095757439</v>
      </c>
    </row>
    <row r="31" spans="1:9" x14ac:dyDescent="0.3">
      <c r="A31" s="4">
        <v>7</v>
      </c>
      <c r="B31" s="4">
        <v>-35.244273516102673</v>
      </c>
      <c r="C31" s="4">
        <v>35.600313982950055</v>
      </c>
      <c r="D31" s="4">
        <v>0.93629121012098615</v>
      </c>
      <c r="F31" s="4">
        <v>6.770833333333333</v>
      </c>
      <c r="G31" s="4">
        <v>0.35604046684738094</v>
      </c>
    </row>
    <row r="32" spans="1:9" x14ac:dyDescent="0.3">
      <c r="A32" s="4">
        <v>8</v>
      </c>
      <c r="B32" s="4">
        <v>-32.610253832128052</v>
      </c>
      <c r="C32" s="4">
        <v>32.966294298975434</v>
      </c>
      <c r="D32" s="4">
        <v>0.8670162739905849</v>
      </c>
      <c r="F32" s="4">
        <v>7.8125</v>
      </c>
      <c r="G32" s="4">
        <v>0.35604046684738094</v>
      </c>
    </row>
    <row r="33" spans="1:7" x14ac:dyDescent="0.3">
      <c r="A33" s="4">
        <v>9</v>
      </c>
      <c r="B33" s="4">
        <v>-29.976234148153424</v>
      </c>
      <c r="C33" s="4">
        <v>30.376779673356726</v>
      </c>
      <c r="D33" s="4">
        <v>0.79891182458579291</v>
      </c>
      <c r="F33" s="4">
        <v>8.8541666666666679</v>
      </c>
      <c r="G33" s="4">
        <v>0.40054552520330355</v>
      </c>
    </row>
    <row r="34" spans="1:7" x14ac:dyDescent="0.3">
      <c r="A34" s="4">
        <v>10</v>
      </c>
      <c r="B34" s="4">
        <v>-27.342214464178802</v>
      </c>
      <c r="C34" s="4">
        <v>27.787265047738028</v>
      </c>
      <c r="D34" s="4">
        <v>0.73080737518100114</v>
      </c>
      <c r="F34" s="4">
        <v>9.8958333333333339</v>
      </c>
      <c r="G34" s="4">
        <v>0.44505058355922616</v>
      </c>
    </row>
    <row r="35" spans="1:7" x14ac:dyDescent="0.3">
      <c r="A35" s="4">
        <v>11</v>
      </c>
      <c r="B35" s="4">
        <v>-24.708194780204177</v>
      </c>
      <c r="C35" s="4">
        <v>25.4425282430769</v>
      </c>
      <c r="D35" s="4">
        <v>0.66914060276706122</v>
      </c>
      <c r="F35" s="4">
        <v>10.937500000000002</v>
      </c>
      <c r="G35" s="4">
        <v>0.6898284045168005</v>
      </c>
    </row>
    <row r="36" spans="1:7" x14ac:dyDescent="0.3">
      <c r="A36" s="4">
        <v>12</v>
      </c>
      <c r="B36" s="4">
        <v>-22.074175096229553</v>
      </c>
      <c r="C36" s="4">
        <v>22.764003500746352</v>
      </c>
      <c r="D36" s="4">
        <v>0.59869517991105048</v>
      </c>
      <c r="F36" s="4">
        <v>11.979166666666668</v>
      </c>
      <c r="G36" s="4">
        <v>0.73433346287272316</v>
      </c>
    </row>
    <row r="37" spans="1:7" x14ac:dyDescent="0.3">
      <c r="A37" s="4">
        <v>13</v>
      </c>
      <c r="B37" s="4">
        <v>-19.440155412254931</v>
      </c>
      <c r="C37" s="4">
        <v>20.374761637729307</v>
      </c>
      <c r="D37" s="4">
        <v>0.53585792077150129</v>
      </c>
      <c r="F37" s="4">
        <v>13.020833333333334</v>
      </c>
      <c r="G37" s="4">
        <v>0.93460622547437489</v>
      </c>
    </row>
    <row r="38" spans="1:7" x14ac:dyDescent="0.3">
      <c r="A38" s="4">
        <v>14</v>
      </c>
      <c r="B38" s="4">
        <v>-16.80613572828031</v>
      </c>
      <c r="C38" s="4">
        <v>17.985519774712259</v>
      </c>
      <c r="D38" s="4">
        <v>0.473020661631952</v>
      </c>
      <c r="F38" s="4">
        <v>14.062500000000002</v>
      </c>
      <c r="G38" s="4">
        <v>1.1793840464319494</v>
      </c>
    </row>
    <row r="39" spans="1:7" x14ac:dyDescent="0.3">
      <c r="A39" s="4">
        <v>15</v>
      </c>
      <c r="B39" s="4">
        <v>-14.172116044305682</v>
      </c>
      <c r="C39" s="4">
        <v>15.574025382517243</v>
      </c>
      <c r="D39" s="4">
        <v>0.40959815912959785</v>
      </c>
      <c r="F39" s="4">
        <v>15.104166666666668</v>
      </c>
      <c r="G39" s="4">
        <v>1.3574042798556398</v>
      </c>
    </row>
    <row r="40" spans="1:7" x14ac:dyDescent="0.3">
      <c r="A40" s="4">
        <v>16</v>
      </c>
      <c r="B40" s="4">
        <v>-11.53809636033106</v>
      </c>
      <c r="C40" s="4">
        <v>12.8955006401867</v>
      </c>
      <c r="D40" s="4">
        <v>0.33915273627358716</v>
      </c>
      <c r="F40" s="4">
        <v>16.145833333333336</v>
      </c>
      <c r="G40" s="4">
        <v>1.4019093382115624</v>
      </c>
    </row>
    <row r="41" spans="1:7" x14ac:dyDescent="0.3">
      <c r="A41" s="4">
        <v>17</v>
      </c>
      <c r="B41" s="4">
        <v>-8.9040766763564392</v>
      </c>
      <c r="C41" s="4">
        <v>10.639773952237421</v>
      </c>
      <c r="D41" s="4">
        <v>0.27982693731086633</v>
      </c>
      <c r="F41" s="4">
        <v>17.1875</v>
      </c>
      <c r="G41" s="4">
        <v>1.7356972758809819</v>
      </c>
    </row>
    <row r="42" spans="1:7" x14ac:dyDescent="0.3">
      <c r="A42" s="4">
        <v>18</v>
      </c>
      <c r="B42" s="4">
        <v>-6.2700569923818108</v>
      </c>
      <c r="C42" s="4">
        <v>8.0057542682627929</v>
      </c>
      <c r="D42" s="4">
        <v>0.21055200118046488</v>
      </c>
      <c r="F42" s="4">
        <v>18.229166666666668</v>
      </c>
      <c r="G42" s="4">
        <v>1.7356972758809819</v>
      </c>
    </row>
    <row r="43" spans="1:7" x14ac:dyDescent="0.3">
      <c r="A43" s="4">
        <v>19</v>
      </c>
      <c r="B43" s="4">
        <v>-3.6360373084071895</v>
      </c>
      <c r="C43" s="4">
        <v>6.4843610431862366</v>
      </c>
      <c r="D43" s="4">
        <v>0.17053923319030012</v>
      </c>
      <c r="F43" s="4">
        <v>19.270833333333332</v>
      </c>
      <c r="G43" s="4">
        <v>2.8483237347790475</v>
      </c>
    </row>
    <row r="44" spans="1:7" x14ac:dyDescent="0.3">
      <c r="A44" s="4">
        <v>20</v>
      </c>
      <c r="B44" s="4">
        <v>-1.0020176244325683</v>
      </c>
      <c r="C44" s="4">
        <v>5.3190082849570617</v>
      </c>
      <c r="D44" s="4">
        <v>0.13989035900501107</v>
      </c>
      <c r="F44" s="4">
        <v>20.3125</v>
      </c>
      <c r="G44" s="4">
        <v>4.3169906605244934</v>
      </c>
    </row>
    <row r="45" spans="1:7" x14ac:dyDescent="0.3">
      <c r="A45" s="4">
        <v>21</v>
      </c>
      <c r="B45" s="4">
        <v>1.6320020595420601</v>
      </c>
      <c r="C45" s="4">
        <v>3.842120118236422</v>
      </c>
      <c r="D45" s="4">
        <v>0.10104807774045561</v>
      </c>
      <c r="F45" s="4">
        <v>21.354166666666668</v>
      </c>
      <c r="G45" s="4">
        <v>5.4741221777784821</v>
      </c>
    </row>
    <row r="46" spans="1:7" x14ac:dyDescent="0.3">
      <c r="A46" s="4">
        <v>22</v>
      </c>
      <c r="B46" s="4">
        <v>4.2660217435166814</v>
      </c>
      <c r="C46" s="4">
        <v>3.0773128852105502</v>
      </c>
      <c r="D46" s="4">
        <v>8.0933584085651683E-2</v>
      </c>
      <c r="F46" s="4">
        <v>22.395833333333332</v>
      </c>
      <c r="G46" s="4">
        <v>7.3433346287272316</v>
      </c>
    </row>
    <row r="47" spans="1:7" x14ac:dyDescent="0.3">
      <c r="A47" s="4">
        <v>23</v>
      </c>
      <c r="B47" s="4">
        <v>6.9000414274913027</v>
      </c>
      <c r="C47" s="4">
        <v>0.44329320123592897</v>
      </c>
      <c r="D47" s="4">
        <v>1.1658647955250425E-2</v>
      </c>
      <c r="F47" s="4">
        <v>23.4375</v>
      </c>
      <c r="G47" s="4">
        <v>7.3433346287272316</v>
      </c>
    </row>
    <row r="48" spans="1:7" x14ac:dyDescent="0.3">
      <c r="A48" s="4">
        <v>24</v>
      </c>
      <c r="B48" s="4">
        <v>9.534061111465931</v>
      </c>
      <c r="C48" s="4">
        <v>1.903738886006181</v>
      </c>
      <c r="D48" s="4">
        <v>5.0068490580919327E-2</v>
      </c>
      <c r="F48" s="4">
        <v>24.479166666666668</v>
      </c>
      <c r="G48" s="4">
        <v>11.437799997472112</v>
      </c>
    </row>
    <row r="49" spans="1:7" x14ac:dyDescent="0.3">
      <c r="A49" s="4">
        <v>25</v>
      </c>
      <c r="B49" s="4">
        <v>12.168080795440545</v>
      </c>
      <c r="C49" s="4">
        <v>1.5172246490056587</v>
      </c>
      <c r="D49" s="4">
        <v>3.9903134093795999E-2</v>
      </c>
      <c r="F49" s="4">
        <v>25.520833333333332</v>
      </c>
      <c r="G49" s="4">
        <v>13.685305444446204</v>
      </c>
    </row>
    <row r="50" spans="1:7" x14ac:dyDescent="0.3">
      <c r="A50" s="4">
        <v>26</v>
      </c>
      <c r="B50" s="4">
        <v>14.802100479415174</v>
      </c>
      <c r="C50" s="4">
        <v>-0.33795651374032332</v>
      </c>
      <c r="D50" s="4">
        <v>-8.8882843384398731E-3</v>
      </c>
      <c r="F50" s="4">
        <v>26.5625</v>
      </c>
      <c r="G50" s="4">
        <v>14.46414396567485</v>
      </c>
    </row>
    <row r="51" spans="1:7" x14ac:dyDescent="0.3">
      <c r="A51" s="4">
        <v>27</v>
      </c>
      <c r="B51" s="4">
        <v>17.436120163389802</v>
      </c>
      <c r="C51" s="4">
        <v>-1.6590769762152355</v>
      </c>
      <c r="D51" s="4">
        <v>-4.3633862063362262E-2</v>
      </c>
      <c r="F51" s="4">
        <v>27.604166666666668</v>
      </c>
      <c r="G51" s="4">
        <v>15.777043187174566</v>
      </c>
    </row>
    <row r="52" spans="1:7" x14ac:dyDescent="0.3">
      <c r="A52" s="4">
        <v>28</v>
      </c>
      <c r="B52" s="4">
        <v>20.070139847364416</v>
      </c>
      <c r="C52" s="4">
        <v>-4.1818340143000423</v>
      </c>
      <c r="D52" s="4">
        <v>-0.10998258137973965</v>
      </c>
      <c r="F52" s="4">
        <v>28.645833333333336</v>
      </c>
      <c r="G52" s="4">
        <v>15.888305833064374</v>
      </c>
    </row>
    <row r="53" spans="1:7" x14ac:dyDescent="0.3">
      <c r="A53" s="4">
        <v>29</v>
      </c>
      <c r="B53" s="4">
        <v>22.704159531339045</v>
      </c>
      <c r="C53" s="4">
        <v>-5.1914190682834942</v>
      </c>
      <c r="D53" s="4">
        <v>-0.13653475202539578</v>
      </c>
      <c r="F53" s="4">
        <v>29.6875</v>
      </c>
      <c r="G53" s="4">
        <v>17.51274046305555</v>
      </c>
    </row>
    <row r="54" spans="1:7" x14ac:dyDescent="0.3">
      <c r="A54" s="4">
        <v>30</v>
      </c>
      <c r="B54" s="4">
        <v>25.338179215313673</v>
      </c>
      <c r="C54" s="4">
        <v>-6.3567718265126771</v>
      </c>
      <c r="D54" s="4">
        <v>-0.16718362621068505</v>
      </c>
      <c r="F54" s="4">
        <v>30.729166666666668</v>
      </c>
      <c r="G54" s="4">
        <v>18.981407388800996</v>
      </c>
    </row>
    <row r="55" spans="1:7" x14ac:dyDescent="0.3">
      <c r="A55" s="4">
        <v>31</v>
      </c>
      <c r="B55" s="4">
        <v>27.972198899288287</v>
      </c>
      <c r="C55" s="4">
        <v>-6.3204880091319353</v>
      </c>
      <c r="D55" s="4">
        <v>-0.16622935880451853</v>
      </c>
      <c r="F55" s="4">
        <v>31.770833333333336</v>
      </c>
      <c r="G55" s="4">
        <v>21.651710890156352</v>
      </c>
    </row>
    <row r="56" spans="1:7" x14ac:dyDescent="0.3">
      <c r="A56" s="4">
        <v>32</v>
      </c>
      <c r="B56" s="4">
        <v>30.606218583262915</v>
      </c>
      <c r="C56" s="4">
        <v>-8.9545076931065637</v>
      </c>
      <c r="D56" s="4">
        <v>-0.23550429493491995</v>
      </c>
      <c r="F56" s="4">
        <v>32.812500000000007</v>
      </c>
      <c r="G56" s="4">
        <v>21.651710890156352</v>
      </c>
    </row>
    <row r="57" spans="1:7" x14ac:dyDescent="0.3">
      <c r="A57" s="4">
        <v>33</v>
      </c>
      <c r="B57" s="4">
        <v>33.240238267237544</v>
      </c>
      <c r="C57" s="4">
        <v>-8.1171328253192279</v>
      </c>
      <c r="D57" s="4">
        <v>-0.21348126646778348</v>
      </c>
      <c r="F57" s="4">
        <v>33.854166666666671</v>
      </c>
      <c r="G57" s="4">
        <v>25.123105441918316</v>
      </c>
    </row>
    <row r="58" spans="1:7" x14ac:dyDescent="0.3">
      <c r="A58" s="4">
        <v>34</v>
      </c>
      <c r="B58" s="4">
        <v>35.874257951212158</v>
      </c>
      <c r="C58" s="4">
        <v>-8.5481521206756739</v>
      </c>
      <c r="D58" s="4">
        <v>-0.2248171096805163</v>
      </c>
      <c r="F58" s="4">
        <v>34.895833333333336</v>
      </c>
      <c r="G58" s="4">
        <v>27.326105830536484</v>
      </c>
    </row>
    <row r="59" spans="1:7" x14ac:dyDescent="0.3">
      <c r="A59" s="4">
        <v>35</v>
      </c>
      <c r="B59" s="4">
        <v>38.508277635186786</v>
      </c>
      <c r="C59" s="4">
        <v>-10.692616162735153</v>
      </c>
      <c r="D59" s="4">
        <v>-0.28121669182921366</v>
      </c>
      <c r="F59" s="4">
        <v>35.937500000000007</v>
      </c>
      <c r="G59" s="4">
        <v>27.815661472451634</v>
      </c>
    </row>
    <row r="60" spans="1:7" x14ac:dyDescent="0.3">
      <c r="A60" s="4">
        <v>36</v>
      </c>
      <c r="B60" s="4">
        <v>41.142297319161415</v>
      </c>
      <c r="C60" s="4">
        <v>-11.835716391786374</v>
      </c>
      <c r="D60" s="4">
        <v>-0.31128032265169819</v>
      </c>
      <c r="F60" s="4">
        <v>36.979166666666671</v>
      </c>
      <c r="G60" s="4">
        <v>29.306580927375041</v>
      </c>
    </row>
    <row r="61" spans="1:7" x14ac:dyDescent="0.3">
      <c r="A61" s="4">
        <v>37</v>
      </c>
      <c r="B61" s="4">
        <v>43.776317003136029</v>
      </c>
      <c r="C61" s="4">
        <v>-13.245846970973115</v>
      </c>
      <c r="D61" s="4">
        <v>-0.3483668738278391</v>
      </c>
      <c r="F61" s="4">
        <v>38.020833333333336</v>
      </c>
      <c r="G61" s="4">
        <v>30.530470032162913</v>
      </c>
    </row>
    <row r="62" spans="1:7" x14ac:dyDescent="0.3">
      <c r="A62" s="4">
        <v>38</v>
      </c>
      <c r="B62" s="4">
        <v>46.410336687110657</v>
      </c>
      <c r="C62" s="4">
        <v>-14.14416937906676</v>
      </c>
      <c r="D62" s="4">
        <v>-0.37199282765947156</v>
      </c>
      <c r="F62" s="4">
        <v>39.062500000000007</v>
      </c>
      <c r="G62" s="4">
        <v>32.266167308043897</v>
      </c>
    </row>
    <row r="63" spans="1:7" x14ac:dyDescent="0.3">
      <c r="A63" s="4">
        <v>39</v>
      </c>
      <c r="B63" s="4">
        <v>49.044356371085286</v>
      </c>
      <c r="C63" s="4">
        <v>-15.265017078940019</v>
      </c>
      <c r="D63" s="4">
        <v>-0.40147121511915129</v>
      </c>
      <c r="F63" s="4">
        <v>40.104166666666671</v>
      </c>
      <c r="G63" s="4">
        <v>33.779339292145266</v>
      </c>
    </row>
    <row r="64" spans="1:7" x14ac:dyDescent="0.3">
      <c r="A64" s="4">
        <v>40</v>
      </c>
      <c r="B64" s="4">
        <v>51.6783760550599</v>
      </c>
      <c r="C64" s="4">
        <v>-15.785046491008309</v>
      </c>
      <c r="D64" s="4">
        <v>-0.415148031783103</v>
      </c>
      <c r="F64" s="4">
        <v>41.145833333333336</v>
      </c>
      <c r="G64" s="4">
        <v>35.893329564051591</v>
      </c>
    </row>
    <row r="65" spans="1:7" x14ac:dyDescent="0.3">
      <c r="A65" s="4">
        <v>41</v>
      </c>
      <c r="B65" s="4">
        <v>54.312395739034528</v>
      </c>
      <c r="C65" s="4">
        <v>-17.70698524128818</v>
      </c>
      <c r="D65" s="4">
        <v>-0.46569518030375323</v>
      </c>
      <c r="F65" s="4">
        <v>42.187500000000007</v>
      </c>
      <c r="G65" s="4">
        <v>36.605410497746348</v>
      </c>
    </row>
    <row r="66" spans="1:7" x14ac:dyDescent="0.3">
      <c r="A66" s="4">
        <v>42</v>
      </c>
      <c r="B66" s="4">
        <v>56.946415423009157</v>
      </c>
      <c r="C66" s="4">
        <v>-19.962711929237464</v>
      </c>
      <c r="D66" s="4">
        <v>-0.52502097926647417</v>
      </c>
      <c r="F66" s="4">
        <v>43.229166666666671</v>
      </c>
      <c r="G66" s="4">
        <v>36.983703493771692</v>
      </c>
    </row>
    <row r="67" spans="1:7" x14ac:dyDescent="0.3">
      <c r="A67" s="4">
        <v>43</v>
      </c>
      <c r="B67" s="4">
        <v>59.580435106983771</v>
      </c>
      <c r="C67" s="4">
        <v>-20.015438228568563</v>
      </c>
      <c r="D67" s="4">
        <v>-0.52640768531152649</v>
      </c>
      <c r="F67" s="4">
        <v>44.270833333333336</v>
      </c>
      <c r="G67" s="4">
        <v>39.564996878415208</v>
      </c>
    </row>
    <row r="68" spans="1:7" x14ac:dyDescent="0.3">
      <c r="A68" s="4">
        <v>44</v>
      </c>
      <c r="B68" s="4">
        <v>62.214454790958399</v>
      </c>
      <c r="C68" s="4">
        <v>-20.780245461594447</v>
      </c>
      <c r="D68" s="4">
        <v>-0.54652217896633071</v>
      </c>
      <c r="F68" s="4">
        <v>45.312500000000007</v>
      </c>
      <c r="G68" s="4">
        <v>41.434209329363952</v>
      </c>
    </row>
    <row r="69" spans="1:7" x14ac:dyDescent="0.3">
      <c r="A69" s="4">
        <v>45</v>
      </c>
      <c r="B69" s="4">
        <v>64.848474474933028</v>
      </c>
      <c r="C69" s="4">
        <v>-22.212628569959165</v>
      </c>
      <c r="D69" s="4">
        <v>-0.58419397350527669</v>
      </c>
      <c r="F69" s="4">
        <v>46.354166666666671</v>
      </c>
      <c r="G69" s="4">
        <v>42.635845904973863</v>
      </c>
    </row>
    <row r="70" spans="1:7" x14ac:dyDescent="0.3">
      <c r="A70" s="4">
        <v>46</v>
      </c>
      <c r="B70" s="4">
        <v>67.482494158907642</v>
      </c>
      <c r="C70" s="4">
        <v>-23.800779382569594</v>
      </c>
      <c r="D70" s="4">
        <v>-0.62596247158385543</v>
      </c>
      <c r="F70" s="4">
        <v>47.395833333333336</v>
      </c>
      <c r="G70" s="4">
        <v>43.681714776338048</v>
      </c>
    </row>
    <row r="71" spans="1:7" x14ac:dyDescent="0.3">
      <c r="A71" s="4">
        <v>47</v>
      </c>
      <c r="B71" s="4">
        <v>70.11651384288227</v>
      </c>
      <c r="C71" s="4">
        <v>-25.121899845044503</v>
      </c>
      <c r="D71" s="4">
        <v>-0.66070804930877769</v>
      </c>
      <c r="F71" s="4">
        <v>48.437500000000007</v>
      </c>
      <c r="G71" s="4">
        <v>44.994613997837767</v>
      </c>
    </row>
    <row r="72" spans="1:7" x14ac:dyDescent="0.3">
      <c r="A72" s="4">
        <v>48</v>
      </c>
      <c r="B72" s="4">
        <v>72.750533526856898</v>
      </c>
      <c r="C72" s="4">
        <v>-26.064727311494075</v>
      </c>
      <c r="D72" s="4">
        <v>-0.68550448986601975</v>
      </c>
      <c r="F72" s="4">
        <v>49.479166666666671</v>
      </c>
      <c r="G72" s="4">
        <v>46.685806215362824</v>
      </c>
    </row>
    <row r="73" spans="1:7" x14ac:dyDescent="0.3">
      <c r="A73" s="4">
        <v>49</v>
      </c>
      <c r="B73" s="4">
        <v>75.384553210831527</v>
      </c>
      <c r="C73" s="4">
        <v>-27.497110419858792</v>
      </c>
      <c r="D73" s="4">
        <v>-0.72317628440496573</v>
      </c>
      <c r="F73" s="4">
        <v>50.520833333333336</v>
      </c>
      <c r="G73" s="4">
        <v>47.887442790972734</v>
      </c>
    </row>
    <row r="74" spans="1:7" x14ac:dyDescent="0.3">
      <c r="A74" s="4">
        <v>50</v>
      </c>
      <c r="B74" s="4">
        <v>78.018572894806127</v>
      </c>
      <c r="C74" s="4">
        <v>-30.10887757465543</v>
      </c>
      <c r="D74" s="4">
        <v>-0.79186597717256169</v>
      </c>
      <c r="F74" s="4">
        <v>51.562500000000007</v>
      </c>
      <c r="G74" s="4">
        <v>47.909695320150696</v>
      </c>
    </row>
    <row r="75" spans="1:7" x14ac:dyDescent="0.3">
      <c r="A75" s="4">
        <v>51</v>
      </c>
      <c r="B75" s="4">
        <v>80.652592578780755</v>
      </c>
      <c r="C75" s="4">
        <v>-30.428634224122085</v>
      </c>
      <c r="D75" s="4">
        <v>-0.80027560357127125</v>
      </c>
      <c r="F75" s="4">
        <v>52.604166666666671</v>
      </c>
      <c r="G75" s="4">
        <v>50.22395835465867</v>
      </c>
    </row>
    <row r="76" spans="1:7" x14ac:dyDescent="0.3">
      <c r="A76" s="4">
        <v>52</v>
      </c>
      <c r="B76" s="4">
        <v>83.286612262755384</v>
      </c>
      <c r="C76" s="4">
        <v>-30.970916165368351</v>
      </c>
      <c r="D76" s="4">
        <v>-0.81453766359802804</v>
      </c>
      <c r="F76" s="4">
        <v>53.645833333333343</v>
      </c>
      <c r="G76" s="4">
        <v>52.315696097387033</v>
      </c>
    </row>
    <row r="77" spans="1:7" x14ac:dyDescent="0.3">
      <c r="A77" s="4">
        <v>53</v>
      </c>
      <c r="B77" s="4">
        <v>85.920631946730012</v>
      </c>
      <c r="C77" s="4">
        <v>-31.068147523055387</v>
      </c>
      <c r="D77" s="4">
        <v>-0.81709485636869017</v>
      </c>
      <c r="F77" s="4">
        <v>54.687500000000007</v>
      </c>
      <c r="G77" s="4">
        <v>54.852484423674625</v>
      </c>
    </row>
    <row r="78" spans="1:7" x14ac:dyDescent="0.3">
      <c r="A78" s="4">
        <v>54</v>
      </c>
      <c r="B78" s="4">
        <v>88.55465163070464</v>
      </c>
      <c r="C78" s="4">
        <v>-31.476914289233889</v>
      </c>
      <c r="D78" s="4">
        <v>-0.82784545621861871</v>
      </c>
      <c r="F78" s="4">
        <v>55.729166666666671</v>
      </c>
      <c r="G78" s="4">
        <v>57.077737341470751</v>
      </c>
    </row>
    <row r="79" spans="1:7" x14ac:dyDescent="0.3">
      <c r="A79" s="4">
        <v>55</v>
      </c>
      <c r="B79" s="4">
        <v>91.188671314679269</v>
      </c>
      <c r="C79" s="4">
        <v>-33.4878631562256</v>
      </c>
      <c r="D79" s="4">
        <v>-0.8807335781904877</v>
      </c>
      <c r="F79" s="4">
        <v>56.770833333333343</v>
      </c>
      <c r="G79" s="4">
        <v>57.700808158453668</v>
      </c>
    </row>
    <row r="80" spans="1:7" x14ac:dyDescent="0.3">
      <c r="A80" s="4">
        <v>56</v>
      </c>
      <c r="B80" s="4">
        <v>93.822690998653869</v>
      </c>
      <c r="C80" s="4">
        <v>-34.497448210209022</v>
      </c>
      <c r="D80" s="4">
        <v>-0.90728574883614299</v>
      </c>
      <c r="F80" s="4">
        <v>57.812500000000007</v>
      </c>
      <c r="G80" s="4">
        <v>59.325242788444847</v>
      </c>
    </row>
    <row r="81" spans="1:7" x14ac:dyDescent="0.3">
      <c r="A81" s="4">
        <v>57</v>
      </c>
      <c r="B81" s="4">
        <v>96.456710682628497</v>
      </c>
      <c r="C81" s="4">
        <v>-35.084235209811212</v>
      </c>
      <c r="D81" s="4">
        <v>-0.92271829558850937</v>
      </c>
      <c r="F81" s="4">
        <v>58.854166666666671</v>
      </c>
      <c r="G81" s="4">
        <v>61.372475472817285</v>
      </c>
    </row>
    <row r="82" spans="1:7" x14ac:dyDescent="0.3">
      <c r="A82" s="4">
        <v>58</v>
      </c>
      <c r="B82" s="4">
        <v>99.090730366603125</v>
      </c>
      <c r="C82" s="4">
        <v>-35.025698863252515</v>
      </c>
      <c r="D82" s="4">
        <v>-0.9211787848195383</v>
      </c>
      <c r="F82" s="4">
        <v>59.895833333333343</v>
      </c>
      <c r="G82" s="4">
        <v>64.06503150335061</v>
      </c>
    </row>
    <row r="83" spans="1:7" x14ac:dyDescent="0.3">
      <c r="A83" s="4">
        <v>59</v>
      </c>
      <c r="B83" s="4">
        <v>101.72475005057775</v>
      </c>
      <c r="C83" s="4">
        <v>-35.990778858880049</v>
      </c>
      <c r="D83" s="4">
        <v>-0.94656046873958499</v>
      </c>
      <c r="F83" s="4">
        <v>60.937500000000007</v>
      </c>
      <c r="G83" s="4">
        <v>65.733971191697705</v>
      </c>
    </row>
    <row r="84" spans="1:7" x14ac:dyDescent="0.3">
      <c r="A84" s="4">
        <v>60</v>
      </c>
      <c r="B84" s="4">
        <v>104.35876973455238</v>
      </c>
      <c r="C84" s="4">
        <v>-37.267394262999034</v>
      </c>
      <c r="D84" s="4">
        <v>-0.98013555973889777</v>
      </c>
      <c r="F84" s="4">
        <v>61.979166666666671</v>
      </c>
      <c r="G84" s="4">
        <v>67.091375471553349</v>
      </c>
    </row>
    <row r="85" spans="1:7" x14ac:dyDescent="0.3">
      <c r="A85" s="4">
        <v>61</v>
      </c>
      <c r="B85" s="4">
        <v>106.99278941852701</v>
      </c>
      <c r="C85" s="4">
        <v>-37.475888266575879</v>
      </c>
      <c r="D85" s="4">
        <v>-0.98561896932358362</v>
      </c>
      <c r="F85" s="4">
        <v>63.020833333333343</v>
      </c>
      <c r="G85" s="4">
        <v>69.516901151951132</v>
      </c>
    </row>
    <row r="86" spans="1:7" x14ac:dyDescent="0.3">
      <c r="A86" s="4">
        <v>62</v>
      </c>
      <c r="B86" s="4">
        <v>109.62680910250161</v>
      </c>
      <c r="C86" s="4">
        <v>-38.797008729050773</v>
      </c>
      <c r="D86" s="4">
        <v>-1.0203645470485057</v>
      </c>
      <c r="F86" s="4">
        <v>64.0625</v>
      </c>
      <c r="G86" s="4">
        <v>70.829800373450837</v>
      </c>
    </row>
    <row r="87" spans="1:7" x14ac:dyDescent="0.3">
      <c r="A87" s="4">
        <v>63</v>
      </c>
      <c r="B87" s="4">
        <v>112.26082878647624</v>
      </c>
      <c r="C87" s="4">
        <v>-41.386523354669478</v>
      </c>
      <c r="D87" s="4">
        <v>-1.0884689964532976</v>
      </c>
      <c r="F87" s="4">
        <v>65.104166666666671</v>
      </c>
      <c r="G87" s="4">
        <v>70.874305431806761</v>
      </c>
    </row>
    <row r="88" spans="1:7" x14ac:dyDescent="0.3">
      <c r="A88" s="4">
        <v>64</v>
      </c>
      <c r="B88" s="4">
        <v>114.89484847045087</v>
      </c>
      <c r="C88" s="4">
        <v>-41.817542650025928</v>
      </c>
      <c r="D88" s="4">
        <v>-1.0998048396660305</v>
      </c>
      <c r="F88" s="4">
        <v>66.145833333333329</v>
      </c>
      <c r="G88" s="4">
        <v>73.077305820424939</v>
      </c>
    </row>
    <row r="89" spans="1:7" x14ac:dyDescent="0.3">
      <c r="A89" s="4">
        <v>65</v>
      </c>
      <c r="B89" s="4">
        <v>117.5288681544255</v>
      </c>
      <c r="C89" s="4">
        <v>-41.625491128399474</v>
      </c>
      <c r="D89" s="4">
        <v>-1.0947538687202312</v>
      </c>
      <c r="F89" s="4">
        <v>67.1875</v>
      </c>
      <c r="G89" s="4">
        <v>75.903377026026021</v>
      </c>
    </row>
    <row r="90" spans="1:7" x14ac:dyDescent="0.3">
      <c r="A90" s="4">
        <v>66</v>
      </c>
      <c r="B90" s="4">
        <v>120.16288783840012</v>
      </c>
      <c r="C90" s="4">
        <v>-42.546066065671084</v>
      </c>
      <c r="D90" s="4">
        <v>-1.1189650659146686</v>
      </c>
      <c r="F90" s="4">
        <v>68.229166666666671</v>
      </c>
      <c r="G90" s="4">
        <v>77.61682177272904</v>
      </c>
    </row>
    <row r="91" spans="1:7" x14ac:dyDescent="0.3">
      <c r="A91" s="4">
        <v>67</v>
      </c>
      <c r="B91" s="4">
        <v>122.79690752237472</v>
      </c>
      <c r="C91" s="4">
        <v>-41.374903260214296</v>
      </c>
      <c r="D91" s="4">
        <v>-1.0881633870054603</v>
      </c>
      <c r="F91" s="4">
        <v>69.270833333333329</v>
      </c>
      <c r="G91" s="4">
        <v>81.422004262160428</v>
      </c>
    </row>
    <row r="92" spans="1:7" x14ac:dyDescent="0.3">
      <c r="A92" s="4">
        <v>68</v>
      </c>
      <c r="B92" s="4">
        <v>125.43092720634935</v>
      </c>
      <c r="C92" s="4">
        <v>-42.028447847350378</v>
      </c>
      <c r="D92" s="4">
        <v>-1.1053516638462411</v>
      </c>
      <c r="F92" s="4">
        <v>70.3125</v>
      </c>
      <c r="G92" s="4">
        <v>83.402479358998974</v>
      </c>
    </row>
    <row r="93" spans="1:7" x14ac:dyDescent="0.3">
      <c r="A93" s="4">
        <v>69</v>
      </c>
      <c r="B93" s="4">
        <v>128.06494689032399</v>
      </c>
      <c r="C93" s="4">
        <v>-39.677900995461684</v>
      </c>
      <c r="D93" s="4">
        <v>-1.0435320867083833</v>
      </c>
      <c r="F93" s="4">
        <v>71.354166666666671</v>
      </c>
      <c r="G93" s="4">
        <v>88.387045894862311</v>
      </c>
    </row>
    <row r="94" spans="1:7" x14ac:dyDescent="0.3">
      <c r="A94" s="4">
        <v>70</v>
      </c>
      <c r="B94" s="4">
        <v>130.69896657429859</v>
      </c>
      <c r="C94" s="4">
        <v>-38.862778656852285</v>
      </c>
      <c r="D94" s="4">
        <v>-1.0220943016040507</v>
      </c>
      <c r="F94" s="4">
        <v>72.395833333333329</v>
      </c>
      <c r="G94" s="4">
        <v>91.83618791744631</v>
      </c>
    </row>
    <row r="95" spans="1:7" x14ac:dyDescent="0.3">
      <c r="A95" s="4">
        <v>71</v>
      </c>
      <c r="B95" s="4">
        <v>133.33298625827325</v>
      </c>
      <c r="C95" s="4">
        <v>-35.822403400446802</v>
      </c>
      <c r="D95" s="4">
        <v>-0.94213218021924661</v>
      </c>
      <c r="F95" s="4">
        <v>73.4375</v>
      </c>
      <c r="G95" s="4">
        <v>95.329834998386247</v>
      </c>
    </row>
    <row r="96" spans="1:7" x14ac:dyDescent="0.3">
      <c r="A96" s="4">
        <v>72</v>
      </c>
      <c r="B96" s="4">
        <v>135.96700594224785</v>
      </c>
      <c r="C96" s="4">
        <v>-40.637170943861605</v>
      </c>
      <c r="D96" s="4">
        <v>-1.0687609659045108</v>
      </c>
      <c r="F96" s="4">
        <v>74.479166666666671</v>
      </c>
      <c r="G96" s="4">
        <v>97.510582857826449</v>
      </c>
    </row>
    <row r="97" spans="1:7" x14ac:dyDescent="0.3">
      <c r="A97" s="4">
        <v>73</v>
      </c>
      <c r="B97" s="4">
        <v>138.60102562622245</v>
      </c>
      <c r="C97" s="4">
        <v>-40.778907359904537</v>
      </c>
      <c r="D97" s="4">
        <v>-1.0724886454007816</v>
      </c>
      <c r="F97" s="4">
        <v>75.520833333333329</v>
      </c>
      <c r="G97" s="4">
        <v>97.822118266317915</v>
      </c>
    </row>
    <row r="98" spans="1:7" x14ac:dyDescent="0.3">
      <c r="A98" s="4">
        <v>74</v>
      </c>
      <c r="B98" s="4">
        <v>141.23504531019711</v>
      </c>
      <c r="C98" s="4">
        <v>-38.2948453329481</v>
      </c>
      <c r="D98" s="4">
        <v>-1.007157608086096</v>
      </c>
      <c r="F98" s="4">
        <v>76.5625</v>
      </c>
      <c r="G98" s="4">
        <v>102.94019997724901</v>
      </c>
    </row>
    <row r="99" spans="1:7" x14ac:dyDescent="0.3">
      <c r="A99" s="4">
        <v>75</v>
      </c>
      <c r="B99" s="4">
        <v>143.86906499417171</v>
      </c>
      <c r="C99" s="4">
        <v>-34.653651788737605</v>
      </c>
      <c r="D99" s="4">
        <v>-0.91139391590556262</v>
      </c>
      <c r="F99" s="4">
        <v>77.604166666666671</v>
      </c>
      <c r="G99" s="4">
        <v>109.2154132054341</v>
      </c>
    </row>
    <row r="100" spans="1:7" x14ac:dyDescent="0.3">
      <c r="A100" s="4">
        <v>76</v>
      </c>
      <c r="B100" s="4">
        <v>146.50308467814637</v>
      </c>
      <c r="C100" s="4">
        <v>-32.280852407670977</v>
      </c>
      <c r="D100" s="4">
        <v>-0.84898909540490086</v>
      </c>
      <c r="F100" s="4">
        <v>78.645833333333329</v>
      </c>
      <c r="G100" s="4">
        <v>114.22223227047539</v>
      </c>
    </row>
    <row r="101" spans="1:7" x14ac:dyDescent="0.3">
      <c r="A101" s="4">
        <v>77</v>
      </c>
      <c r="B101" s="4">
        <v>149.13710436212097</v>
      </c>
      <c r="C101" s="4">
        <v>-31.999790769332648</v>
      </c>
      <c r="D101" s="4">
        <v>-0.84159715100788191</v>
      </c>
      <c r="F101" s="4">
        <v>79.6875</v>
      </c>
      <c r="G101" s="4">
        <v>117.13731359278832</v>
      </c>
    </row>
    <row r="102" spans="1:7" x14ac:dyDescent="0.3">
      <c r="A102" s="4">
        <v>78</v>
      </c>
      <c r="B102" s="4">
        <v>151.77112404609562</v>
      </c>
      <c r="C102" s="4">
        <v>-28.403102283478134</v>
      </c>
      <c r="D102" s="4">
        <v>-0.74700394555295957</v>
      </c>
      <c r="F102" s="4">
        <v>80.729166666666671</v>
      </c>
      <c r="G102" s="4">
        <v>123.36802176261749</v>
      </c>
    </row>
    <row r="103" spans="1:7" x14ac:dyDescent="0.3">
      <c r="A103" s="4">
        <v>79</v>
      </c>
      <c r="B103" s="4">
        <v>154.40514373007022</v>
      </c>
      <c r="C103" s="4">
        <v>-22.069352708734328</v>
      </c>
      <c r="D103" s="4">
        <v>-0.58042580647305408</v>
      </c>
      <c r="F103" s="4">
        <v>81.770833333333329</v>
      </c>
      <c r="G103" s="4">
        <v>132.33579102133589</v>
      </c>
    </row>
    <row r="104" spans="1:7" x14ac:dyDescent="0.3">
      <c r="A104" s="4">
        <v>80</v>
      </c>
      <c r="B104" s="4">
        <v>157.03916341404482</v>
      </c>
      <c r="C104" s="4">
        <v>-12.77601675332167</v>
      </c>
      <c r="D104" s="4">
        <v>-0.33601030014011946</v>
      </c>
      <c r="F104" s="4">
        <v>82.8125</v>
      </c>
      <c r="G104" s="4">
        <v>144.26314666072315</v>
      </c>
    </row>
    <row r="105" spans="1:7" x14ac:dyDescent="0.3">
      <c r="A105" s="4">
        <v>81</v>
      </c>
      <c r="B105" s="4">
        <v>159.67318309801948</v>
      </c>
      <c r="C105" s="4">
        <v>-0.47858935888427823</v>
      </c>
      <c r="D105" s="4">
        <v>-1.2586939828547423E-2</v>
      </c>
      <c r="F105" s="4">
        <v>83.854166666666671</v>
      </c>
      <c r="G105" s="4">
        <v>159.1945937391352</v>
      </c>
    </row>
    <row r="106" spans="1:7" x14ac:dyDescent="0.3">
      <c r="A106" s="4">
        <v>82</v>
      </c>
      <c r="B106" s="4">
        <v>162.30720278199408</v>
      </c>
      <c r="C106" s="4">
        <v>1.8719574930044587</v>
      </c>
      <c r="D106" s="4">
        <v>4.9232637309311537E-2</v>
      </c>
      <c r="F106" s="4">
        <v>84.895833333333329</v>
      </c>
      <c r="G106" s="4">
        <v>164.17916027499854</v>
      </c>
    </row>
    <row r="107" spans="1:7" x14ac:dyDescent="0.3">
      <c r="A107" s="4">
        <v>83</v>
      </c>
      <c r="B107" s="4">
        <v>164.94122246596874</v>
      </c>
      <c r="C107" s="4">
        <v>10.6757378065019</v>
      </c>
      <c r="D107" s="4">
        <v>0.28077278966054026</v>
      </c>
      <c r="F107" s="4">
        <v>85.9375</v>
      </c>
      <c r="G107" s="4">
        <v>175.61696027247064</v>
      </c>
    </row>
    <row r="108" spans="1:7" x14ac:dyDescent="0.3">
      <c r="A108" s="4">
        <v>84</v>
      </c>
      <c r="B108" s="4">
        <v>167.57524214994334</v>
      </c>
      <c r="C108" s="4">
        <v>14.049901000576853</v>
      </c>
      <c r="D108" s="4">
        <v>0.36951356148741671</v>
      </c>
      <c r="F108" s="4">
        <v>86.979166666666671</v>
      </c>
      <c r="G108" s="4">
        <v>181.62514315052019</v>
      </c>
    </row>
    <row r="109" spans="1:7" x14ac:dyDescent="0.3">
      <c r="A109" s="4">
        <v>85</v>
      </c>
      <c r="B109" s="4">
        <v>170.20926183391794</v>
      </c>
      <c r="C109" s="4">
        <v>20.517165750388443</v>
      </c>
      <c r="D109" s="4">
        <v>0.53960316074415104</v>
      </c>
      <c r="F109" s="4">
        <v>88.020833333333329</v>
      </c>
      <c r="G109" s="4">
        <v>190.72642758430638</v>
      </c>
    </row>
    <row r="110" spans="1:7" x14ac:dyDescent="0.3">
      <c r="A110" s="4">
        <v>86</v>
      </c>
      <c r="B110" s="4">
        <v>172.84328151789259</v>
      </c>
      <c r="C110" s="4">
        <v>29.298693534707922</v>
      </c>
      <c r="D110" s="4">
        <v>0.77055806973257501</v>
      </c>
      <c r="F110" s="4">
        <v>89.0625</v>
      </c>
      <c r="G110" s="4">
        <v>202.14197505260051</v>
      </c>
    </row>
    <row r="111" spans="1:7" x14ac:dyDescent="0.3">
      <c r="A111" s="4">
        <v>87</v>
      </c>
      <c r="B111" s="4">
        <v>175.47730120186719</v>
      </c>
      <c r="C111" s="4">
        <v>37.63517073546825</v>
      </c>
      <c r="D111" s="4">
        <v>0.98980811146490644</v>
      </c>
      <c r="F111" s="4">
        <v>90.104166666666671</v>
      </c>
      <c r="G111" s="4">
        <v>213.11247193733544</v>
      </c>
    </row>
    <row r="112" spans="1:7" x14ac:dyDescent="0.3">
      <c r="A112" s="4">
        <v>88</v>
      </c>
      <c r="B112" s="4">
        <v>178.11132088584185</v>
      </c>
      <c r="C112" s="4">
        <v>46.884001632524928</v>
      </c>
      <c r="D112" s="4">
        <v>1.2330531310722299</v>
      </c>
      <c r="F112" s="4">
        <v>91.145833333333329</v>
      </c>
      <c r="G112" s="4">
        <v>224.99532251836678</v>
      </c>
    </row>
    <row r="113" spans="1:7" x14ac:dyDescent="0.3">
      <c r="A113" s="4">
        <v>89</v>
      </c>
      <c r="B113" s="4">
        <v>180.74534056981645</v>
      </c>
      <c r="C113" s="4">
        <v>61.762722411605893</v>
      </c>
      <c r="D113" s="4">
        <v>1.6243647214691523</v>
      </c>
      <c r="F113" s="4">
        <v>92.1875</v>
      </c>
      <c r="G113" s="4">
        <v>242.50806298142234</v>
      </c>
    </row>
    <row r="114" spans="1:7" x14ac:dyDescent="0.3">
      <c r="A114" s="4">
        <v>90</v>
      </c>
      <c r="B114" s="4">
        <v>183.37936025379111</v>
      </c>
      <c r="C114" s="4">
        <v>60.864400003512202</v>
      </c>
      <c r="D114" s="4">
        <v>1.6007387676375187</v>
      </c>
      <c r="F114" s="4">
        <v>93.229166666666671</v>
      </c>
      <c r="G114" s="4">
        <v>244.24376025730331</v>
      </c>
    </row>
    <row r="115" spans="1:7" x14ac:dyDescent="0.3">
      <c r="A115" s="4">
        <v>91</v>
      </c>
      <c r="B115" s="4">
        <v>186.01337993776571</v>
      </c>
      <c r="C115" s="4">
        <v>66.285795881959586</v>
      </c>
      <c r="D115" s="4">
        <v>1.74332192884243</v>
      </c>
      <c r="F115" s="4">
        <v>94.270833333333329</v>
      </c>
      <c r="G115" s="4">
        <v>252.29917581972529</v>
      </c>
    </row>
    <row r="116" spans="1:7" x14ac:dyDescent="0.3">
      <c r="A116" s="4">
        <v>92</v>
      </c>
      <c r="B116" s="4">
        <v>188.64739962174031</v>
      </c>
      <c r="C116" s="4">
        <v>79.295304210091786</v>
      </c>
      <c r="D116" s="4">
        <v>2.0854730767637548</v>
      </c>
      <c r="F116" s="4">
        <v>95.3125</v>
      </c>
      <c r="G116" s="4">
        <v>267.94270383183209</v>
      </c>
    </row>
    <row r="117" spans="1:7" x14ac:dyDescent="0.3">
      <c r="A117" s="4">
        <v>93</v>
      </c>
      <c r="B117" s="4">
        <v>191.28141930571496</v>
      </c>
      <c r="C117" s="4">
        <v>93.306176351232182</v>
      </c>
      <c r="D117" s="4">
        <v>2.4539601760112904</v>
      </c>
      <c r="F117" s="4">
        <v>96.354166666666671</v>
      </c>
      <c r="G117" s="4">
        <v>284.58759565694714</v>
      </c>
    </row>
    <row r="118" spans="1:7" x14ac:dyDescent="0.3">
      <c r="A118" s="4">
        <v>94</v>
      </c>
      <c r="B118" s="4">
        <v>193.91543898968956</v>
      </c>
      <c r="C118" s="4">
        <v>108.62994771387235</v>
      </c>
      <c r="D118" s="4">
        <v>2.8569766336643068</v>
      </c>
      <c r="F118" s="4">
        <v>97.395833333333329</v>
      </c>
      <c r="G118" s="4">
        <v>302.54538670356192</v>
      </c>
    </row>
    <row r="119" spans="1:7" x14ac:dyDescent="0.3">
      <c r="A119" s="4">
        <v>95</v>
      </c>
      <c r="B119" s="4">
        <v>196.54945867366422</v>
      </c>
      <c r="C119" s="4">
        <v>122.04000156720781</v>
      </c>
      <c r="D119" s="4">
        <v>3.2096621621161154</v>
      </c>
      <c r="F119" s="4">
        <v>98.4375</v>
      </c>
      <c r="G119" s="4">
        <v>318.58946024087203</v>
      </c>
    </row>
    <row r="120" spans="1:7" ht="15" thickBot="1" x14ac:dyDescent="0.35">
      <c r="A120" s="5">
        <v>96</v>
      </c>
      <c r="B120" s="5">
        <v>199.18347835763882</v>
      </c>
      <c r="C120" s="5">
        <v>119.40598188323321</v>
      </c>
      <c r="D120" s="5">
        <v>3.1403872259857146</v>
      </c>
      <c r="F120" s="5">
        <v>99.479166666666671</v>
      </c>
      <c r="G120" s="5">
        <v>318.58946024087203</v>
      </c>
    </row>
  </sheetData>
  <sortState xmlns:xlrd2="http://schemas.microsoft.com/office/spreadsheetml/2017/richdata2" ref="G25:G120">
    <sortCondition ref="G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1CE17-7655-4E94-A0B0-E8C6B2E132AD}">
  <dimension ref="A1:P86"/>
  <sheetViews>
    <sheetView workbookViewId="0">
      <selection activeCell="I86" sqref="I86"/>
    </sheetView>
  </sheetViews>
  <sheetFormatPr baseColWidth="10" defaultRowHeight="14.4" x14ac:dyDescent="0.3"/>
  <cols>
    <col min="7" max="7" width="15.5546875" bestFit="1" customWidth="1"/>
    <col min="9" max="9" width="12" bestFit="1" customWidth="1"/>
  </cols>
  <sheetData>
    <row r="1" spans="1:10" x14ac:dyDescent="0.3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  <c r="H1" t="s">
        <v>13</v>
      </c>
      <c r="I1" t="s">
        <v>53</v>
      </c>
      <c r="J1" t="s">
        <v>54</v>
      </c>
    </row>
    <row r="2" spans="1:10" x14ac:dyDescent="0.3">
      <c r="A2" t="s">
        <v>9</v>
      </c>
      <c r="B2" t="s">
        <v>9</v>
      </c>
      <c r="C2">
        <v>3050</v>
      </c>
      <c r="D2">
        <v>60</v>
      </c>
      <c r="E2">
        <v>8</v>
      </c>
      <c r="F2">
        <v>2982</v>
      </c>
      <c r="G2" s="1">
        <v>43904.125</v>
      </c>
      <c r="H2">
        <v>1</v>
      </c>
      <c r="I2">
        <f>F2/$J$2</f>
        <v>9.1551256463013662</v>
      </c>
      <c r="J2">
        <f>325719178/1000000</f>
        <v>325.719178</v>
      </c>
    </row>
    <row r="3" spans="1:10" x14ac:dyDescent="0.3">
      <c r="A3" t="s">
        <v>9</v>
      </c>
      <c r="B3" t="s">
        <v>9</v>
      </c>
      <c r="C3">
        <v>3807</v>
      </c>
      <c r="D3">
        <v>69</v>
      </c>
      <c r="E3">
        <v>8</v>
      </c>
      <c r="F3">
        <v>3730</v>
      </c>
      <c r="G3" s="1">
        <v>43905.125</v>
      </c>
      <c r="H3">
        <v>2</v>
      </c>
      <c r="I3">
        <f t="shared" ref="I3:I66" si="0">F3/$J$2</f>
        <v>11.451582381188498</v>
      </c>
    </row>
    <row r="4" spans="1:10" x14ac:dyDescent="0.3">
      <c r="A4" t="s">
        <v>9</v>
      </c>
      <c r="B4" t="s">
        <v>9</v>
      </c>
      <c r="C4">
        <v>4737</v>
      </c>
      <c r="D4">
        <v>92</v>
      </c>
      <c r="E4">
        <v>11</v>
      </c>
      <c r="F4">
        <v>4634</v>
      </c>
      <c r="G4" s="1">
        <v>43906.125</v>
      </c>
      <c r="H4">
        <v>3</v>
      </c>
      <c r="I4">
        <f t="shared" si="0"/>
        <v>14.226979290731233</v>
      </c>
    </row>
    <row r="5" spans="1:10" x14ac:dyDescent="0.3">
      <c r="A5" t="s">
        <v>9</v>
      </c>
      <c r="B5" t="s">
        <v>9</v>
      </c>
      <c r="C5">
        <v>6507</v>
      </c>
      <c r="D5">
        <v>115</v>
      </c>
      <c r="E5">
        <v>17</v>
      </c>
      <c r="F5">
        <v>6375</v>
      </c>
      <c r="G5" s="1">
        <v>43907.125</v>
      </c>
      <c r="H5">
        <v>4</v>
      </c>
      <c r="I5">
        <f t="shared" si="0"/>
        <v>19.572074445060771</v>
      </c>
    </row>
    <row r="6" spans="1:10" x14ac:dyDescent="0.3">
      <c r="A6" t="s">
        <v>9</v>
      </c>
      <c r="B6" t="s">
        <v>9</v>
      </c>
      <c r="C6">
        <v>9419</v>
      </c>
      <c r="D6">
        <v>153</v>
      </c>
      <c r="E6">
        <v>17</v>
      </c>
      <c r="F6">
        <v>9249</v>
      </c>
      <c r="G6" s="1">
        <v>43908.125</v>
      </c>
      <c r="H6">
        <v>5</v>
      </c>
      <c r="I6">
        <f t="shared" si="0"/>
        <v>28.395626124292871</v>
      </c>
    </row>
    <row r="7" spans="1:10" x14ac:dyDescent="0.3">
      <c r="A7" t="s">
        <v>9</v>
      </c>
      <c r="B7" t="s">
        <v>9</v>
      </c>
      <c r="C7">
        <v>14326</v>
      </c>
      <c r="D7">
        <v>212</v>
      </c>
      <c r="E7">
        <v>17</v>
      </c>
      <c r="F7">
        <v>14097</v>
      </c>
      <c r="G7" s="1">
        <v>43909.125</v>
      </c>
      <c r="H7">
        <v>6</v>
      </c>
      <c r="I7">
        <f t="shared" si="0"/>
        <v>43.279613090513202</v>
      </c>
    </row>
    <row r="8" spans="1:10" x14ac:dyDescent="0.3">
      <c r="A8" t="s">
        <v>9</v>
      </c>
      <c r="B8" t="s">
        <v>9</v>
      </c>
      <c r="C8">
        <v>19622</v>
      </c>
      <c r="D8">
        <v>261</v>
      </c>
      <c r="E8">
        <v>17</v>
      </c>
      <c r="F8">
        <v>19344</v>
      </c>
      <c r="G8" s="1">
        <v>43910.083333333336</v>
      </c>
      <c r="H8">
        <v>7</v>
      </c>
      <c r="I8">
        <f t="shared" si="0"/>
        <v>59.388581657294985</v>
      </c>
    </row>
    <row r="9" spans="1:10" x14ac:dyDescent="0.3">
      <c r="A9" t="s">
        <v>9</v>
      </c>
      <c r="B9" t="s">
        <v>9</v>
      </c>
      <c r="C9">
        <v>26897</v>
      </c>
      <c r="D9">
        <v>346</v>
      </c>
      <c r="E9">
        <v>176</v>
      </c>
      <c r="F9">
        <v>26375</v>
      </c>
      <c r="G9" s="1">
        <v>43911.125</v>
      </c>
      <c r="H9">
        <v>8</v>
      </c>
      <c r="I9">
        <f t="shared" si="0"/>
        <v>80.974660939369059</v>
      </c>
    </row>
    <row r="10" spans="1:10" x14ac:dyDescent="0.3">
      <c r="A10" t="s">
        <v>9</v>
      </c>
      <c r="B10" t="s">
        <v>9</v>
      </c>
      <c r="C10">
        <v>35225</v>
      </c>
      <c r="D10">
        <v>471</v>
      </c>
      <c r="E10">
        <v>178</v>
      </c>
      <c r="F10">
        <v>34576</v>
      </c>
      <c r="G10" s="1">
        <v>43912.125</v>
      </c>
      <c r="H10">
        <v>9</v>
      </c>
      <c r="I10">
        <f t="shared" si="0"/>
        <v>106.15279153136018</v>
      </c>
    </row>
    <row r="11" spans="1:10" x14ac:dyDescent="0.3">
      <c r="A11" t="s">
        <v>9</v>
      </c>
      <c r="B11" t="s">
        <v>9</v>
      </c>
      <c r="C11">
        <v>46451</v>
      </c>
      <c r="D11">
        <v>588</v>
      </c>
      <c r="E11">
        <v>333</v>
      </c>
      <c r="F11">
        <v>45530</v>
      </c>
      <c r="G11" s="1">
        <v>43913.125</v>
      </c>
      <c r="H11">
        <v>10</v>
      </c>
      <c r="I11">
        <f t="shared" si="0"/>
        <v>139.78298815429284</v>
      </c>
    </row>
    <row r="12" spans="1:10" x14ac:dyDescent="0.3">
      <c r="A12" t="s">
        <v>9</v>
      </c>
      <c r="B12" t="s">
        <v>9</v>
      </c>
      <c r="C12">
        <v>55236</v>
      </c>
      <c r="D12">
        <v>802</v>
      </c>
      <c r="E12">
        <v>354</v>
      </c>
      <c r="F12">
        <v>54080</v>
      </c>
      <c r="G12" s="1">
        <v>43914.125</v>
      </c>
      <c r="H12">
        <v>11</v>
      </c>
      <c r="I12">
        <f t="shared" si="0"/>
        <v>166.03259388060962</v>
      </c>
    </row>
    <row r="13" spans="1:10" x14ac:dyDescent="0.3">
      <c r="A13" t="s">
        <v>9</v>
      </c>
      <c r="B13" t="s">
        <v>9</v>
      </c>
      <c r="C13">
        <v>69222</v>
      </c>
      <c r="D13">
        <v>1050</v>
      </c>
      <c r="E13">
        <v>593</v>
      </c>
      <c r="F13">
        <v>67579</v>
      </c>
      <c r="G13" s="1">
        <v>43915.125</v>
      </c>
      <c r="H13">
        <v>12</v>
      </c>
      <c r="I13">
        <f t="shared" si="0"/>
        <v>207.47626963494301</v>
      </c>
    </row>
    <row r="14" spans="1:10" x14ac:dyDescent="0.3">
      <c r="A14" t="s">
        <v>9</v>
      </c>
      <c r="B14" t="s">
        <v>9</v>
      </c>
      <c r="C14">
        <v>86043</v>
      </c>
      <c r="D14">
        <v>1304</v>
      </c>
      <c r="E14">
        <v>713</v>
      </c>
      <c r="F14">
        <v>84026</v>
      </c>
      <c r="G14" s="1">
        <v>43916.125</v>
      </c>
      <c r="H14">
        <v>13</v>
      </c>
      <c r="I14">
        <f t="shared" si="0"/>
        <v>257.97068663853747</v>
      </c>
    </row>
    <row r="15" spans="1:10" x14ac:dyDescent="0.3">
      <c r="A15" t="s">
        <v>9</v>
      </c>
      <c r="B15" t="s">
        <v>9</v>
      </c>
      <c r="C15">
        <v>104848</v>
      </c>
      <c r="D15">
        <v>1716</v>
      </c>
      <c r="E15">
        <v>894</v>
      </c>
      <c r="F15">
        <v>102238</v>
      </c>
      <c r="G15" s="1">
        <v>43917.125</v>
      </c>
      <c r="H15">
        <v>14</v>
      </c>
      <c r="I15">
        <f t="shared" si="0"/>
        <v>313.88388190025461</v>
      </c>
    </row>
    <row r="16" spans="1:10" x14ac:dyDescent="0.3">
      <c r="A16" t="s">
        <v>9</v>
      </c>
      <c r="B16" t="s">
        <v>9</v>
      </c>
      <c r="C16">
        <v>124698</v>
      </c>
      <c r="D16">
        <v>2195</v>
      </c>
      <c r="E16">
        <v>2612</v>
      </c>
      <c r="F16">
        <v>119891</v>
      </c>
      <c r="G16" s="1">
        <v>43918.125</v>
      </c>
      <c r="H16">
        <v>15</v>
      </c>
      <c r="I16">
        <f t="shared" si="0"/>
        <v>368.08087486945578</v>
      </c>
    </row>
    <row r="17" spans="1:16" x14ac:dyDescent="0.3">
      <c r="A17" t="s">
        <v>9</v>
      </c>
      <c r="B17" t="s">
        <v>9</v>
      </c>
      <c r="C17">
        <v>143101</v>
      </c>
      <c r="D17">
        <v>2517</v>
      </c>
      <c r="E17">
        <v>4865</v>
      </c>
      <c r="F17">
        <v>135719</v>
      </c>
      <c r="G17" s="1">
        <v>43919.125</v>
      </c>
      <c r="H17">
        <v>16</v>
      </c>
      <c r="I17">
        <f t="shared" si="0"/>
        <v>416.67488182105137</v>
      </c>
    </row>
    <row r="18" spans="1:16" x14ac:dyDescent="0.3">
      <c r="A18" t="s">
        <v>9</v>
      </c>
      <c r="B18" t="s">
        <v>9</v>
      </c>
      <c r="C18">
        <v>164670</v>
      </c>
      <c r="D18">
        <v>3180</v>
      </c>
      <c r="E18">
        <v>5945</v>
      </c>
      <c r="F18">
        <v>155545</v>
      </c>
      <c r="G18" s="1">
        <v>43920.125</v>
      </c>
      <c r="H18">
        <v>17</v>
      </c>
      <c r="I18">
        <f t="shared" si="0"/>
        <v>477.5432658128592</v>
      </c>
    </row>
    <row r="19" spans="1:16" x14ac:dyDescent="0.3">
      <c r="A19" t="s">
        <v>9</v>
      </c>
      <c r="B19" t="s">
        <v>9</v>
      </c>
      <c r="C19">
        <v>189800</v>
      </c>
      <c r="D19">
        <v>4087</v>
      </c>
      <c r="E19">
        <v>7136</v>
      </c>
      <c r="F19">
        <v>178577</v>
      </c>
      <c r="G19" s="1">
        <v>43921.125</v>
      </c>
      <c r="H19">
        <v>18</v>
      </c>
      <c r="I19">
        <f t="shared" si="0"/>
        <v>548.25448441970468</v>
      </c>
    </row>
    <row r="20" spans="1:16" x14ac:dyDescent="0.3">
      <c r="A20" t="s">
        <v>9</v>
      </c>
      <c r="B20" t="s">
        <v>9</v>
      </c>
      <c r="C20" s="2">
        <v>205463</v>
      </c>
      <c r="D20" s="2">
        <v>27967</v>
      </c>
      <c r="E20" s="2">
        <v>75945</v>
      </c>
      <c r="F20" s="2">
        <v>101551</v>
      </c>
      <c r="G20" s="1">
        <v>43922.125</v>
      </c>
      <c r="H20">
        <v>19</v>
      </c>
      <c r="I20">
        <f t="shared" si="0"/>
        <v>311.77470305417506</v>
      </c>
    </row>
    <row r="21" spans="1:16" x14ac:dyDescent="0.3">
      <c r="A21" t="s">
        <v>9</v>
      </c>
      <c r="B21" t="s">
        <v>9</v>
      </c>
      <c r="C21" s="2">
        <v>245724</v>
      </c>
      <c r="D21">
        <v>6066</v>
      </c>
      <c r="E21">
        <v>9228</v>
      </c>
      <c r="F21" s="2">
        <v>230430</v>
      </c>
      <c r="G21" s="1">
        <v>43923.125</v>
      </c>
      <c r="H21">
        <v>20</v>
      </c>
      <c r="I21">
        <f t="shared" si="0"/>
        <v>707.44990029417306</v>
      </c>
    </row>
    <row r="22" spans="1:16" x14ac:dyDescent="0.3">
      <c r="A22" t="s">
        <v>9</v>
      </c>
      <c r="B22" t="s">
        <v>9</v>
      </c>
      <c r="C22" s="2">
        <v>278492</v>
      </c>
      <c r="D22">
        <v>7166</v>
      </c>
      <c r="E22">
        <v>9897</v>
      </c>
      <c r="F22" s="2">
        <v>261429</v>
      </c>
      <c r="G22" s="1">
        <v>43924.125</v>
      </c>
      <c r="H22">
        <v>21</v>
      </c>
      <c r="I22">
        <f t="shared" si="0"/>
        <v>802.62083923102614</v>
      </c>
    </row>
    <row r="23" spans="1:16" x14ac:dyDescent="0.3">
      <c r="A23" t="s">
        <v>9</v>
      </c>
      <c r="B23" t="s">
        <v>9</v>
      </c>
      <c r="C23" s="2">
        <v>312253</v>
      </c>
      <c r="D23">
        <v>8515</v>
      </c>
      <c r="E23" s="2">
        <v>15021</v>
      </c>
      <c r="F23" s="2">
        <v>288717</v>
      </c>
      <c r="G23" s="1">
        <v>43925.125</v>
      </c>
      <c r="H23">
        <v>22</v>
      </c>
      <c r="I23">
        <f t="shared" si="0"/>
        <v>886.39852824386037</v>
      </c>
    </row>
    <row r="24" spans="1:16" x14ac:dyDescent="0.3">
      <c r="A24" t="s">
        <v>9</v>
      </c>
      <c r="B24" t="s">
        <v>9</v>
      </c>
      <c r="C24" s="2">
        <v>337946</v>
      </c>
      <c r="D24">
        <v>9667</v>
      </c>
      <c r="E24" s="2">
        <v>17582</v>
      </c>
      <c r="F24" s="2">
        <v>310697</v>
      </c>
      <c r="G24" s="1">
        <v>43926.125</v>
      </c>
      <c r="H24">
        <v>23</v>
      </c>
      <c r="I24">
        <f t="shared" si="0"/>
        <v>953.87997080110529</v>
      </c>
    </row>
    <row r="25" spans="1:16" x14ac:dyDescent="0.3">
      <c r="A25" t="s">
        <v>9</v>
      </c>
      <c r="B25" t="s">
        <v>9</v>
      </c>
      <c r="C25" s="2">
        <v>368453</v>
      </c>
      <c r="D25" s="2">
        <v>11007</v>
      </c>
      <c r="E25" s="2">
        <v>19919</v>
      </c>
      <c r="F25" s="2">
        <v>337527</v>
      </c>
      <c r="G25" s="1">
        <v>43927.125</v>
      </c>
      <c r="H25">
        <v>24</v>
      </c>
      <c r="I25">
        <f t="shared" si="0"/>
        <v>1036.2515405832198</v>
      </c>
    </row>
    <row r="26" spans="1:16" x14ac:dyDescent="0.3">
      <c r="A26" t="s">
        <v>9</v>
      </c>
      <c r="B26" t="s">
        <v>9</v>
      </c>
      <c r="C26" s="2">
        <v>399934</v>
      </c>
      <c r="D26" s="2">
        <v>12928</v>
      </c>
      <c r="E26" s="2">
        <v>22338</v>
      </c>
      <c r="F26" s="2">
        <v>364668</v>
      </c>
      <c r="G26" s="1">
        <v>43928.125</v>
      </c>
      <c r="H26">
        <v>25</v>
      </c>
      <c r="I26">
        <f t="shared" si="0"/>
        <v>1119.577920585321</v>
      </c>
    </row>
    <row r="27" spans="1:16" x14ac:dyDescent="0.3">
      <c r="A27" t="s">
        <v>9</v>
      </c>
      <c r="B27" t="s">
        <v>9</v>
      </c>
      <c r="C27" s="2">
        <v>435595</v>
      </c>
      <c r="D27" s="2">
        <v>14833</v>
      </c>
      <c r="E27" s="2">
        <v>24125</v>
      </c>
      <c r="F27" s="2">
        <v>396637</v>
      </c>
      <c r="G27" s="1">
        <v>43929.125</v>
      </c>
      <c r="H27">
        <v>26</v>
      </c>
      <c r="I27">
        <f t="shared" si="0"/>
        <v>1217.726884967148</v>
      </c>
    </row>
    <row r="28" spans="1:16" x14ac:dyDescent="0.3">
      <c r="A28" t="s">
        <v>9</v>
      </c>
      <c r="B28" t="s">
        <v>9</v>
      </c>
      <c r="C28" s="2">
        <v>470021</v>
      </c>
      <c r="D28" s="2">
        <v>16716</v>
      </c>
      <c r="E28" s="2">
        <v>26522</v>
      </c>
      <c r="F28" s="2">
        <v>426783</v>
      </c>
      <c r="G28" s="1">
        <v>43930.125</v>
      </c>
      <c r="H28">
        <v>27</v>
      </c>
      <c r="I28">
        <f t="shared" si="0"/>
        <v>1310.2790035900189</v>
      </c>
    </row>
    <row r="29" spans="1:16" x14ac:dyDescent="0.3">
      <c r="A29" t="s">
        <v>9</v>
      </c>
      <c r="B29" t="s">
        <v>9</v>
      </c>
      <c r="C29" s="2">
        <v>505931</v>
      </c>
      <c r="D29" s="2">
        <v>18817</v>
      </c>
      <c r="E29" s="2">
        <v>29191</v>
      </c>
      <c r="F29" s="2">
        <v>457923</v>
      </c>
      <c r="G29" s="1">
        <v>43931.125</v>
      </c>
      <c r="H29">
        <v>28</v>
      </c>
      <c r="I29">
        <f t="shared" si="0"/>
        <v>1405.8828307616568</v>
      </c>
    </row>
    <row r="30" spans="1:16" x14ac:dyDescent="0.3">
      <c r="A30" t="s">
        <v>9</v>
      </c>
      <c r="B30" t="s">
        <v>9</v>
      </c>
      <c r="C30" s="2">
        <v>534361</v>
      </c>
      <c r="D30" s="2">
        <v>20651</v>
      </c>
      <c r="E30" s="2">
        <v>32110</v>
      </c>
      <c r="F30" s="2">
        <v>481600</v>
      </c>
      <c r="G30" s="1">
        <v>43932.125</v>
      </c>
      <c r="H30">
        <v>29</v>
      </c>
      <c r="I30">
        <f t="shared" si="0"/>
        <v>1478.5742827829438</v>
      </c>
    </row>
    <row r="31" spans="1:16" x14ac:dyDescent="0.3">
      <c r="A31" t="s">
        <v>9</v>
      </c>
      <c r="B31" t="s">
        <v>9</v>
      </c>
      <c r="C31" s="2">
        <v>562195</v>
      </c>
      <c r="D31" s="2">
        <v>22158</v>
      </c>
      <c r="E31" s="2">
        <v>41831</v>
      </c>
      <c r="F31" s="2">
        <v>498206</v>
      </c>
      <c r="G31" s="1">
        <v>43933.125</v>
      </c>
      <c r="H31">
        <v>30</v>
      </c>
      <c r="I31">
        <f t="shared" si="0"/>
        <v>1529.5568503491679</v>
      </c>
      <c r="N31">
        <f>MAX(F2:F13300)</f>
        <v>1395568</v>
      </c>
      <c r="P31">
        <f>MATCH(MAX(F2:F13300),F2:F13300,0)+1</f>
        <v>86</v>
      </c>
    </row>
    <row r="32" spans="1:16" x14ac:dyDescent="0.3">
      <c r="A32" t="s">
        <v>9</v>
      </c>
      <c r="B32" t="s">
        <v>9</v>
      </c>
      <c r="C32" s="2">
        <v>588435</v>
      </c>
      <c r="D32" s="2">
        <v>23702</v>
      </c>
      <c r="E32" s="2">
        <v>44308</v>
      </c>
      <c r="F32" s="2">
        <v>520425</v>
      </c>
      <c r="G32" s="1">
        <v>43934.125</v>
      </c>
      <c r="H32">
        <v>31</v>
      </c>
      <c r="I32">
        <f t="shared" si="0"/>
        <v>1597.7720538150197</v>
      </c>
    </row>
    <row r="33" spans="1:9" x14ac:dyDescent="0.3">
      <c r="A33" t="s">
        <v>9</v>
      </c>
      <c r="B33" t="s">
        <v>9</v>
      </c>
      <c r="C33" s="2">
        <v>615267</v>
      </c>
      <c r="D33" s="2">
        <v>26114</v>
      </c>
      <c r="E33" s="2">
        <v>49966</v>
      </c>
      <c r="F33" s="2">
        <v>539187</v>
      </c>
      <c r="G33" s="1">
        <v>43935.125</v>
      </c>
      <c r="H33">
        <v>32</v>
      </c>
      <c r="I33">
        <f t="shared" si="0"/>
        <v>1655.3738202053303</v>
      </c>
    </row>
    <row r="34" spans="1:9" x14ac:dyDescent="0.3">
      <c r="A34" t="s">
        <v>9</v>
      </c>
      <c r="B34" t="s">
        <v>9</v>
      </c>
      <c r="C34" s="2">
        <v>645369</v>
      </c>
      <c r="D34" s="2">
        <v>28638</v>
      </c>
      <c r="E34" s="2">
        <v>52738</v>
      </c>
      <c r="F34" s="2">
        <v>563993</v>
      </c>
      <c r="G34" s="1">
        <v>43936.125</v>
      </c>
      <c r="H34">
        <v>33</v>
      </c>
      <c r="I34">
        <f t="shared" si="0"/>
        <v>1731.531448234221</v>
      </c>
    </row>
    <row r="35" spans="1:9" x14ac:dyDescent="0.3">
      <c r="A35" t="s">
        <v>9</v>
      </c>
      <c r="B35" t="s">
        <v>9</v>
      </c>
      <c r="C35" s="2">
        <v>678017</v>
      </c>
      <c r="D35" s="2">
        <v>30867</v>
      </c>
      <c r="E35" s="2">
        <v>56236</v>
      </c>
      <c r="F35" s="2">
        <v>590914</v>
      </c>
      <c r="G35" s="1">
        <v>43937.125</v>
      </c>
      <c r="H35">
        <v>34</v>
      </c>
      <c r="I35">
        <f t="shared" si="0"/>
        <v>1814.1823997848846</v>
      </c>
    </row>
    <row r="36" spans="1:9" x14ac:dyDescent="0.3">
      <c r="A36" t="s">
        <v>9</v>
      </c>
      <c r="B36" t="s">
        <v>9</v>
      </c>
      <c r="C36" s="2">
        <v>713452</v>
      </c>
      <c r="D36" s="2">
        <v>37266</v>
      </c>
      <c r="E36" s="2">
        <v>59672</v>
      </c>
      <c r="F36" s="2">
        <v>616514</v>
      </c>
      <c r="G36" s="1">
        <v>43938.125</v>
      </c>
      <c r="H36">
        <v>35</v>
      </c>
      <c r="I36">
        <f t="shared" si="0"/>
        <v>1892.7777104975992</v>
      </c>
    </row>
    <row r="37" spans="1:9" x14ac:dyDescent="0.3">
      <c r="A37" t="s">
        <v>9</v>
      </c>
      <c r="B37" t="s">
        <v>9</v>
      </c>
      <c r="C37" s="2">
        <v>742067</v>
      </c>
      <c r="D37" s="2">
        <v>39295</v>
      </c>
      <c r="E37" s="2">
        <v>66819</v>
      </c>
      <c r="F37" s="2">
        <v>635953</v>
      </c>
      <c r="G37" s="1">
        <v>43939.125</v>
      </c>
      <c r="H37">
        <v>36</v>
      </c>
      <c r="I37">
        <f t="shared" si="0"/>
        <v>1952.4579544407422</v>
      </c>
    </row>
    <row r="38" spans="1:9" x14ac:dyDescent="0.3">
      <c r="A38" t="s">
        <v>9</v>
      </c>
      <c r="B38" t="s">
        <v>9</v>
      </c>
      <c r="C38" s="2">
        <v>772195</v>
      </c>
      <c r="D38" s="2">
        <v>41187</v>
      </c>
      <c r="E38" s="2">
        <v>70980</v>
      </c>
      <c r="F38" s="2">
        <v>660028</v>
      </c>
      <c r="G38" s="1">
        <v>43940.125</v>
      </c>
      <c r="H38">
        <v>37</v>
      </c>
      <c r="I38">
        <f t="shared" si="0"/>
        <v>2026.3713179332658</v>
      </c>
    </row>
    <row r="39" spans="1:9" x14ac:dyDescent="0.3">
      <c r="A39" t="s">
        <v>9</v>
      </c>
      <c r="B39" t="s">
        <v>9</v>
      </c>
      <c r="C39" s="2">
        <v>800931</v>
      </c>
      <c r="D39" s="2">
        <v>42970</v>
      </c>
      <c r="E39" s="2">
        <v>73527</v>
      </c>
      <c r="F39" s="2">
        <v>684434</v>
      </c>
      <c r="G39" s="1">
        <v>43941.125</v>
      </c>
      <c r="H39">
        <v>38</v>
      </c>
      <c r="I39">
        <f t="shared" si="0"/>
        <v>2101.3008942322704</v>
      </c>
    </row>
    <row r="40" spans="1:9" x14ac:dyDescent="0.3">
      <c r="A40" t="s">
        <v>9</v>
      </c>
      <c r="B40" t="s">
        <v>9</v>
      </c>
      <c r="C40" s="2">
        <v>827656</v>
      </c>
      <c r="D40" s="2">
        <v>45447</v>
      </c>
      <c r="E40" s="2">
        <v>75673</v>
      </c>
      <c r="F40" s="2">
        <v>706536</v>
      </c>
      <c r="G40" s="1">
        <v>43942.125</v>
      </c>
      <c r="H40">
        <v>39</v>
      </c>
      <c r="I40">
        <f t="shared" si="0"/>
        <v>2169.1568925671304</v>
      </c>
    </row>
    <row r="41" spans="1:9" x14ac:dyDescent="0.3">
      <c r="A41" t="s">
        <v>9</v>
      </c>
      <c r="B41" t="s">
        <v>9</v>
      </c>
      <c r="C41" s="2">
        <v>856823</v>
      </c>
      <c r="D41" s="2">
        <v>48050</v>
      </c>
      <c r="E41" s="2">
        <v>78509</v>
      </c>
      <c r="F41" s="2">
        <v>730264</v>
      </c>
      <c r="G41" s="1">
        <v>43943.125</v>
      </c>
      <c r="H41">
        <v>40</v>
      </c>
      <c r="I41">
        <f t="shared" si="0"/>
        <v>2242.0049211839778</v>
      </c>
    </row>
    <row r="42" spans="1:9" x14ac:dyDescent="0.3">
      <c r="A42" t="s">
        <v>9</v>
      </c>
      <c r="B42" t="s">
        <v>9</v>
      </c>
      <c r="C42" s="2">
        <v>891618</v>
      </c>
      <c r="D42" s="2">
        <v>50451</v>
      </c>
      <c r="E42" s="2">
        <v>82999</v>
      </c>
      <c r="F42" s="2">
        <v>758168</v>
      </c>
      <c r="G42" s="1">
        <v>43944.125</v>
      </c>
      <c r="H42">
        <v>41</v>
      </c>
      <c r="I42">
        <f t="shared" si="0"/>
        <v>2327.6738098608366</v>
      </c>
    </row>
    <row r="43" spans="1:9" x14ac:dyDescent="0.3">
      <c r="A43" t="s">
        <v>9</v>
      </c>
      <c r="B43" t="s">
        <v>9</v>
      </c>
      <c r="C43" s="2">
        <v>928801</v>
      </c>
      <c r="D43" s="2">
        <v>52490</v>
      </c>
      <c r="E43" s="2">
        <v>101504</v>
      </c>
      <c r="F43" s="2">
        <v>774807</v>
      </c>
      <c r="G43" s="1">
        <v>43945.125</v>
      </c>
      <c r="H43">
        <v>42</v>
      </c>
      <c r="I43">
        <f t="shared" si="0"/>
        <v>2378.7576916947764</v>
      </c>
    </row>
    <row r="44" spans="1:9" x14ac:dyDescent="0.3">
      <c r="A44" t="s">
        <v>9</v>
      </c>
      <c r="B44" t="s">
        <v>9</v>
      </c>
      <c r="C44" s="2">
        <v>960450</v>
      </c>
      <c r="D44" s="2">
        <v>54254</v>
      </c>
      <c r="E44" s="2">
        <v>108272</v>
      </c>
      <c r="F44" s="2">
        <v>797924</v>
      </c>
      <c r="G44" s="1">
        <v>43946.125</v>
      </c>
      <c r="H44">
        <v>43</v>
      </c>
      <c r="I44">
        <f t="shared" si="0"/>
        <v>2449.7298712942224</v>
      </c>
    </row>
    <row r="45" spans="1:9" x14ac:dyDescent="0.3">
      <c r="A45" t="s">
        <v>9</v>
      </c>
      <c r="B45" t="s">
        <v>9</v>
      </c>
      <c r="C45" s="2">
        <v>987588</v>
      </c>
      <c r="D45" s="2">
        <v>55513</v>
      </c>
      <c r="E45" s="2">
        <v>109501</v>
      </c>
      <c r="F45" s="2">
        <v>822574</v>
      </c>
      <c r="G45" s="1">
        <v>43947.125</v>
      </c>
      <c r="H45">
        <v>44</v>
      </c>
      <c r="I45">
        <f t="shared" si="0"/>
        <v>2525.4085591484577</v>
      </c>
    </row>
    <row r="46" spans="1:9" x14ac:dyDescent="0.3">
      <c r="A46" t="s">
        <v>9</v>
      </c>
      <c r="B46" t="s">
        <v>9</v>
      </c>
      <c r="C46" s="2">
        <v>1011911</v>
      </c>
      <c r="D46" s="2">
        <v>56729</v>
      </c>
      <c r="E46" s="2">
        <v>114044</v>
      </c>
      <c r="F46" s="2">
        <v>841138</v>
      </c>
      <c r="G46" s="1">
        <v>43948.125</v>
      </c>
      <c r="H46">
        <v>45</v>
      </c>
      <c r="I46">
        <f t="shared" si="0"/>
        <v>2582.4024399324744</v>
      </c>
    </row>
    <row r="47" spans="1:9" x14ac:dyDescent="0.3">
      <c r="A47" t="s">
        <v>9</v>
      </c>
      <c r="B47" t="s">
        <v>9</v>
      </c>
      <c r="C47" s="2">
        <v>1036657</v>
      </c>
      <c r="D47" s="2">
        <v>59061</v>
      </c>
      <c r="E47" s="2">
        <v>118419</v>
      </c>
      <c r="F47" s="2">
        <v>859177</v>
      </c>
      <c r="G47" s="1">
        <v>43949.125</v>
      </c>
      <c r="H47">
        <v>46</v>
      </c>
      <c r="I47">
        <f t="shared" si="0"/>
        <v>2637.7845028210158</v>
      </c>
    </row>
    <row r="48" spans="1:9" x14ac:dyDescent="0.3">
      <c r="A48" t="s">
        <v>9</v>
      </c>
      <c r="B48" t="s">
        <v>9</v>
      </c>
      <c r="C48" s="2">
        <v>1065998</v>
      </c>
      <c r="D48" s="2">
        <v>61601</v>
      </c>
      <c r="E48" s="2">
        <v>126516</v>
      </c>
      <c r="F48" s="2">
        <v>877881</v>
      </c>
      <c r="G48" s="1">
        <v>43950.125</v>
      </c>
      <c r="H48">
        <v>47</v>
      </c>
      <c r="I48">
        <f t="shared" si="0"/>
        <v>2695.2082017104931</v>
      </c>
    </row>
    <row r="49" spans="1:9" x14ac:dyDescent="0.3">
      <c r="A49" t="s">
        <v>9</v>
      </c>
      <c r="B49" t="s">
        <v>9</v>
      </c>
      <c r="C49" s="2">
        <v>1097415</v>
      </c>
      <c r="D49" s="2">
        <v>63849</v>
      </c>
      <c r="E49" s="2">
        <v>132735</v>
      </c>
      <c r="F49" s="2">
        <v>900831</v>
      </c>
      <c r="G49" s="1">
        <v>43951.125</v>
      </c>
      <c r="H49">
        <v>48</v>
      </c>
      <c r="I49">
        <f t="shared" si="0"/>
        <v>2765.6676697127118</v>
      </c>
    </row>
    <row r="50" spans="1:9" x14ac:dyDescent="0.3">
      <c r="A50" t="s">
        <v>9</v>
      </c>
      <c r="B50" t="s">
        <v>9</v>
      </c>
      <c r="C50">
        <v>1132295</v>
      </c>
      <c r="D50">
        <v>65710</v>
      </c>
      <c r="E50">
        <v>141897</v>
      </c>
      <c r="F50">
        <v>924688</v>
      </c>
      <c r="G50" s="1">
        <v>43952.125</v>
      </c>
      <c r="H50">
        <v>49</v>
      </c>
      <c r="I50">
        <f t="shared" si="0"/>
        <v>2838.9117450124477</v>
      </c>
    </row>
    <row r="51" spans="1:9" x14ac:dyDescent="0.3">
      <c r="A51" t="s">
        <v>9</v>
      </c>
      <c r="B51" t="s">
        <v>9</v>
      </c>
      <c r="C51">
        <v>1160519</v>
      </c>
      <c r="D51">
        <v>67173</v>
      </c>
      <c r="E51">
        <v>151693</v>
      </c>
      <c r="F51">
        <v>941653</v>
      </c>
      <c r="G51" s="1">
        <v>43953.125</v>
      </c>
      <c r="H51">
        <v>50</v>
      </c>
      <c r="I51">
        <f t="shared" si="0"/>
        <v>2890.9964890062447</v>
      </c>
    </row>
    <row r="52" spans="1:9" x14ac:dyDescent="0.3">
      <c r="A52" t="s">
        <v>9</v>
      </c>
      <c r="B52" t="s">
        <v>9</v>
      </c>
      <c r="C52">
        <v>1186023</v>
      </c>
      <c r="D52">
        <v>68394</v>
      </c>
      <c r="E52">
        <v>153437</v>
      </c>
      <c r="F52">
        <v>964192</v>
      </c>
      <c r="G52" s="1">
        <v>43954.125</v>
      </c>
      <c r="H52">
        <v>51</v>
      </c>
      <c r="I52">
        <f t="shared" si="0"/>
        <v>2960.1941338560055</v>
      </c>
    </row>
    <row r="53" spans="1:9" x14ac:dyDescent="0.3">
      <c r="A53" t="s">
        <v>9</v>
      </c>
      <c r="B53" t="s">
        <v>9</v>
      </c>
      <c r="C53">
        <v>1210742</v>
      </c>
      <c r="D53">
        <v>69788</v>
      </c>
      <c r="E53">
        <v>160127</v>
      </c>
      <c r="F53">
        <v>980827</v>
      </c>
      <c r="G53" s="1">
        <v>43955.125</v>
      </c>
      <c r="H53">
        <v>52</v>
      </c>
      <c r="I53">
        <f t="shared" si="0"/>
        <v>3011.2657351726461</v>
      </c>
    </row>
    <row r="54" spans="1:9" x14ac:dyDescent="0.3">
      <c r="A54" t="s">
        <v>9</v>
      </c>
      <c r="B54" t="s">
        <v>9</v>
      </c>
      <c r="C54">
        <v>1236501</v>
      </c>
      <c r="D54">
        <v>72133</v>
      </c>
      <c r="E54">
        <v>164506</v>
      </c>
      <c r="F54">
        <v>999862</v>
      </c>
      <c r="G54" s="1">
        <v>43956.125</v>
      </c>
      <c r="H54">
        <v>53</v>
      </c>
      <c r="I54">
        <f t="shared" si="0"/>
        <v>3069.7056468686042</v>
      </c>
    </row>
    <row r="55" spans="1:9" x14ac:dyDescent="0.3">
      <c r="A55" t="s">
        <v>9</v>
      </c>
      <c r="B55" t="s">
        <v>9</v>
      </c>
      <c r="C55">
        <v>1261907</v>
      </c>
      <c r="D55">
        <v>74691</v>
      </c>
      <c r="E55">
        <v>171050</v>
      </c>
      <c r="F55">
        <v>1016166</v>
      </c>
      <c r="G55" s="1">
        <v>43957.125</v>
      </c>
      <c r="H55">
        <v>54</v>
      </c>
      <c r="I55">
        <f t="shared" si="0"/>
        <v>3119.7610353787641</v>
      </c>
    </row>
    <row r="56" spans="1:9" x14ac:dyDescent="0.3">
      <c r="A56" t="s">
        <v>9</v>
      </c>
      <c r="B56" t="s">
        <v>9</v>
      </c>
      <c r="C56">
        <v>1288143</v>
      </c>
      <c r="D56">
        <v>76651</v>
      </c>
      <c r="E56">
        <v>174886</v>
      </c>
      <c r="F56">
        <v>1036606</v>
      </c>
      <c r="G56" s="1">
        <v>43958.125</v>
      </c>
      <c r="H56">
        <v>55</v>
      </c>
      <c r="I56">
        <f t="shared" si="0"/>
        <v>3182.5144787759473</v>
      </c>
    </row>
    <row r="57" spans="1:9" x14ac:dyDescent="0.3">
      <c r="A57" t="s">
        <v>9</v>
      </c>
      <c r="B57" t="s">
        <v>9</v>
      </c>
      <c r="C57">
        <v>1315679</v>
      </c>
      <c r="D57">
        <v>78318</v>
      </c>
      <c r="E57">
        <v>183099</v>
      </c>
      <c r="F57">
        <v>1054262</v>
      </c>
      <c r="G57" s="1">
        <v>43959.125</v>
      </c>
      <c r="H57">
        <v>56</v>
      </c>
      <c r="I57">
        <f t="shared" si="0"/>
        <v>3236.7206821331229</v>
      </c>
    </row>
    <row r="58" spans="1:9" x14ac:dyDescent="0.3">
      <c r="A58" t="s">
        <v>9</v>
      </c>
      <c r="B58" t="s">
        <v>9</v>
      </c>
      <c r="C58">
        <v>1342001</v>
      </c>
      <c r="D58">
        <v>79807</v>
      </c>
      <c r="E58">
        <v>201490</v>
      </c>
      <c r="F58">
        <v>1060704</v>
      </c>
      <c r="G58" s="1">
        <v>43960.125</v>
      </c>
      <c r="H58">
        <v>57</v>
      </c>
      <c r="I58">
        <f t="shared" si="0"/>
        <v>3256.4984552429391</v>
      </c>
    </row>
    <row r="59" spans="1:9" x14ac:dyDescent="0.3">
      <c r="A59" t="s">
        <v>9</v>
      </c>
      <c r="B59" t="s">
        <v>9</v>
      </c>
      <c r="C59">
        <v>1362303</v>
      </c>
      <c r="D59">
        <v>80696</v>
      </c>
      <c r="E59">
        <v>210684</v>
      </c>
      <c r="F59">
        <v>1070923</v>
      </c>
      <c r="G59" s="1">
        <v>43961.125</v>
      </c>
      <c r="H59">
        <v>58</v>
      </c>
      <c r="I59">
        <f t="shared" si="0"/>
        <v>3287.8721068122063</v>
      </c>
    </row>
    <row r="60" spans="1:9" x14ac:dyDescent="0.3">
      <c r="A60" t="s">
        <v>9</v>
      </c>
      <c r="B60" t="s">
        <v>9</v>
      </c>
      <c r="C60">
        <v>1381072</v>
      </c>
      <c r="D60">
        <v>81615</v>
      </c>
      <c r="E60">
        <v>220013</v>
      </c>
      <c r="F60">
        <v>1079444</v>
      </c>
      <c r="G60" s="1">
        <v>43962.125</v>
      </c>
      <c r="H60">
        <v>59</v>
      </c>
      <c r="I60">
        <f t="shared" si="0"/>
        <v>3314.0326787881063</v>
      </c>
    </row>
    <row r="61" spans="1:9" x14ac:dyDescent="0.3">
      <c r="A61" t="s">
        <v>9</v>
      </c>
      <c r="B61" t="s">
        <v>9</v>
      </c>
      <c r="C61">
        <v>1403267</v>
      </c>
      <c r="D61">
        <v>83204</v>
      </c>
      <c r="E61">
        <v>237456</v>
      </c>
      <c r="F61">
        <v>1082607</v>
      </c>
      <c r="G61" s="1">
        <v>43963.125</v>
      </c>
      <c r="H61">
        <v>60</v>
      </c>
      <c r="I61">
        <f t="shared" si="0"/>
        <v>3323.7434978421811</v>
      </c>
    </row>
    <row r="62" spans="1:9" x14ac:dyDescent="0.3">
      <c r="A62" t="s">
        <v>9</v>
      </c>
      <c r="B62" t="s">
        <v>9</v>
      </c>
      <c r="C62">
        <v>1424300</v>
      </c>
      <c r="D62">
        <v>84942</v>
      </c>
      <c r="E62">
        <v>243745</v>
      </c>
      <c r="F62">
        <v>1095613</v>
      </c>
      <c r="G62" s="1">
        <v>43964.125</v>
      </c>
      <c r="H62">
        <v>61</v>
      </c>
      <c r="I62">
        <f t="shared" si="0"/>
        <v>3363.6735998394297</v>
      </c>
    </row>
    <row r="63" spans="1:9" x14ac:dyDescent="0.3">
      <c r="A63" t="s">
        <v>9</v>
      </c>
      <c r="B63" t="s">
        <v>9</v>
      </c>
      <c r="C63">
        <v>1451486</v>
      </c>
      <c r="D63">
        <v>86701</v>
      </c>
      <c r="E63">
        <v>252610</v>
      </c>
      <c r="F63">
        <v>1112175</v>
      </c>
      <c r="G63" s="1">
        <v>43965.125</v>
      </c>
      <c r="H63">
        <v>62</v>
      </c>
      <c r="I63">
        <f t="shared" si="0"/>
        <v>3414.5210817153666</v>
      </c>
    </row>
    <row r="64" spans="1:9" x14ac:dyDescent="0.3">
      <c r="A64" t="s">
        <v>9</v>
      </c>
      <c r="B64" t="s">
        <v>9</v>
      </c>
      <c r="C64">
        <v>1477381</v>
      </c>
      <c r="D64">
        <v>88372</v>
      </c>
      <c r="E64">
        <v>259496</v>
      </c>
      <c r="F64">
        <v>1129513</v>
      </c>
      <c r="G64" s="1">
        <v>43966.125</v>
      </c>
      <c r="H64">
        <v>63</v>
      </c>
      <c r="I64">
        <f t="shared" si="0"/>
        <v>3467.7509839472823</v>
      </c>
    </row>
    <row r="65" spans="1:9" x14ac:dyDescent="0.3">
      <c r="A65" t="s">
        <v>9</v>
      </c>
      <c r="B65" t="s">
        <v>9</v>
      </c>
      <c r="C65">
        <v>1501834</v>
      </c>
      <c r="D65">
        <v>89563</v>
      </c>
      <c r="E65">
        <v>273314</v>
      </c>
      <c r="F65">
        <v>1138957</v>
      </c>
      <c r="G65" s="1">
        <v>43967.125</v>
      </c>
      <c r="H65">
        <v>64</v>
      </c>
      <c r="I65">
        <f t="shared" si="0"/>
        <v>3496.7452852898946</v>
      </c>
    </row>
    <row r="66" spans="1:9" x14ac:dyDescent="0.3">
      <c r="A66" t="s">
        <v>9</v>
      </c>
      <c r="B66" t="s">
        <v>9</v>
      </c>
      <c r="C66">
        <v>1520563</v>
      </c>
      <c r="D66">
        <v>90082</v>
      </c>
      <c r="E66">
        <v>281434</v>
      </c>
      <c r="F66">
        <v>1149047</v>
      </c>
      <c r="G66" s="1">
        <v>43968.125</v>
      </c>
      <c r="H66">
        <v>65</v>
      </c>
      <c r="I66">
        <f t="shared" si="0"/>
        <v>3527.7228901762733</v>
      </c>
    </row>
    <row r="67" spans="1:9" x14ac:dyDescent="0.3">
      <c r="A67" t="s">
        <v>9</v>
      </c>
      <c r="B67" t="s">
        <v>9</v>
      </c>
      <c r="C67">
        <v>1543696</v>
      </c>
      <c r="D67">
        <v>90885</v>
      </c>
      <c r="E67">
        <v>290172</v>
      </c>
      <c r="F67">
        <v>1162639</v>
      </c>
      <c r="G67" s="1">
        <v>43969.125</v>
      </c>
      <c r="H67">
        <v>66</v>
      </c>
      <c r="I67">
        <f t="shared" ref="I67:I86" si="1">F67/$J$2</f>
        <v>3569.4520879578054</v>
      </c>
    </row>
    <row r="68" spans="1:9" x14ac:dyDescent="0.3">
      <c r="A68" t="s">
        <v>9</v>
      </c>
      <c r="B68" t="s">
        <v>9</v>
      </c>
      <c r="C68">
        <v>1563930</v>
      </c>
      <c r="D68">
        <v>92470</v>
      </c>
      <c r="E68">
        <v>298678</v>
      </c>
      <c r="F68">
        <v>1172782</v>
      </c>
      <c r="G68" s="1">
        <v>43970.125</v>
      </c>
      <c r="H68">
        <v>67</v>
      </c>
      <c r="I68">
        <f t="shared" si="1"/>
        <v>3600.5924096983936</v>
      </c>
    </row>
    <row r="69" spans="1:9" x14ac:dyDescent="0.3">
      <c r="A69" t="s">
        <v>9</v>
      </c>
      <c r="B69" t="s">
        <v>9</v>
      </c>
      <c r="C69">
        <v>1588850</v>
      </c>
      <c r="D69">
        <v>93979</v>
      </c>
      <c r="E69">
        <v>303080</v>
      </c>
      <c r="F69">
        <v>1191791</v>
      </c>
      <c r="G69" s="1">
        <v>43971.125</v>
      </c>
      <c r="H69">
        <v>68</v>
      </c>
      <c r="I69">
        <f t="shared" si="1"/>
        <v>3658.9524980319088</v>
      </c>
    </row>
    <row r="70" spans="1:9" x14ac:dyDescent="0.3">
      <c r="A70" t="s">
        <v>9</v>
      </c>
      <c r="B70" t="s">
        <v>9</v>
      </c>
      <c r="C70">
        <v>1615060</v>
      </c>
      <c r="D70">
        <v>95269</v>
      </c>
      <c r="E70">
        <v>309667</v>
      </c>
      <c r="F70">
        <v>1210124</v>
      </c>
      <c r="G70" s="1">
        <v>43972.125</v>
      </c>
      <c r="H70">
        <v>69</v>
      </c>
      <c r="I70">
        <f t="shared" si="1"/>
        <v>3715.2371789419167</v>
      </c>
    </row>
    <row r="71" spans="1:9" x14ac:dyDescent="0.3">
      <c r="A71" t="s">
        <v>9</v>
      </c>
      <c r="B71" t="s">
        <v>9</v>
      </c>
      <c r="C71">
        <v>1639133</v>
      </c>
      <c r="D71">
        <v>96509</v>
      </c>
      <c r="E71">
        <v>318497</v>
      </c>
      <c r="F71">
        <v>1224127</v>
      </c>
      <c r="G71" s="1">
        <v>43973.125</v>
      </c>
      <c r="H71">
        <v>70</v>
      </c>
      <c r="I71">
        <f t="shared" si="1"/>
        <v>3758.2281998759067</v>
      </c>
    </row>
    <row r="72" spans="1:9" x14ac:dyDescent="0.3">
      <c r="A72" t="s">
        <v>9</v>
      </c>
      <c r="B72" t="s">
        <v>9</v>
      </c>
      <c r="C72">
        <v>1660532</v>
      </c>
      <c r="D72">
        <v>97566</v>
      </c>
      <c r="E72">
        <v>336467</v>
      </c>
      <c r="F72">
        <v>1226499</v>
      </c>
      <c r="G72" s="1">
        <v>43974.125</v>
      </c>
      <c r="H72">
        <v>71</v>
      </c>
      <c r="I72">
        <f t="shared" si="1"/>
        <v>3765.5105466341315</v>
      </c>
    </row>
    <row r="73" spans="1:9" x14ac:dyDescent="0.3">
      <c r="A73" t="s">
        <v>9</v>
      </c>
      <c r="B73" t="s">
        <v>9</v>
      </c>
      <c r="C73">
        <v>1681225</v>
      </c>
      <c r="D73">
        <v>98175</v>
      </c>
      <c r="E73">
        <v>346544</v>
      </c>
      <c r="F73">
        <v>1236506</v>
      </c>
      <c r="G73" s="1">
        <v>43975.125</v>
      </c>
      <c r="H73">
        <v>72</v>
      </c>
      <c r="I73">
        <f t="shared" si="1"/>
        <v>3796.2333307865588</v>
      </c>
    </row>
    <row r="74" spans="1:9" x14ac:dyDescent="0.3">
      <c r="A74" t="s">
        <v>9</v>
      </c>
      <c r="B74" t="s">
        <v>9</v>
      </c>
      <c r="C74">
        <v>1700837</v>
      </c>
      <c r="D74">
        <v>99604</v>
      </c>
      <c r="E74">
        <v>354046</v>
      </c>
      <c r="F74">
        <v>1247187</v>
      </c>
      <c r="G74" s="1">
        <v>43976.125</v>
      </c>
      <c r="H74">
        <v>73</v>
      </c>
      <c r="I74">
        <f t="shared" si="1"/>
        <v>3829.0253821038441</v>
      </c>
    </row>
    <row r="75" spans="1:9" x14ac:dyDescent="0.3">
      <c r="A75" t="s">
        <v>9</v>
      </c>
      <c r="B75" t="s">
        <v>9</v>
      </c>
      <c r="C75">
        <v>1720206</v>
      </c>
      <c r="D75">
        <v>100333</v>
      </c>
      <c r="E75">
        <v>365860</v>
      </c>
      <c r="F75">
        <v>1254013</v>
      </c>
      <c r="G75" s="1">
        <v>43977.125</v>
      </c>
      <c r="H75">
        <v>74</v>
      </c>
      <c r="I75">
        <f t="shared" si="1"/>
        <v>3849.9820848743516</v>
      </c>
    </row>
    <row r="76" spans="1:9" x14ac:dyDescent="0.3">
      <c r="A76" t="s">
        <v>9</v>
      </c>
      <c r="B76" t="s">
        <v>9</v>
      </c>
      <c r="C76">
        <v>1739634</v>
      </c>
      <c r="D76">
        <v>101904</v>
      </c>
      <c r="E76">
        <v>373022</v>
      </c>
      <c r="F76">
        <v>1264708</v>
      </c>
      <c r="G76" s="1">
        <v>43978.125</v>
      </c>
      <c r="H76">
        <v>75</v>
      </c>
      <c r="I76">
        <f t="shared" si="1"/>
        <v>3882.8171180021827</v>
      </c>
    </row>
    <row r="77" spans="1:9" x14ac:dyDescent="0.3">
      <c r="A77" t="s">
        <v>9</v>
      </c>
      <c r="B77" t="s">
        <v>9</v>
      </c>
      <c r="C77">
        <v>1761535</v>
      </c>
      <c r="D77">
        <v>103087</v>
      </c>
      <c r="E77">
        <v>379696</v>
      </c>
      <c r="F77">
        <v>1278752</v>
      </c>
      <c r="G77" s="1">
        <v>43979.125</v>
      </c>
      <c r="H77">
        <v>76</v>
      </c>
      <c r="I77">
        <f t="shared" si="1"/>
        <v>3925.9340142384863</v>
      </c>
    </row>
    <row r="78" spans="1:9" x14ac:dyDescent="0.3">
      <c r="A78" t="s">
        <v>9</v>
      </c>
      <c r="B78" t="s">
        <v>9</v>
      </c>
      <c r="C78">
        <v>1787051</v>
      </c>
      <c r="D78">
        <v>104311</v>
      </c>
      <c r="E78">
        <v>385888</v>
      </c>
      <c r="F78">
        <v>1296852</v>
      </c>
      <c r="G78" s="1">
        <v>43980.125</v>
      </c>
      <c r="H78">
        <v>77</v>
      </c>
      <c r="I78">
        <f t="shared" si="1"/>
        <v>3981.503355015835</v>
      </c>
    </row>
    <row r="79" spans="1:9" x14ac:dyDescent="0.3">
      <c r="A79" t="s">
        <v>9</v>
      </c>
      <c r="B79" t="s">
        <v>9</v>
      </c>
      <c r="C79">
        <v>1810323</v>
      </c>
      <c r="D79">
        <v>105319</v>
      </c>
      <c r="E79">
        <v>391557</v>
      </c>
      <c r="F79">
        <v>1313447</v>
      </c>
      <c r="G79" s="1">
        <v>43981.125</v>
      </c>
      <c r="H79">
        <v>78</v>
      </c>
      <c r="I79">
        <f t="shared" si="1"/>
        <v>4032.4521511594876</v>
      </c>
    </row>
    <row r="80" spans="1:9" x14ac:dyDescent="0.3">
      <c r="A80" t="s">
        <v>9</v>
      </c>
      <c r="B80" t="s">
        <v>9</v>
      </c>
      <c r="C80">
        <v>1830019</v>
      </c>
      <c r="D80">
        <v>105922</v>
      </c>
      <c r="E80">
        <v>401422</v>
      </c>
      <c r="F80">
        <v>1322675</v>
      </c>
      <c r="G80" s="1">
        <v>43982.125</v>
      </c>
      <c r="H80">
        <v>79</v>
      </c>
      <c r="I80">
        <f t="shared" si="1"/>
        <v>4060.7833045679613</v>
      </c>
    </row>
    <row r="81" spans="1:9" x14ac:dyDescent="0.3">
      <c r="A81" t="s">
        <v>9</v>
      </c>
      <c r="B81" t="s">
        <v>9</v>
      </c>
      <c r="C81">
        <v>1851875</v>
      </c>
      <c r="D81">
        <v>106699</v>
      </c>
      <c r="E81">
        <v>413078</v>
      </c>
      <c r="F81">
        <v>1332098</v>
      </c>
      <c r="G81" s="1">
        <v>43983.125</v>
      </c>
      <c r="H81">
        <v>80</v>
      </c>
      <c r="I81">
        <f t="shared" si="1"/>
        <v>4089.7131331947548</v>
      </c>
    </row>
    <row r="82" spans="1:9" x14ac:dyDescent="0.3">
      <c r="A82" t="s">
        <v>9</v>
      </c>
      <c r="B82" t="s">
        <v>9</v>
      </c>
      <c r="C82">
        <v>1873881</v>
      </c>
      <c r="D82">
        <v>107799</v>
      </c>
      <c r="E82">
        <v>421827</v>
      </c>
      <c r="F82">
        <v>1344255</v>
      </c>
      <c r="G82" s="1">
        <v>43984.125</v>
      </c>
      <c r="H82">
        <v>81</v>
      </c>
      <c r="I82">
        <f t="shared" si="1"/>
        <v>4127.0366953953198</v>
      </c>
    </row>
    <row r="83" spans="1:9" x14ac:dyDescent="0.3">
      <c r="A83" t="s">
        <v>9</v>
      </c>
      <c r="B83" t="s">
        <v>9</v>
      </c>
      <c r="C83">
        <v>1894385</v>
      </c>
      <c r="D83">
        <v>108820</v>
      </c>
      <c r="E83">
        <v>426809</v>
      </c>
      <c r="F83">
        <v>1358756</v>
      </c>
      <c r="G83" s="1">
        <v>43985.125</v>
      </c>
      <c r="H83">
        <v>82</v>
      </c>
      <c r="I83">
        <f t="shared" si="1"/>
        <v>4171.556640733018</v>
      </c>
    </row>
    <row r="84" spans="1:9" x14ac:dyDescent="0.3">
      <c r="A84" t="s">
        <v>9</v>
      </c>
      <c r="B84" t="s">
        <v>9</v>
      </c>
      <c r="C84">
        <v>1916120</v>
      </c>
      <c r="D84">
        <v>109870</v>
      </c>
      <c r="E84">
        <v>433937</v>
      </c>
      <c r="F84">
        <v>1372313</v>
      </c>
      <c r="G84" s="1">
        <v>43986.125</v>
      </c>
      <c r="H84">
        <v>83</v>
      </c>
      <c r="I84">
        <f t="shared" si="1"/>
        <v>4213.1783839881855</v>
      </c>
    </row>
    <row r="85" spans="1:9" x14ac:dyDescent="0.3">
      <c r="A85" t="s">
        <v>9</v>
      </c>
      <c r="B85" t="s">
        <v>9</v>
      </c>
      <c r="C85">
        <v>1941860</v>
      </c>
      <c r="D85">
        <v>110848</v>
      </c>
      <c r="E85">
        <v>448963</v>
      </c>
      <c r="F85">
        <v>1382049</v>
      </c>
      <c r="G85" s="1">
        <v>43987.125</v>
      </c>
      <c r="H85">
        <v>84</v>
      </c>
      <c r="I85">
        <f t="shared" si="1"/>
        <v>4243.0691630936144</v>
      </c>
    </row>
    <row r="86" spans="1:9" x14ac:dyDescent="0.3">
      <c r="A86" t="s">
        <v>9</v>
      </c>
      <c r="B86" t="s">
        <v>9</v>
      </c>
      <c r="C86">
        <v>1957633</v>
      </c>
      <c r="D86">
        <v>111334</v>
      </c>
      <c r="E86">
        <v>450731</v>
      </c>
      <c r="F86">
        <v>1395568</v>
      </c>
      <c r="G86" s="1">
        <v>43988.125</v>
      </c>
      <c r="H86">
        <v>85</v>
      </c>
      <c r="I86">
        <f t="shared" si="1"/>
        <v>4284.5742414344422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99B7B-4EBF-422A-ABFB-77B70E0EA774}">
  <dimension ref="A1:I109"/>
  <sheetViews>
    <sheetView tabSelected="1" zoomScale="90" zoomScaleNormal="90" workbookViewId="0"/>
  </sheetViews>
  <sheetFormatPr baseColWidth="10" defaultColWidth="34.88671875"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7" t="s">
        <v>15</v>
      </c>
      <c r="B3" s="7"/>
    </row>
    <row r="4" spans="1:9" x14ac:dyDescent="0.3">
      <c r="A4" s="4" t="s">
        <v>16</v>
      </c>
      <c r="B4" s="4">
        <v>0.99058934984505298</v>
      </c>
    </row>
    <row r="5" spans="1:9" x14ac:dyDescent="0.3">
      <c r="A5" s="4" t="s">
        <v>17</v>
      </c>
      <c r="B5" s="4">
        <v>0.98126726002644471</v>
      </c>
      <c r="C5" t="s">
        <v>55</v>
      </c>
      <c r="D5">
        <f>SQRT(B5)</f>
        <v>0.99058934984505298</v>
      </c>
    </row>
    <row r="6" spans="1:9" x14ac:dyDescent="0.3">
      <c r="A6" s="4" t="s">
        <v>18</v>
      </c>
      <c r="B6" s="4">
        <v>0.98104156436411272</v>
      </c>
    </row>
    <row r="7" spans="1:9" x14ac:dyDescent="0.3">
      <c r="A7" s="4" t="s">
        <v>19</v>
      </c>
      <c r="B7" s="4">
        <v>64198.871037778183</v>
      </c>
    </row>
    <row r="8" spans="1:9" ht="15" thickBot="1" x14ac:dyDescent="0.35">
      <c r="A8" s="5" t="s">
        <v>20</v>
      </c>
      <c r="B8" s="5">
        <v>85</v>
      </c>
    </row>
    <row r="10" spans="1:9" ht="15" thickBot="1" x14ac:dyDescent="0.35">
      <c r="A10" t="s">
        <v>21</v>
      </c>
    </row>
    <row r="11" spans="1:9" x14ac:dyDescent="0.3">
      <c r="A11" s="6"/>
      <c r="B11" s="6" t="s">
        <v>26</v>
      </c>
      <c r="C11" s="6" t="s">
        <v>27</v>
      </c>
      <c r="D11" s="6" t="s">
        <v>28</v>
      </c>
      <c r="E11" s="6" t="s">
        <v>29</v>
      </c>
      <c r="F11" s="6" t="s">
        <v>30</v>
      </c>
    </row>
    <row r="12" spans="1:9" x14ac:dyDescent="0.3">
      <c r="A12" s="4" t="s">
        <v>22</v>
      </c>
      <c r="B12" s="4">
        <v>1</v>
      </c>
      <c r="C12" s="4">
        <v>17919210789449.418</v>
      </c>
      <c r="D12" s="4">
        <v>17919210789449.418</v>
      </c>
      <c r="E12" s="4">
        <v>4347.7453216758377</v>
      </c>
      <c r="F12" s="4">
        <v>1.8115734164456691E-73</v>
      </c>
    </row>
    <row r="13" spans="1:9" x14ac:dyDescent="0.3">
      <c r="A13" s="4" t="s">
        <v>23</v>
      </c>
      <c r="B13" s="4">
        <v>83</v>
      </c>
      <c r="C13" s="4">
        <v>342084088529.59778</v>
      </c>
      <c r="D13" s="4">
        <v>4121495042.5252743</v>
      </c>
      <c r="E13" s="4"/>
      <c r="F13" s="4"/>
    </row>
    <row r="14" spans="1:9" ht="15" thickBot="1" x14ac:dyDescent="0.35">
      <c r="A14" s="5" t="s">
        <v>24</v>
      </c>
      <c r="B14" s="5">
        <v>84</v>
      </c>
      <c r="C14" s="5">
        <v>18261294877979.016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31</v>
      </c>
      <c r="C16" s="6" t="s">
        <v>19</v>
      </c>
      <c r="D16" s="6" t="s">
        <v>32</v>
      </c>
      <c r="E16" s="6" t="s">
        <v>33</v>
      </c>
      <c r="F16" s="6" t="s">
        <v>34</v>
      </c>
      <c r="G16" s="6" t="s">
        <v>35</v>
      </c>
      <c r="H16" s="6" t="s">
        <v>36</v>
      </c>
      <c r="I16" s="6" t="s">
        <v>37</v>
      </c>
    </row>
    <row r="17" spans="1:9" x14ac:dyDescent="0.3">
      <c r="A17" s="4" t="s">
        <v>25</v>
      </c>
      <c r="B17" s="4">
        <v>-80840.955462184851</v>
      </c>
      <c r="C17" s="4">
        <v>14050.48572454876</v>
      </c>
      <c r="D17" s="4">
        <v>-5.7536057505073268</v>
      </c>
      <c r="E17" s="4">
        <v>1.4195924176463716E-7</v>
      </c>
      <c r="F17" s="4">
        <v>-108786.80646023763</v>
      </c>
      <c r="G17" s="4">
        <v>-52895.104464132077</v>
      </c>
      <c r="H17" s="4">
        <v>-108786.80646023763</v>
      </c>
      <c r="I17" s="4">
        <v>-52895.104464132077</v>
      </c>
    </row>
    <row r="18" spans="1:9" ht="15" thickBot="1" x14ac:dyDescent="0.35">
      <c r="A18" s="5" t="s">
        <v>38</v>
      </c>
      <c r="B18" s="5">
        <v>18713.358198162987</v>
      </c>
      <c r="C18" s="5">
        <v>283.80476470614383</v>
      </c>
      <c r="D18" s="5">
        <v>65.937434903670876</v>
      </c>
      <c r="E18" s="5">
        <v>1.811573416445721E-73</v>
      </c>
      <c r="F18" s="5">
        <v>18148.881935740392</v>
      </c>
      <c r="G18" s="5">
        <v>19277.834460585582</v>
      </c>
      <c r="H18" s="5">
        <v>18148.881935740392</v>
      </c>
      <c r="I18" s="5">
        <v>19277.834460585582</v>
      </c>
    </row>
    <row r="22" spans="1:9" x14ac:dyDescent="0.3">
      <c r="A22" t="s">
        <v>39</v>
      </c>
      <c r="F22" t="s">
        <v>43</v>
      </c>
    </row>
    <row r="23" spans="1:9" ht="15" thickBot="1" x14ac:dyDescent="0.35"/>
    <row r="24" spans="1:9" x14ac:dyDescent="0.3">
      <c r="A24" s="6" t="s">
        <v>40</v>
      </c>
      <c r="B24" s="6" t="s">
        <v>41</v>
      </c>
      <c r="C24" s="6" t="s">
        <v>23</v>
      </c>
      <c r="D24" s="6" t="s">
        <v>42</v>
      </c>
      <c r="F24" s="6" t="s">
        <v>44</v>
      </c>
      <c r="G24" s="6" t="s">
        <v>45</v>
      </c>
    </row>
    <row r="25" spans="1:9" x14ac:dyDescent="0.3">
      <c r="A25" s="4">
        <v>1</v>
      </c>
      <c r="B25" s="4">
        <v>-62127.597264021868</v>
      </c>
      <c r="C25" s="4">
        <v>65109.597264021868</v>
      </c>
      <c r="D25" s="4">
        <v>1.0202772782980238</v>
      </c>
      <c r="F25" s="4">
        <v>0.58823529411764708</v>
      </c>
      <c r="G25" s="4">
        <v>2982</v>
      </c>
    </row>
    <row r="26" spans="1:9" x14ac:dyDescent="0.3">
      <c r="A26" s="4">
        <v>2</v>
      </c>
      <c r="B26" s="4">
        <v>-43414.239065858877</v>
      </c>
      <c r="C26" s="4">
        <v>47144.239065858877</v>
      </c>
      <c r="D26" s="4">
        <v>0.73875738666448454</v>
      </c>
      <c r="F26" s="4">
        <v>1.7647058823529411</v>
      </c>
      <c r="G26" s="4">
        <v>3730</v>
      </c>
    </row>
    <row r="27" spans="1:9" x14ac:dyDescent="0.3">
      <c r="A27" s="4">
        <v>3</v>
      </c>
      <c r="B27" s="4">
        <v>-24700.880867695887</v>
      </c>
      <c r="C27" s="4">
        <v>29334.880867695887</v>
      </c>
      <c r="D27" s="4">
        <v>0.45968203872500429</v>
      </c>
      <c r="F27" s="4">
        <v>2.9411764705882355</v>
      </c>
      <c r="G27" s="4">
        <v>4634</v>
      </c>
    </row>
    <row r="28" spans="1:9" x14ac:dyDescent="0.3">
      <c r="A28" s="4">
        <v>4</v>
      </c>
      <c r="B28" s="4">
        <v>-5987.5226695329038</v>
      </c>
      <c r="C28" s="4">
        <v>12362.522669532904</v>
      </c>
      <c r="D28" s="4">
        <v>0.19372260791326426</v>
      </c>
      <c r="F28" s="4">
        <v>4.117647058823529</v>
      </c>
      <c r="G28" s="4">
        <v>6375</v>
      </c>
    </row>
    <row r="29" spans="1:9" x14ac:dyDescent="0.3">
      <c r="A29" s="4">
        <v>5</v>
      </c>
      <c r="B29" s="4">
        <v>12725.835528630079</v>
      </c>
      <c r="C29" s="4">
        <v>-3476.8355286300794</v>
      </c>
      <c r="D29" s="4">
        <v>-5.4482540812777362E-2</v>
      </c>
      <c r="F29" s="4">
        <v>5.2941176470588234</v>
      </c>
      <c r="G29" s="4">
        <v>9249</v>
      </c>
    </row>
    <row r="30" spans="1:9" x14ac:dyDescent="0.3">
      <c r="A30" s="4">
        <v>6</v>
      </c>
      <c r="B30" s="4">
        <v>31439.193726793077</v>
      </c>
      <c r="C30" s="4">
        <v>-17342.193726793077</v>
      </c>
      <c r="D30" s="4">
        <v>-0.27175480971784072</v>
      </c>
      <c r="F30" s="4">
        <v>6.4705882352941178</v>
      </c>
      <c r="G30" s="4">
        <v>14097</v>
      </c>
    </row>
    <row r="31" spans="1:9" x14ac:dyDescent="0.3">
      <c r="A31" s="4">
        <v>7</v>
      </c>
      <c r="B31" s="4">
        <v>50152.55192495606</v>
      </c>
      <c r="C31" s="4">
        <v>-30808.55192495606</v>
      </c>
      <c r="D31" s="4">
        <v>-0.48277468802079115</v>
      </c>
      <c r="F31" s="4">
        <v>7.6470588235294112</v>
      </c>
      <c r="G31" s="4">
        <v>19344</v>
      </c>
    </row>
    <row r="32" spans="1:9" x14ac:dyDescent="0.3">
      <c r="A32" s="4">
        <v>8</v>
      </c>
      <c r="B32" s="4">
        <v>68865.910123119043</v>
      </c>
      <c r="C32" s="4">
        <v>-42490.910123119043</v>
      </c>
      <c r="D32" s="4">
        <v>-0.66583901536091195</v>
      </c>
      <c r="F32" s="4">
        <v>8.8235294117647065</v>
      </c>
      <c r="G32" s="4">
        <v>26375</v>
      </c>
    </row>
    <row r="33" spans="1:7" x14ac:dyDescent="0.3">
      <c r="A33" s="4">
        <v>9</v>
      </c>
      <c r="B33" s="4">
        <v>87579.268321282027</v>
      </c>
      <c r="C33" s="4">
        <v>-53003.268321282027</v>
      </c>
      <c r="D33" s="4">
        <v>-0.83056926499558958</v>
      </c>
      <c r="F33" s="4">
        <v>10</v>
      </c>
      <c r="G33" s="4">
        <v>34576</v>
      </c>
    </row>
    <row r="34" spans="1:7" x14ac:dyDescent="0.3">
      <c r="A34" s="4">
        <v>10</v>
      </c>
      <c r="B34" s="4">
        <v>106292.62651944501</v>
      </c>
      <c r="C34" s="4">
        <v>-60762.62651944501</v>
      </c>
      <c r="D34" s="4">
        <v>-0.95215958649087828</v>
      </c>
      <c r="F34" s="4">
        <v>11.176470588235293</v>
      </c>
      <c r="G34" s="4">
        <v>45530</v>
      </c>
    </row>
    <row r="35" spans="1:7" x14ac:dyDescent="0.3">
      <c r="A35" s="4">
        <v>11</v>
      </c>
      <c r="B35" s="4">
        <v>125005.98471760799</v>
      </c>
      <c r="C35" s="4">
        <v>-70925.984717607993</v>
      </c>
      <c r="D35" s="4">
        <v>-1.1114209531176931</v>
      </c>
      <c r="F35" s="4">
        <v>12.352941176470589</v>
      </c>
      <c r="G35" s="4">
        <v>54080</v>
      </c>
    </row>
    <row r="36" spans="1:7" x14ac:dyDescent="0.3">
      <c r="A36" s="4">
        <v>12</v>
      </c>
      <c r="B36" s="4">
        <v>143719.34291577101</v>
      </c>
      <c r="C36" s="4">
        <v>-76140.342915771005</v>
      </c>
      <c r="D36" s="4">
        <v>-1.1931307380656719</v>
      </c>
      <c r="F36" s="4">
        <v>13.529411764705882</v>
      </c>
      <c r="G36" s="4">
        <v>67579</v>
      </c>
    </row>
    <row r="37" spans="1:7" x14ac:dyDescent="0.3">
      <c r="A37" s="4">
        <v>13</v>
      </c>
      <c r="B37" s="4">
        <v>162432.70111393399</v>
      </c>
      <c r="C37" s="4">
        <v>-78406.701113933988</v>
      </c>
      <c r="D37" s="4">
        <v>-1.2286449152566876</v>
      </c>
      <c r="F37" s="4">
        <v>14.705882352941176</v>
      </c>
      <c r="G37" s="4">
        <v>84026</v>
      </c>
    </row>
    <row r="38" spans="1:7" x14ac:dyDescent="0.3">
      <c r="A38" s="4">
        <v>14</v>
      </c>
      <c r="B38" s="4">
        <v>181146.05931209697</v>
      </c>
      <c r="C38" s="4">
        <v>-78908.059312096972</v>
      </c>
      <c r="D38" s="4">
        <v>-1.2365012743706885</v>
      </c>
      <c r="F38" s="4">
        <v>15.882352941176471</v>
      </c>
      <c r="G38" s="4">
        <v>101551</v>
      </c>
    </row>
    <row r="39" spans="1:7" x14ac:dyDescent="0.3">
      <c r="A39" s="4">
        <v>15</v>
      </c>
      <c r="B39" s="4">
        <v>199859.41751025995</v>
      </c>
      <c r="C39" s="4">
        <v>-79968.417510259955</v>
      </c>
      <c r="D39" s="4">
        <v>-1.2531172483884012</v>
      </c>
      <c r="F39" s="4">
        <v>17.058823529411768</v>
      </c>
      <c r="G39" s="4">
        <v>102238</v>
      </c>
    </row>
    <row r="40" spans="1:7" x14ac:dyDescent="0.3">
      <c r="A40" s="4">
        <v>16</v>
      </c>
      <c r="B40" s="4">
        <v>218572.77570842294</v>
      </c>
      <c r="C40" s="4">
        <v>-82853.775708422938</v>
      </c>
      <c r="D40" s="4">
        <v>-1.2983312495962283</v>
      </c>
      <c r="F40" s="4">
        <v>18.235294117647062</v>
      </c>
      <c r="G40" s="4">
        <v>119891</v>
      </c>
    </row>
    <row r="41" spans="1:7" x14ac:dyDescent="0.3">
      <c r="A41" s="4">
        <v>17</v>
      </c>
      <c r="B41" s="4">
        <v>237286.13390658592</v>
      </c>
      <c r="C41" s="4">
        <v>-81741.133906585921</v>
      </c>
      <c r="D41" s="4">
        <v>-1.2808959835678486</v>
      </c>
      <c r="F41" s="4">
        <v>19.411764705882355</v>
      </c>
      <c r="G41" s="4">
        <v>135719</v>
      </c>
    </row>
    <row r="42" spans="1:7" x14ac:dyDescent="0.3">
      <c r="A42" s="4">
        <v>18</v>
      </c>
      <c r="B42" s="4">
        <v>255999.4921047489</v>
      </c>
      <c r="C42" s="4">
        <v>-77422.492104748904</v>
      </c>
      <c r="D42" s="4">
        <v>-1.2132222105961776</v>
      </c>
      <c r="F42" s="4">
        <v>20.588235294117649</v>
      </c>
      <c r="G42" s="4">
        <v>155545</v>
      </c>
    </row>
    <row r="43" spans="1:7" x14ac:dyDescent="0.3">
      <c r="A43" s="4">
        <v>19</v>
      </c>
      <c r="B43" s="4">
        <v>274712.85030291189</v>
      </c>
      <c r="C43" s="4">
        <v>-173161.85030291189</v>
      </c>
      <c r="D43" s="4">
        <v>-2.7134724949332538</v>
      </c>
      <c r="F43" s="4">
        <v>21.764705882352942</v>
      </c>
      <c r="G43" s="4">
        <v>178577</v>
      </c>
    </row>
    <row r="44" spans="1:7" x14ac:dyDescent="0.3">
      <c r="A44" s="4">
        <v>20</v>
      </c>
      <c r="B44" s="4">
        <v>293426.20850107487</v>
      </c>
      <c r="C44" s="4">
        <v>-62996.208501074871</v>
      </c>
      <c r="D44" s="4">
        <v>-0.98716015539060453</v>
      </c>
      <c r="F44" s="4">
        <v>22.941176470588239</v>
      </c>
      <c r="G44" s="4">
        <v>230430</v>
      </c>
    </row>
    <row r="45" spans="1:7" x14ac:dyDescent="0.3">
      <c r="A45" s="4">
        <v>21</v>
      </c>
      <c r="B45" s="4">
        <v>312139.56669923785</v>
      </c>
      <c r="C45" s="4">
        <v>-50710.566699237854</v>
      </c>
      <c r="D45" s="4">
        <v>-0.79464228235118495</v>
      </c>
      <c r="F45" s="4">
        <v>24.117647058823533</v>
      </c>
      <c r="G45" s="4">
        <v>261429</v>
      </c>
    </row>
    <row r="46" spans="1:7" x14ac:dyDescent="0.3">
      <c r="A46" s="4">
        <v>22</v>
      </c>
      <c r="B46" s="4">
        <v>330852.92489740084</v>
      </c>
      <c r="C46" s="4">
        <v>-42135.924897400837</v>
      </c>
      <c r="D46" s="4">
        <v>-0.66027634295697879</v>
      </c>
      <c r="F46" s="4">
        <v>25.294117647058826</v>
      </c>
      <c r="G46" s="4">
        <v>288717</v>
      </c>
    </row>
    <row r="47" spans="1:7" x14ac:dyDescent="0.3">
      <c r="A47" s="4">
        <v>23</v>
      </c>
      <c r="B47" s="4">
        <v>349566.28309556382</v>
      </c>
      <c r="C47" s="4">
        <v>-38869.28309556382</v>
      </c>
      <c r="D47" s="4">
        <v>-0.60908756976832168</v>
      </c>
      <c r="F47" s="4">
        <v>26.47058823529412</v>
      </c>
      <c r="G47" s="4">
        <v>310697</v>
      </c>
    </row>
    <row r="48" spans="1:7" x14ac:dyDescent="0.3">
      <c r="A48" s="4">
        <v>24</v>
      </c>
      <c r="B48" s="4">
        <v>368279.64129372686</v>
      </c>
      <c r="C48" s="4">
        <v>-30752.641293726861</v>
      </c>
      <c r="D48" s="4">
        <v>-0.48189855993744368</v>
      </c>
      <c r="F48" s="4">
        <v>27.647058823529413</v>
      </c>
      <c r="G48" s="4">
        <v>337527</v>
      </c>
    </row>
    <row r="49" spans="1:7" x14ac:dyDescent="0.3">
      <c r="A49" s="4">
        <v>25</v>
      </c>
      <c r="B49" s="4">
        <v>386992.99949188984</v>
      </c>
      <c r="C49" s="4">
        <v>-22324.999491889845</v>
      </c>
      <c r="D49" s="4">
        <v>-0.34983613287033166</v>
      </c>
      <c r="F49" s="4">
        <v>28.823529411764707</v>
      </c>
      <c r="G49" s="4">
        <v>364668</v>
      </c>
    </row>
    <row r="50" spans="1:7" x14ac:dyDescent="0.3">
      <c r="A50" s="4">
        <v>26</v>
      </c>
      <c r="B50" s="4">
        <v>405706.35769005283</v>
      </c>
      <c r="C50" s="4">
        <v>-9069.3576900528278</v>
      </c>
      <c r="D50" s="4">
        <v>-0.14211821250246773</v>
      </c>
      <c r="F50" s="4">
        <v>30.000000000000004</v>
      </c>
      <c r="G50" s="4">
        <v>396637</v>
      </c>
    </row>
    <row r="51" spans="1:7" x14ac:dyDescent="0.3">
      <c r="A51" s="4">
        <v>27</v>
      </c>
      <c r="B51" s="4">
        <v>424419.71588821581</v>
      </c>
      <c r="C51" s="4">
        <v>2363.284111784189</v>
      </c>
      <c r="D51" s="4">
        <v>3.7033020979051798E-2</v>
      </c>
      <c r="F51" s="4">
        <v>31.176470588235297</v>
      </c>
      <c r="G51" s="4">
        <v>426783</v>
      </c>
    </row>
    <row r="52" spans="1:7" x14ac:dyDescent="0.3">
      <c r="A52" s="4">
        <v>28</v>
      </c>
      <c r="B52" s="4">
        <v>443133.07408637879</v>
      </c>
      <c r="C52" s="4">
        <v>14789.925913621206</v>
      </c>
      <c r="D52" s="4">
        <v>0.23176038543425553</v>
      </c>
      <c r="F52" s="4">
        <v>32.352941176470587</v>
      </c>
      <c r="G52" s="4">
        <v>457923</v>
      </c>
    </row>
    <row r="53" spans="1:7" x14ac:dyDescent="0.3">
      <c r="A53" s="4">
        <v>29</v>
      </c>
      <c r="B53" s="4">
        <v>461846.43228454178</v>
      </c>
      <c r="C53" s="4">
        <v>19753.567715458223</v>
      </c>
      <c r="D53" s="4">
        <v>0.30954140637174776</v>
      </c>
      <c r="F53" s="4">
        <v>33.529411764705884</v>
      </c>
      <c r="G53" s="4">
        <v>481600</v>
      </c>
    </row>
    <row r="54" spans="1:7" x14ac:dyDescent="0.3">
      <c r="A54" s="4">
        <v>30</v>
      </c>
      <c r="B54" s="4">
        <v>480559.79048270476</v>
      </c>
      <c r="C54" s="4">
        <v>17646.209517295239</v>
      </c>
      <c r="D54" s="4">
        <v>0.27651878333044616</v>
      </c>
      <c r="F54" s="4">
        <v>34.705882352941174</v>
      </c>
      <c r="G54" s="4">
        <v>498206</v>
      </c>
    </row>
    <row r="55" spans="1:7" x14ac:dyDescent="0.3">
      <c r="A55" s="4">
        <v>31</v>
      </c>
      <c r="B55" s="4">
        <v>499273.14868086774</v>
      </c>
      <c r="C55" s="4">
        <v>21151.851319132256</v>
      </c>
      <c r="D55" s="4">
        <v>0.33145272281961685</v>
      </c>
      <c r="F55" s="4">
        <v>35.882352941176471</v>
      </c>
      <c r="G55" s="4">
        <v>520425</v>
      </c>
    </row>
    <row r="56" spans="1:7" x14ac:dyDescent="0.3">
      <c r="A56" s="4">
        <v>32</v>
      </c>
      <c r="B56" s="4">
        <v>517986.50687903073</v>
      </c>
      <c r="C56" s="4">
        <v>21200.493120969273</v>
      </c>
      <c r="D56" s="4">
        <v>0.33221494724236272</v>
      </c>
      <c r="F56" s="4">
        <v>37.058823529411761</v>
      </c>
      <c r="G56" s="4">
        <v>539187</v>
      </c>
    </row>
    <row r="57" spans="1:7" x14ac:dyDescent="0.3">
      <c r="A57" s="4">
        <v>33</v>
      </c>
      <c r="B57" s="4">
        <v>536699.86507719371</v>
      </c>
      <c r="C57" s="4">
        <v>27293.13492280629</v>
      </c>
      <c r="D57" s="4">
        <v>0.42768756965801336</v>
      </c>
      <c r="F57" s="4">
        <v>38.235294117647058</v>
      </c>
      <c r="G57" s="4">
        <v>563993</v>
      </c>
    </row>
    <row r="58" spans="1:7" x14ac:dyDescent="0.3">
      <c r="A58" s="4">
        <v>34</v>
      </c>
      <c r="B58" s="4">
        <v>555413.22327535669</v>
      </c>
      <c r="C58" s="4">
        <v>35500.776724643307</v>
      </c>
      <c r="D58" s="4">
        <v>0.55630256331042671</v>
      </c>
      <c r="F58" s="4">
        <v>39.411764705882355</v>
      </c>
      <c r="G58" s="4">
        <v>590914</v>
      </c>
    </row>
    <row r="59" spans="1:7" x14ac:dyDescent="0.3">
      <c r="A59" s="4">
        <v>35</v>
      </c>
      <c r="B59" s="4">
        <v>574126.58147351968</v>
      </c>
      <c r="C59" s="4">
        <v>42387.418526480324</v>
      </c>
      <c r="D59" s="4">
        <v>0.66421728632276267</v>
      </c>
      <c r="F59" s="4">
        <v>40.588235294117645</v>
      </c>
      <c r="G59" s="4">
        <v>616514</v>
      </c>
    </row>
    <row r="60" spans="1:7" x14ac:dyDescent="0.3">
      <c r="A60" s="4">
        <v>36</v>
      </c>
      <c r="B60" s="4">
        <v>592839.93967168266</v>
      </c>
      <c r="C60" s="4">
        <v>43113.06032831734</v>
      </c>
      <c r="D60" s="4">
        <v>0.67558820357164961</v>
      </c>
      <c r="F60" s="4">
        <v>41.764705882352942</v>
      </c>
      <c r="G60" s="4">
        <v>635953</v>
      </c>
    </row>
    <row r="61" spans="1:7" x14ac:dyDescent="0.3">
      <c r="A61" s="4">
        <v>37</v>
      </c>
      <c r="B61" s="4">
        <v>611553.29786984564</v>
      </c>
      <c r="C61" s="4">
        <v>48474.702130154357</v>
      </c>
      <c r="D61" s="4">
        <v>0.75960594495936951</v>
      </c>
      <c r="F61" s="4">
        <v>42.941176470588232</v>
      </c>
      <c r="G61" s="4">
        <v>660028</v>
      </c>
    </row>
    <row r="62" spans="1:7" x14ac:dyDescent="0.3">
      <c r="A62" s="4">
        <v>38</v>
      </c>
      <c r="B62" s="4">
        <v>630266.65606800863</v>
      </c>
      <c r="C62" s="4">
        <v>54167.343931991374</v>
      </c>
      <c r="D62" s="4">
        <v>0.84881050662102242</v>
      </c>
      <c r="F62" s="4">
        <v>44.117647058823529</v>
      </c>
      <c r="G62" s="4">
        <v>684434</v>
      </c>
    </row>
    <row r="63" spans="1:7" x14ac:dyDescent="0.3">
      <c r="A63" s="4">
        <v>39</v>
      </c>
      <c r="B63" s="4">
        <v>648980.01426617161</v>
      </c>
      <c r="C63" s="4">
        <v>57555.985733828391</v>
      </c>
      <c r="D63" s="4">
        <v>0.90191103833964881</v>
      </c>
      <c r="F63" s="4">
        <v>45.294117647058826</v>
      </c>
      <c r="G63" s="4">
        <v>706536</v>
      </c>
    </row>
    <row r="64" spans="1:7" x14ac:dyDescent="0.3">
      <c r="A64" s="4">
        <v>40</v>
      </c>
      <c r="B64" s="4">
        <v>667693.37246433459</v>
      </c>
      <c r="C64" s="4">
        <v>62570.627535665408</v>
      </c>
      <c r="D64" s="4">
        <v>0.98049123702327579</v>
      </c>
      <c r="F64" s="4">
        <v>46.470588235294116</v>
      </c>
      <c r="G64" s="4">
        <v>730264</v>
      </c>
    </row>
    <row r="65" spans="1:7" x14ac:dyDescent="0.3">
      <c r="A65" s="4">
        <v>41</v>
      </c>
      <c r="B65" s="4">
        <v>686406.73066249758</v>
      </c>
      <c r="C65" s="4">
        <v>71761.269337502425</v>
      </c>
      <c r="D65" s="4">
        <v>1.1245099899786384</v>
      </c>
      <c r="F65" s="4">
        <v>47.647058823529413</v>
      </c>
      <c r="G65" s="4">
        <v>758168</v>
      </c>
    </row>
    <row r="66" spans="1:7" x14ac:dyDescent="0.3">
      <c r="A66" s="4">
        <v>42</v>
      </c>
      <c r="B66" s="4">
        <v>705120.08886066056</v>
      </c>
      <c r="C66" s="4">
        <v>69686.911139339441</v>
      </c>
      <c r="D66" s="4">
        <v>1.0920044819495416</v>
      </c>
      <c r="F66" s="4">
        <v>48.823529411764703</v>
      </c>
      <c r="G66" s="4">
        <v>774807</v>
      </c>
    </row>
    <row r="67" spans="1:7" x14ac:dyDescent="0.3">
      <c r="A67" s="4">
        <v>43</v>
      </c>
      <c r="B67" s="4">
        <v>723833.44705882354</v>
      </c>
      <c r="C67" s="4">
        <v>74090.552941176458</v>
      </c>
      <c r="D67" s="4">
        <v>1.161010217831437</v>
      </c>
      <c r="F67" s="4">
        <v>50</v>
      </c>
      <c r="G67" s="4">
        <v>797924</v>
      </c>
    </row>
    <row r="68" spans="1:7" x14ac:dyDescent="0.3">
      <c r="A68" s="4">
        <v>44</v>
      </c>
      <c r="B68" s="4">
        <v>742546.80525698652</v>
      </c>
      <c r="C68" s="4">
        <v>80027.194743013475</v>
      </c>
      <c r="D68" s="4">
        <v>1.2540382965530286</v>
      </c>
      <c r="F68" s="4">
        <v>51.176470588235297</v>
      </c>
      <c r="G68" s="4">
        <v>822574</v>
      </c>
    </row>
    <row r="69" spans="1:7" x14ac:dyDescent="0.3">
      <c r="A69" s="4">
        <v>45</v>
      </c>
      <c r="B69" s="4">
        <v>761260.16345514951</v>
      </c>
      <c r="C69" s="4">
        <v>79877.836544850492</v>
      </c>
      <c r="D69" s="4">
        <v>1.2516978309025455</v>
      </c>
      <c r="F69" s="4">
        <v>52.352941176470587</v>
      </c>
      <c r="G69" s="4">
        <v>841138</v>
      </c>
    </row>
    <row r="70" spans="1:7" x14ac:dyDescent="0.3">
      <c r="A70" s="4">
        <v>46</v>
      </c>
      <c r="B70" s="4">
        <v>779973.52165331249</v>
      </c>
      <c r="C70" s="4">
        <v>79203.478346687509</v>
      </c>
      <c r="D70" s="4">
        <v>1.2411305355124407</v>
      </c>
      <c r="F70" s="4">
        <v>53.529411764705884</v>
      </c>
      <c r="G70" s="4">
        <v>859177</v>
      </c>
    </row>
    <row r="71" spans="1:7" x14ac:dyDescent="0.3">
      <c r="A71" s="4">
        <v>47</v>
      </c>
      <c r="B71" s="4">
        <v>798686.87985147547</v>
      </c>
      <c r="C71" s="4">
        <v>79194.120148524526</v>
      </c>
      <c r="D71" s="4">
        <v>1.2409838911258568</v>
      </c>
      <c r="F71" s="4">
        <v>54.705882352941174</v>
      </c>
      <c r="G71" s="4">
        <v>877881</v>
      </c>
    </row>
    <row r="72" spans="1:7" x14ac:dyDescent="0.3">
      <c r="A72" s="4">
        <v>48</v>
      </c>
      <c r="B72" s="4">
        <v>817400.23804963857</v>
      </c>
      <c r="C72" s="4">
        <v>83430.761950361426</v>
      </c>
      <c r="D72" s="4">
        <v>1.3073727116429565</v>
      </c>
      <c r="F72" s="4">
        <v>55.882352941176471</v>
      </c>
      <c r="G72" s="4">
        <v>900831</v>
      </c>
    </row>
    <row r="73" spans="1:7" x14ac:dyDescent="0.3">
      <c r="A73" s="4">
        <v>49</v>
      </c>
      <c r="B73" s="4">
        <v>836113.59624780156</v>
      </c>
      <c r="C73" s="4">
        <v>88574.403752198443</v>
      </c>
      <c r="D73" s="4">
        <v>1.3879743599197476</v>
      </c>
      <c r="F73" s="4">
        <v>57.058823529411761</v>
      </c>
      <c r="G73" s="4">
        <v>924688</v>
      </c>
    </row>
    <row r="74" spans="1:7" x14ac:dyDescent="0.3">
      <c r="A74" s="4">
        <v>50</v>
      </c>
      <c r="B74" s="4">
        <v>854826.95444596454</v>
      </c>
      <c r="C74" s="4">
        <v>86826.04555403546</v>
      </c>
      <c r="D74" s="4">
        <v>1.3605773214051589</v>
      </c>
      <c r="F74" s="4">
        <v>58.235294117647058</v>
      </c>
      <c r="G74" s="4">
        <v>941653</v>
      </c>
    </row>
    <row r="75" spans="1:7" x14ac:dyDescent="0.3">
      <c r="A75" s="4">
        <v>51</v>
      </c>
      <c r="B75" s="4">
        <v>873540.31264412752</v>
      </c>
      <c r="C75" s="4">
        <v>90651.687355872476</v>
      </c>
      <c r="D75" s="4">
        <v>1.4205257094975277</v>
      </c>
      <c r="F75" s="4">
        <v>59.411764705882355</v>
      </c>
      <c r="G75" s="4">
        <v>964192</v>
      </c>
    </row>
    <row r="76" spans="1:7" x14ac:dyDescent="0.3">
      <c r="A76" s="4">
        <v>52</v>
      </c>
      <c r="B76" s="4">
        <v>892253.67084229051</v>
      </c>
      <c r="C76" s="4">
        <v>88573.329157709493</v>
      </c>
      <c r="D76" s="4">
        <v>1.387957520860891</v>
      </c>
      <c r="F76" s="4">
        <v>60.588235294117645</v>
      </c>
      <c r="G76" s="4">
        <v>980827</v>
      </c>
    </row>
    <row r="77" spans="1:7" x14ac:dyDescent="0.3">
      <c r="A77" s="4">
        <v>53</v>
      </c>
      <c r="B77" s="4">
        <v>910967.02904045349</v>
      </c>
      <c r="C77" s="4">
        <v>88894.97095954651</v>
      </c>
      <c r="D77" s="4">
        <v>1.3929976967482403</v>
      </c>
      <c r="F77" s="4">
        <v>61.764705882352942</v>
      </c>
      <c r="G77" s="4">
        <v>999862</v>
      </c>
    </row>
    <row r="78" spans="1:7" x14ac:dyDescent="0.3">
      <c r="A78" s="4">
        <v>54</v>
      </c>
      <c r="B78" s="4">
        <v>929680.38723861647</v>
      </c>
      <c r="C78" s="4">
        <v>86485.612761383527</v>
      </c>
      <c r="D78" s="4">
        <v>1.3552426878376704</v>
      </c>
      <c r="F78" s="4">
        <v>62.941176470588232</v>
      </c>
      <c r="G78" s="4">
        <v>1016166</v>
      </c>
    </row>
    <row r="79" spans="1:7" x14ac:dyDescent="0.3">
      <c r="A79" s="4">
        <v>55</v>
      </c>
      <c r="B79" s="4">
        <v>948393.74543677946</v>
      </c>
      <c r="C79" s="4">
        <v>88212.254563220544</v>
      </c>
      <c r="D79" s="4">
        <v>1.3822994271234366</v>
      </c>
      <c r="F79" s="4">
        <v>64.117647058823536</v>
      </c>
      <c r="G79" s="4">
        <v>1036606</v>
      </c>
    </row>
    <row r="80" spans="1:7" x14ac:dyDescent="0.3">
      <c r="A80" s="4">
        <v>56</v>
      </c>
      <c r="B80" s="4">
        <v>967107.10363494244</v>
      </c>
      <c r="C80" s="4">
        <v>87154.896365057561</v>
      </c>
      <c r="D80" s="4">
        <v>1.3657304635613787</v>
      </c>
      <c r="F80" s="4">
        <v>65.294117647058826</v>
      </c>
      <c r="G80" s="4">
        <v>1054262</v>
      </c>
    </row>
    <row r="81" spans="1:7" x14ac:dyDescent="0.3">
      <c r="A81" s="4">
        <v>57</v>
      </c>
      <c r="B81" s="4">
        <v>985820.46183310531</v>
      </c>
      <c r="C81" s="4">
        <v>74883.538166894694</v>
      </c>
      <c r="D81" s="4">
        <v>1.1734364167609981</v>
      </c>
      <c r="F81" s="4">
        <v>66.47058823529413</v>
      </c>
      <c r="G81" s="4">
        <v>1060704</v>
      </c>
    </row>
    <row r="82" spans="1:7" x14ac:dyDescent="0.3">
      <c r="A82" s="4">
        <v>58</v>
      </c>
      <c r="B82" s="4">
        <v>1004533.8200312684</v>
      </c>
      <c r="C82" s="4">
        <v>66389.179968731594</v>
      </c>
      <c r="D82" s="4">
        <v>1.040328533630237</v>
      </c>
      <c r="F82" s="4">
        <v>67.64705882352942</v>
      </c>
      <c r="G82" s="4">
        <v>1070923</v>
      </c>
    </row>
    <row r="83" spans="1:7" x14ac:dyDescent="0.3">
      <c r="A83" s="4">
        <v>59</v>
      </c>
      <c r="B83" s="4">
        <v>1023247.1782294313</v>
      </c>
      <c r="C83" s="4">
        <v>56196.821770568728</v>
      </c>
      <c r="D83" s="4">
        <v>0.88061273259875927</v>
      </c>
      <c r="F83" s="4">
        <v>68.82352941176471</v>
      </c>
      <c r="G83" s="4">
        <v>1079444</v>
      </c>
    </row>
    <row r="84" spans="1:7" x14ac:dyDescent="0.3">
      <c r="A84" s="4">
        <v>60</v>
      </c>
      <c r="B84" s="4">
        <v>1041960.5364275944</v>
      </c>
      <c r="C84" s="4">
        <v>40646.463572405628</v>
      </c>
      <c r="D84" s="4">
        <v>0.6369362577674792</v>
      </c>
      <c r="F84" s="4">
        <v>70.000000000000014</v>
      </c>
      <c r="G84" s="4">
        <v>1082607</v>
      </c>
    </row>
    <row r="85" spans="1:7" x14ac:dyDescent="0.3">
      <c r="A85" s="4">
        <v>61</v>
      </c>
      <c r="B85" s="4">
        <v>1060673.8946257574</v>
      </c>
      <c r="C85" s="4">
        <v>34939.105374242645</v>
      </c>
      <c r="D85" s="4">
        <v>0.54750108794019847</v>
      </c>
      <c r="F85" s="4">
        <v>71.176470588235304</v>
      </c>
      <c r="G85" s="4">
        <v>1095613</v>
      </c>
    </row>
    <row r="86" spans="1:7" x14ac:dyDescent="0.3">
      <c r="A86" s="4">
        <v>62</v>
      </c>
      <c r="B86" s="4">
        <v>1079387.2528239205</v>
      </c>
      <c r="C86" s="4">
        <v>32787.747176079545</v>
      </c>
      <c r="D86" s="4">
        <v>0.51378897821595537</v>
      </c>
      <c r="F86" s="4">
        <v>72.352941176470594</v>
      </c>
      <c r="G86" s="4">
        <v>1112175</v>
      </c>
    </row>
    <row r="87" spans="1:7" x14ac:dyDescent="0.3">
      <c r="A87" s="4">
        <v>63</v>
      </c>
      <c r="B87" s="4">
        <v>1098100.6110220831</v>
      </c>
      <c r="C87" s="4">
        <v>31412.388977916911</v>
      </c>
      <c r="D87" s="4">
        <v>0.49223690635447492</v>
      </c>
      <c r="F87" s="4">
        <v>73.529411764705884</v>
      </c>
      <c r="G87" s="4">
        <v>1129513</v>
      </c>
    </row>
    <row r="88" spans="1:7" x14ac:dyDescent="0.3">
      <c r="A88" s="4">
        <v>64</v>
      </c>
      <c r="B88" s="4">
        <v>1116813.9692202462</v>
      </c>
      <c r="C88" s="4">
        <v>22143.030779753812</v>
      </c>
      <c r="D88" s="4">
        <v>0.34698465551284324</v>
      </c>
      <c r="F88" s="4">
        <v>74.705882352941188</v>
      </c>
      <c r="G88" s="4">
        <v>1138957</v>
      </c>
    </row>
    <row r="89" spans="1:7" x14ac:dyDescent="0.3">
      <c r="A89" s="4">
        <v>65</v>
      </c>
      <c r="B89" s="4">
        <v>1135527.3274184093</v>
      </c>
      <c r="C89" s="4">
        <v>13519.672581590712</v>
      </c>
      <c r="D89" s="4">
        <v>0.21185532278891778</v>
      </c>
      <c r="F89" s="4">
        <v>75.882352941176478</v>
      </c>
      <c r="G89" s="4">
        <v>1149047</v>
      </c>
    </row>
    <row r="90" spans="1:7" x14ac:dyDescent="0.3">
      <c r="A90" s="4">
        <v>66</v>
      </c>
      <c r="B90" s="4">
        <v>1154240.6856165724</v>
      </c>
      <c r="C90" s="4">
        <v>8398.3143834276125</v>
      </c>
      <c r="D90" s="4">
        <v>0.13160286196624191</v>
      </c>
      <c r="F90" s="4">
        <v>77.058823529411768</v>
      </c>
      <c r="G90" s="4">
        <v>1162639</v>
      </c>
    </row>
    <row r="91" spans="1:7" x14ac:dyDescent="0.3">
      <c r="A91" s="4">
        <v>67</v>
      </c>
      <c r="B91" s="4">
        <v>1172954.0438147355</v>
      </c>
      <c r="C91" s="4">
        <v>-172.0438147354871</v>
      </c>
      <c r="D91" s="4">
        <v>-2.6959527077788821E-3</v>
      </c>
      <c r="F91" s="4">
        <v>78.235294117647072</v>
      </c>
      <c r="G91" s="4">
        <v>1172782</v>
      </c>
    </row>
    <row r="92" spans="1:7" x14ac:dyDescent="0.3">
      <c r="A92" s="4">
        <v>68</v>
      </c>
      <c r="B92" s="4">
        <v>1191667.4020128981</v>
      </c>
      <c r="C92" s="4">
        <v>123.59798710187897</v>
      </c>
      <c r="D92" s="4">
        <v>1.9367992305659946E-3</v>
      </c>
      <c r="F92" s="4">
        <v>79.411764705882362</v>
      </c>
      <c r="G92" s="4">
        <v>1191791</v>
      </c>
    </row>
    <row r="93" spans="1:7" x14ac:dyDescent="0.3">
      <c r="A93" s="4">
        <v>69</v>
      </c>
      <c r="B93" s="4">
        <v>1210380.7602110612</v>
      </c>
      <c r="C93" s="4">
        <v>-256.76021106122062</v>
      </c>
      <c r="D93" s="4">
        <v>-4.0234715053524888E-3</v>
      </c>
      <c r="F93" s="4">
        <v>80.588235294117652</v>
      </c>
      <c r="G93" s="4">
        <v>1210124</v>
      </c>
    </row>
    <row r="94" spans="1:7" x14ac:dyDescent="0.3">
      <c r="A94" s="4">
        <v>70</v>
      </c>
      <c r="B94" s="4">
        <v>1229094.1184092243</v>
      </c>
      <c r="C94" s="4">
        <v>-4967.1184092243202</v>
      </c>
      <c r="D94" s="4">
        <v>-7.7835499903295746E-2</v>
      </c>
      <c r="F94" s="4">
        <v>81.764705882352942</v>
      </c>
      <c r="G94" s="4">
        <v>1224127</v>
      </c>
    </row>
    <row r="95" spans="1:7" x14ac:dyDescent="0.3">
      <c r="A95" s="4">
        <v>71</v>
      </c>
      <c r="B95" s="4">
        <v>1247807.4766073874</v>
      </c>
      <c r="C95" s="4">
        <v>-21308.47660738742</v>
      </c>
      <c r="D95" s="4">
        <v>-0.33390706487560629</v>
      </c>
      <c r="F95" s="4">
        <v>82.941176470588246</v>
      </c>
      <c r="G95" s="4">
        <v>1226499</v>
      </c>
    </row>
    <row r="96" spans="1:7" x14ac:dyDescent="0.3">
      <c r="A96" s="4">
        <v>72</v>
      </c>
      <c r="B96" s="4">
        <v>1266520.8348055501</v>
      </c>
      <c r="C96" s="4">
        <v>-30014.834805550054</v>
      </c>
      <c r="D96" s="4">
        <v>-0.47033702020597895</v>
      </c>
      <c r="F96" s="4">
        <v>84.117647058823536</v>
      </c>
      <c r="G96" s="4">
        <v>1236506</v>
      </c>
    </row>
    <row r="97" spans="1:7" x14ac:dyDescent="0.3">
      <c r="A97" s="4">
        <v>73</v>
      </c>
      <c r="B97" s="4">
        <v>1285234.1930037132</v>
      </c>
      <c r="C97" s="4">
        <v>-38047.193003713153</v>
      </c>
      <c r="D97" s="4">
        <v>-0.5962052931658729</v>
      </c>
      <c r="F97" s="4">
        <v>85.294117647058826</v>
      </c>
      <c r="G97" s="4">
        <v>1247187</v>
      </c>
    </row>
    <row r="98" spans="1:7" x14ac:dyDescent="0.3">
      <c r="A98" s="4">
        <v>74</v>
      </c>
      <c r="B98" s="4">
        <v>1303947.5512018763</v>
      </c>
      <c r="C98" s="4">
        <v>-49934.551201876253</v>
      </c>
      <c r="D98" s="4">
        <v>-0.78248200164241932</v>
      </c>
      <c r="F98" s="4">
        <v>86.47058823529413</v>
      </c>
      <c r="G98" s="4">
        <v>1254013</v>
      </c>
    </row>
    <row r="99" spans="1:7" x14ac:dyDescent="0.3">
      <c r="A99" s="4">
        <v>75</v>
      </c>
      <c r="B99" s="4">
        <v>1322660.9094000394</v>
      </c>
      <c r="C99" s="4">
        <v>-57952.909400039352</v>
      </c>
      <c r="D99" s="4">
        <v>-0.90813089247592338</v>
      </c>
      <c r="F99" s="4">
        <v>87.64705882352942</v>
      </c>
      <c r="G99" s="4">
        <v>1264708</v>
      </c>
    </row>
    <row r="100" spans="1:7" x14ac:dyDescent="0.3">
      <c r="A100" s="4">
        <v>76</v>
      </c>
      <c r="B100" s="4">
        <v>1341374.267598202</v>
      </c>
      <c r="C100" s="4">
        <v>-62622.267598201986</v>
      </c>
      <c r="D100" s="4">
        <v>-0.98130044464657451</v>
      </c>
      <c r="F100" s="4">
        <v>88.82352941176471</v>
      </c>
      <c r="G100" s="4">
        <v>1278752</v>
      </c>
    </row>
    <row r="101" spans="1:7" x14ac:dyDescent="0.3">
      <c r="A101" s="4">
        <v>77</v>
      </c>
      <c r="B101" s="4">
        <v>1360087.6257963651</v>
      </c>
      <c r="C101" s="4">
        <v>-63235.625796365086</v>
      </c>
      <c r="D101" s="4">
        <v>-0.99091186077169668</v>
      </c>
      <c r="F101" s="4">
        <v>90.000000000000014</v>
      </c>
      <c r="G101" s="4">
        <v>1296852</v>
      </c>
    </row>
    <row r="102" spans="1:7" x14ac:dyDescent="0.3">
      <c r="A102" s="4">
        <v>78</v>
      </c>
      <c r="B102" s="4">
        <v>1378800.9839945282</v>
      </c>
      <c r="C102" s="4">
        <v>-65353.983994528186</v>
      </c>
      <c r="D102" s="4">
        <v>-1.0241068554837349</v>
      </c>
      <c r="F102" s="4">
        <v>91.176470588235304</v>
      </c>
      <c r="G102" s="4">
        <v>1313447</v>
      </c>
    </row>
    <row r="103" spans="1:7" x14ac:dyDescent="0.3">
      <c r="A103" s="4">
        <v>79</v>
      </c>
      <c r="B103" s="4">
        <v>1397514.3421926913</v>
      </c>
      <c r="C103" s="4">
        <v>-74839.342192691285</v>
      </c>
      <c r="D103" s="4">
        <v>-1.1727438591325254</v>
      </c>
      <c r="F103" s="4">
        <v>92.352941176470594</v>
      </c>
      <c r="G103" s="4">
        <v>1322675</v>
      </c>
    </row>
    <row r="104" spans="1:7" x14ac:dyDescent="0.3">
      <c r="A104" s="4">
        <v>80</v>
      </c>
      <c r="B104" s="4">
        <v>1416227.7003908539</v>
      </c>
      <c r="C104" s="4">
        <v>-84129.700390853919</v>
      </c>
      <c r="D104" s="4">
        <v>-1.3183251831637348</v>
      </c>
      <c r="F104" s="4">
        <v>93.529411764705884</v>
      </c>
      <c r="G104" s="4">
        <v>1332098</v>
      </c>
    </row>
    <row r="105" spans="1:7" x14ac:dyDescent="0.3">
      <c r="A105" s="4">
        <v>81</v>
      </c>
      <c r="B105" s="4">
        <v>1434941.058589017</v>
      </c>
      <c r="C105" s="4">
        <v>-90686.058589017019</v>
      </c>
      <c r="D105" s="4">
        <v>-1.4210643119413773</v>
      </c>
      <c r="F105" s="4">
        <v>94.705882352941188</v>
      </c>
      <c r="G105" s="4">
        <v>1344255</v>
      </c>
    </row>
    <row r="106" spans="1:7" x14ac:dyDescent="0.3">
      <c r="A106" s="4">
        <v>82</v>
      </c>
      <c r="B106" s="4">
        <v>1453654.4167871801</v>
      </c>
      <c r="C106" s="4">
        <v>-94898.416787180118</v>
      </c>
      <c r="D106" s="4">
        <v>-1.4870726047005935</v>
      </c>
      <c r="F106" s="4">
        <v>95.882352941176478</v>
      </c>
      <c r="G106" s="4">
        <v>1358756</v>
      </c>
    </row>
    <row r="107" spans="1:7" x14ac:dyDescent="0.3">
      <c r="A107" s="4">
        <v>83</v>
      </c>
      <c r="B107" s="4">
        <v>1472367.7749853432</v>
      </c>
      <c r="C107" s="4">
        <v>-100054.77498534322</v>
      </c>
      <c r="D107" s="4">
        <v>-1.567873520839244</v>
      </c>
      <c r="F107" s="4">
        <v>97.058823529411768</v>
      </c>
      <c r="G107" s="4">
        <v>1372313</v>
      </c>
    </row>
    <row r="108" spans="1:7" x14ac:dyDescent="0.3">
      <c r="A108" s="4">
        <v>84</v>
      </c>
      <c r="B108" s="4">
        <v>1491081.1331835059</v>
      </c>
      <c r="C108" s="4">
        <v>-109032.13318350585</v>
      </c>
      <c r="D108" s="4">
        <v>-1.7085500873304502</v>
      </c>
      <c r="F108" s="4">
        <v>98.235294117647072</v>
      </c>
      <c r="G108" s="4">
        <v>1382049</v>
      </c>
    </row>
    <row r="109" spans="1:7" ht="15" thickBot="1" x14ac:dyDescent="0.35">
      <c r="A109" s="5">
        <v>85</v>
      </c>
      <c r="B109" s="5">
        <v>1509794.491381669</v>
      </c>
      <c r="C109" s="5">
        <v>-114226.49138166895</v>
      </c>
      <c r="D109" s="5">
        <v>-1.7899464692407308</v>
      </c>
      <c r="F109" s="5">
        <v>99.411764705882362</v>
      </c>
      <c r="G109" s="5">
        <v>1395568</v>
      </c>
    </row>
  </sheetData>
  <sortState xmlns:xlrd2="http://schemas.microsoft.com/office/spreadsheetml/2017/richdata2" ref="G25:G109">
    <sortCondition ref="G2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8394D-1402-41F9-9A85-446BD49D2DDF}">
  <dimension ref="A1:I109"/>
  <sheetViews>
    <sheetView workbookViewId="0">
      <selection activeCell="B18" sqref="B18"/>
    </sheetView>
  </sheetViews>
  <sheetFormatPr baseColWidth="10" defaultColWidth="34.5546875"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7" t="s">
        <v>15</v>
      </c>
      <c r="B3" s="7"/>
    </row>
    <row r="4" spans="1:9" x14ac:dyDescent="0.3">
      <c r="A4" s="4" t="s">
        <v>16</v>
      </c>
      <c r="B4" s="4">
        <v>0.99058934984505298</v>
      </c>
    </row>
    <row r="5" spans="1:9" x14ac:dyDescent="0.3">
      <c r="A5" s="4" t="s">
        <v>17</v>
      </c>
      <c r="B5" s="4">
        <v>0.98126726002644471</v>
      </c>
      <c r="C5" t="s">
        <v>55</v>
      </c>
      <c r="D5">
        <f>SQRT(B5)</f>
        <v>0.99058934984505298</v>
      </c>
    </row>
    <row r="6" spans="1:9" x14ac:dyDescent="0.3">
      <c r="A6" s="4" t="s">
        <v>18</v>
      </c>
      <c r="B6" s="4">
        <v>0.98104156436411272</v>
      </c>
    </row>
    <row r="7" spans="1:9" x14ac:dyDescent="0.3">
      <c r="A7" s="4" t="s">
        <v>19</v>
      </c>
      <c r="B7" s="4">
        <v>197.09883658670577</v>
      </c>
    </row>
    <row r="8" spans="1:9" ht="15" thickBot="1" x14ac:dyDescent="0.35">
      <c r="A8" s="5" t="s">
        <v>20</v>
      </c>
      <c r="B8" s="5">
        <v>85</v>
      </c>
    </row>
    <row r="10" spans="1:9" ht="15" thickBot="1" x14ac:dyDescent="0.35">
      <c r="A10" t="s">
        <v>21</v>
      </c>
    </row>
    <row r="11" spans="1:9" x14ac:dyDescent="0.3">
      <c r="A11" s="6"/>
      <c r="B11" s="6" t="s">
        <v>26</v>
      </c>
      <c r="C11" s="6" t="s">
        <v>27</v>
      </c>
      <c r="D11" s="6" t="s">
        <v>28</v>
      </c>
      <c r="E11" s="6" t="s">
        <v>29</v>
      </c>
      <c r="F11" s="6" t="s">
        <v>30</v>
      </c>
    </row>
    <row r="12" spans="1:9" x14ac:dyDescent="0.3">
      <c r="A12" s="4" t="s">
        <v>22</v>
      </c>
      <c r="B12" s="4">
        <v>1</v>
      </c>
      <c r="C12" s="4">
        <v>168900998.88575029</v>
      </c>
      <c r="D12" s="4">
        <v>168900998.88575029</v>
      </c>
      <c r="E12" s="4">
        <v>4347.7453216758431</v>
      </c>
      <c r="F12" s="4">
        <v>1.8115734164455664E-73</v>
      </c>
    </row>
    <row r="13" spans="1:9" x14ac:dyDescent="0.3">
      <c r="A13" s="4" t="s">
        <v>23</v>
      </c>
      <c r="B13" s="4">
        <v>83</v>
      </c>
      <c r="C13" s="4">
        <v>3224379.9648581347</v>
      </c>
      <c r="D13" s="4">
        <v>38847.951383832951</v>
      </c>
      <c r="E13" s="4"/>
      <c r="F13" s="4"/>
    </row>
    <row r="14" spans="1:9" ht="15" thickBot="1" x14ac:dyDescent="0.35">
      <c r="A14" s="5" t="s">
        <v>24</v>
      </c>
      <c r="B14" s="5">
        <v>84</v>
      </c>
      <c r="C14" s="5">
        <v>172125378.85060844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31</v>
      </c>
      <c r="C16" s="6" t="s">
        <v>19</v>
      </c>
      <c r="D16" s="6" t="s">
        <v>32</v>
      </c>
      <c r="E16" s="6" t="s">
        <v>33</v>
      </c>
      <c r="F16" s="6" t="s">
        <v>34</v>
      </c>
      <c r="G16" s="6" t="s">
        <v>35</v>
      </c>
      <c r="H16" s="6" t="s">
        <v>36</v>
      </c>
      <c r="I16" s="6" t="s">
        <v>37</v>
      </c>
    </row>
    <row r="17" spans="1:9" x14ac:dyDescent="0.3">
      <c r="A17" s="4" t="s">
        <v>25</v>
      </c>
      <c r="B17" s="4">
        <v>-248.19218800246836</v>
      </c>
      <c r="C17" s="4">
        <v>43.136808249432427</v>
      </c>
      <c r="D17" s="4">
        <v>-5.7536057505073748</v>
      </c>
      <c r="E17" s="4">
        <v>1.4195924176460829E-7</v>
      </c>
      <c r="F17" s="4">
        <v>-333.98956465571769</v>
      </c>
      <c r="G17" s="4">
        <v>-162.39481134921905</v>
      </c>
      <c r="H17" s="4">
        <v>-333.98956465571769</v>
      </c>
      <c r="I17" s="4">
        <v>-162.39481134921905</v>
      </c>
    </row>
    <row r="18" spans="1:9" ht="15" thickBot="1" x14ac:dyDescent="0.35">
      <c r="A18" s="5" t="s">
        <v>38</v>
      </c>
      <c r="B18" s="5">
        <v>57.452429768083825</v>
      </c>
      <c r="C18" s="5">
        <v>0.87131733061828975</v>
      </c>
      <c r="D18" s="5">
        <v>65.937434903670962</v>
      </c>
      <c r="E18" s="5">
        <v>1.8115734164455149E-73</v>
      </c>
      <c r="F18" s="5">
        <v>55.719414641714458</v>
      </c>
      <c r="G18" s="5">
        <v>59.185444894453191</v>
      </c>
      <c r="H18" s="5">
        <v>55.719414641714458</v>
      </c>
      <c r="I18" s="5">
        <v>59.185444894453191</v>
      </c>
    </row>
    <row r="22" spans="1:9" x14ac:dyDescent="0.3">
      <c r="A22" t="s">
        <v>39</v>
      </c>
      <c r="F22" t="s">
        <v>43</v>
      </c>
    </row>
    <row r="23" spans="1:9" ht="15" thickBot="1" x14ac:dyDescent="0.35"/>
    <row r="24" spans="1:9" x14ac:dyDescent="0.3">
      <c r="A24" s="6" t="s">
        <v>40</v>
      </c>
      <c r="B24" s="6" t="s">
        <v>41</v>
      </c>
      <c r="C24" s="6" t="s">
        <v>23</v>
      </c>
      <c r="D24" s="6" t="s">
        <v>42</v>
      </c>
      <c r="F24" s="6" t="s">
        <v>44</v>
      </c>
      <c r="G24" s="6" t="s">
        <v>45</v>
      </c>
    </row>
    <row r="25" spans="1:9" x14ac:dyDescent="0.3">
      <c r="A25" s="4">
        <v>1</v>
      </c>
      <c r="B25" s="4">
        <v>-190.73975823438454</v>
      </c>
      <c r="C25" s="4">
        <v>199.89488388068591</v>
      </c>
      <c r="D25" s="4">
        <v>1.0202772782980332</v>
      </c>
      <c r="F25" s="4">
        <v>0.58823529411764708</v>
      </c>
      <c r="G25" s="4">
        <v>9.1551256463013662</v>
      </c>
    </row>
    <row r="26" spans="1:9" x14ac:dyDescent="0.3">
      <c r="A26" s="4">
        <v>2</v>
      </c>
      <c r="B26" s="4">
        <v>-133.28732846630072</v>
      </c>
      <c r="C26" s="4">
        <v>144.73891084748922</v>
      </c>
      <c r="D26" s="4">
        <v>0.73875738666449375</v>
      </c>
      <c r="F26" s="4">
        <v>1.7647058823529411</v>
      </c>
      <c r="G26" s="4">
        <v>11.451582381188498</v>
      </c>
    </row>
    <row r="27" spans="1:9" x14ac:dyDescent="0.3">
      <c r="A27" s="4">
        <v>3</v>
      </c>
      <c r="B27" s="4">
        <v>-75.834898698216875</v>
      </c>
      <c r="C27" s="4">
        <v>90.061877988948112</v>
      </c>
      <c r="D27" s="4">
        <v>0.4596820387250134</v>
      </c>
      <c r="F27" s="4">
        <v>2.9411764705882355</v>
      </c>
      <c r="G27" s="4">
        <v>14.226979290731233</v>
      </c>
    </row>
    <row r="28" spans="1:9" x14ac:dyDescent="0.3">
      <c r="A28" s="4">
        <v>4</v>
      </c>
      <c r="B28" s="4">
        <v>-18.382468930133058</v>
      </c>
      <c r="C28" s="4">
        <v>37.954543375193829</v>
      </c>
      <c r="D28" s="4">
        <v>0.19372260791327325</v>
      </c>
      <c r="F28" s="4">
        <v>4.117647058823529</v>
      </c>
      <c r="G28" s="4">
        <v>19.572074445060771</v>
      </c>
    </row>
    <row r="29" spans="1:9" x14ac:dyDescent="0.3">
      <c r="A29" s="4">
        <v>5</v>
      </c>
      <c r="B29" s="4">
        <v>39.069960837950759</v>
      </c>
      <c r="C29" s="4">
        <v>-10.674334713657888</v>
      </c>
      <c r="D29" s="4">
        <v>-5.4482540812768473E-2</v>
      </c>
      <c r="F29" s="4">
        <v>5.2941176470588234</v>
      </c>
      <c r="G29" s="4">
        <v>28.395626124292871</v>
      </c>
    </row>
    <row r="30" spans="1:9" x14ac:dyDescent="0.3">
      <c r="A30" s="4">
        <v>6</v>
      </c>
      <c r="B30" s="4">
        <v>96.522390606034605</v>
      </c>
      <c r="C30" s="4">
        <v>-53.242777515521404</v>
      </c>
      <c r="D30" s="4">
        <v>-0.27175480971783184</v>
      </c>
      <c r="F30" s="4">
        <v>6.4705882352941178</v>
      </c>
      <c r="G30" s="4">
        <v>43.279613090513202</v>
      </c>
    </row>
    <row r="31" spans="1:9" x14ac:dyDescent="0.3">
      <c r="A31" s="4">
        <v>7</v>
      </c>
      <c r="B31" s="4">
        <v>153.97482037411839</v>
      </c>
      <c r="C31" s="4">
        <v>-94.586238716823402</v>
      </c>
      <c r="D31" s="4">
        <v>-0.48277468802078222</v>
      </c>
      <c r="F31" s="4">
        <v>7.6470588235294112</v>
      </c>
      <c r="G31" s="4">
        <v>59.388581657294985</v>
      </c>
    </row>
    <row r="32" spans="1:9" x14ac:dyDescent="0.3">
      <c r="A32" s="4">
        <v>8</v>
      </c>
      <c r="B32" s="4">
        <v>211.42725014220224</v>
      </c>
      <c r="C32" s="4">
        <v>-130.45258920283317</v>
      </c>
      <c r="D32" s="4">
        <v>-0.66583901536090329</v>
      </c>
      <c r="F32" s="4">
        <v>8.8235294117647065</v>
      </c>
      <c r="G32" s="4">
        <v>80.974660939369059</v>
      </c>
    </row>
    <row r="33" spans="1:7" x14ac:dyDescent="0.3">
      <c r="A33" s="4">
        <v>9</v>
      </c>
      <c r="B33" s="4">
        <v>268.87967991028609</v>
      </c>
      <c r="C33" s="4">
        <v>-162.72688837892591</v>
      </c>
      <c r="D33" s="4">
        <v>-0.83056926499558126</v>
      </c>
      <c r="F33" s="4">
        <v>10</v>
      </c>
      <c r="G33" s="4">
        <v>106.15279153136018</v>
      </c>
    </row>
    <row r="34" spans="1:7" x14ac:dyDescent="0.3">
      <c r="A34" s="4">
        <v>10</v>
      </c>
      <c r="B34" s="4">
        <v>326.33210967836987</v>
      </c>
      <c r="C34" s="4">
        <v>-186.54912152407704</v>
      </c>
      <c r="D34" s="4">
        <v>-0.95215958649086996</v>
      </c>
      <c r="F34" s="4">
        <v>11.176470588235293</v>
      </c>
      <c r="G34" s="4">
        <v>139.78298815429284</v>
      </c>
    </row>
    <row r="35" spans="1:7" x14ac:dyDescent="0.3">
      <c r="A35" s="4">
        <v>11</v>
      </c>
      <c r="B35" s="4">
        <v>383.78453944645366</v>
      </c>
      <c r="C35" s="4">
        <v>-217.75194556584404</v>
      </c>
      <c r="D35" s="4">
        <v>-1.1114209531176846</v>
      </c>
      <c r="F35" s="4">
        <v>12.352941176470589</v>
      </c>
      <c r="G35" s="4">
        <v>166.03259388060962</v>
      </c>
    </row>
    <row r="36" spans="1:7" x14ac:dyDescent="0.3">
      <c r="A36" s="4">
        <v>12</v>
      </c>
      <c r="B36" s="4">
        <v>441.23696921453757</v>
      </c>
      <c r="C36" s="4">
        <v>-233.76069957959456</v>
      </c>
      <c r="D36" s="4">
        <v>-1.1931307380656637</v>
      </c>
      <c r="F36" s="4">
        <v>13.529411764705882</v>
      </c>
      <c r="G36" s="4">
        <v>207.47626963494301</v>
      </c>
    </row>
    <row r="37" spans="1:7" x14ac:dyDescent="0.3">
      <c r="A37" s="4">
        <v>13</v>
      </c>
      <c r="B37" s="4">
        <v>498.68939898262136</v>
      </c>
      <c r="C37" s="4">
        <v>-240.71871234408388</v>
      </c>
      <c r="D37" s="4">
        <v>-1.2286449152566792</v>
      </c>
      <c r="F37" s="4">
        <v>14.705882352941176</v>
      </c>
      <c r="G37" s="4">
        <v>257.97068663853747</v>
      </c>
    </row>
    <row r="38" spans="1:7" x14ac:dyDescent="0.3">
      <c r="A38" s="4">
        <v>14</v>
      </c>
      <c r="B38" s="4">
        <v>556.14182875070514</v>
      </c>
      <c r="C38" s="4">
        <v>-242.25794685045054</v>
      </c>
      <c r="D38" s="4">
        <v>-1.23650127437068</v>
      </c>
      <c r="F38" s="4">
        <v>15.882352941176471</v>
      </c>
      <c r="G38" s="4">
        <v>311.77470305417506</v>
      </c>
    </row>
    <row r="39" spans="1:7" x14ac:dyDescent="0.3">
      <c r="A39" s="4">
        <v>15</v>
      </c>
      <c r="B39" s="4">
        <v>613.59425851878905</v>
      </c>
      <c r="C39" s="4">
        <v>-245.51338364933326</v>
      </c>
      <c r="D39" s="4">
        <v>-1.2531172483883937</v>
      </c>
      <c r="F39" s="4">
        <v>17.058823529411768</v>
      </c>
      <c r="G39" s="4">
        <v>313.88388190025461</v>
      </c>
    </row>
    <row r="40" spans="1:7" x14ac:dyDescent="0.3">
      <c r="A40" s="4">
        <v>16</v>
      </c>
      <c r="B40" s="4">
        <v>671.04668828687284</v>
      </c>
      <c r="C40" s="4">
        <v>-254.37180646582146</v>
      </c>
      <c r="D40" s="4">
        <v>-1.2983312495962207</v>
      </c>
      <c r="F40" s="4">
        <v>18.235294117647062</v>
      </c>
      <c r="G40" s="4">
        <v>368.08087486945578</v>
      </c>
    </row>
    <row r="41" spans="1:7" x14ac:dyDescent="0.3">
      <c r="A41" s="4">
        <v>17</v>
      </c>
      <c r="B41" s="4">
        <v>728.49911805495663</v>
      </c>
      <c r="C41" s="4">
        <v>-250.95585224209742</v>
      </c>
      <c r="D41" s="4">
        <v>-1.2808959835678408</v>
      </c>
      <c r="F41" s="4">
        <v>19.411764705882355</v>
      </c>
      <c r="G41" s="4">
        <v>416.67488182105137</v>
      </c>
    </row>
    <row r="42" spans="1:7" x14ac:dyDescent="0.3">
      <c r="A42" s="4">
        <v>18</v>
      </c>
      <c r="B42" s="4">
        <v>785.95154782304053</v>
      </c>
      <c r="C42" s="4">
        <v>-237.69706340333585</v>
      </c>
      <c r="D42" s="4">
        <v>-1.2132222105961703</v>
      </c>
      <c r="F42" s="4">
        <v>20.588235294117649</v>
      </c>
      <c r="G42" s="4">
        <v>477.5432658128592</v>
      </c>
    </row>
    <row r="43" spans="1:7" x14ac:dyDescent="0.3">
      <c r="A43" s="4">
        <v>19</v>
      </c>
      <c r="B43" s="4">
        <v>843.4039775911242</v>
      </c>
      <c r="C43" s="4">
        <v>-531.6292745369492</v>
      </c>
      <c r="D43" s="4">
        <v>-2.7134724949332463</v>
      </c>
      <c r="F43" s="4">
        <v>21.764705882352942</v>
      </c>
      <c r="G43" s="4">
        <v>548.25448441970468</v>
      </c>
    </row>
    <row r="44" spans="1:7" x14ac:dyDescent="0.3">
      <c r="A44" s="4">
        <v>20</v>
      </c>
      <c r="B44" s="4">
        <v>900.85640735920811</v>
      </c>
      <c r="C44" s="4">
        <v>-193.40650706503504</v>
      </c>
      <c r="D44" s="4">
        <v>-0.98716015539059709</v>
      </c>
      <c r="F44" s="4">
        <v>22.941176470588239</v>
      </c>
      <c r="G44" s="4">
        <v>707.44990029417306</v>
      </c>
    </row>
    <row r="45" spans="1:7" x14ac:dyDescent="0.3">
      <c r="A45" s="4">
        <v>21</v>
      </c>
      <c r="B45" s="4">
        <v>958.30883712729201</v>
      </c>
      <c r="C45" s="4">
        <v>-155.68799789626587</v>
      </c>
      <c r="D45" s="4">
        <v>-0.79464228235117851</v>
      </c>
      <c r="F45" s="4">
        <v>24.117647058823533</v>
      </c>
      <c r="G45" s="4">
        <v>802.62083923102614</v>
      </c>
    </row>
    <row r="46" spans="1:7" x14ac:dyDescent="0.3">
      <c r="A46" s="4">
        <v>22</v>
      </c>
      <c r="B46" s="4">
        <v>1015.7612668953757</v>
      </c>
      <c r="C46" s="4">
        <v>-129.36273865151531</v>
      </c>
      <c r="D46" s="4">
        <v>-0.6602763429569718</v>
      </c>
      <c r="F46" s="4">
        <v>25.294117647058826</v>
      </c>
      <c r="G46" s="4">
        <v>886.39852824386037</v>
      </c>
    </row>
    <row r="47" spans="1:7" x14ac:dyDescent="0.3">
      <c r="A47" s="4">
        <v>23</v>
      </c>
      <c r="B47" s="4">
        <v>1073.2136966634596</v>
      </c>
      <c r="C47" s="4">
        <v>-119.3337258623543</v>
      </c>
      <c r="D47" s="4">
        <v>-0.6090875697683148</v>
      </c>
      <c r="F47" s="4">
        <v>26.47058823529412</v>
      </c>
      <c r="G47" s="4">
        <v>953.87997080110529</v>
      </c>
    </row>
    <row r="48" spans="1:7" x14ac:dyDescent="0.3">
      <c r="A48" s="4">
        <v>24</v>
      </c>
      <c r="B48" s="4">
        <v>1130.6661264315435</v>
      </c>
      <c r="C48" s="4">
        <v>-94.414585848323668</v>
      </c>
      <c r="D48" s="4">
        <v>-0.48189855993743669</v>
      </c>
      <c r="F48" s="4">
        <v>27.647058823529413</v>
      </c>
      <c r="G48" s="4">
        <v>1036.2515405832198</v>
      </c>
    </row>
    <row r="49" spans="1:7" x14ac:dyDescent="0.3">
      <c r="A49" s="4">
        <v>25</v>
      </c>
      <c r="B49" s="4">
        <v>1188.1185561996272</v>
      </c>
      <c r="C49" s="4">
        <v>-68.540635614306211</v>
      </c>
      <c r="D49" s="4">
        <v>-0.34983613287032378</v>
      </c>
      <c r="F49" s="4">
        <v>28.823529411764707</v>
      </c>
      <c r="G49" s="4">
        <v>1119.577920585321</v>
      </c>
    </row>
    <row r="50" spans="1:7" x14ac:dyDescent="0.3">
      <c r="A50" s="4">
        <v>26</v>
      </c>
      <c r="B50" s="4">
        <v>1245.5709859677111</v>
      </c>
      <c r="C50" s="4">
        <v>-27.844101000563114</v>
      </c>
      <c r="D50" s="4">
        <v>-0.14211821250246096</v>
      </c>
      <c r="F50" s="4">
        <v>30.000000000000004</v>
      </c>
      <c r="G50" s="4">
        <v>1217.726884967148</v>
      </c>
    </row>
    <row r="51" spans="1:7" x14ac:dyDescent="0.3">
      <c r="A51" s="4">
        <v>27</v>
      </c>
      <c r="B51" s="4">
        <v>1303.023415735795</v>
      </c>
      <c r="C51" s="4">
        <v>7.2555878542239043</v>
      </c>
      <c r="D51" s="4">
        <v>3.703302097905814E-2</v>
      </c>
      <c r="F51" s="4">
        <v>31.176470588235297</v>
      </c>
      <c r="G51" s="4">
        <v>1310.2790035900189</v>
      </c>
    </row>
    <row r="52" spans="1:7" x14ac:dyDescent="0.3">
      <c r="A52" s="4">
        <v>28</v>
      </c>
      <c r="B52" s="4">
        <v>1360.4758455038786</v>
      </c>
      <c r="C52" s="4">
        <v>45.40698525777816</v>
      </c>
      <c r="D52" s="4">
        <v>0.23176038543426203</v>
      </c>
      <c r="F52" s="4">
        <v>32.352941176470587</v>
      </c>
      <c r="G52" s="4">
        <v>1405.8828307616568</v>
      </c>
    </row>
    <row r="53" spans="1:7" x14ac:dyDescent="0.3">
      <c r="A53" s="4">
        <v>29</v>
      </c>
      <c r="B53" s="4">
        <v>1417.9282752719625</v>
      </c>
      <c r="C53" s="4">
        <v>60.646007510981235</v>
      </c>
      <c r="D53" s="4">
        <v>0.3095414063717542</v>
      </c>
      <c r="F53" s="4">
        <v>33.529411764705884</v>
      </c>
      <c r="G53" s="4">
        <v>1478.5742827829438</v>
      </c>
    </row>
    <row r="54" spans="1:7" x14ac:dyDescent="0.3">
      <c r="A54" s="4">
        <v>30</v>
      </c>
      <c r="B54" s="4">
        <v>1475.3807050400465</v>
      </c>
      <c r="C54" s="4">
        <v>54.176145309121466</v>
      </c>
      <c r="D54" s="4">
        <v>0.27651878333045177</v>
      </c>
      <c r="F54" s="4">
        <v>34.705882352941174</v>
      </c>
      <c r="G54" s="4">
        <v>1529.5568503491679</v>
      </c>
    </row>
    <row r="55" spans="1:7" x14ac:dyDescent="0.3">
      <c r="A55" s="4">
        <v>31</v>
      </c>
      <c r="B55" s="4">
        <v>1532.8331348081301</v>
      </c>
      <c r="C55" s="4">
        <v>64.938919006889591</v>
      </c>
      <c r="D55" s="4">
        <v>0.33145272281962307</v>
      </c>
      <c r="F55" s="4">
        <v>35.882352941176471</v>
      </c>
      <c r="G55" s="4">
        <v>1597.7720538150197</v>
      </c>
    </row>
    <row r="56" spans="1:7" x14ac:dyDescent="0.3">
      <c r="A56" s="4">
        <v>32</v>
      </c>
      <c r="B56" s="4">
        <v>1590.285564576214</v>
      </c>
      <c r="C56" s="4">
        <v>65.088255629116247</v>
      </c>
      <c r="D56" s="4">
        <v>0.33221494724236805</v>
      </c>
      <c r="F56" s="4">
        <v>37.058823529411761</v>
      </c>
      <c r="G56" s="4">
        <v>1655.3738202053303</v>
      </c>
    </row>
    <row r="57" spans="1:7" x14ac:dyDescent="0.3">
      <c r="A57" s="4">
        <v>33</v>
      </c>
      <c r="B57" s="4">
        <v>1647.7379943442979</v>
      </c>
      <c r="C57" s="4">
        <v>83.793453889923057</v>
      </c>
      <c r="D57" s="4">
        <v>0.4276875696580188</v>
      </c>
      <c r="F57" s="4">
        <v>38.235294117647058</v>
      </c>
      <c r="G57" s="4">
        <v>1731.531448234221</v>
      </c>
    </row>
    <row r="58" spans="1:7" x14ac:dyDescent="0.3">
      <c r="A58" s="4">
        <v>34</v>
      </c>
      <c r="B58" s="4">
        <v>1705.1904241123816</v>
      </c>
      <c r="C58" s="4">
        <v>108.99197567250303</v>
      </c>
      <c r="D58" s="4">
        <v>0.55630256331043249</v>
      </c>
      <c r="F58" s="4">
        <v>39.411764705882355</v>
      </c>
      <c r="G58" s="4">
        <v>1814.1823997848846</v>
      </c>
    </row>
    <row r="59" spans="1:7" x14ac:dyDescent="0.3">
      <c r="A59" s="4">
        <v>35</v>
      </c>
      <c r="B59" s="4">
        <v>1762.6428538804655</v>
      </c>
      <c r="C59" s="4">
        <v>130.13485661713366</v>
      </c>
      <c r="D59" s="4">
        <v>0.66421728632276755</v>
      </c>
      <c r="F59" s="4">
        <v>40.588235294117645</v>
      </c>
      <c r="G59" s="4">
        <v>1892.7777104975992</v>
      </c>
    </row>
    <row r="60" spans="1:7" x14ac:dyDescent="0.3">
      <c r="A60" s="4">
        <v>36</v>
      </c>
      <c r="B60" s="4">
        <v>1820.0952836485494</v>
      </c>
      <c r="C60" s="4">
        <v>132.36267079219283</v>
      </c>
      <c r="D60" s="4">
        <v>0.6755882035716545</v>
      </c>
      <c r="F60" s="4">
        <v>41.764705882352942</v>
      </c>
      <c r="G60" s="4">
        <v>1952.4579544407422</v>
      </c>
    </row>
    <row r="61" spans="1:7" x14ac:dyDescent="0.3">
      <c r="A61" s="4">
        <v>37</v>
      </c>
      <c r="B61" s="4">
        <v>1877.5477134166331</v>
      </c>
      <c r="C61" s="4">
        <v>148.82360451663271</v>
      </c>
      <c r="D61" s="4">
        <v>0.75960594495937472</v>
      </c>
      <c r="F61" s="4">
        <v>42.941176470588232</v>
      </c>
      <c r="G61" s="4">
        <v>2026.3713179332658</v>
      </c>
    </row>
    <row r="62" spans="1:7" x14ac:dyDescent="0.3">
      <c r="A62" s="4">
        <v>38</v>
      </c>
      <c r="B62" s="4">
        <v>1935.0001431847168</v>
      </c>
      <c r="C62" s="4">
        <v>166.3007510475536</v>
      </c>
      <c r="D62" s="4">
        <v>0.84881050662102908</v>
      </c>
      <c r="F62" s="4">
        <v>44.117647058823529</v>
      </c>
      <c r="G62" s="4">
        <v>2101.3008942322704</v>
      </c>
    </row>
    <row r="63" spans="1:7" x14ac:dyDescent="0.3">
      <c r="A63" s="4">
        <v>39</v>
      </c>
      <c r="B63" s="4">
        <v>1992.4525729528009</v>
      </c>
      <c r="C63" s="4">
        <v>176.70431961432951</v>
      </c>
      <c r="D63" s="4">
        <v>0.90191103833965336</v>
      </c>
      <c r="F63" s="4">
        <v>45.294117647058826</v>
      </c>
      <c r="G63" s="4">
        <v>2169.1568925671304</v>
      </c>
    </row>
    <row r="64" spans="1:7" x14ac:dyDescent="0.3">
      <c r="A64" s="4">
        <v>40</v>
      </c>
      <c r="B64" s="4">
        <v>2049.9050027208846</v>
      </c>
      <c r="C64" s="4">
        <v>192.09991846309322</v>
      </c>
      <c r="D64" s="4">
        <v>0.980491237023281</v>
      </c>
      <c r="F64" s="4">
        <v>46.470588235294116</v>
      </c>
      <c r="G64" s="4">
        <v>2242.0049211839778</v>
      </c>
    </row>
    <row r="65" spans="1:7" x14ac:dyDescent="0.3">
      <c r="A65" s="4">
        <v>41</v>
      </c>
      <c r="B65" s="4">
        <v>2107.3574324889682</v>
      </c>
      <c r="C65" s="4">
        <v>220.31637737186838</v>
      </c>
      <c r="D65" s="4">
        <v>1.1245099899786437</v>
      </c>
      <c r="F65" s="4">
        <v>47.647058823529413</v>
      </c>
      <c r="G65" s="4">
        <v>2327.6738098608366</v>
      </c>
    </row>
    <row r="66" spans="1:7" x14ac:dyDescent="0.3">
      <c r="A66" s="4">
        <v>42</v>
      </c>
      <c r="B66" s="4">
        <v>2164.8098622570524</v>
      </c>
      <c r="C66" s="4">
        <v>213.94782943772407</v>
      </c>
      <c r="D66" s="4">
        <v>1.0920044819495454</v>
      </c>
      <c r="F66" s="4">
        <v>48.823529411764703</v>
      </c>
      <c r="G66" s="4">
        <v>2378.7576916947764</v>
      </c>
    </row>
    <row r="67" spans="1:7" x14ac:dyDescent="0.3">
      <c r="A67" s="4">
        <v>43</v>
      </c>
      <c r="B67" s="4">
        <v>2222.262292025136</v>
      </c>
      <c r="C67" s="4">
        <v>227.4675792690864</v>
      </c>
      <c r="D67" s="4">
        <v>1.1610102178314401</v>
      </c>
      <c r="F67" s="4">
        <v>50</v>
      </c>
      <c r="G67" s="4">
        <v>2449.7298712942224</v>
      </c>
    </row>
    <row r="68" spans="1:7" x14ac:dyDescent="0.3">
      <c r="A68" s="4">
        <v>44</v>
      </c>
      <c r="B68" s="4">
        <v>2279.7147217932197</v>
      </c>
      <c r="C68" s="4">
        <v>245.69383735523797</v>
      </c>
      <c r="D68" s="4">
        <v>1.2540382965530337</v>
      </c>
      <c r="F68" s="4">
        <v>51.176470588235297</v>
      </c>
      <c r="G68" s="4">
        <v>2525.4085591484577</v>
      </c>
    </row>
    <row r="69" spans="1:7" x14ac:dyDescent="0.3">
      <c r="A69" s="4">
        <v>45</v>
      </c>
      <c r="B69" s="4">
        <v>2337.1671515613039</v>
      </c>
      <c r="C69" s="4">
        <v>245.23528837117055</v>
      </c>
      <c r="D69" s="4">
        <v>1.2516978309025477</v>
      </c>
      <c r="F69" s="4">
        <v>52.352941176470587</v>
      </c>
      <c r="G69" s="4">
        <v>2582.4024399324744</v>
      </c>
    </row>
    <row r="70" spans="1:7" x14ac:dyDescent="0.3">
      <c r="A70" s="4">
        <v>46</v>
      </c>
      <c r="B70" s="4">
        <v>2394.6195813293875</v>
      </c>
      <c r="C70" s="4">
        <v>243.16492149162832</v>
      </c>
      <c r="D70" s="4">
        <v>1.2411305355124438</v>
      </c>
      <c r="F70" s="4">
        <v>53.529411764705884</v>
      </c>
      <c r="G70" s="4">
        <v>2637.7845028210158</v>
      </c>
    </row>
    <row r="71" spans="1:7" x14ac:dyDescent="0.3">
      <c r="A71" s="4">
        <v>47</v>
      </c>
      <c r="B71" s="4">
        <v>2452.0720110974712</v>
      </c>
      <c r="C71" s="4">
        <v>243.13619061302188</v>
      </c>
      <c r="D71" s="4">
        <v>1.240983891125861</v>
      </c>
      <c r="F71" s="4">
        <v>54.705882352941174</v>
      </c>
      <c r="G71" s="4">
        <v>2695.2082017104931</v>
      </c>
    </row>
    <row r="72" spans="1:7" x14ac:dyDescent="0.3">
      <c r="A72" s="4">
        <v>48</v>
      </c>
      <c r="B72" s="4">
        <v>2509.5244408655553</v>
      </c>
      <c r="C72" s="4">
        <v>256.14322884715648</v>
      </c>
      <c r="D72" s="4">
        <v>1.3073727116429605</v>
      </c>
      <c r="F72" s="4">
        <v>55.882352941176471</v>
      </c>
      <c r="G72" s="4">
        <v>2765.6676697127118</v>
      </c>
    </row>
    <row r="73" spans="1:7" x14ac:dyDescent="0.3">
      <c r="A73" s="4">
        <v>49</v>
      </c>
      <c r="B73" s="4">
        <v>2566.976870633639</v>
      </c>
      <c r="C73" s="4">
        <v>271.93487437880867</v>
      </c>
      <c r="D73" s="4">
        <v>1.3879743599197534</v>
      </c>
      <c r="F73" s="4">
        <v>57.058823529411761</v>
      </c>
      <c r="G73" s="4">
        <v>2838.9117450124477</v>
      </c>
    </row>
    <row r="74" spans="1:7" x14ac:dyDescent="0.3">
      <c r="A74" s="4">
        <v>50</v>
      </c>
      <c r="B74" s="4">
        <v>2624.4293004017227</v>
      </c>
      <c r="C74" s="4">
        <v>266.56718860452202</v>
      </c>
      <c r="D74" s="4">
        <v>1.3605773214051653</v>
      </c>
      <c r="F74" s="4">
        <v>58.235294117647058</v>
      </c>
      <c r="G74" s="4">
        <v>2890.9964890062447</v>
      </c>
    </row>
    <row r="75" spans="1:7" x14ac:dyDescent="0.3">
      <c r="A75" s="4">
        <v>51</v>
      </c>
      <c r="B75" s="4">
        <v>2681.8817301698068</v>
      </c>
      <c r="C75" s="4">
        <v>278.31240368619865</v>
      </c>
      <c r="D75" s="4">
        <v>1.4205257094975325</v>
      </c>
      <c r="F75" s="4">
        <v>59.411764705882355</v>
      </c>
      <c r="G75" s="4">
        <v>2960.1941338560055</v>
      </c>
    </row>
    <row r="76" spans="1:7" x14ac:dyDescent="0.3">
      <c r="A76" s="4">
        <v>52</v>
      </c>
      <c r="B76" s="4">
        <v>2739.3341599378905</v>
      </c>
      <c r="C76" s="4">
        <v>271.93157523475566</v>
      </c>
      <c r="D76" s="4">
        <v>1.3879575208608952</v>
      </c>
      <c r="F76" s="4">
        <v>60.588235294117645</v>
      </c>
      <c r="G76" s="4">
        <v>3011.2657351726461</v>
      </c>
    </row>
    <row r="77" spans="1:7" x14ac:dyDescent="0.3">
      <c r="A77" s="4">
        <v>53</v>
      </c>
      <c r="B77" s="4">
        <v>2796.7865897059742</v>
      </c>
      <c r="C77" s="4">
        <v>272.91905716263</v>
      </c>
      <c r="D77" s="4">
        <v>1.3929976967482456</v>
      </c>
      <c r="F77" s="4">
        <v>61.764705882352942</v>
      </c>
      <c r="G77" s="4">
        <v>3069.7056468686042</v>
      </c>
    </row>
    <row r="78" spans="1:7" x14ac:dyDescent="0.3">
      <c r="A78" s="4">
        <v>54</v>
      </c>
      <c r="B78" s="4">
        <v>2854.2390194740583</v>
      </c>
      <c r="C78" s="4">
        <v>265.52201590470577</v>
      </c>
      <c r="D78" s="4">
        <v>1.3552426878376729</v>
      </c>
      <c r="F78" s="4">
        <v>62.941176470588232</v>
      </c>
      <c r="G78" s="4">
        <v>3119.7610353787641</v>
      </c>
    </row>
    <row r="79" spans="1:7" x14ac:dyDescent="0.3">
      <c r="A79" s="4">
        <v>55</v>
      </c>
      <c r="B79" s="4">
        <v>2911.691449242142</v>
      </c>
      <c r="C79" s="4">
        <v>270.82302953380531</v>
      </c>
      <c r="D79" s="4">
        <v>1.3822994271234401</v>
      </c>
      <c r="F79" s="4">
        <v>64.117647058823536</v>
      </c>
      <c r="G79" s="4">
        <v>3182.5144787759473</v>
      </c>
    </row>
    <row r="80" spans="1:7" x14ac:dyDescent="0.3">
      <c r="A80" s="4">
        <v>56</v>
      </c>
      <c r="B80" s="4">
        <v>2969.1438790102256</v>
      </c>
      <c r="C80" s="4">
        <v>267.57680312289722</v>
      </c>
      <c r="D80" s="4">
        <v>1.3657304635613843</v>
      </c>
      <c r="F80" s="4">
        <v>65.294117647058826</v>
      </c>
      <c r="G80" s="4">
        <v>3236.7206821331229</v>
      </c>
    </row>
    <row r="81" spans="1:7" x14ac:dyDescent="0.3">
      <c r="A81" s="4">
        <v>57</v>
      </c>
      <c r="B81" s="4">
        <v>3026.5963087783098</v>
      </c>
      <c r="C81" s="4">
        <v>229.90214646462937</v>
      </c>
      <c r="D81" s="4">
        <v>1.1734364167609979</v>
      </c>
      <c r="F81" s="4">
        <v>66.47058823529413</v>
      </c>
      <c r="G81" s="4">
        <v>3256.4984552429391</v>
      </c>
    </row>
    <row r="82" spans="1:7" x14ac:dyDescent="0.3">
      <c r="A82" s="4">
        <v>58</v>
      </c>
      <c r="B82" s="4">
        <v>3084.0487385463935</v>
      </c>
      <c r="C82" s="4">
        <v>203.82336826581286</v>
      </c>
      <c r="D82" s="4">
        <v>1.0403285336302408</v>
      </c>
      <c r="F82" s="4">
        <v>67.64705882352942</v>
      </c>
      <c r="G82" s="4">
        <v>3287.8721068122063</v>
      </c>
    </row>
    <row r="83" spans="1:7" x14ac:dyDescent="0.3">
      <c r="A83" s="4">
        <v>59</v>
      </c>
      <c r="B83" s="4">
        <v>3141.5011683144771</v>
      </c>
      <c r="C83" s="4">
        <v>172.53151047362917</v>
      </c>
      <c r="D83" s="4">
        <v>0.88061273259876161</v>
      </c>
      <c r="F83" s="4">
        <v>68.82352941176471</v>
      </c>
      <c r="G83" s="4">
        <v>3314.0326787881063</v>
      </c>
    </row>
    <row r="84" spans="1:7" x14ac:dyDescent="0.3">
      <c r="A84" s="4">
        <v>60</v>
      </c>
      <c r="B84" s="4">
        <v>3198.9535980825613</v>
      </c>
      <c r="C84" s="4">
        <v>124.78989975961986</v>
      </c>
      <c r="D84" s="4">
        <v>0.63693625776748142</v>
      </c>
      <c r="F84" s="4">
        <v>70.000000000000014</v>
      </c>
      <c r="G84" s="4">
        <v>3323.7434978421811</v>
      </c>
    </row>
    <row r="85" spans="1:7" x14ac:dyDescent="0.3">
      <c r="A85" s="4">
        <v>61</v>
      </c>
      <c r="B85" s="4">
        <v>3256.4060278506449</v>
      </c>
      <c r="C85" s="4">
        <v>107.26757198878477</v>
      </c>
      <c r="D85" s="4">
        <v>0.54750108794020091</v>
      </c>
      <c r="F85" s="4">
        <v>71.176470588235304</v>
      </c>
      <c r="G85" s="4">
        <v>3363.6735998394297</v>
      </c>
    </row>
    <row r="86" spans="1:7" x14ac:dyDescent="0.3">
      <c r="A86" s="4">
        <v>62</v>
      </c>
      <c r="B86" s="4">
        <v>3313.8584576187286</v>
      </c>
      <c r="C86" s="4">
        <v>100.66262409663796</v>
      </c>
      <c r="D86" s="4">
        <v>0.51378897821596092</v>
      </c>
      <c r="F86" s="4">
        <v>72.352941176470594</v>
      </c>
      <c r="G86" s="4">
        <v>3414.5210817153666</v>
      </c>
    </row>
    <row r="87" spans="1:7" x14ac:dyDescent="0.3">
      <c r="A87" s="4">
        <v>63</v>
      </c>
      <c r="B87" s="4">
        <v>3371.3108873868127</v>
      </c>
      <c r="C87" s="4">
        <v>96.440096560469556</v>
      </c>
      <c r="D87" s="4">
        <v>0.4922369063544727</v>
      </c>
      <c r="F87" s="4">
        <v>73.529411764705884</v>
      </c>
      <c r="G87" s="4">
        <v>3467.7509839472823</v>
      </c>
    </row>
    <row r="88" spans="1:7" x14ac:dyDescent="0.3">
      <c r="A88" s="4">
        <v>64</v>
      </c>
      <c r="B88" s="4">
        <v>3428.7633171548964</v>
      </c>
      <c r="C88" s="4">
        <v>67.981968134998169</v>
      </c>
      <c r="D88" s="4">
        <v>0.34698465551284297</v>
      </c>
      <c r="F88" s="4">
        <v>74.705882352941188</v>
      </c>
      <c r="G88" s="4">
        <v>3496.7452852898946</v>
      </c>
    </row>
    <row r="89" spans="1:7" x14ac:dyDescent="0.3">
      <c r="A89" s="4">
        <v>65</v>
      </c>
      <c r="B89" s="4">
        <v>3486.2157469229801</v>
      </c>
      <c r="C89" s="4">
        <v>41.507143253293179</v>
      </c>
      <c r="D89" s="4">
        <v>0.21185532278892069</v>
      </c>
      <c r="F89" s="4">
        <v>75.882352941176478</v>
      </c>
      <c r="G89" s="4">
        <v>3527.7228901762733</v>
      </c>
    </row>
    <row r="90" spans="1:7" x14ac:dyDescent="0.3">
      <c r="A90" s="4">
        <v>66</v>
      </c>
      <c r="B90" s="4">
        <v>3543.6681766910642</v>
      </c>
      <c r="C90" s="4">
        <v>25.783911266741143</v>
      </c>
      <c r="D90" s="4">
        <v>0.13160286196624582</v>
      </c>
      <c r="F90" s="4">
        <v>77.058823529411768</v>
      </c>
      <c r="G90" s="4">
        <v>3569.4520879578054</v>
      </c>
    </row>
    <row r="91" spans="1:7" x14ac:dyDescent="0.3">
      <c r="A91" s="4">
        <v>67</v>
      </c>
      <c r="B91" s="4">
        <v>3601.1206064591479</v>
      </c>
      <c r="C91" s="4">
        <v>-0.52819676075432653</v>
      </c>
      <c r="D91" s="4">
        <v>-2.6959527077737859E-3</v>
      </c>
      <c r="F91" s="4">
        <v>78.235294117647072</v>
      </c>
      <c r="G91" s="4">
        <v>3600.5924096983936</v>
      </c>
    </row>
    <row r="92" spans="1:7" x14ac:dyDescent="0.3">
      <c r="A92" s="4">
        <v>68</v>
      </c>
      <c r="B92" s="4">
        <v>3658.5730362272316</v>
      </c>
      <c r="C92" s="4">
        <v>0.37946180467724844</v>
      </c>
      <c r="D92" s="4">
        <v>1.9367992305658526E-3</v>
      </c>
      <c r="F92" s="4">
        <v>79.411764705882362</v>
      </c>
      <c r="G92" s="4">
        <v>3658.9524980319088</v>
      </c>
    </row>
    <row r="93" spans="1:7" x14ac:dyDescent="0.3">
      <c r="A93" s="4">
        <v>69</v>
      </c>
      <c r="B93" s="4">
        <v>3716.0254659953157</v>
      </c>
      <c r="C93" s="4">
        <v>-0.78828705339901717</v>
      </c>
      <c r="D93" s="4">
        <v>-4.0234715053516943E-3</v>
      </c>
      <c r="F93" s="4">
        <v>80.588235294117652</v>
      </c>
      <c r="G93" s="4">
        <v>3715.2371789419167</v>
      </c>
    </row>
    <row r="94" spans="1:7" x14ac:dyDescent="0.3">
      <c r="A94" s="4">
        <v>70</v>
      </c>
      <c r="B94" s="4">
        <v>3773.4778957633994</v>
      </c>
      <c r="C94" s="4">
        <v>-15.249695887492635</v>
      </c>
      <c r="D94" s="4">
        <v>-7.7835499903291999E-2</v>
      </c>
      <c r="F94" s="4">
        <v>81.764705882352942</v>
      </c>
      <c r="G94" s="4">
        <v>3758.2281998759067</v>
      </c>
    </row>
    <row r="95" spans="1:7" x14ac:dyDescent="0.3">
      <c r="A95" s="4">
        <v>71</v>
      </c>
      <c r="B95" s="4">
        <v>3830.930325531483</v>
      </c>
      <c r="C95" s="4">
        <v>-65.419778897351534</v>
      </c>
      <c r="D95" s="4">
        <v>-0.33390706487560107</v>
      </c>
      <c r="F95" s="4">
        <v>82.941176470588246</v>
      </c>
      <c r="G95" s="4">
        <v>3765.5105466341315</v>
      </c>
    </row>
    <row r="96" spans="1:7" x14ac:dyDescent="0.3">
      <c r="A96" s="4">
        <v>72</v>
      </c>
      <c r="B96" s="4">
        <v>3888.3827552995672</v>
      </c>
      <c r="C96" s="4">
        <v>-92.149424513008398</v>
      </c>
      <c r="D96" s="4">
        <v>-0.47033702020598034</v>
      </c>
      <c r="F96" s="4">
        <v>84.117647058823536</v>
      </c>
      <c r="G96" s="4">
        <v>3796.2333307865588</v>
      </c>
    </row>
    <row r="97" spans="1:7" x14ac:dyDescent="0.3">
      <c r="A97" s="4">
        <v>73</v>
      </c>
      <c r="B97" s="4">
        <v>3945.8351850676509</v>
      </c>
      <c r="C97" s="4">
        <v>-116.80980296380676</v>
      </c>
      <c r="D97" s="4">
        <v>-0.59620529316587201</v>
      </c>
      <c r="F97" s="4">
        <v>85.294117647058826</v>
      </c>
      <c r="G97" s="4">
        <v>3829.0253821038441</v>
      </c>
    </row>
    <row r="98" spans="1:7" x14ac:dyDescent="0.3">
      <c r="A98" s="4">
        <v>74</v>
      </c>
      <c r="B98" s="4">
        <v>4003.2876148357345</v>
      </c>
      <c r="C98" s="4">
        <v>-153.30552996138294</v>
      </c>
      <c r="D98" s="4">
        <v>-0.78248200164241566</v>
      </c>
      <c r="F98" s="4">
        <v>86.47058823529413</v>
      </c>
      <c r="G98" s="4">
        <v>3849.9820848743516</v>
      </c>
    </row>
    <row r="99" spans="1:7" x14ac:dyDescent="0.3">
      <c r="A99" s="4">
        <v>75</v>
      </c>
      <c r="B99" s="4">
        <v>4060.7400446038182</v>
      </c>
      <c r="C99" s="4">
        <v>-177.92292660163548</v>
      </c>
      <c r="D99" s="4">
        <v>-0.90813089247591838</v>
      </c>
      <c r="F99" s="4">
        <v>87.64705882352942</v>
      </c>
      <c r="G99" s="4">
        <v>3882.8171180021827</v>
      </c>
    </row>
    <row r="100" spans="1:7" x14ac:dyDescent="0.3">
      <c r="A100" s="4">
        <v>76</v>
      </c>
      <c r="B100" s="4">
        <v>4118.1924743719019</v>
      </c>
      <c r="C100" s="4">
        <v>-192.25846013341561</v>
      </c>
      <c r="D100" s="4">
        <v>-0.98130044464657318</v>
      </c>
      <c r="F100" s="4">
        <v>88.82352941176471</v>
      </c>
      <c r="G100" s="4">
        <v>3925.9340142384863</v>
      </c>
    </row>
    <row r="101" spans="1:7" x14ac:dyDescent="0.3">
      <c r="A101" s="4">
        <v>77</v>
      </c>
      <c r="B101" s="4">
        <v>4175.6449041399865</v>
      </c>
      <c r="C101" s="4">
        <v>-194.14154912415142</v>
      </c>
      <c r="D101" s="4">
        <v>-0.99091186077169868</v>
      </c>
      <c r="F101" s="4">
        <v>90.000000000000014</v>
      </c>
      <c r="G101" s="4">
        <v>3981.503355015835</v>
      </c>
    </row>
    <row r="102" spans="1:7" x14ac:dyDescent="0.3">
      <c r="A102" s="4">
        <v>78</v>
      </c>
      <c r="B102" s="4">
        <v>4233.0973339080701</v>
      </c>
      <c r="C102" s="4">
        <v>-200.64518274858256</v>
      </c>
      <c r="D102" s="4">
        <v>-1.0241068554837334</v>
      </c>
      <c r="F102" s="4">
        <v>91.176470588235304</v>
      </c>
      <c r="G102" s="4">
        <v>4032.4521511594876</v>
      </c>
    </row>
    <row r="103" spans="1:7" x14ac:dyDescent="0.3">
      <c r="A103" s="4">
        <v>79</v>
      </c>
      <c r="B103" s="4">
        <v>4290.5497636761538</v>
      </c>
      <c r="C103" s="4">
        <v>-229.76645910819252</v>
      </c>
      <c r="D103" s="4">
        <v>-1.1727438591325221</v>
      </c>
      <c r="F103" s="4">
        <v>92.352941176470594</v>
      </c>
      <c r="G103" s="4">
        <v>4060.7833045679613</v>
      </c>
    </row>
    <row r="104" spans="1:7" x14ac:dyDescent="0.3">
      <c r="A104" s="4">
        <v>80</v>
      </c>
      <c r="B104" s="4">
        <v>4348.0021934442375</v>
      </c>
      <c r="C104" s="4">
        <v>-258.28906024948265</v>
      </c>
      <c r="D104" s="4">
        <v>-1.3183251831637353</v>
      </c>
      <c r="F104" s="4">
        <v>93.529411764705884</v>
      </c>
      <c r="G104" s="4">
        <v>4089.7131331947548</v>
      </c>
    </row>
    <row r="105" spans="1:7" x14ac:dyDescent="0.3">
      <c r="A105" s="4">
        <v>81</v>
      </c>
      <c r="B105" s="4">
        <v>4405.4546232123212</v>
      </c>
      <c r="C105" s="4">
        <v>-278.41792781700133</v>
      </c>
      <c r="D105" s="4">
        <v>-1.4210643119413771</v>
      </c>
      <c r="F105" s="4">
        <v>94.705882352941188</v>
      </c>
      <c r="G105" s="4">
        <v>4127.0366953953198</v>
      </c>
    </row>
    <row r="106" spans="1:7" x14ac:dyDescent="0.3">
      <c r="A106" s="4">
        <v>82</v>
      </c>
      <c r="B106" s="4">
        <v>4462.9070529804048</v>
      </c>
      <c r="C106" s="4">
        <v>-291.35041224738688</v>
      </c>
      <c r="D106" s="4">
        <v>-1.4870726047005913</v>
      </c>
      <c r="F106" s="4">
        <v>95.882352941176478</v>
      </c>
      <c r="G106" s="4">
        <v>4171.556640733018</v>
      </c>
    </row>
    <row r="107" spans="1:7" x14ac:dyDescent="0.3">
      <c r="A107" s="4">
        <v>83</v>
      </c>
      <c r="B107" s="4">
        <v>4520.3594827484894</v>
      </c>
      <c r="C107" s="4">
        <v>-307.18109876030394</v>
      </c>
      <c r="D107" s="4">
        <v>-1.5678735208392409</v>
      </c>
      <c r="F107" s="4">
        <v>97.058823529411768</v>
      </c>
      <c r="G107" s="4">
        <v>4213.1783839881855</v>
      </c>
    </row>
    <row r="108" spans="1:7" x14ac:dyDescent="0.3">
      <c r="A108" s="4">
        <v>84</v>
      </c>
      <c r="B108" s="4">
        <v>4577.8119125165731</v>
      </c>
      <c r="C108" s="4">
        <v>-334.7427494229587</v>
      </c>
      <c r="D108" s="4">
        <v>-1.7085500873304538</v>
      </c>
      <c r="F108" s="4">
        <v>98.235294117647072</v>
      </c>
      <c r="G108" s="4">
        <v>4243.0691630936144</v>
      </c>
    </row>
    <row r="109" spans="1:7" ht="15" thickBot="1" x14ac:dyDescent="0.35">
      <c r="A109" s="5">
        <v>85</v>
      </c>
      <c r="B109" s="5">
        <v>4635.2643422846568</v>
      </c>
      <c r="C109" s="5">
        <v>-350.69010085021455</v>
      </c>
      <c r="D109" s="5">
        <v>-1.789946469240731</v>
      </c>
      <c r="F109" s="5">
        <v>99.411764705882362</v>
      </c>
      <c r="G109" s="5">
        <v>4284.5742414344422</v>
      </c>
    </row>
  </sheetData>
  <sortState xmlns:xlrd2="http://schemas.microsoft.com/office/spreadsheetml/2017/richdata2" ref="G25:G109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Alemania</vt:lpstr>
      <vt:lpstr>DEU</vt:lpstr>
      <vt:lpstr>DEUm</vt:lpstr>
      <vt:lpstr>Argentina</vt:lpstr>
      <vt:lpstr>ARG</vt:lpstr>
      <vt:lpstr>ARGm</vt:lpstr>
      <vt:lpstr>Estados Unidos</vt:lpstr>
      <vt:lpstr>EEUU</vt:lpstr>
      <vt:lpstr>EEUUm</vt:lpstr>
      <vt:lpstr>Italia</vt:lpstr>
      <vt:lpstr>ITA</vt:lpstr>
      <vt:lpstr>ITAm</vt:lpstr>
      <vt:lpstr>Suecia</vt:lpstr>
      <vt:lpstr>SWE</vt:lpstr>
      <vt:lpstr>SWEm</vt:lpstr>
      <vt:lpstr>Uruguay</vt:lpstr>
      <vt:lpstr>URU</vt:lpstr>
      <vt:lpstr>URUm</vt:lpstr>
      <vt:lpstr>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Damián Soria Gava</dc:creator>
  <cp:lastModifiedBy>Lucas Damián Soria Gava</cp:lastModifiedBy>
  <dcterms:created xsi:type="dcterms:W3CDTF">2020-06-06T23:16:11Z</dcterms:created>
  <dcterms:modified xsi:type="dcterms:W3CDTF">2020-06-12T14:15:15Z</dcterms:modified>
</cp:coreProperties>
</file>