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Lucas\Documents\facultad\4° Año\2° Semestre\Investigacion operativa\2 PROGRAMACIÓN LINEAL - PRÁCTICA\"/>
    </mc:Choice>
  </mc:AlternateContent>
  <xr:revisionPtr revIDLastSave="0" documentId="13_ncr:1_{8B2AEF6B-788E-4B67-9C64-D234D9B9D7E0}" xr6:coauthVersionLast="47" xr6:coauthVersionMax="47" xr10:uidLastSave="{00000000-0000-0000-0000-000000000000}"/>
  <bookViews>
    <workbookView xWindow="-120" yWindow="-120" windowWidth="29040" windowHeight="15840" activeTab="2" xr2:uid="{E7CE275C-18B3-4C2F-911A-6C3807A7ABB6}"/>
  </bookViews>
  <sheets>
    <sheet name="Parte A - Ej 4" sheetId="1" r:id="rId1"/>
    <sheet name="Ej 5" sheetId="2" r:id="rId2"/>
    <sheet name="Ej 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E25" i="2"/>
  <c r="F25" i="2"/>
  <c r="G25" i="2"/>
  <c r="H25" i="2"/>
  <c r="C25" i="2"/>
  <c r="D23" i="2"/>
  <c r="E23" i="2"/>
  <c r="F23" i="2"/>
  <c r="G23" i="2"/>
  <c r="H23" i="2"/>
  <c r="C23" i="2"/>
  <c r="D24" i="2"/>
  <c r="E24" i="2"/>
  <c r="F24" i="2"/>
  <c r="G24" i="2"/>
  <c r="H24" i="2"/>
  <c r="C24" i="2"/>
  <c r="E26" i="2"/>
  <c r="E27" i="2" s="1"/>
  <c r="D26" i="2"/>
  <c r="D27" i="2" s="1"/>
  <c r="F26" i="2"/>
  <c r="F27" i="2" s="1"/>
  <c r="I15" i="2"/>
  <c r="I16" i="2"/>
  <c r="I14" i="2"/>
  <c r="D17" i="2"/>
  <c r="D18" i="2" s="1"/>
  <c r="E17" i="2"/>
  <c r="F17" i="2"/>
  <c r="G17" i="2"/>
  <c r="H17" i="2"/>
  <c r="D16" i="2"/>
  <c r="E16" i="2"/>
  <c r="F16" i="2"/>
  <c r="G16" i="2"/>
  <c r="H16" i="2"/>
  <c r="C16" i="2"/>
  <c r="C15" i="2"/>
  <c r="D15" i="2"/>
  <c r="E15" i="2"/>
  <c r="F15" i="2"/>
  <c r="G15" i="2"/>
  <c r="H15" i="2"/>
  <c r="D14" i="2"/>
  <c r="E14" i="2"/>
  <c r="F14" i="2"/>
  <c r="G14" i="2"/>
  <c r="H14" i="2"/>
  <c r="C14" i="2"/>
  <c r="G18" i="2"/>
  <c r="F18" i="2"/>
  <c r="E18" i="2"/>
  <c r="C8" i="2"/>
  <c r="C14" i="3"/>
  <c r="D14" i="3"/>
  <c r="E14" i="3"/>
  <c r="H23" i="3" s="1"/>
  <c r="H26" i="3" s="1"/>
  <c r="H27" i="3" s="1"/>
  <c r="F14" i="3"/>
  <c r="G14" i="3"/>
  <c r="H14" i="3"/>
  <c r="D24" i="3"/>
  <c r="E24" i="3"/>
  <c r="F24" i="3"/>
  <c r="G24" i="3"/>
  <c r="H24" i="3"/>
  <c r="C24" i="3"/>
  <c r="D25" i="3"/>
  <c r="E25" i="3"/>
  <c r="F25" i="3"/>
  <c r="G25" i="3"/>
  <c r="H25" i="3"/>
  <c r="C25" i="3"/>
  <c r="I15" i="3"/>
  <c r="I16" i="3"/>
  <c r="D17" i="3"/>
  <c r="F17" i="3"/>
  <c r="G17" i="3"/>
  <c r="H17" i="3"/>
  <c r="H18" i="3" s="1"/>
  <c r="C17" i="3"/>
  <c r="D16" i="3"/>
  <c r="E16" i="3"/>
  <c r="F16" i="3"/>
  <c r="G16" i="3"/>
  <c r="H16" i="3"/>
  <c r="C16" i="3"/>
  <c r="C15" i="3"/>
  <c r="D15" i="3"/>
  <c r="E15" i="3"/>
  <c r="F15" i="3"/>
  <c r="G15" i="3"/>
  <c r="H15" i="3"/>
  <c r="G18" i="3"/>
  <c r="F18" i="3"/>
  <c r="I7" i="2"/>
  <c r="I5" i="2"/>
  <c r="I6" i="2"/>
  <c r="G9" i="3"/>
  <c r="H8" i="3"/>
  <c r="H9" i="3" s="1"/>
  <c r="G8" i="3"/>
  <c r="F8" i="3"/>
  <c r="F9" i="3" s="1"/>
  <c r="E8" i="3"/>
  <c r="E9" i="3" s="1"/>
  <c r="D8" i="3"/>
  <c r="D9" i="3" s="1"/>
  <c r="C8" i="3"/>
  <c r="I7" i="3"/>
  <c r="I6" i="3"/>
  <c r="I5" i="3"/>
  <c r="F9" i="2"/>
  <c r="H8" i="2"/>
  <c r="H9" i="2" s="1"/>
  <c r="G8" i="2"/>
  <c r="G9" i="2" s="1"/>
  <c r="F8" i="2"/>
  <c r="E8" i="2"/>
  <c r="E9" i="2" s="1"/>
  <c r="D8" i="2"/>
  <c r="D9" i="2" s="1"/>
  <c r="D26" i="1"/>
  <c r="D27" i="1" s="1"/>
  <c r="D25" i="1"/>
  <c r="E25" i="1"/>
  <c r="F25" i="1"/>
  <c r="G25" i="1"/>
  <c r="H25" i="1"/>
  <c r="C25" i="1"/>
  <c r="D24" i="1"/>
  <c r="E24" i="1"/>
  <c r="F24" i="1"/>
  <c r="G24" i="1"/>
  <c r="H24" i="1"/>
  <c r="C24" i="1"/>
  <c r="D23" i="1"/>
  <c r="E23" i="1"/>
  <c r="F23" i="1"/>
  <c r="G23" i="1"/>
  <c r="H23" i="1"/>
  <c r="C23" i="1"/>
  <c r="G26" i="1"/>
  <c r="G27" i="1" s="1"/>
  <c r="I15" i="1"/>
  <c r="I16" i="1"/>
  <c r="I14" i="1"/>
  <c r="D17" i="1"/>
  <c r="D18" i="1" s="1"/>
  <c r="E17" i="1"/>
  <c r="F17" i="1"/>
  <c r="G17" i="1"/>
  <c r="H17" i="1"/>
  <c r="C17" i="1"/>
  <c r="F18" i="1"/>
  <c r="G18" i="1"/>
  <c r="D16" i="1"/>
  <c r="E16" i="1"/>
  <c r="F16" i="1"/>
  <c r="G16" i="1"/>
  <c r="H16" i="1"/>
  <c r="C16" i="1"/>
  <c r="D14" i="1"/>
  <c r="C15" i="1"/>
  <c r="E14" i="1"/>
  <c r="F14" i="1"/>
  <c r="G14" i="1"/>
  <c r="H14" i="1"/>
  <c r="D15" i="1"/>
  <c r="E15" i="1"/>
  <c r="F15" i="1"/>
  <c r="G15" i="1"/>
  <c r="H15" i="1"/>
  <c r="I6" i="1"/>
  <c r="I7" i="1"/>
  <c r="I5" i="1"/>
  <c r="E9" i="1"/>
  <c r="F9" i="1"/>
  <c r="G9" i="1"/>
  <c r="H9" i="1"/>
  <c r="D9" i="1"/>
  <c r="F8" i="1"/>
  <c r="G8" i="1"/>
  <c r="H8" i="1"/>
  <c r="E8" i="1"/>
  <c r="D8" i="1"/>
  <c r="C8" i="1"/>
  <c r="C14" i="1"/>
  <c r="C26" i="2" l="1"/>
  <c r="G26" i="2"/>
  <c r="G27" i="2" s="1"/>
  <c r="H26" i="2"/>
  <c r="H27" i="2" s="1"/>
  <c r="H18" i="2"/>
  <c r="C17" i="2"/>
  <c r="G23" i="3"/>
  <c r="G26" i="3" s="1"/>
  <c r="G27" i="3" s="1"/>
  <c r="E23" i="3"/>
  <c r="E26" i="3" s="1"/>
  <c r="E27" i="3" s="1"/>
  <c r="I14" i="3"/>
  <c r="D23" i="3"/>
  <c r="E17" i="3"/>
  <c r="E18" i="3" s="1"/>
  <c r="F23" i="3"/>
  <c r="F26" i="3" s="1"/>
  <c r="F27" i="3" s="1"/>
  <c r="C23" i="3"/>
  <c r="D18" i="3"/>
  <c r="C26" i="3"/>
  <c r="D26" i="3"/>
  <c r="D27" i="3" s="1"/>
  <c r="E26" i="1"/>
  <c r="E27" i="1" s="1"/>
  <c r="F26" i="1"/>
  <c r="F27" i="1" s="1"/>
  <c r="H26" i="1"/>
  <c r="H27" i="1" s="1"/>
  <c r="H18" i="1"/>
  <c r="E18" i="1"/>
  <c r="C26" i="1" l="1"/>
</calcChain>
</file>

<file path=xl/sharedStrings.xml><?xml version="1.0" encoding="utf-8"?>
<sst xmlns="http://schemas.openxmlformats.org/spreadsheetml/2006/main" count="147" uniqueCount="19">
  <si>
    <t>Tabla1</t>
  </si>
  <si>
    <t>Cj</t>
  </si>
  <si>
    <t>Bk</t>
  </si>
  <si>
    <t>Ck</t>
  </si>
  <si>
    <t>P</t>
  </si>
  <si>
    <t>A</t>
  </si>
  <si>
    <t>S1</t>
  </si>
  <si>
    <t>S2</t>
  </si>
  <si>
    <t>S3</t>
  </si>
  <si>
    <t>Z</t>
  </si>
  <si>
    <t>Cj -Zj</t>
  </si>
  <si>
    <t>ѳ</t>
  </si>
  <si>
    <t>Tabla2</t>
  </si>
  <si>
    <t>X1</t>
  </si>
  <si>
    <t>X2</t>
  </si>
  <si>
    <t>Conclusion: hay que fabricar 100 del tipo B y 200 del tipo A para obtener 3300</t>
  </si>
  <si>
    <t>Tabla3</t>
  </si>
  <si>
    <t>El maximo Z es 15000, produciendo 3000 piezas A y 1000 piezas B</t>
  </si>
  <si>
    <t>El maximo Z es 19800 y se obtiene fabricando 120 celeron y 300 pentium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</si>
</sst>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E0A1-8924-4EBD-8F4A-62A8893B04FA}">
  <dimension ref="A3:I29"/>
  <sheetViews>
    <sheetView zoomScale="120" zoomScaleNormal="120" workbookViewId="0">
      <selection activeCell="J27" sqref="J27"/>
    </sheetView>
  </sheetViews>
  <sheetFormatPr defaultRowHeight="15" x14ac:dyDescent="0.25"/>
  <cols>
    <col min="1" max="16384" width="9.140625" style="1"/>
  </cols>
  <sheetData>
    <row r="3" spans="1:9" x14ac:dyDescent="0.25">
      <c r="A3" s="6" t="s">
        <v>0</v>
      </c>
      <c r="B3" s="6"/>
      <c r="C3" s="3" t="s">
        <v>1</v>
      </c>
      <c r="D3" s="3">
        <v>12</v>
      </c>
      <c r="E3" s="3">
        <v>9</v>
      </c>
      <c r="F3" s="3">
        <v>0</v>
      </c>
      <c r="G3" s="3">
        <v>0</v>
      </c>
      <c r="H3" s="3">
        <v>0</v>
      </c>
      <c r="I3" s="8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9"/>
    </row>
    <row r="5" spans="1:9" x14ac:dyDescent="0.25">
      <c r="A5" s="2" t="s">
        <v>6</v>
      </c>
      <c r="B5" s="2">
        <v>0</v>
      </c>
      <c r="C5" s="2">
        <v>100</v>
      </c>
      <c r="D5" s="2">
        <v>0.3</v>
      </c>
      <c r="E5" s="2">
        <v>0.4</v>
      </c>
      <c r="F5" s="2">
        <v>1</v>
      </c>
      <c r="G5" s="2">
        <v>0</v>
      </c>
      <c r="H5" s="2">
        <v>0</v>
      </c>
      <c r="I5" s="2">
        <f>C5/D5</f>
        <v>333.33333333333337</v>
      </c>
    </row>
    <row r="6" spans="1:9" x14ac:dyDescent="0.25">
      <c r="A6" s="2" t="s">
        <v>7</v>
      </c>
      <c r="B6" s="2">
        <v>0</v>
      </c>
      <c r="C6" s="2">
        <v>120</v>
      </c>
      <c r="D6" s="7">
        <v>0.5</v>
      </c>
      <c r="E6" s="2">
        <v>0.2</v>
      </c>
      <c r="F6" s="2">
        <v>0</v>
      </c>
      <c r="G6" s="2">
        <v>1</v>
      </c>
      <c r="H6" s="2">
        <v>0</v>
      </c>
      <c r="I6" s="2">
        <f t="shared" ref="I6:I7" si="0">C6/D6</f>
        <v>240</v>
      </c>
    </row>
    <row r="7" spans="1:9" x14ac:dyDescent="0.25">
      <c r="A7" s="2" t="s">
        <v>8</v>
      </c>
      <c r="B7" s="2">
        <v>0</v>
      </c>
      <c r="C7" s="2">
        <v>100</v>
      </c>
      <c r="D7" s="2">
        <v>0.2</v>
      </c>
      <c r="E7" s="2">
        <v>0.4</v>
      </c>
      <c r="F7" s="2">
        <v>0</v>
      </c>
      <c r="G7" s="2">
        <v>0</v>
      </c>
      <c r="H7" s="2">
        <v>1</v>
      </c>
      <c r="I7" s="2">
        <f t="shared" si="0"/>
        <v>500</v>
      </c>
    </row>
    <row r="8" spans="1:9" x14ac:dyDescent="0.25">
      <c r="A8" s="5" t="s">
        <v>9</v>
      </c>
      <c r="B8" s="5"/>
      <c r="C8" s="4">
        <f>SUMPRODUCT($B$5:$B$7,C5:C7)</f>
        <v>0</v>
      </c>
      <c r="D8" s="3">
        <f>SUMPRODUCT($B$5:$B$7,D5:D7)</f>
        <v>0</v>
      </c>
      <c r="E8" s="3">
        <f>SUMPRODUCT($B$5:$B$7,E5:E7)</f>
        <v>0</v>
      </c>
      <c r="F8" s="3">
        <f t="shared" ref="F8:H8" si="1">SUMPRODUCT($B$5:$B$7,F5:F7)</f>
        <v>0</v>
      </c>
      <c r="G8" s="3">
        <f t="shared" si="1"/>
        <v>0</v>
      </c>
      <c r="H8" s="3">
        <f t="shared" si="1"/>
        <v>0</v>
      </c>
    </row>
    <row r="9" spans="1:9" x14ac:dyDescent="0.25">
      <c r="A9" s="5" t="s">
        <v>10</v>
      </c>
      <c r="B9" s="5"/>
      <c r="C9" s="5"/>
      <c r="D9" s="4">
        <f>D3-D8</f>
        <v>12</v>
      </c>
      <c r="E9" s="3">
        <f t="shared" ref="E9:H9" si="2">E3-E8</f>
        <v>9</v>
      </c>
      <c r="F9" s="3">
        <f t="shared" si="2"/>
        <v>0</v>
      </c>
      <c r="G9" s="3">
        <f t="shared" si="2"/>
        <v>0</v>
      </c>
      <c r="H9" s="3">
        <f t="shared" si="2"/>
        <v>0</v>
      </c>
    </row>
    <row r="12" spans="1:9" x14ac:dyDescent="0.25">
      <c r="A12" s="6" t="s">
        <v>12</v>
      </c>
      <c r="B12" s="6"/>
      <c r="C12" s="3" t="s">
        <v>1</v>
      </c>
      <c r="D12" s="3">
        <v>12</v>
      </c>
      <c r="E12" s="3">
        <v>9</v>
      </c>
      <c r="F12" s="3">
        <v>0</v>
      </c>
      <c r="G12" s="3">
        <v>0</v>
      </c>
      <c r="H12" s="3">
        <v>0</v>
      </c>
      <c r="I12" s="8" t="s">
        <v>11</v>
      </c>
    </row>
    <row r="13" spans="1:9" x14ac:dyDescent="0.25">
      <c r="A13" s="4" t="s">
        <v>2</v>
      </c>
      <c r="B13" s="4" t="s">
        <v>3</v>
      </c>
      <c r="C13" s="4" t="s">
        <v>4</v>
      </c>
      <c r="D13" s="4" t="s">
        <v>13</v>
      </c>
      <c r="E13" s="4" t="s">
        <v>14</v>
      </c>
      <c r="F13" s="4" t="s">
        <v>6</v>
      </c>
      <c r="G13" s="4" t="s">
        <v>7</v>
      </c>
      <c r="H13" s="4" t="s">
        <v>8</v>
      </c>
      <c r="I13" s="9"/>
    </row>
    <row r="14" spans="1:9" x14ac:dyDescent="0.25">
      <c r="A14" s="2" t="s">
        <v>6</v>
      </c>
      <c r="B14" s="2">
        <v>0</v>
      </c>
      <c r="C14" s="2">
        <f>C5-($D5*C15)</f>
        <v>28</v>
      </c>
      <c r="D14" s="2">
        <f>D5-(D$5*D15)</f>
        <v>0</v>
      </c>
      <c r="E14" s="7">
        <f t="shared" ref="D14:H14" si="3">E5-($D$5*E15)</f>
        <v>0.28000000000000003</v>
      </c>
      <c r="F14" s="2">
        <f t="shared" si="3"/>
        <v>1</v>
      </c>
      <c r="G14" s="2">
        <f t="shared" si="3"/>
        <v>-0.6</v>
      </c>
      <c r="H14" s="2">
        <f t="shared" si="3"/>
        <v>0</v>
      </c>
      <c r="I14" s="2">
        <f>C14/E14</f>
        <v>99.999999999999986</v>
      </c>
    </row>
    <row r="15" spans="1:9" x14ac:dyDescent="0.25">
      <c r="A15" s="2" t="s">
        <v>5</v>
      </c>
      <c r="B15" s="2">
        <v>12</v>
      </c>
      <c r="C15" s="2">
        <f>C6/$D$6</f>
        <v>240</v>
      </c>
      <c r="D15" s="2">
        <f t="shared" ref="D15:H15" si="4">D6/$D$6</f>
        <v>1</v>
      </c>
      <c r="E15" s="2">
        <f t="shared" si="4"/>
        <v>0.4</v>
      </c>
      <c r="F15" s="2">
        <f t="shared" si="4"/>
        <v>0</v>
      </c>
      <c r="G15" s="2">
        <f t="shared" si="4"/>
        <v>2</v>
      </c>
      <c r="H15" s="2">
        <f t="shared" si="4"/>
        <v>0</v>
      </c>
      <c r="I15" s="2">
        <f t="shared" ref="I15:I16" si="5">C15/E15</f>
        <v>600</v>
      </c>
    </row>
    <row r="16" spans="1:9" x14ac:dyDescent="0.25">
      <c r="A16" s="2" t="s">
        <v>8</v>
      </c>
      <c r="B16" s="2">
        <v>0</v>
      </c>
      <c r="C16" s="2">
        <f>C7-($D$7*C15)</f>
        <v>52</v>
      </c>
      <c r="D16" s="2">
        <f t="shared" ref="D16:H16" si="6">D7-($D$7*D15)</f>
        <v>0</v>
      </c>
      <c r="E16" s="2">
        <f t="shared" si="6"/>
        <v>0.32</v>
      </c>
      <c r="F16" s="2">
        <f t="shared" si="6"/>
        <v>0</v>
      </c>
      <c r="G16" s="2">
        <f t="shared" si="6"/>
        <v>-0.4</v>
      </c>
      <c r="H16" s="2">
        <f t="shared" si="6"/>
        <v>1</v>
      </c>
      <c r="I16" s="2">
        <f t="shared" si="5"/>
        <v>162.5</v>
      </c>
    </row>
    <row r="17" spans="1:9" x14ac:dyDescent="0.25">
      <c r="A17" s="5" t="s">
        <v>9</v>
      </c>
      <c r="B17" s="5"/>
      <c r="C17" s="4">
        <f>SUMPRODUCT($B14:$B16,C14:C16)</f>
        <v>2880</v>
      </c>
      <c r="D17" s="3">
        <f t="shared" ref="D17:H17" si="7">SUMPRODUCT($B14:$B16,D14:D16)</f>
        <v>12</v>
      </c>
      <c r="E17" s="3">
        <f t="shared" si="7"/>
        <v>4.8000000000000007</v>
      </c>
      <c r="F17" s="3">
        <f t="shared" si="7"/>
        <v>0</v>
      </c>
      <c r="G17" s="3">
        <f t="shared" si="7"/>
        <v>24</v>
      </c>
      <c r="H17" s="3">
        <f t="shared" si="7"/>
        <v>0</v>
      </c>
    </row>
    <row r="18" spans="1:9" x14ac:dyDescent="0.25">
      <c r="A18" s="5" t="s">
        <v>10</v>
      </c>
      <c r="B18" s="5"/>
      <c r="C18" s="5"/>
      <c r="D18" s="3">
        <f>D12-D17</f>
        <v>0</v>
      </c>
      <c r="E18" s="4">
        <f t="shared" ref="E18" si="8">E12-E17</f>
        <v>4.1999999999999993</v>
      </c>
      <c r="F18" s="3">
        <f t="shared" ref="F18" si="9">F12-F17</f>
        <v>0</v>
      </c>
      <c r="G18" s="3">
        <f t="shared" ref="G18" si="10">G12-G17</f>
        <v>-24</v>
      </c>
      <c r="H18" s="3">
        <f t="shared" ref="H18" si="11">H12-H17</f>
        <v>0</v>
      </c>
    </row>
    <row r="21" spans="1:9" x14ac:dyDescent="0.25">
      <c r="A21" s="6" t="s">
        <v>16</v>
      </c>
      <c r="B21" s="6"/>
      <c r="C21" s="3" t="s">
        <v>1</v>
      </c>
      <c r="D21" s="3">
        <v>12</v>
      </c>
      <c r="E21" s="3">
        <v>9</v>
      </c>
      <c r="F21" s="3">
        <v>0</v>
      </c>
      <c r="G21" s="3">
        <v>0</v>
      </c>
      <c r="H21" s="3">
        <v>0</v>
      </c>
      <c r="I21" s="8" t="s">
        <v>11</v>
      </c>
    </row>
    <row r="22" spans="1:9" x14ac:dyDescent="0.25">
      <c r="A22" s="4" t="s">
        <v>2</v>
      </c>
      <c r="B22" s="4" t="s">
        <v>3</v>
      </c>
      <c r="C22" s="4" t="s">
        <v>4</v>
      </c>
      <c r="D22" s="4" t="s">
        <v>13</v>
      </c>
      <c r="E22" s="4" t="s">
        <v>14</v>
      </c>
      <c r="F22" s="4" t="s">
        <v>6</v>
      </c>
      <c r="G22" s="4" t="s">
        <v>7</v>
      </c>
      <c r="H22" s="4" t="s">
        <v>8</v>
      </c>
      <c r="I22" s="9"/>
    </row>
    <row r="23" spans="1:9" x14ac:dyDescent="0.25">
      <c r="A23" s="2" t="s">
        <v>14</v>
      </c>
      <c r="B23" s="2">
        <v>9</v>
      </c>
      <c r="C23" s="2">
        <f>C14/$E$14</f>
        <v>99.999999999999986</v>
      </c>
      <c r="D23" s="2">
        <f t="shared" ref="D23:H23" si="12">D14/$E$14</f>
        <v>0</v>
      </c>
      <c r="E23" s="2">
        <f t="shared" si="12"/>
        <v>1</v>
      </c>
      <c r="F23" s="2">
        <f t="shared" si="12"/>
        <v>3.5714285714285712</v>
      </c>
      <c r="G23" s="2">
        <f t="shared" si="12"/>
        <v>-2.1428571428571428</v>
      </c>
      <c r="H23" s="2">
        <f t="shared" si="12"/>
        <v>0</v>
      </c>
      <c r="I23" s="2"/>
    </row>
    <row r="24" spans="1:9" x14ac:dyDescent="0.25">
      <c r="A24" s="2" t="s">
        <v>13</v>
      </c>
      <c r="B24" s="2">
        <v>12</v>
      </c>
      <c r="C24" s="2">
        <f>C15-($E15*C23)</f>
        <v>200</v>
      </c>
      <c r="D24" s="2">
        <f t="shared" ref="D24:I24" si="13">D15-($E15*D23)</f>
        <v>1</v>
      </c>
      <c r="E24" s="2">
        <f t="shared" si="13"/>
        <v>0</v>
      </c>
      <c r="F24" s="2">
        <f t="shared" si="13"/>
        <v>-1.4285714285714286</v>
      </c>
      <c r="G24" s="2">
        <f t="shared" si="13"/>
        <v>2.8571428571428572</v>
      </c>
      <c r="H24" s="2">
        <f t="shared" si="13"/>
        <v>0</v>
      </c>
      <c r="I24" s="2"/>
    </row>
    <row r="25" spans="1:9" x14ac:dyDescent="0.25">
      <c r="A25" s="2" t="s">
        <v>8</v>
      </c>
      <c r="B25" s="2">
        <v>0</v>
      </c>
      <c r="C25" s="2">
        <f>C16-($E16*C23)</f>
        <v>20.000000000000004</v>
      </c>
      <c r="D25" s="2">
        <f t="shared" ref="D25:H25" si="14">D16-($E16*D23)</f>
        <v>0</v>
      </c>
      <c r="E25" s="2">
        <f t="shared" si="14"/>
        <v>0</v>
      </c>
      <c r="F25" s="2">
        <f t="shared" si="14"/>
        <v>-1.1428571428571428</v>
      </c>
      <c r="G25" s="2">
        <f t="shared" si="14"/>
        <v>0.2857142857142857</v>
      </c>
      <c r="H25" s="2">
        <f t="shared" si="14"/>
        <v>1</v>
      </c>
      <c r="I25" s="2"/>
    </row>
    <row r="26" spans="1:9" x14ac:dyDescent="0.25">
      <c r="A26" s="5" t="s">
        <v>9</v>
      </c>
      <c r="B26" s="5"/>
      <c r="C26" s="4">
        <f>SUMPRODUCT($B23:$B25,C23:C25)</f>
        <v>3300</v>
      </c>
      <c r="D26" s="3">
        <f>SUMPRODUCT($B23:$B25,D23:D25)</f>
        <v>12</v>
      </c>
      <c r="E26" s="3">
        <f t="shared" ref="E26" si="15">SUMPRODUCT($B23:$B25,E23:E25)</f>
        <v>9</v>
      </c>
      <c r="F26" s="3">
        <f t="shared" ref="F26" si="16">SUMPRODUCT($B23:$B25,F23:F25)</f>
        <v>14.999999999999996</v>
      </c>
      <c r="G26" s="3">
        <f t="shared" ref="G26" si="17">SUMPRODUCT($B23:$B25,G23:G25)</f>
        <v>15</v>
      </c>
      <c r="H26" s="3">
        <f t="shared" ref="H26" si="18">SUMPRODUCT($B23:$B25,H23:H25)</f>
        <v>0</v>
      </c>
    </row>
    <row r="27" spans="1:9" x14ac:dyDescent="0.25">
      <c r="A27" s="5" t="s">
        <v>10</v>
      </c>
      <c r="B27" s="5"/>
      <c r="C27" s="5"/>
      <c r="D27" s="3">
        <f>D21-D26</f>
        <v>0</v>
      </c>
      <c r="E27" s="3">
        <f t="shared" ref="E27" si="19">E21-E26</f>
        <v>0</v>
      </c>
      <c r="F27" s="3">
        <f t="shared" ref="F27" si="20">F21-F26</f>
        <v>-14.999999999999996</v>
      </c>
      <c r="G27" s="3">
        <f t="shared" ref="G27" si="21">G21-G26</f>
        <v>-15</v>
      </c>
      <c r="H27" s="3">
        <f t="shared" ref="H27" si="22">H21-H26</f>
        <v>0</v>
      </c>
    </row>
    <row r="29" spans="1:9" x14ac:dyDescent="0.25">
      <c r="A29" s="10" t="s">
        <v>15</v>
      </c>
    </row>
  </sheetData>
  <mergeCells count="9">
    <mergeCell ref="I21:I22"/>
    <mergeCell ref="A26:B26"/>
    <mergeCell ref="A27:C27"/>
    <mergeCell ref="A8:B8"/>
    <mergeCell ref="A9:C9"/>
    <mergeCell ref="I3:I4"/>
    <mergeCell ref="I12:I13"/>
    <mergeCell ref="A17:B17"/>
    <mergeCell ref="A18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640C-777F-4D5C-9A94-B528B7856413}">
  <dimension ref="A3:I30"/>
  <sheetViews>
    <sheetView zoomScale="120" zoomScaleNormal="120" workbookViewId="0">
      <selection activeCell="D27" sqref="D27"/>
    </sheetView>
  </sheetViews>
  <sheetFormatPr defaultRowHeight="15" x14ac:dyDescent="0.25"/>
  <sheetData>
    <row r="3" spans="1:9" x14ac:dyDescent="0.25">
      <c r="A3" s="6" t="s">
        <v>0</v>
      </c>
      <c r="B3" s="6"/>
      <c r="C3" s="3" t="s">
        <v>1</v>
      </c>
      <c r="D3" s="3">
        <v>40</v>
      </c>
      <c r="E3" s="3">
        <v>50</v>
      </c>
      <c r="F3" s="3">
        <v>0</v>
      </c>
      <c r="G3" s="3">
        <v>0</v>
      </c>
      <c r="H3" s="3">
        <v>0</v>
      </c>
      <c r="I3" s="8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9"/>
    </row>
    <row r="5" spans="1:9" x14ac:dyDescent="0.25">
      <c r="A5" s="2" t="s">
        <v>6</v>
      </c>
      <c r="B5" s="2">
        <v>0</v>
      </c>
      <c r="C5" s="2">
        <v>720</v>
      </c>
      <c r="D5" s="2">
        <v>1</v>
      </c>
      <c r="E5" s="7">
        <v>2</v>
      </c>
      <c r="F5" s="2">
        <v>1</v>
      </c>
      <c r="G5" s="2">
        <v>0</v>
      </c>
      <c r="H5" s="2">
        <v>0</v>
      </c>
      <c r="I5" s="2">
        <f>C5/E5</f>
        <v>360</v>
      </c>
    </row>
    <row r="6" spans="1:9" x14ac:dyDescent="0.25">
      <c r="A6" s="2" t="s">
        <v>7</v>
      </c>
      <c r="B6" s="2">
        <v>0</v>
      </c>
      <c r="C6" s="2">
        <v>1800</v>
      </c>
      <c r="D6" s="2">
        <v>5</v>
      </c>
      <c r="E6" s="2">
        <v>4</v>
      </c>
      <c r="F6" s="2">
        <v>0</v>
      </c>
      <c r="G6" s="2">
        <v>1</v>
      </c>
      <c r="H6" s="2">
        <v>0</v>
      </c>
      <c r="I6" s="2">
        <f>C6/E6</f>
        <v>450</v>
      </c>
    </row>
    <row r="7" spans="1:9" x14ac:dyDescent="0.25">
      <c r="A7" s="2" t="s">
        <v>8</v>
      </c>
      <c r="B7" s="2">
        <v>0</v>
      </c>
      <c r="C7" s="2">
        <v>900</v>
      </c>
      <c r="D7" s="2">
        <v>3</v>
      </c>
      <c r="E7" s="2">
        <v>1</v>
      </c>
      <c r="F7" s="2">
        <v>0</v>
      </c>
      <c r="G7" s="2">
        <v>0</v>
      </c>
      <c r="H7" s="2">
        <v>1</v>
      </c>
      <c r="I7" s="2">
        <f>C7/E7</f>
        <v>900</v>
      </c>
    </row>
    <row r="8" spans="1:9" x14ac:dyDescent="0.25">
      <c r="A8" s="5" t="s">
        <v>9</v>
      </c>
      <c r="B8" s="5"/>
      <c r="C8" s="4">
        <f>SUMPRODUCT($B5:$B7,C5:C7)</f>
        <v>0</v>
      </c>
      <c r="D8" s="3">
        <f>SUMPRODUCT($B$5:$B$7,D5:D7)</f>
        <v>0</v>
      </c>
      <c r="E8" s="3">
        <f>SUMPRODUCT($B$5:$B$7,E5:E7)</f>
        <v>0</v>
      </c>
      <c r="F8" s="3">
        <f t="shared" ref="F8:H8" si="0">SUMPRODUCT($B$5:$B$7,F5:F7)</f>
        <v>0</v>
      </c>
      <c r="G8" s="3">
        <f t="shared" si="0"/>
        <v>0</v>
      </c>
      <c r="H8" s="3">
        <f t="shared" si="0"/>
        <v>0</v>
      </c>
      <c r="I8" s="1"/>
    </row>
    <row r="9" spans="1:9" x14ac:dyDescent="0.25">
      <c r="A9" s="5" t="s">
        <v>10</v>
      </c>
      <c r="B9" s="5"/>
      <c r="C9" s="5"/>
      <c r="D9" s="3">
        <f>D3-D8</f>
        <v>40</v>
      </c>
      <c r="E9" s="4">
        <f t="shared" ref="E9:H9" si="1">E3-E8</f>
        <v>50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1"/>
    </row>
    <row r="12" spans="1:9" x14ac:dyDescent="0.25">
      <c r="A12" s="6" t="s">
        <v>12</v>
      </c>
      <c r="B12" s="6"/>
      <c r="C12" s="3" t="s">
        <v>1</v>
      </c>
      <c r="D12" s="3">
        <v>40</v>
      </c>
      <c r="E12" s="3">
        <v>50</v>
      </c>
      <c r="F12" s="3">
        <v>0</v>
      </c>
      <c r="G12" s="3">
        <v>0</v>
      </c>
      <c r="H12" s="3">
        <v>0</v>
      </c>
      <c r="I12" s="8" t="s">
        <v>11</v>
      </c>
    </row>
    <row r="13" spans="1:9" x14ac:dyDescent="0.25">
      <c r="A13" s="4" t="s">
        <v>2</v>
      </c>
      <c r="B13" s="4" t="s">
        <v>3</v>
      </c>
      <c r="C13" s="4" t="s">
        <v>4</v>
      </c>
      <c r="D13" s="4" t="s">
        <v>13</v>
      </c>
      <c r="E13" s="4" t="s">
        <v>14</v>
      </c>
      <c r="F13" s="4" t="s">
        <v>6</v>
      </c>
      <c r="G13" s="4" t="s">
        <v>7</v>
      </c>
      <c r="H13" s="4" t="s">
        <v>8</v>
      </c>
      <c r="I13" s="9"/>
    </row>
    <row r="14" spans="1:9" x14ac:dyDescent="0.25">
      <c r="A14" s="2" t="s">
        <v>14</v>
      </c>
      <c r="B14" s="2">
        <v>50</v>
      </c>
      <c r="C14" s="2">
        <f>C5/$E$5</f>
        <v>360</v>
      </c>
      <c r="D14" s="2">
        <f t="shared" ref="D14:H14" si="2">D5/$E$5</f>
        <v>0.5</v>
      </c>
      <c r="E14" s="2">
        <f t="shared" si="2"/>
        <v>1</v>
      </c>
      <c r="F14" s="2">
        <f t="shared" si="2"/>
        <v>0.5</v>
      </c>
      <c r="G14" s="2">
        <f t="shared" si="2"/>
        <v>0</v>
      </c>
      <c r="H14" s="2">
        <f t="shared" si="2"/>
        <v>0</v>
      </c>
      <c r="I14" s="2">
        <f>C14/D14</f>
        <v>720</v>
      </c>
    </row>
    <row r="15" spans="1:9" x14ac:dyDescent="0.25">
      <c r="A15" s="2" t="s">
        <v>7</v>
      </c>
      <c r="B15" s="2">
        <v>0</v>
      </c>
      <c r="C15" s="2">
        <f>C6-($E$6*C14)</f>
        <v>360</v>
      </c>
      <c r="D15" s="7">
        <f t="shared" ref="D15:H15" si="3">D6-($E$6*D14)</f>
        <v>3</v>
      </c>
      <c r="E15" s="2">
        <f t="shared" si="3"/>
        <v>0</v>
      </c>
      <c r="F15" s="2">
        <f t="shared" si="3"/>
        <v>-2</v>
      </c>
      <c r="G15" s="2">
        <f t="shared" si="3"/>
        <v>1</v>
      </c>
      <c r="H15" s="2">
        <f t="shared" si="3"/>
        <v>0</v>
      </c>
      <c r="I15" s="2">
        <f t="shared" ref="I15:I16" si="4">C15/D15</f>
        <v>120</v>
      </c>
    </row>
    <row r="16" spans="1:9" x14ac:dyDescent="0.25">
      <c r="A16" s="2" t="s">
        <v>8</v>
      </c>
      <c r="B16" s="2">
        <v>0</v>
      </c>
      <c r="C16" s="2">
        <f>C7-($E$7*C14)</f>
        <v>540</v>
      </c>
      <c r="D16" s="2">
        <f t="shared" ref="D16:H16" si="5">D7-($E$7*D14)</f>
        <v>2.5</v>
      </c>
      <c r="E16" s="2">
        <f t="shared" si="5"/>
        <v>0</v>
      </c>
      <c r="F16" s="2">
        <f t="shared" si="5"/>
        <v>-0.5</v>
      </c>
      <c r="G16" s="2">
        <f t="shared" si="5"/>
        <v>0</v>
      </c>
      <c r="H16" s="2">
        <f t="shared" si="5"/>
        <v>1</v>
      </c>
      <c r="I16" s="2">
        <f t="shared" si="4"/>
        <v>216</v>
      </c>
    </row>
    <row r="17" spans="1:9" x14ac:dyDescent="0.25">
      <c r="A17" s="5" t="s">
        <v>9</v>
      </c>
      <c r="B17" s="5"/>
      <c r="C17" s="4">
        <f>SUMPRODUCT($B14:$B16,C14:C16)</f>
        <v>18000</v>
      </c>
      <c r="D17" s="3">
        <f t="shared" ref="D17:H17" si="6">SUMPRODUCT($B14:$B16,D14:D16)</f>
        <v>25</v>
      </c>
      <c r="E17" s="3">
        <f t="shared" si="6"/>
        <v>50</v>
      </c>
      <c r="F17" s="3">
        <f t="shared" si="6"/>
        <v>25</v>
      </c>
      <c r="G17" s="3">
        <f t="shared" si="6"/>
        <v>0</v>
      </c>
      <c r="H17" s="3">
        <f t="shared" si="6"/>
        <v>0</v>
      </c>
      <c r="I17" s="1"/>
    </row>
    <row r="18" spans="1:9" x14ac:dyDescent="0.25">
      <c r="A18" s="5" t="s">
        <v>10</v>
      </c>
      <c r="B18" s="5"/>
      <c r="C18" s="5"/>
      <c r="D18" s="4">
        <f>D12-D17</f>
        <v>15</v>
      </c>
      <c r="E18" s="3">
        <f t="shared" ref="E18" si="7">E12-E17</f>
        <v>0</v>
      </c>
      <c r="F18" s="3">
        <f t="shared" ref="F18" si="8">F12-F17</f>
        <v>-25</v>
      </c>
      <c r="G18" s="3">
        <f t="shared" ref="G18" si="9">G12-G17</f>
        <v>0</v>
      </c>
      <c r="H18" s="3">
        <f t="shared" ref="H18" si="10">H12-H17</f>
        <v>0</v>
      </c>
      <c r="I18" s="1"/>
    </row>
    <row r="21" spans="1:9" x14ac:dyDescent="0.25">
      <c r="A21" s="6" t="s">
        <v>16</v>
      </c>
      <c r="B21" s="6"/>
      <c r="C21" s="3" t="s">
        <v>1</v>
      </c>
      <c r="D21" s="3">
        <v>40</v>
      </c>
      <c r="E21" s="3">
        <v>50</v>
      </c>
      <c r="F21" s="3">
        <v>0</v>
      </c>
      <c r="G21" s="3">
        <v>0</v>
      </c>
      <c r="H21" s="3">
        <v>0</v>
      </c>
      <c r="I21" s="8" t="s">
        <v>11</v>
      </c>
    </row>
    <row r="22" spans="1:9" x14ac:dyDescent="0.25">
      <c r="A22" s="4" t="s">
        <v>2</v>
      </c>
      <c r="B22" s="4" t="s">
        <v>3</v>
      </c>
      <c r="C22" s="4" t="s">
        <v>4</v>
      </c>
      <c r="D22" s="4" t="s">
        <v>13</v>
      </c>
      <c r="E22" s="4" t="s">
        <v>14</v>
      </c>
      <c r="F22" s="4" t="s">
        <v>6</v>
      </c>
      <c r="G22" s="4" t="s">
        <v>7</v>
      </c>
      <c r="H22" s="4" t="s">
        <v>8</v>
      </c>
      <c r="I22" s="9"/>
    </row>
    <row r="23" spans="1:9" x14ac:dyDescent="0.25">
      <c r="A23" s="2" t="s">
        <v>14</v>
      </c>
      <c r="B23" s="2">
        <v>50</v>
      </c>
      <c r="C23" s="2">
        <f>C14-($D$14*C24)</f>
        <v>300</v>
      </c>
      <c r="D23" s="2">
        <f t="shared" ref="D23:H23" si="11">D14-($D$14*D24)</f>
        <v>0</v>
      </c>
      <c r="E23" s="2">
        <f t="shared" si="11"/>
        <v>1</v>
      </c>
      <c r="F23" s="2">
        <f t="shared" si="11"/>
        <v>0.83333333333333326</v>
      </c>
      <c r="G23" s="2">
        <f t="shared" si="11"/>
        <v>-0.16666666666666666</v>
      </c>
      <c r="H23" s="2">
        <f t="shared" si="11"/>
        <v>0</v>
      </c>
      <c r="I23" s="2"/>
    </row>
    <row r="24" spans="1:9" x14ac:dyDescent="0.25">
      <c r="A24" s="2" t="s">
        <v>13</v>
      </c>
      <c r="B24" s="2">
        <v>40</v>
      </c>
      <c r="C24" s="2">
        <f>C15/$D$15</f>
        <v>120</v>
      </c>
      <c r="D24" s="2">
        <f t="shared" ref="D24:H24" si="12">D15/$D$15</f>
        <v>1</v>
      </c>
      <c r="E24" s="2">
        <f t="shared" si="12"/>
        <v>0</v>
      </c>
      <c r="F24" s="2">
        <f t="shared" si="12"/>
        <v>-0.66666666666666663</v>
      </c>
      <c r="G24" s="2">
        <f t="shared" si="12"/>
        <v>0.33333333333333331</v>
      </c>
      <c r="H24" s="2">
        <f t="shared" si="12"/>
        <v>0</v>
      </c>
      <c r="I24" s="2"/>
    </row>
    <row r="25" spans="1:9" x14ac:dyDescent="0.25">
      <c r="A25" s="2" t="s">
        <v>8</v>
      </c>
      <c r="B25" s="2">
        <v>0</v>
      </c>
      <c r="C25" s="2">
        <f>C16-($D$16*C24)</f>
        <v>240</v>
      </c>
      <c r="D25" s="2">
        <f t="shared" ref="D25:H25" si="13">D16-($D$16*D24)</f>
        <v>0</v>
      </c>
      <c r="E25" s="2">
        <f t="shared" si="13"/>
        <v>0</v>
      </c>
      <c r="F25" s="2">
        <f t="shared" si="13"/>
        <v>1.1666666666666665</v>
      </c>
      <c r="G25" s="2">
        <f t="shared" si="13"/>
        <v>-0.83333333333333326</v>
      </c>
      <c r="H25" s="2">
        <f t="shared" si="13"/>
        <v>1</v>
      </c>
      <c r="I25" s="2"/>
    </row>
    <row r="26" spans="1:9" x14ac:dyDescent="0.25">
      <c r="A26" s="5" t="s">
        <v>9</v>
      </c>
      <c r="B26" s="5"/>
      <c r="C26" s="4">
        <f>SUMPRODUCT($B23:$B25,C23:C25)</f>
        <v>19800</v>
      </c>
      <c r="D26" s="3">
        <f t="shared" ref="D26" si="14">SUMPRODUCT($B23:$B25,D23:D25)</f>
        <v>40</v>
      </c>
      <c r="E26" s="3">
        <f t="shared" ref="E26" si="15">SUMPRODUCT($B23:$B25,E23:E25)</f>
        <v>50</v>
      </c>
      <c r="F26" s="3">
        <f t="shared" ref="F26" si="16">SUMPRODUCT($B23:$B25,F23:F25)</f>
        <v>15</v>
      </c>
      <c r="G26" s="3">
        <f t="shared" ref="G26" si="17">SUMPRODUCT($B23:$B25,G23:G25)</f>
        <v>5</v>
      </c>
      <c r="H26" s="3">
        <f t="shared" ref="H26" si="18">SUMPRODUCT($B23:$B25,H23:H25)</f>
        <v>0</v>
      </c>
      <c r="I26" s="1"/>
    </row>
    <row r="27" spans="1:9" x14ac:dyDescent="0.25">
      <c r="A27" s="5" t="s">
        <v>10</v>
      </c>
      <c r="B27" s="5"/>
      <c r="C27" s="5"/>
      <c r="D27" s="3">
        <f>D21-D26</f>
        <v>0</v>
      </c>
      <c r="E27" s="3">
        <f t="shared" ref="E27" si="19">E21-E26</f>
        <v>0</v>
      </c>
      <c r="F27" s="3">
        <f t="shared" ref="F27" si="20">F21-F26</f>
        <v>-15</v>
      </c>
      <c r="G27" s="3">
        <f t="shared" ref="G27" si="21">G21-G26</f>
        <v>-5</v>
      </c>
      <c r="H27" s="3">
        <f t="shared" ref="H27" si="22">H21-H26</f>
        <v>0</v>
      </c>
      <c r="I27" s="1"/>
    </row>
    <row r="30" spans="1:9" x14ac:dyDescent="0.25">
      <c r="A30" t="s">
        <v>18</v>
      </c>
    </row>
  </sheetData>
  <mergeCells count="9">
    <mergeCell ref="I21:I22"/>
    <mergeCell ref="A26:B26"/>
    <mergeCell ref="A27:C27"/>
    <mergeCell ref="I3:I4"/>
    <mergeCell ref="A8:B8"/>
    <mergeCell ref="A9:C9"/>
    <mergeCell ref="I12:I13"/>
    <mergeCell ref="A17:B17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0899-685B-4FDE-A77E-817489045368}">
  <dimension ref="A3:I30"/>
  <sheetViews>
    <sheetView tabSelected="1" zoomScale="120" zoomScaleNormal="120" workbookViewId="0">
      <selection activeCell="E27" sqref="E27"/>
    </sheetView>
  </sheetViews>
  <sheetFormatPr defaultRowHeight="15" x14ac:dyDescent="0.25"/>
  <sheetData>
    <row r="3" spans="1:9" x14ac:dyDescent="0.25">
      <c r="A3" s="6" t="s">
        <v>0</v>
      </c>
      <c r="B3" s="6"/>
      <c r="C3" s="3" t="s">
        <v>1</v>
      </c>
      <c r="D3" s="3">
        <v>4</v>
      </c>
      <c r="E3" s="3">
        <v>3</v>
      </c>
      <c r="F3" s="3">
        <v>0</v>
      </c>
      <c r="G3" s="3">
        <v>0</v>
      </c>
      <c r="H3" s="3">
        <v>0</v>
      </c>
      <c r="I3" s="8" t="s">
        <v>11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13</v>
      </c>
      <c r="E4" s="4" t="s">
        <v>14</v>
      </c>
      <c r="F4" s="4" t="s">
        <v>6</v>
      </c>
      <c r="G4" s="4" t="s">
        <v>7</v>
      </c>
      <c r="H4" s="4" t="s">
        <v>8</v>
      </c>
      <c r="I4" s="9"/>
    </row>
    <row r="5" spans="1:9" x14ac:dyDescent="0.25">
      <c r="A5" s="2" t="s">
        <v>6</v>
      </c>
      <c r="B5" s="2">
        <v>0</v>
      </c>
      <c r="C5" s="2">
        <v>48000</v>
      </c>
      <c r="D5" s="2">
        <v>3</v>
      </c>
      <c r="E5" s="2">
        <v>8</v>
      </c>
      <c r="F5" s="2">
        <v>1</v>
      </c>
      <c r="G5" s="2">
        <v>0</v>
      </c>
      <c r="H5" s="2">
        <v>0</v>
      </c>
      <c r="I5" s="2">
        <f>C5/D5</f>
        <v>16000</v>
      </c>
    </row>
    <row r="6" spans="1:9" x14ac:dyDescent="0.25">
      <c r="A6" s="2" t="s">
        <v>7</v>
      </c>
      <c r="B6" s="2">
        <v>0</v>
      </c>
      <c r="C6" s="2">
        <v>42000</v>
      </c>
      <c r="D6" s="7">
        <v>12</v>
      </c>
      <c r="E6" s="2">
        <v>6</v>
      </c>
      <c r="F6" s="2">
        <v>0</v>
      </c>
      <c r="G6" s="2">
        <v>1</v>
      </c>
      <c r="H6" s="2">
        <v>0</v>
      </c>
      <c r="I6" s="2">
        <f t="shared" ref="I6:I7" si="0">C6/D6</f>
        <v>3500</v>
      </c>
    </row>
    <row r="7" spans="1:9" x14ac:dyDescent="0.25">
      <c r="A7" s="2" t="s">
        <v>8</v>
      </c>
      <c r="B7" s="2">
        <v>0</v>
      </c>
      <c r="C7" s="2">
        <v>36000</v>
      </c>
      <c r="D7" s="2">
        <v>9</v>
      </c>
      <c r="E7" s="2">
        <v>9</v>
      </c>
      <c r="F7" s="2">
        <v>0</v>
      </c>
      <c r="G7" s="2">
        <v>0</v>
      </c>
      <c r="H7" s="2">
        <v>1</v>
      </c>
      <c r="I7" s="2">
        <f t="shared" si="0"/>
        <v>4000</v>
      </c>
    </row>
    <row r="8" spans="1:9" x14ac:dyDescent="0.25">
      <c r="A8" s="5" t="s">
        <v>9</v>
      </c>
      <c r="B8" s="5"/>
      <c r="C8" s="4">
        <f>SUMPRODUCT($B$5:$B$7,C5:C7)</f>
        <v>0</v>
      </c>
      <c r="D8" s="3">
        <f>SUMPRODUCT($B$5:$B$7,D5:D7)</f>
        <v>0</v>
      </c>
      <c r="E8" s="3">
        <f>SUMPRODUCT($B$5:$B$7,E5:E7)</f>
        <v>0</v>
      </c>
      <c r="F8" s="3">
        <f t="shared" ref="F8:H8" si="1">SUMPRODUCT($B$5:$B$7,F5:F7)</f>
        <v>0</v>
      </c>
      <c r="G8" s="3">
        <f t="shared" si="1"/>
        <v>0</v>
      </c>
      <c r="H8" s="3">
        <f t="shared" si="1"/>
        <v>0</v>
      </c>
      <c r="I8" s="1"/>
    </row>
    <row r="9" spans="1:9" x14ac:dyDescent="0.25">
      <c r="A9" s="5" t="s">
        <v>10</v>
      </c>
      <c r="B9" s="5"/>
      <c r="C9" s="5"/>
      <c r="D9" s="4">
        <f>D3-D8</f>
        <v>4</v>
      </c>
      <c r="E9" s="3">
        <f t="shared" ref="E9:H9" si="2">E3-E8</f>
        <v>3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1"/>
    </row>
    <row r="12" spans="1:9" x14ac:dyDescent="0.25">
      <c r="A12" s="6" t="s">
        <v>12</v>
      </c>
      <c r="B12" s="6"/>
      <c r="C12" s="3" t="s">
        <v>1</v>
      </c>
      <c r="D12" s="3">
        <v>4</v>
      </c>
      <c r="E12" s="3">
        <v>3</v>
      </c>
      <c r="F12" s="3">
        <v>0</v>
      </c>
      <c r="G12" s="3">
        <v>0</v>
      </c>
      <c r="H12" s="3">
        <v>0</v>
      </c>
      <c r="I12" s="8" t="s">
        <v>11</v>
      </c>
    </row>
    <row r="13" spans="1:9" x14ac:dyDescent="0.25">
      <c r="A13" s="4" t="s">
        <v>2</v>
      </c>
      <c r="B13" s="4" t="s">
        <v>3</v>
      </c>
      <c r="C13" s="4" t="s">
        <v>4</v>
      </c>
      <c r="D13" s="4" t="s">
        <v>13</v>
      </c>
      <c r="E13" s="4" t="s">
        <v>14</v>
      </c>
      <c r="F13" s="4" t="s">
        <v>6</v>
      </c>
      <c r="G13" s="4" t="s">
        <v>7</v>
      </c>
      <c r="H13" s="4" t="s">
        <v>8</v>
      </c>
      <c r="I13" s="9"/>
    </row>
    <row r="14" spans="1:9" x14ac:dyDescent="0.25">
      <c r="A14" s="2" t="s">
        <v>6</v>
      </c>
      <c r="B14" s="2">
        <v>0</v>
      </c>
      <c r="C14" s="2">
        <f>C5-($D5*C15)</f>
        <v>37500</v>
      </c>
      <c r="D14" s="2">
        <f t="shared" ref="D14:H14" si="3">D5-($D5*D15)</f>
        <v>0</v>
      </c>
      <c r="E14" s="2">
        <f t="shared" si="3"/>
        <v>6.5</v>
      </c>
      <c r="F14" s="2">
        <f t="shared" si="3"/>
        <v>1</v>
      </c>
      <c r="G14" s="2">
        <f t="shared" si="3"/>
        <v>-0.25</v>
      </c>
      <c r="H14" s="2">
        <f t="shared" si="3"/>
        <v>0</v>
      </c>
      <c r="I14" s="2">
        <f>C14/E14</f>
        <v>5769.2307692307695</v>
      </c>
    </row>
    <row r="15" spans="1:9" x14ac:dyDescent="0.25">
      <c r="A15" s="2" t="s">
        <v>13</v>
      </c>
      <c r="B15" s="2">
        <v>4</v>
      </c>
      <c r="C15" s="2">
        <f>C6/$D$6</f>
        <v>3500</v>
      </c>
      <c r="D15" s="2">
        <f t="shared" ref="D15:H15" si="4">D6/$D$6</f>
        <v>1</v>
      </c>
      <c r="E15" s="2">
        <f t="shared" si="4"/>
        <v>0.5</v>
      </c>
      <c r="F15" s="2">
        <f t="shared" si="4"/>
        <v>0</v>
      </c>
      <c r="G15" s="2">
        <f t="shared" si="4"/>
        <v>8.3333333333333329E-2</v>
      </c>
      <c r="H15" s="2">
        <f t="shared" si="4"/>
        <v>0</v>
      </c>
      <c r="I15" s="2">
        <f t="shared" ref="I15:I16" si="5">C15/E15</f>
        <v>7000</v>
      </c>
    </row>
    <row r="16" spans="1:9" x14ac:dyDescent="0.25">
      <c r="A16" s="2" t="s">
        <v>8</v>
      </c>
      <c r="B16" s="2">
        <v>0</v>
      </c>
      <c r="C16" s="2">
        <f>C7-($D$7*C15)</f>
        <v>4500</v>
      </c>
      <c r="D16" s="2">
        <f t="shared" ref="D16:H16" si="6">D7-($D$7*D15)</f>
        <v>0</v>
      </c>
      <c r="E16" s="7">
        <f t="shared" si="6"/>
        <v>4.5</v>
      </c>
      <c r="F16" s="2">
        <f t="shared" si="6"/>
        <v>0</v>
      </c>
      <c r="G16" s="2">
        <f t="shared" si="6"/>
        <v>-0.75</v>
      </c>
      <c r="H16" s="2">
        <f t="shared" si="6"/>
        <v>1</v>
      </c>
      <c r="I16" s="2">
        <f t="shared" si="5"/>
        <v>1000</v>
      </c>
    </row>
    <row r="17" spans="1:9" x14ac:dyDescent="0.25">
      <c r="A17" s="5" t="s">
        <v>9</v>
      </c>
      <c r="B17" s="5"/>
      <c r="C17" s="4">
        <f>SUMPRODUCT($B14:$B16,C14:C16)</f>
        <v>14000</v>
      </c>
      <c r="D17" s="3">
        <f t="shared" ref="D17:H17" si="7">SUMPRODUCT($B14:$B16,D14:D16)</f>
        <v>4</v>
      </c>
      <c r="E17" s="3">
        <f t="shared" si="7"/>
        <v>2</v>
      </c>
      <c r="F17" s="3">
        <f t="shared" si="7"/>
        <v>0</v>
      </c>
      <c r="G17" s="3">
        <f t="shared" si="7"/>
        <v>0.33333333333333331</v>
      </c>
      <c r="H17" s="3">
        <f t="shared" si="7"/>
        <v>0</v>
      </c>
      <c r="I17" s="1"/>
    </row>
    <row r="18" spans="1:9" x14ac:dyDescent="0.25">
      <c r="A18" s="5" t="s">
        <v>10</v>
      </c>
      <c r="B18" s="5"/>
      <c r="C18" s="5"/>
      <c r="D18" s="3">
        <f>D12-D17</f>
        <v>0</v>
      </c>
      <c r="E18" s="4">
        <f t="shared" ref="E18" si="8">E12-E17</f>
        <v>1</v>
      </c>
      <c r="F18" s="3">
        <f t="shared" ref="F18" si="9">F12-F17</f>
        <v>0</v>
      </c>
      <c r="G18" s="3">
        <f t="shared" ref="G18" si="10">G12-G17</f>
        <v>-0.33333333333333331</v>
      </c>
      <c r="H18" s="3">
        <f t="shared" ref="H18" si="11">H12-H17</f>
        <v>0</v>
      </c>
      <c r="I18" s="1"/>
    </row>
    <row r="21" spans="1:9" x14ac:dyDescent="0.25">
      <c r="A21" s="6" t="s">
        <v>16</v>
      </c>
      <c r="B21" s="6"/>
      <c r="C21" s="3" t="s">
        <v>1</v>
      </c>
      <c r="D21" s="3">
        <v>4</v>
      </c>
      <c r="E21" s="3">
        <v>3</v>
      </c>
      <c r="F21" s="3">
        <v>0</v>
      </c>
      <c r="G21" s="3">
        <v>0</v>
      </c>
      <c r="H21" s="3">
        <v>0</v>
      </c>
      <c r="I21" s="8" t="s">
        <v>11</v>
      </c>
    </row>
    <row r="22" spans="1:9" x14ac:dyDescent="0.25">
      <c r="A22" s="4" t="s">
        <v>2</v>
      </c>
      <c r="B22" s="4" t="s">
        <v>3</v>
      </c>
      <c r="C22" s="4" t="s">
        <v>4</v>
      </c>
      <c r="D22" s="4" t="s">
        <v>13</v>
      </c>
      <c r="E22" s="4" t="s">
        <v>14</v>
      </c>
      <c r="F22" s="4" t="s">
        <v>6</v>
      </c>
      <c r="G22" s="4" t="s">
        <v>7</v>
      </c>
      <c r="H22" s="4" t="s">
        <v>8</v>
      </c>
      <c r="I22" s="9"/>
    </row>
    <row r="23" spans="1:9" x14ac:dyDescent="0.25">
      <c r="A23" s="2" t="s">
        <v>6</v>
      </c>
      <c r="B23" s="2">
        <v>0</v>
      </c>
      <c r="C23" s="2">
        <f>C14-($E$14*C25)</f>
        <v>31000</v>
      </c>
      <c r="D23" s="2">
        <f t="shared" ref="D23:H23" si="12">D14-($E$14*D25)</f>
        <v>0</v>
      </c>
      <c r="E23" s="2">
        <f t="shared" si="12"/>
        <v>0</v>
      </c>
      <c r="F23" s="2">
        <f t="shared" si="12"/>
        <v>1</v>
      </c>
      <c r="G23" s="2">
        <f t="shared" si="12"/>
        <v>0.83333333333333326</v>
      </c>
      <c r="H23" s="2">
        <f t="shared" si="12"/>
        <v>-1.4444444444444444</v>
      </c>
      <c r="I23" s="2"/>
    </row>
    <row r="24" spans="1:9" x14ac:dyDescent="0.25">
      <c r="A24" s="2" t="s">
        <v>13</v>
      </c>
      <c r="B24" s="2">
        <v>4</v>
      </c>
      <c r="C24" s="2">
        <f>C15-($E$15*C25)</f>
        <v>3000</v>
      </c>
      <c r="D24" s="2">
        <f t="shared" ref="D24:H24" si="13">D15-($E$15*D25)</f>
        <v>1</v>
      </c>
      <c r="E24" s="2">
        <f t="shared" si="13"/>
        <v>0</v>
      </c>
      <c r="F24" s="2">
        <f t="shared" si="13"/>
        <v>0</v>
      </c>
      <c r="G24" s="2">
        <f t="shared" si="13"/>
        <v>0.16666666666666666</v>
      </c>
      <c r="H24" s="2">
        <f t="shared" si="13"/>
        <v>-0.1111111111111111</v>
      </c>
      <c r="I24" s="2"/>
    </row>
    <row r="25" spans="1:9" x14ac:dyDescent="0.25">
      <c r="A25" s="2" t="s">
        <v>14</v>
      </c>
      <c r="B25" s="2">
        <v>3</v>
      </c>
      <c r="C25" s="2">
        <f>C16/$E$16</f>
        <v>1000</v>
      </c>
      <c r="D25" s="2">
        <f t="shared" ref="D25:H25" si="14">D16/$E$16</f>
        <v>0</v>
      </c>
      <c r="E25" s="2">
        <f t="shared" si="14"/>
        <v>1</v>
      </c>
      <c r="F25" s="2">
        <f t="shared" si="14"/>
        <v>0</v>
      </c>
      <c r="G25" s="2">
        <f t="shared" si="14"/>
        <v>-0.16666666666666666</v>
      </c>
      <c r="H25" s="2">
        <f t="shared" si="14"/>
        <v>0.22222222222222221</v>
      </c>
      <c r="I25" s="2"/>
    </row>
    <row r="26" spans="1:9" x14ac:dyDescent="0.25">
      <c r="A26" s="5" t="s">
        <v>9</v>
      </c>
      <c r="B26" s="5"/>
      <c r="C26" s="4">
        <f>SUMPRODUCT($B23:$B25,C23:C25)</f>
        <v>15000</v>
      </c>
      <c r="D26" s="3">
        <f t="shared" ref="D26" si="15">SUMPRODUCT($B23:$B25,D23:D25)</f>
        <v>4</v>
      </c>
      <c r="E26" s="3">
        <f t="shared" ref="E26" si="16">SUMPRODUCT($B23:$B25,E23:E25)</f>
        <v>3</v>
      </c>
      <c r="F26" s="3">
        <f t="shared" ref="F26" si="17">SUMPRODUCT($B23:$B25,F23:F25)</f>
        <v>0</v>
      </c>
      <c r="G26" s="3">
        <f t="shared" ref="G26" si="18">SUMPRODUCT($B23:$B25,G23:G25)</f>
        <v>0.16666666666666663</v>
      </c>
      <c r="H26" s="3">
        <f t="shared" ref="H26" si="19">SUMPRODUCT($B23:$B25,H23:H25)</f>
        <v>0.22222222222222221</v>
      </c>
      <c r="I26" s="1"/>
    </row>
    <row r="27" spans="1:9" x14ac:dyDescent="0.25">
      <c r="A27" s="5" t="s">
        <v>10</v>
      </c>
      <c r="B27" s="5"/>
      <c r="C27" s="5"/>
      <c r="D27" s="3">
        <f>D21-D26</f>
        <v>0</v>
      </c>
      <c r="E27" s="3">
        <f t="shared" ref="E27" si="20">E21-E26</f>
        <v>0</v>
      </c>
      <c r="F27" s="3">
        <f t="shared" ref="F27" si="21">F21-F26</f>
        <v>0</v>
      </c>
      <c r="G27" s="3">
        <f t="shared" ref="G27" si="22">G21-G26</f>
        <v>-0.16666666666666663</v>
      </c>
      <c r="H27" s="3">
        <f t="shared" ref="H27" si="23">H21-H26</f>
        <v>-0.22222222222222221</v>
      </c>
      <c r="I27" s="1"/>
    </row>
    <row r="30" spans="1:9" x14ac:dyDescent="0.25">
      <c r="A30" t="s">
        <v>17</v>
      </c>
    </row>
  </sheetData>
  <mergeCells count="9">
    <mergeCell ref="I21:I22"/>
    <mergeCell ref="A26:B26"/>
    <mergeCell ref="A27:C27"/>
    <mergeCell ref="I3:I4"/>
    <mergeCell ref="A8:B8"/>
    <mergeCell ref="A9:C9"/>
    <mergeCell ref="I12:I13"/>
    <mergeCell ref="A17:B1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Parte A - Ej 4</vt:lpstr>
      <vt:lpstr>Ej 5</vt:lpstr>
      <vt:lpstr>Ej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soria</dc:creator>
  <cp:lastModifiedBy>lucas soria</cp:lastModifiedBy>
  <dcterms:created xsi:type="dcterms:W3CDTF">2021-08-25T17:52:00Z</dcterms:created>
  <dcterms:modified xsi:type="dcterms:W3CDTF">2021-08-25T19:03:56Z</dcterms:modified>
</cp:coreProperties>
</file>