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filterPrivacy="1" autoCompressPictures="0"/>
  <bookViews>
    <workbookView xWindow="240" yWindow="460" windowWidth="36120" windowHeight="22280" activeTab="1"/>
  </bookViews>
  <sheets>
    <sheet name="DATA1" sheetId="1" r:id="rId1"/>
    <sheet name="Feuil1 (2)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J20" i="2" l="1"/>
  <c r="J21" i="2"/>
  <c r="W22" i="2"/>
  <c r="W23" i="2"/>
  <c r="J24" i="2"/>
  <c r="J25" i="2"/>
  <c r="J33" i="2"/>
  <c r="I33" i="2"/>
  <c r="H33" i="2"/>
  <c r="G33" i="2"/>
  <c r="F33" i="2"/>
  <c r="D33" i="2"/>
  <c r="W14" i="2"/>
  <c r="W15" i="2"/>
  <c r="J16" i="2"/>
  <c r="W17" i="2"/>
  <c r="J18" i="2"/>
  <c r="J19" i="2"/>
  <c r="J32" i="2"/>
  <c r="I32" i="2"/>
  <c r="H32" i="2"/>
  <c r="G32" i="2"/>
  <c r="F32" i="2"/>
  <c r="D32" i="2"/>
  <c r="W8" i="2"/>
  <c r="W9" i="2"/>
  <c r="J10" i="2"/>
  <c r="W11" i="2"/>
  <c r="W12" i="2"/>
  <c r="J13" i="2"/>
  <c r="J31" i="2"/>
  <c r="I31" i="2"/>
  <c r="H31" i="2"/>
  <c r="G31" i="2"/>
  <c r="F31" i="2"/>
  <c r="D31" i="2"/>
  <c r="J2" i="2"/>
  <c r="J3" i="2"/>
  <c r="W4" i="2"/>
  <c r="J5" i="2"/>
  <c r="W6" i="2"/>
  <c r="W7" i="2"/>
  <c r="J30" i="2"/>
  <c r="I30" i="2"/>
  <c r="H30" i="2"/>
  <c r="G30" i="2"/>
  <c r="F30" i="2"/>
  <c r="D30" i="2"/>
  <c r="J29" i="2"/>
  <c r="I29" i="2"/>
  <c r="H29" i="2"/>
  <c r="G29" i="2"/>
  <c r="F29" i="2"/>
  <c r="D29" i="2"/>
  <c r="J28" i="2"/>
  <c r="I28" i="2"/>
  <c r="H28" i="2"/>
  <c r="G28" i="2"/>
  <c r="F28" i="2"/>
  <c r="D28" i="2"/>
  <c r="J27" i="2"/>
  <c r="I27" i="2"/>
  <c r="H27" i="2"/>
  <c r="G27" i="2"/>
  <c r="F27" i="2"/>
  <c r="D27" i="2"/>
  <c r="J26" i="2"/>
  <c r="I26" i="2"/>
  <c r="H26" i="2"/>
  <c r="G26" i="2"/>
  <c r="F26" i="2"/>
  <c r="D26" i="2"/>
  <c r="I26" i="1"/>
  <c r="I27" i="1"/>
  <c r="I28" i="1"/>
  <c r="I29" i="1"/>
  <c r="I30" i="1"/>
  <c r="I31" i="1"/>
  <c r="I32" i="1"/>
  <c r="I33" i="1"/>
  <c r="F31" i="1"/>
  <c r="G31" i="1"/>
  <c r="H31" i="1"/>
  <c r="J31" i="1"/>
  <c r="K31" i="1"/>
  <c r="F32" i="1"/>
  <c r="G32" i="1"/>
  <c r="H32" i="1"/>
  <c r="J32" i="1"/>
  <c r="K32" i="1"/>
  <c r="F33" i="1"/>
  <c r="G33" i="1"/>
  <c r="H33" i="1"/>
  <c r="J33" i="1"/>
  <c r="K33" i="1"/>
  <c r="D33" i="1"/>
  <c r="D32" i="1"/>
  <c r="D31" i="1"/>
  <c r="F30" i="1"/>
  <c r="G30" i="1"/>
  <c r="H30" i="1"/>
  <c r="J30" i="1"/>
  <c r="K30" i="1"/>
  <c r="D30" i="1"/>
  <c r="D26" i="1"/>
  <c r="D27" i="1"/>
  <c r="D28" i="1"/>
  <c r="D29" i="1"/>
  <c r="F26" i="1"/>
  <c r="G26" i="1"/>
  <c r="H26" i="1"/>
  <c r="J26" i="1"/>
  <c r="F27" i="1"/>
  <c r="G27" i="1"/>
  <c r="H27" i="1"/>
  <c r="J27" i="1"/>
  <c r="F28" i="1"/>
  <c r="G28" i="1"/>
  <c r="H28" i="1"/>
  <c r="J28" i="1"/>
  <c r="F29" i="1"/>
  <c r="G29" i="1"/>
  <c r="H29" i="1"/>
  <c r="J29" i="1"/>
  <c r="K29" i="1"/>
  <c r="K28" i="1"/>
  <c r="K27" i="1"/>
  <c r="K26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3" i="1"/>
  <c r="K4" i="1"/>
  <c r="K5" i="1"/>
  <c r="K2" i="1"/>
</calcChain>
</file>

<file path=xl/sharedStrings.xml><?xml version="1.0" encoding="utf-8"?>
<sst xmlns="http://schemas.openxmlformats.org/spreadsheetml/2006/main" count="175" uniqueCount="41">
  <si>
    <t>Participant</t>
  </si>
  <si>
    <t>Sexe</t>
  </si>
  <si>
    <t>Age</t>
  </si>
  <si>
    <t>Groupe</t>
  </si>
  <si>
    <t>Essai 1</t>
  </si>
  <si>
    <t>Essai 2</t>
  </si>
  <si>
    <t>G2/1</t>
  </si>
  <si>
    <t>H</t>
  </si>
  <si>
    <t>G1/4</t>
  </si>
  <si>
    <t>G1/3</t>
  </si>
  <si>
    <t>F</t>
  </si>
  <si>
    <t>G1/2</t>
  </si>
  <si>
    <t>G1/1</t>
  </si>
  <si>
    <t>G3/1</t>
  </si>
  <si>
    <t>G3/2</t>
  </si>
  <si>
    <t>G4/1</t>
  </si>
  <si>
    <t>G4/2</t>
  </si>
  <si>
    <t>AA</t>
  </si>
  <si>
    <t>BB</t>
  </si>
  <si>
    <t>AB</t>
  </si>
  <si>
    <t>BA</t>
  </si>
  <si>
    <t>Lieux (A=salle, B=bureau)</t>
  </si>
  <si>
    <t>G3/3</t>
  </si>
  <si>
    <t>G3/4</t>
  </si>
  <si>
    <t>G3/5</t>
  </si>
  <si>
    <t>G4/3</t>
  </si>
  <si>
    <t>G4/4</t>
  </si>
  <si>
    <t>G4/5</t>
  </si>
  <si>
    <t>G4/6</t>
  </si>
  <si>
    <t>G2/2</t>
  </si>
  <si>
    <t>G2/3</t>
  </si>
  <si>
    <t>G2/4</t>
  </si>
  <si>
    <t>G1/5</t>
  </si>
  <si>
    <t>G1/6</t>
  </si>
  <si>
    <t>G2/5</t>
  </si>
  <si>
    <t>G2/6</t>
  </si>
  <si>
    <t>G3/6</t>
  </si>
  <si>
    <t>Delta</t>
  </si>
  <si>
    <t>Nbre essais</t>
  </si>
  <si>
    <t>TEST</t>
  </si>
  <si>
    <t>CRI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</si>
</sst>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i/>
      <sz val="11"/>
      <color theme="1"/>
      <name val="Calibri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2" fontId="1" fillId="0" borderId="0" xfId="0" applyNumberFormat="1" applyFont="1"/>
    <xf numFmtId="2" fontId="1" fillId="3" borderId="0" xfId="0" applyNumberFormat="1" applyFont="1" applyFill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169" fontId="2" fillId="0" borderId="0" xfId="0" applyNumberFormat="1" applyFont="1"/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0" fillId="3" borderId="0" xfId="0" applyFill="1"/>
    <xf numFmtId="0" fontId="6" fillId="3" borderId="0" xfId="0" applyFont="1" applyFill="1" applyAlignment="1">
      <alignment horizontal="right"/>
    </xf>
    <xf numFmtId="169" fontId="2" fillId="3" borderId="0" xfId="0" applyNumberFormat="1" applyFont="1" applyFill="1"/>
    <xf numFmtId="0" fontId="0" fillId="2" borderId="0" xfId="0" applyFill="1" applyAlignment="1">
      <alignment horizontal="right"/>
    </xf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099518810149"/>
          <c:y val="0.0601851851851852"/>
          <c:w val="0.867869641294838"/>
          <c:h val="0.822469378827647"/>
        </c:manualLayout>
      </c:layout>
      <c:barChart>
        <c:barDir val="col"/>
        <c:grouping val="clustered"/>
        <c:varyColors val="0"/>
        <c:ser>
          <c:idx val="0"/>
          <c:order val="0"/>
          <c:tx>
            <c:v>APP</c:v>
          </c:tx>
          <c:invertIfNegative val="0"/>
          <c:errBars>
            <c:errBarType val="plus"/>
            <c:errValType val="cust"/>
            <c:noEndCap val="0"/>
            <c:plus>
              <c:numRef>
                <c:f>DATA1!$L$41:$L$44</c:f>
                <c:numCache>
                  <c:formatCode>General</c:formatCode>
                  <c:ptCount val="4"/>
                  <c:pt idx="0">
                    <c:v>0.563</c:v>
                  </c:pt>
                  <c:pt idx="1">
                    <c:v>0.715</c:v>
                  </c:pt>
                  <c:pt idx="2">
                    <c:v>0.615</c:v>
                  </c:pt>
                  <c:pt idx="3">
                    <c:v>0.307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cat>
            <c:strRef>
              <c:f>DATA1!$K$37:$K$40</c:f>
              <c:strCache>
                <c:ptCount val="4"/>
                <c:pt idx="0">
                  <c:v>AA</c:v>
                </c:pt>
                <c:pt idx="1">
                  <c:v>AB</c:v>
                </c:pt>
                <c:pt idx="2">
                  <c:v>BB</c:v>
                </c:pt>
                <c:pt idx="3">
                  <c:v>BA</c:v>
                </c:pt>
              </c:strCache>
            </c:strRef>
          </c:cat>
          <c:val>
            <c:numRef>
              <c:f>DATA1!$L$37:$L$40</c:f>
              <c:numCache>
                <c:formatCode>0.00</c:formatCode>
                <c:ptCount val="4"/>
                <c:pt idx="0">
                  <c:v>15.5</c:v>
                </c:pt>
                <c:pt idx="1">
                  <c:v>15.33</c:v>
                </c:pt>
                <c:pt idx="2">
                  <c:v>15.67</c:v>
                </c:pt>
                <c:pt idx="3">
                  <c:v>15.83</c:v>
                </c:pt>
              </c:numCache>
            </c:numRef>
          </c:val>
        </c:ser>
        <c:ser>
          <c:idx val="1"/>
          <c:order val="1"/>
          <c:tx>
            <c:v>TEST</c:v>
          </c:tx>
          <c:invertIfNegative val="0"/>
          <c:errBars>
            <c:errBarType val="plus"/>
            <c:errValType val="cust"/>
            <c:noEndCap val="0"/>
            <c:plus>
              <c:numRef>
                <c:f>DATA1!$M$41:$M$44</c:f>
                <c:numCache>
                  <c:formatCode>General</c:formatCode>
                  <c:ptCount val="4"/>
                  <c:pt idx="0">
                    <c:v>1.0</c:v>
                  </c:pt>
                  <c:pt idx="1">
                    <c:v>1.108677891304173</c:v>
                  </c:pt>
                  <c:pt idx="2">
                    <c:v>0.881917103688197</c:v>
                  </c:pt>
                  <c:pt idx="3">
                    <c:v>0.0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cat>
            <c:strRef>
              <c:f>DATA1!$K$37:$K$40</c:f>
              <c:strCache>
                <c:ptCount val="4"/>
                <c:pt idx="0">
                  <c:v>AA</c:v>
                </c:pt>
                <c:pt idx="1">
                  <c:v>AB</c:v>
                </c:pt>
                <c:pt idx="2">
                  <c:v>BB</c:v>
                </c:pt>
                <c:pt idx="3">
                  <c:v>BA</c:v>
                </c:pt>
              </c:strCache>
            </c:strRef>
          </c:cat>
          <c:val>
            <c:numRef>
              <c:f>DATA1!$M$37:$M$40</c:f>
              <c:numCache>
                <c:formatCode>0.00</c:formatCode>
                <c:ptCount val="4"/>
                <c:pt idx="0">
                  <c:v>15.0</c:v>
                </c:pt>
                <c:pt idx="1">
                  <c:v>15.25</c:v>
                </c:pt>
                <c:pt idx="2">
                  <c:v>16.66666666666667</c:v>
                </c:pt>
                <c:pt idx="3">
                  <c:v>16.0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5144728"/>
        <c:axId val="-2085141640"/>
      </c:barChart>
      <c:catAx>
        <c:axId val="-20851447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5141640"/>
        <c:crosses val="autoZero"/>
        <c:auto val="1"/>
        <c:lblAlgn val="ctr"/>
        <c:lblOffset val="100"/>
        <c:noMultiLvlLbl val="0"/>
      </c:catAx>
      <c:valAx>
        <c:axId val="-2085141640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crossAx val="-20851447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5858048993876"/>
          <c:y val="0.018134660250802"/>
          <c:w val="0.106133639545057"/>
          <c:h val="0.185952901720618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52106299212598"/>
          <c:y val="0.0601851851851852"/>
          <c:w val="0.876202974628171"/>
          <c:h val="0.822469378827647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plus"/>
            <c:errValType val="cust"/>
            <c:noEndCap val="0"/>
            <c:plus>
              <c:numRef>
                <c:f>DATA1!$O$41:$O$44</c:f>
                <c:numCache>
                  <c:formatCode>General</c:formatCode>
                  <c:ptCount val="4"/>
                  <c:pt idx="0">
                    <c:v>0.614636297152859</c:v>
                  </c:pt>
                  <c:pt idx="1">
                    <c:v>0.557773351022717</c:v>
                  </c:pt>
                  <c:pt idx="2">
                    <c:v>1.056724498943157</c:v>
                  </c:pt>
                  <c:pt idx="3">
                    <c:v>0.760116950066092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cat>
            <c:strRef>
              <c:f>DATA1!$K$37:$K$40</c:f>
              <c:strCache>
                <c:ptCount val="4"/>
                <c:pt idx="0">
                  <c:v>AA</c:v>
                </c:pt>
                <c:pt idx="1">
                  <c:v>AB</c:v>
                </c:pt>
                <c:pt idx="2">
                  <c:v>BB</c:v>
                </c:pt>
                <c:pt idx="3">
                  <c:v>BA</c:v>
                </c:pt>
              </c:strCache>
            </c:strRef>
          </c:cat>
          <c:val>
            <c:numRef>
              <c:f>DATA1!$O$37:$O$40</c:f>
              <c:numCache>
                <c:formatCode>0.00</c:formatCode>
                <c:ptCount val="4"/>
                <c:pt idx="0">
                  <c:v>0.666666666666667</c:v>
                </c:pt>
                <c:pt idx="1">
                  <c:v>0.666666666666667</c:v>
                </c:pt>
                <c:pt idx="2">
                  <c:v>2.5</c:v>
                </c:pt>
                <c:pt idx="3">
                  <c:v>2.66666666666667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747240"/>
        <c:axId val="-2089949176"/>
      </c:barChart>
      <c:catAx>
        <c:axId val="-21227472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9949176"/>
        <c:crosses val="autoZero"/>
        <c:auto val="1"/>
        <c:lblAlgn val="ctr"/>
        <c:lblOffset val="100"/>
        <c:noMultiLvlLbl val="0"/>
      </c:catAx>
      <c:valAx>
        <c:axId val="-2089949176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crossAx val="-2122747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13217410323709"/>
          <c:y val="0.177514792899408"/>
          <c:w val="0.882567147856518"/>
          <c:h val="0.722498563419218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DATA1!$F$37:$F$40</c:f>
              <c:strCache>
                <c:ptCount val="4"/>
                <c:pt idx="0">
                  <c:v>AA</c:v>
                </c:pt>
                <c:pt idx="1">
                  <c:v>AB</c:v>
                </c:pt>
                <c:pt idx="2">
                  <c:v>BB</c:v>
                </c:pt>
                <c:pt idx="3">
                  <c:v>BA</c:v>
                </c:pt>
              </c:strCache>
            </c:strRef>
          </c:cat>
          <c:val>
            <c:numRef>
              <c:f>DATA1!$G$37:$G$40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invertIfNegative val="0"/>
          <c:errBars>
            <c:errBarType val="plus"/>
            <c:errValType val="cust"/>
            <c:noEndCap val="0"/>
            <c:plus>
              <c:numRef>
                <c:f>DATA1!$H$41:$H$44</c:f>
                <c:numCache>
                  <c:formatCode>General</c:formatCode>
                  <c:ptCount val="4"/>
                  <c:pt idx="0">
                    <c:v>0.223606797749979</c:v>
                  </c:pt>
                  <c:pt idx="1">
                    <c:v>0.210818510677892</c:v>
                  </c:pt>
                  <c:pt idx="2">
                    <c:v>0.223606797749979</c:v>
                  </c:pt>
                  <c:pt idx="3">
                    <c:v>0.210818510677892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cat>
            <c:strRef>
              <c:f>DATA1!$F$37:$F$40</c:f>
              <c:strCache>
                <c:ptCount val="4"/>
                <c:pt idx="0">
                  <c:v>AA</c:v>
                </c:pt>
                <c:pt idx="1">
                  <c:v>AB</c:v>
                </c:pt>
                <c:pt idx="2">
                  <c:v>BB</c:v>
                </c:pt>
                <c:pt idx="3">
                  <c:v>BA</c:v>
                </c:pt>
              </c:strCache>
            </c:strRef>
          </c:cat>
          <c:val>
            <c:numRef>
              <c:f>DATA1!$H$37:$H$40</c:f>
              <c:numCache>
                <c:formatCode>0.00</c:formatCode>
                <c:ptCount val="4"/>
                <c:pt idx="0">
                  <c:v>1.5</c:v>
                </c:pt>
                <c:pt idx="1">
                  <c:v>1.666666666666667</c:v>
                </c:pt>
                <c:pt idx="2">
                  <c:v>1.5</c:v>
                </c:pt>
                <c:pt idx="3">
                  <c:v>1.333333333333333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93642568"/>
        <c:axId val="-2093147608"/>
      </c:barChart>
      <c:catAx>
        <c:axId val="-20936425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3147608"/>
        <c:crosses val="autoZero"/>
        <c:auto val="1"/>
        <c:lblAlgn val="ctr"/>
        <c:lblOffset val="100"/>
        <c:noMultiLvlLbl val="0"/>
      </c:catAx>
      <c:valAx>
        <c:axId val="-20931476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093642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plus"/>
            <c:errValType val="cust"/>
            <c:noEndCap val="0"/>
            <c:plus>
              <c:numRef>
                <c:f>'Feuil1 (2)'!$H$41:$H$44</c:f>
                <c:numCache>
                  <c:formatCode>General</c:formatCode>
                  <c:ptCount val="4"/>
                  <c:pt idx="0">
                    <c:v>0.577350269189626</c:v>
                  </c:pt>
                  <c:pt idx="1">
                    <c:v>0.5</c:v>
                  </c:pt>
                  <c:pt idx="2">
                    <c:v>0.333333333333333</c:v>
                  </c:pt>
                  <c:pt idx="3">
                    <c:v>0.478713553878169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cat>
            <c:strRef>
              <c:f>'Feuil1 (2)'!$G$37:$G$40</c:f>
              <c:strCache>
                <c:ptCount val="4"/>
                <c:pt idx="0">
                  <c:v>AA</c:v>
                </c:pt>
                <c:pt idx="1">
                  <c:v>AB</c:v>
                </c:pt>
                <c:pt idx="2">
                  <c:v>BB</c:v>
                </c:pt>
                <c:pt idx="3">
                  <c:v>BA</c:v>
                </c:pt>
              </c:strCache>
            </c:strRef>
          </c:cat>
          <c:val>
            <c:numRef>
              <c:f>'Feuil1 (2)'!$H$37:$H$40</c:f>
              <c:numCache>
                <c:formatCode>0.00</c:formatCode>
                <c:ptCount val="4"/>
                <c:pt idx="0">
                  <c:v>16.0</c:v>
                </c:pt>
                <c:pt idx="1">
                  <c:v>15.5</c:v>
                </c:pt>
                <c:pt idx="2">
                  <c:v>14.66666666666667</c:v>
                </c:pt>
                <c:pt idx="3">
                  <c:v>15.75</c:v>
                </c:pt>
              </c:numCache>
            </c:numRef>
          </c:val>
        </c:ser>
        <c:ser>
          <c:idx val="1"/>
          <c:order val="1"/>
          <c:invertIfNegative val="0"/>
          <c:errBars>
            <c:errBarType val="plus"/>
            <c:errValType val="cust"/>
            <c:noEndCap val="0"/>
            <c:plus>
              <c:numRef>
                <c:f>'Feuil1 (2)'!$I$41:$I$44</c:f>
                <c:numCache>
                  <c:formatCode>General</c:formatCode>
                  <c:ptCount val="4"/>
                  <c:pt idx="0">
                    <c:v>0.881917103688197</c:v>
                  </c:pt>
                  <c:pt idx="1">
                    <c:v>1.0</c:v>
                  </c:pt>
                  <c:pt idx="2">
                    <c:v>1.452966314513556</c:v>
                  </c:pt>
                  <c:pt idx="3">
                    <c:v>0.946484724300046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cat>
            <c:strRef>
              <c:f>'Feuil1 (2)'!$G$37:$G$40</c:f>
              <c:strCache>
                <c:ptCount val="4"/>
                <c:pt idx="0">
                  <c:v>AA</c:v>
                </c:pt>
                <c:pt idx="1">
                  <c:v>AB</c:v>
                </c:pt>
                <c:pt idx="2">
                  <c:v>BB</c:v>
                </c:pt>
                <c:pt idx="3">
                  <c:v>BA</c:v>
                </c:pt>
              </c:strCache>
            </c:strRef>
          </c:cat>
          <c:val>
            <c:numRef>
              <c:f>'Feuil1 (2)'!$I$37:$I$40</c:f>
              <c:numCache>
                <c:formatCode>0.00</c:formatCode>
                <c:ptCount val="4"/>
                <c:pt idx="0">
                  <c:v>14.66666666666667</c:v>
                </c:pt>
                <c:pt idx="1">
                  <c:v>15.0</c:v>
                </c:pt>
                <c:pt idx="2">
                  <c:v>13.33333333333333</c:v>
                </c:pt>
                <c:pt idx="3">
                  <c:v>12.25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894936"/>
        <c:axId val="-2045893528"/>
      </c:barChart>
      <c:catAx>
        <c:axId val="-20458949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5893528"/>
        <c:crosses val="autoZero"/>
        <c:auto val="1"/>
        <c:lblAlgn val="ctr"/>
        <c:lblOffset val="100"/>
        <c:noMultiLvlLbl val="0"/>
      </c:catAx>
      <c:valAx>
        <c:axId val="-2045893528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crossAx val="-2045894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114300</xdr:colOff>
      <xdr:row>28</xdr:row>
      <xdr:rowOff>6350</xdr:rowOff>
    </xdr:from>
    <xdr:to>
      <xdr:col>22</xdr:col>
      <xdr:colOff>495300</xdr:colOff>
      <xdr:row>43</xdr:row>
      <xdr:rowOff>82550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63500</xdr:colOff>
      <xdr:row>46</xdr:row>
      <xdr:rowOff>31750</xdr:rowOff>
    </xdr:from>
    <xdr:to>
      <xdr:col>22</xdr:col>
      <xdr:colOff>444500</xdr:colOff>
      <xdr:row>61</xdr:row>
      <xdr:rowOff>107950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88900</xdr:colOff>
      <xdr:row>34</xdr:row>
      <xdr:rowOff>63500</xdr:rowOff>
    </xdr:from>
    <xdr:to>
      <xdr:col>30</xdr:col>
      <xdr:colOff>469900</xdr:colOff>
      <xdr:row>52</xdr:row>
      <xdr:rowOff>82550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26</xdr:col>
      <xdr:colOff>177800</xdr:colOff>
      <xdr:row>35</xdr:row>
      <xdr:rowOff>114300</xdr:rowOff>
    </xdr:from>
    <xdr:ext cx="2051632" cy="261610"/>
    <xdr:sp macro="" textlink="">
      <xdr:nvSpPr>
        <xdr:cNvPr id="5" name="ZoneTexte 4"/>
        <xdr:cNvSpPr txBox="1"/>
      </xdr:nvSpPr>
      <xdr:spPr>
        <a:xfrm>
          <a:off x="18796000" y="6337300"/>
          <a:ext cx="2051632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nombre d'essais d'apprentissage</a:t>
          </a:r>
        </a:p>
      </xdr:txBody>
    </xdr:sp>
    <xdr:clientData/>
  </xdr:oneCellAnchor>
  <xdr:oneCellAnchor>
    <xdr:from>
      <xdr:col>18</xdr:col>
      <xdr:colOff>292100</xdr:colOff>
      <xdr:row>46</xdr:row>
      <xdr:rowOff>127000</xdr:rowOff>
    </xdr:from>
    <xdr:ext cx="1460788" cy="261610"/>
    <xdr:sp macro="" textlink="">
      <xdr:nvSpPr>
        <xdr:cNvPr id="6" name="ZoneTexte 5"/>
        <xdr:cNvSpPr txBox="1"/>
      </xdr:nvSpPr>
      <xdr:spPr>
        <a:xfrm>
          <a:off x="13322300" y="8305800"/>
          <a:ext cx="14607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Gain entre app et Test</a:t>
          </a:r>
        </a:p>
      </xdr:txBody>
    </xdr:sp>
    <xdr:clientData/>
  </xdr:oneCellAnchor>
  <xdr:oneCellAnchor>
    <xdr:from>
      <xdr:col>17</xdr:col>
      <xdr:colOff>292100</xdr:colOff>
      <xdr:row>28</xdr:row>
      <xdr:rowOff>127000</xdr:rowOff>
    </xdr:from>
    <xdr:ext cx="1618727" cy="261610"/>
    <xdr:sp macro="" textlink="">
      <xdr:nvSpPr>
        <xdr:cNvPr id="7" name="ZoneTexte 6"/>
        <xdr:cNvSpPr txBox="1"/>
      </xdr:nvSpPr>
      <xdr:spPr>
        <a:xfrm>
          <a:off x="12623800" y="5105400"/>
          <a:ext cx="1618727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nbre</a:t>
          </a:r>
          <a:r>
            <a:rPr lang="fr-FR" sz="1100" baseline="0"/>
            <a:t> d'items APP et TEST</a:t>
          </a:r>
          <a:endParaRPr lang="fr-F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177800</xdr:colOff>
      <xdr:row>35</xdr:row>
      <xdr:rowOff>114300</xdr:rowOff>
    </xdr:from>
    <xdr:ext cx="2051632" cy="261610"/>
    <xdr:sp macro="" textlink="">
      <xdr:nvSpPr>
        <xdr:cNvPr id="5" name="ZoneTexte 4"/>
        <xdr:cNvSpPr txBox="1"/>
      </xdr:nvSpPr>
      <xdr:spPr>
        <a:xfrm>
          <a:off x="19634200" y="6337300"/>
          <a:ext cx="2051632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nombre d'essais d'apprentissage</a:t>
          </a:r>
        </a:p>
      </xdr:txBody>
    </xdr:sp>
    <xdr:clientData/>
  </xdr:oneCellAnchor>
  <xdr:oneCellAnchor>
    <xdr:from>
      <xdr:col>26</xdr:col>
      <xdr:colOff>266700</xdr:colOff>
      <xdr:row>41</xdr:row>
      <xdr:rowOff>25400</xdr:rowOff>
    </xdr:from>
    <xdr:ext cx="1460788" cy="261610"/>
    <xdr:sp macro="" textlink="">
      <xdr:nvSpPr>
        <xdr:cNvPr id="6" name="ZoneTexte 5"/>
        <xdr:cNvSpPr txBox="1"/>
      </xdr:nvSpPr>
      <xdr:spPr>
        <a:xfrm>
          <a:off x="19164300" y="7315200"/>
          <a:ext cx="14607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Gain entre app et Test</a:t>
          </a:r>
        </a:p>
      </xdr:txBody>
    </xdr:sp>
    <xdr:clientData/>
  </xdr:oneCellAnchor>
  <xdr:oneCellAnchor>
    <xdr:from>
      <xdr:col>18</xdr:col>
      <xdr:colOff>482600</xdr:colOff>
      <xdr:row>33</xdr:row>
      <xdr:rowOff>76200</xdr:rowOff>
    </xdr:from>
    <xdr:ext cx="1618727" cy="261610"/>
    <xdr:sp macro="" textlink="">
      <xdr:nvSpPr>
        <xdr:cNvPr id="7" name="ZoneTexte 6"/>
        <xdr:cNvSpPr txBox="1"/>
      </xdr:nvSpPr>
      <xdr:spPr>
        <a:xfrm>
          <a:off x="13792200" y="5943600"/>
          <a:ext cx="1618727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nbre</a:t>
          </a:r>
          <a:r>
            <a:rPr lang="fr-FR" sz="1100" baseline="0"/>
            <a:t> d'items APP et TEST</a:t>
          </a:r>
          <a:endParaRPr lang="fr-FR" sz="1100"/>
        </a:p>
      </xdr:txBody>
    </xdr:sp>
    <xdr:clientData/>
  </xdr:oneCellAnchor>
  <xdr:twoCellAnchor>
    <xdr:from>
      <xdr:col>11</xdr:col>
      <xdr:colOff>660400</xdr:colOff>
      <xdr:row>38</xdr:row>
      <xdr:rowOff>31750</xdr:rowOff>
    </xdr:from>
    <xdr:to>
      <xdr:col>18</xdr:col>
      <xdr:colOff>342900</xdr:colOff>
      <xdr:row>53</xdr:row>
      <xdr:rowOff>107950</xdr:rowOff>
    </xdr:to>
    <xdr:graphicFrame macro="">
      <xdr:nvGraphicFramePr>
        <xdr:cNvPr id="10" name="Graphique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selection activeCell="X26" sqref="X26"/>
    </sheetView>
  </sheetViews>
  <sheetFormatPr baseColWidth="10" defaultColWidth="9.1640625" defaultRowHeight="14" x14ac:dyDescent="0"/>
  <cols>
    <col min="1" max="1" width="23.6640625" style="16" bestFit="1" customWidth="1"/>
    <col min="2" max="2" width="10.5" bestFit="1" customWidth="1"/>
    <col min="3" max="3" width="5.33203125" bestFit="1" customWidth="1"/>
    <col min="4" max="4" width="7" customWidth="1"/>
    <col min="5" max="5" width="7.5" bestFit="1" customWidth="1"/>
    <col min="6" max="6" width="9" customWidth="1"/>
    <col min="7" max="8" width="11" bestFit="1" customWidth="1"/>
    <col min="9" max="9" width="11" customWidth="1"/>
    <col min="10" max="10" width="11" bestFit="1" customWidth="1"/>
    <col min="11" max="11" width="10.83203125" customWidth="1"/>
  </cols>
  <sheetData>
    <row r="1" spans="1:11">
      <c r="A1" s="16" t="s">
        <v>21</v>
      </c>
      <c r="B1" s="16" t="s">
        <v>0</v>
      </c>
      <c r="C1" t="s">
        <v>1</v>
      </c>
      <c r="D1" t="s">
        <v>2</v>
      </c>
      <c r="E1" t="s">
        <v>3</v>
      </c>
      <c r="F1" t="s">
        <v>38</v>
      </c>
      <c r="G1" t="s">
        <v>4</v>
      </c>
      <c r="H1" t="s">
        <v>5</v>
      </c>
      <c r="I1" t="s">
        <v>40</v>
      </c>
      <c r="J1" t="s">
        <v>39</v>
      </c>
      <c r="K1" t="s">
        <v>37</v>
      </c>
    </row>
    <row r="2" spans="1:11" s="1" customFormat="1">
      <c r="A2" s="17" t="s">
        <v>17</v>
      </c>
      <c r="B2" s="4" t="s">
        <v>12</v>
      </c>
      <c r="C2" s="4" t="s">
        <v>10</v>
      </c>
      <c r="D2" s="4">
        <v>19</v>
      </c>
      <c r="E2" s="4">
        <v>1</v>
      </c>
      <c r="F2" s="4">
        <v>1</v>
      </c>
      <c r="G2" s="4">
        <v>17</v>
      </c>
      <c r="H2" s="4"/>
      <c r="I2" s="4">
        <v>17</v>
      </c>
      <c r="J2" s="4">
        <v>15</v>
      </c>
      <c r="K2" s="5">
        <f t="shared" ref="K2:K25" si="0">J2-(MAX(G2:H2))</f>
        <v>-2</v>
      </c>
    </row>
    <row r="3" spans="1:11" s="1" customFormat="1">
      <c r="A3" s="18"/>
      <c r="B3" s="6" t="s">
        <v>11</v>
      </c>
      <c r="C3" s="6" t="s">
        <v>10</v>
      </c>
      <c r="D3" s="6">
        <v>26</v>
      </c>
      <c r="E3" s="6">
        <v>1</v>
      </c>
      <c r="F3" s="6">
        <v>1</v>
      </c>
      <c r="G3" s="6">
        <v>15</v>
      </c>
      <c r="H3" s="6"/>
      <c r="I3" s="6">
        <v>15</v>
      </c>
      <c r="J3" s="6">
        <v>13</v>
      </c>
      <c r="K3" s="7">
        <f t="shared" si="0"/>
        <v>-2</v>
      </c>
    </row>
    <row r="4" spans="1:11" s="1" customFormat="1">
      <c r="A4" s="18"/>
      <c r="B4" s="6" t="s">
        <v>9</v>
      </c>
      <c r="C4" s="6" t="s">
        <v>10</v>
      </c>
      <c r="D4" s="6">
        <v>20</v>
      </c>
      <c r="E4" s="6">
        <v>1</v>
      </c>
      <c r="F4" s="6">
        <v>2</v>
      </c>
      <c r="G4" s="6">
        <v>14</v>
      </c>
      <c r="H4" s="6">
        <v>16</v>
      </c>
      <c r="I4" s="6">
        <v>16</v>
      </c>
      <c r="J4" s="6">
        <v>14</v>
      </c>
      <c r="K4" s="7">
        <f t="shared" si="0"/>
        <v>-2</v>
      </c>
    </row>
    <row r="5" spans="1:11" s="1" customFormat="1">
      <c r="A5" s="18"/>
      <c r="B5" s="6" t="s">
        <v>8</v>
      </c>
      <c r="C5" s="6" t="s">
        <v>7</v>
      </c>
      <c r="D5" s="6">
        <v>20</v>
      </c>
      <c r="E5" s="6">
        <v>1</v>
      </c>
      <c r="F5" s="6">
        <v>1</v>
      </c>
      <c r="G5" s="6">
        <v>16</v>
      </c>
      <c r="H5" s="6"/>
      <c r="I5" s="6">
        <v>16</v>
      </c>
      <c r="J5" s="6">
        <v>16</v>
      </c>
      <c r="K5" s="7">
        <f t="shared" si="0"/>
        <v>0</v>
      </c>
    </row>
    <row r="6" spans="1:11" s="1" customFormat="1">
      <c r="A6" s="18"/>
      <c r="B6" s="6" t="s">
        <v>32</v>
      </c>
      <c r="C6" s="6" t="s">
        <v>7</v>
      </c>
      <c r="D6" s="6">
        <v>19</v>
      </c>
      <c r="E6" s="6">
        <v>1</v>
      </c>
      <c r="F6" s="6">
        <v>2</v>
      </c>
      <c r="G6" s="6">
        <v>12</v>
      </c>
      <c r="H6" s="6">
        <v>13</v>
      </c>
      <c r="I6" s="6">
        <v>13</v>
      </c>
      <c r="J6" s="6">
        <v>14</v>
      </c>
      <c r="K6" s="7">
        <f t="shared" si="0"/>
        <v>1</v>
      </c>
    </row>
    <row r="7" spans="1:11" s="1" customFormat="1">
      <c r="A7" s="19"/>
      <c r="B7" s="8" t="s">
        <v>33</v>
      </c>
      <c r="C7" s="8" t="s">
        <v>7</v>
      </c>
      <c r="D7" s="8">
        <v>21</v>
      </c>
      <c r="E7" s="8">
        <v>1</v>
      </c>
      <c r="F7" s="8">
        <v>2</v>
      </c>
      <c r="G7" s="8">
        <v>14</v>
      </c>
      <c r="H7" s="8">
        <v>16</v>
      </c>
      <c r="I7" s="8">
        <v>16</v>
      </c>
      <c r="J7" s="8">
        <v>17</v>
      </c>
      <c r="K7" s="9">
        <f t="shared" si="0"/>
        <v>1</v>
      </c>
    </row>
    <row r="8" spans="1:11">
      <c r="A8" s="20" t="s">
        <v>19</v>
      </c>
      <c r="B8" s="10" t="s">
        <v>6</v>
      </c>
      <c r="C8" s="10" t="s">
        <v>7</v>
      </c>
      <c r="D8" s="10">
        <v>25</v>
      </c>
      <c r="E8" s="10">
        <v>2</v>
      </c>
      <c r="F8" s="10">
        <v>2</v>
      </c>
      <c r="G8" s="10">
        <v>12</v>
      </c>
      <c r="H8" s="10">
        <v>18</v>
      </c>
      <c r="I8" s="10">
        <v>18</v>
      </c>
      <c r="J8" s="10">
        <v>17</v>
      </c>
      <c r="K8" s="11">
        <f t="shared" si="0"/>
        <v>-1</v>
      </c>
    </row>
    <row r="9" spans="1:11">
      <c r="A9" s="21"/>
      <c r="B9" s="12" t="s">
        <v>29</v>
      </c>
      <c r="C9" s="12" t="s">
        <v>7</v>
      </c>
      <c r="D9" s="12">
        <v>20</v>
      </c>
      <c r="E9" s="12">
        <v>2</v>
      </c>
      <c r="F9" s="12">
        <v>2</v>
      </c>
      <c r="G9" s="12">
        <v>13</v>
      </c>
      <c r="H9" s="12">
        <v>16</v>
      </c>
      <c r="I9" s="6">
        <v>16</v>
      </c>
      <c r="J9" s="12">
        <v>17</v>
      </c>
      <c r="K9" s="13">
        <f t="shared" si="0"/>
        <v>1</v>
      </c>
    </row>
    <row r="10" spans="1:11">
      <c r="A10" s="21"/>
      <c r="B10" s="12" t="s">
        <v>30</v>
      </c>
      <c r="C10" s="12" t="s">
        <v>10</v>
      </c>
      <c r="D10" s="12">
        <v>27</v>
      </c>
      <c r="E10" s="12">
        <v>2</v>
      </c>
      <c r="F10" s="12">
        <v>1</v>
      </c>
      <c r="G10" s="12">
        <v>16</v>
      </c>
      <c r="H10" s="12"/>
      <c r="I10" s="6">
        <v>16</v>
      </c>
      <c r="J10" s="12">
        <v>14</v>
      </c>
      <c r="K10" s="13">
        <f t="shared" si="0"/>
        <v>-2</v>
      </c>
    </row>
    <row r="11" spans="1:11">
      <c r="A11" s="21"/>
      <c r="B11" s="12" t="s">
        <v>31</v>
      </c>
      <c r="C11" s="12" t="s">
        <v>7</v>
      </c>
      <c r="D11" s="12">
        <v>22</v>
      </c>
      <c r="E11" s="12">
        <v>2</v>
      </c>
      <c r="F11" s="12">
        <v>2</v>
      </c>
      <c r="G11" s="12">
        <v>10</v>
      </c>
      <c r="H11" s="12">
        <v>13</v>
      </c>
      <c r="I11" s="6">
        <v>13</v>
      </c>
      <c r="J11" s="12">
        <v>12</v>
      </c>
      <c r="K11" s="13">
        <f t="shared" si="0"/>
        <v>-1</v>
      </c>
    </row>
    <row r="12" spans="1:11">
      <c r="A12" s="21"/>
      <c r="B12" s="12" t="s">
        <v>34</v>
      </c>
      <c r="C12" s="12" t="s">
        <v>10</v>
      </c>
      <c r="D12" s="12">
        <v>21</v>
      </c>
      <c r="E12" s="12">
        <v>2</v>
      </c>
      <c r="F12" s="12">
        <v>2</v>
      </c>
      <c r="G12" s="12">
        <v>12</v>
      </c>
      <c r="H12" s="12">
        <v>14</v>
      </c>
      <c r="I12" s="6">
        <v>14</v>
      </c>
      <c r="J12" s="12">
        <v>12</v>
      </c>
      <c r="K12" s="13">
        <f t="shared" si="0"/>
        <v>-2</v>
      </c>
    </row>
    <row r="13" spans="1:11">
      <c r="A13" s="22"/>
      <c r="B13" s="14" t="s">
        <v>35</v>
      </c>
      <c r="C13" s="14" t="s">
        <v>10</v>
      </c>
      <c r="D13" s="14">
        <v>18</v>
      </c>
      <c r="E13" s="14">
        <v>2</v>
      </c>
      <c r="F13" s="14">
        <v>1</v>
      </c>
      <c r="G13" s="14">
        <v>15</v>
      </c>
      <c r="H13" s="14"/>
      <c r="I13" s="14">
        <v>15</v>
      </c>
      <c r="J13" s="14">
        <v>16</v>
      </c>
      <c r="K13" s="15">
        <f t="shared" si="0"/>
        <v>1</v>
      </c>
    </row>
    <row r="14" spans="1:11" s="1" customFormat="1">
      <c r="A14" s="17" t="s">
        <v>18</v>
      </c>
      <c r="B14" s="4" t="s">
        <v>13</v>
      </c>
      <c r="C14" s="4" t="s">
        <v>10</v>
      </c>
      <c r="D14" s="4">
        <v>20</v>
      </c>
      <c r="E14" s="4">
        <v>3</v>
      </c>
      <c r="F14" s="4">
        <v>2</v>
      </c>
      <c r="G14" s="4">
        <v>11</v>
      </c>
      <c r="H14" s="4">
        <v>18</v>
      </c>
      <c r="I14" s="4">
        <v>18</v>
      </c>
      <c r="J14" s="4">
        <v>12</v>
      </c>
      <c r="K14" s="5">
        <f t="shared" si="0"/>
        <v>-6</v>
      </c>
    </row>
    <row r="15" spans="1:11" s="1" customFormat="1">
      <c r="A15" s="18"/>
      <c r="B15" s="6" t="s">
        <v>14</v>
      </c>
      <c r="C15" s="6" t="s">
        <v>10</v>
      </c>
      <c r="D15" s="6">
        <v>19</v>
      </c>
      <c r="E15" s="6">
        <v>3</v>
      </c>
      <c r="F15" s="6">
        <v>2</v>
      </c>
      <c r="G15" s="6">
        <v>13</v>
      </c>
      <c r="H15" s="6">
        <v>17</v>
      </c>
      <c r="I15" s="6">
        <v>17</v>
      </c>
      <c r="J15" s="6">
        <v>16</v>
      </c>
      <c r="K15" s="7">
        <f t="shared" si="0"/>
        <v>-1</v>
      </c>
    </row>
    <row r="16" spans="1:11" s="1" customFormat="1">
      <c r="A16" s="18"/>
      <c r="B16" s="6" t="s">
        <v>22</v>
      </c>
      <c r="C16" s="6" t="s">
        <v>7</v>
      </c>
      <c r="D16" s="6">
        <v>20</v>
      </c>
      <c r="E16" s="6">
        <v>3</v>
      </c>
      <c r="F16" s="6">
        <v>1</v>
      </c>
      <c r="G16" s="6">
        <v>14</v>
      </c>
      <c r="H16" s="6"/>
      <c r="I16" s="6">
        <v>14</v>
      </c>
      <c r="J16" s="6">
        <v>13</v>
      </c>
      <c r="K16" s="7">
        <f t="shared" si="0"/>
        <v>-1</v>
      </c>
    </row>
    <row r="17" spans="1:11" s="1" customFormat="1">
      <c r="A17" s="18"/>
      <c r="B17" s="6" t="s">
        <v>23</v>
      </c>
      <c r="C17" s="6" t="s">
        <v>7</v>
      </c>
      <c r="D17" s="6">
        <v>20</v>
      </c>
      <c r="E17" s="6">
        <v>3</v>
      </c>
      <c r="F17" s="6">
        <v>2</v>
      </c>
      <c r="G17" s="6">
        <v>9</v>
      </c>
      <c r="H17" s="6">
        <v>15</v>
      </c>
      <c r="I17" s="6">
        <v>15</v>
      </c>
      <c r="J17" s="6">
        <v>11</v>
      </c>
      <c r="K17" s="7">
        <f t="shared" si="0"/>
        <v>-4</v>
      </c>
    </row>
    <row r="18" spans="1:11" s="1" customFormat="1">
      <c r="A18" s="18"/>
      <c r="B18" s="6" t="s">
        <v>24</v>
      </c>
      <c r="C18" s="6" t="s">
        <v>7</v>
      </c>
      <c r="D18" s="6">
        <v>19</v>
      </c>
      <c r="E18" s="6">
        <v>3</v>
      </c>
      <c r="F18" s="6">
        <v>1</v>
      </c>
      <c r="G18" s="6">
        <v>15</v>
      </c>
      <c r="H18" s="6"/>
      <c r="I18" s="6">
        <v>15</v>
      </c>
      <c r="J18" s="6">
        <v>11</v>
      </c>
      <c r="K18" s="7">
        <f t="shared" si="0"/>
        <v>-4</v>
      </c>
    </row>
    <row r="19" spans="1:11" s="1" customFormat="1">
      <c r="A19" s="19"/>
      <c r="B19" s="8" t="s">
        <v>36</v>
      </c>
      <c r="C19" s="8" t="s">
        <v>10</v>
      </c>
      <c r="D19" s="8">
        <v>21</v>
      </c>
      <c r="E19" s="8">
        <v>3</v>
      </c>
      <c r="F19" s="8">
        <v>1</v>
      </c>
      <c r="G19" s="8">
        <v>15</v>
      </c>
      <c r="H19" s="8"/>
      <c r="I19" s="8">
        <v>15</v>
      </c>
      <c r="J19" s="8">
        <v>16</v>
      </c>
      <c r="K19" s="9">
        <f t="shared" si="0"/>
        <v>1</v>
      </c>
    </row>
    <row r="20" spans="1:11">
      <c r="A20" s="20" t="s">
        <v>20</v>
      </c>
      <c r="B20" s="10" t="s">
        <v>15</v>
      </c>
      <c r="C20" s="10" t="s">
        <v>10</v>
      </c>
      <c r="D20" s="10">
        <v>19</v>
      </c>
      <c r="E20" s="10">
        <v>4</v>
      </c>
      <c r="F20" s="10">
        <v>1</v>
      </c>
      <c r="G20" s="10">
        <v>15</v>
      </c>
      <c r="H20" s="10"/>
      <c r="I20" s="10">
        <v>15</v>
      </c>
      <c r="J20" s="10">
        <v>11</v>
      </c>
      <c r="K20" s="11">
        <f t="shared" si="0"/>
        <v>-4</v>
      </c>
    </row>
    <row r="21" spans="1:11">
      <c r="A21" s="21"/>
      <c r="B21" s="12" t="s">
        <v>16</v>
      </c>
      <c r="C21" s="12" t="s">
        <v>10</v>
      </c>
      <c r="D21" s="12">
        <v>20</v>
      </c>
      <c r="E21" s="12">
        <v>4</v>
      </c>
      <c r="F21" s="12">
        <v>1</v>
      </c>
      <c r="G21" s="12">
        <v>15</v>
      </c>
      <c r="H21" s="12"/>
      <c r="I21" s="6">
        <v>15</v>
      </c>
      <c r="J21" s="12">
        <v>11</v>
      </c>
      <c r="K21" s="13">
        <f t="shared" si="0"/>
        <v>-4</v>
      </c>
    </row>
    <row r="22" spans="1:11">
      <c r="A22" s="21"/>
      <c r="B22" s="12" t="s">
        <v>25</v>
      </c>
      <c r="C22" s="12" t="s">
        <v>7</v>
      </c>
      <c r="D22" s="12">
        <v>22</v>
      </c>
      <c r="E22" s="12">
        <v>4</v>
      </c>
      <c r="F22" s="12">
        <v>2</v>
      </c>
      <c r="G22" s="12">
        <v>14</v>
      </c>
      <c r="H22" s="12">
        <v>16</v>
      </c>
      <c r="I22" s="6">
        <v>16</v>
      </c>
      <c r="J22" s="12">
        <v>15</v>
      </c>
      <c r="K22" s="13">
        <f t="shared" si="0"/>
        <v>-1</v>
      </c>
    </row>
    <row r="23" spans="1:11">
      <c r="A23" s="21"/>
      <c r="B23" s="12" t="s">
        <v>26</v>
      </c>
      <c r="C23" s="12" t="s">
        <v>7</v>
      </c>
      <c r="D23" s="12"/>
      <c r="E23" s="12">
        <v>4</v>
      </c>
      <c r="F23" s="12">
        <v>2</v>
      </c>
      <c r="G23" s="12">
        <v>14</v>
      </c>
      <c r="H23" s="12">
        <v>16</v>
      </c>
      <c r="I23" s="6">
        <v>16</v>
      </c>
      <c r="J23" s="12">
        <v>15</v>
      </c>
      <c r="K23" s="13">
        <f t="shared" si="0"/>
        <v>-1</v>
      </c>
    </row>
    <row r="24" spans="1:11">
      <c r="A24" s="21"/>
      <c r="B24" s="12" t="s">
        <v>27</v>
      </c>
      <c r="C24" s="12" t="s">
        <v>7</v>
      </c>
      <c r="D24" s="12">
        <v>24</v>
      </c>
      <c r="E24" s="12">
        <v>4</v>
      </c>
      <c r="F24" s="12">
        <v>1</v>
      </c>
      <c r="G24" s="12">
        <v>16</v>
      </c>
      <c r="H24" s="12"/>
      <c r="I24" s="6">
        <v>16</v>
      </c>
      <c r="J24" s="12">
        <v>15</v>
      </c>
      <c r="K24" s="13">
        <f t="shared" si="0"/>
        <v>-1</v>
      </c>
    </row>
    <row r="25" spans="1:11">
      <c r="A25" s="22"/>
      <c r="B25" s="14" t="s">
        <v>28</v>
      </c>
      <c r="C25" s="14" t="s">
        <v>10</v>
      </c>
      <c r="D25" s="14">
        <v>23</v>
      </c>
      <c r="E25" s="14">
        <v>4</v>
      </c>
      <c r="F25" s="14">
        <v>1</v>
      </c>
      <c r="G25" s="14">
        <v>17</v>
      </c>
      <c r="H25" s="14"/>
      <c r="I25" s="14">
        <v>17</v>
      </c>
      <c r="J25" s="14">
        <v>12</v>
      </c>
      <c r="K25" s="15">
        <f t="shared" si="0"/>
        <v>-5</v>
      </c>
    </row>
    <row r="26" spans="1:11" s="27" customFormat="1">
      <c r="A26" s="26" t="s">
        <v>17</v>
      </c>
      <c r="D26" s="3">
        <f t="shared" ref="D26" si="1">AVERAGE(D2:D7)</f>
        <v>20.833333333333332</v>
      </c>
      <c r="E26" s="3"/>
      <c r="F26" s="3">
        <f t="shared" ref="F26:J26" si="2">AVERAGE(F2:F7)</f>
        <v>1.5</v>
      </c>
      <c r="G26" s="3">
        <f t="shared" si="2"/>
        <v>14.666666666666666</v>
      </c>
      <c r="H26" s="3">
        <f t="shared" si="2"/>
        <v>15</v>
      </c>
      <c r="I26" s="3">
        <f t="shared" ref="I26" si="3">AVERAGE(I2:I7)</f>
        <v>15.5</v>
      </c>
      <c r="J26" s="3">
        <f t="shared" si="2"/>
        <v>14.833333333333334</v>
      </c>
      <c r="K26" s="3">
        <f>AVERAGE(K2:K7)</f>
        <v>-0.66666666666666663</v>
      </c>
    </row>
    <row r="27" spans="1:11">
      <c r="A27" s="24" t="s">
        <v>19</v>
      </c>
      <c r="D27" s="2">
        <f t="shared" ref="D27" si="4">AVERAGE(D8:D13)</f>
        <v>22.166666666666668</v>
      </c>
      <c r="E27" s="2"/>
      <c r="F27" s="2">
        <f t="shared" ref="F27:J27" si="5">AVERAGE(F8:F13)</f>
        <v>1.6666666666666667</v>
      </c>
      <c r="G27" s="2">
        <f t="shared" si="5"/>
        <v>13</v>
      </c>
      <c r="H27" s="2">
        <f t="shared" si="5"/>
        <v>15.25</v>
      </c>
      <c r="I27" s="2">
        <f t="shared" ref="I27" si="6">AVERAGE(I8:I13)</f>
        <v>15.333333333333334</v>
      </c>
      <c r="J27" s="2">
        <f t="shared" si="5"/>
        <v>14.666666666666666</v>
      </c>
      <c r="K27" s="2">
        <f>AVERAGE(K8:K13)</f>
        <v>-0.66666666666666663</v>
      </c>
    </row>
    <row r="28" spans="1:11" s="27" customFormat="1">
      <c r="A28" s="26" t="s">
        <v>18</v>
      </c>
      <c r="D28" s="3">
        <f t="shared" ref="D28" si="7">AVERAGE(D14:D19)</f>
        <v>19.833333333333332</v>
      </c>
      <c r="E28" s="3"/>
      <c r="F28" s="3">
        <f t="shared" ref="F28:J28" si="8">AVERAGE(F14:F19)</f>
        <v>1.5</v>
      </c>
      <c r="G28" s="3">
        <f t="shared" si="8"/>
        <v>12.833333333333334</v>
      </c>
      <c r="H28" s="3">
        <f t="shared" si="8"/>
        <v>16.666666666666668</v>
      </c>
      <c r="I28" s="3">
        <f t="shared" ref="I28" si="9">AVERAGE(I14:I19)</f>
        <v>15.666666666666666</v>
      </c>
      <c r="J28" s="3">
        <f t="shared" si="8"/>
        <v>13.166666666666666</v>
      </c>
      <c r="K28" s="3">
        <f>AVERAGE(K14:K19)</f>
        <v>-2.5</v>
      </c>
    </row>
    <row r="29" spans="1:11">
      <c r="A29" s="24" t="s">
        <v>20</v>
      </c>
      <c r="D29" s="2">
        <f t="shared" ref="D29" si="10">AVERAGE(D20:D25)</f>
        <v>21.6</v>
      </c>
      <c r="E29" s="2"/>
      <c r="F29" s="2">
        <f t="shared" ref="F29:J29" si="11">AVERAGE(F20:F25)</f>
        <v>1.3333333333333333</v>
      </c>
      <c r="G29" s="2">
        <f t="shared" si="11"/>
        <v>15.166666666666666</v>
      </c>
      <c r="H29" s="2">
        <f t="shared" si="11"/>
        <v>16</v>
      </c>
      <c r="I29" s="2">
        <f t="shared" ref="I29" si="12">AVERAGE(I20:I25)</f>
        <v>15.833333333333334</v>
      </c>
      <c r="J29" s="2">
        <f t="shared" si="11"/>
        <v>13.166666666666666</v>
      </c>
      <c r="K29" s="2">
        <f>AVERAGE(K20:K25)</f>
        <v>-2.6666666666666665</v>
      </c>
    </row>
    <row r="30" spans="1:11" s="27" customFormat="1">
      <c r="A30" s="28" t="s">
        <v>17</v>
      </c>
      <c r="D30" s="29">
        <f>STDEV(D2:D7)/SQRT(COUNT(D2:D7))</f>
        <v>1.0775486583496434</v>
      </c>
      <c r="E30" s="29"/>
      <c r="F30" s="29">
        <f t="shared" ref="F30:K30" si="13">STDEV(F2:F7)/SQRT(COUNT(F2:F7))</f>
        <v>0.22360679774997896</v>
      </c>
      <c r="G30" s="29">
        <f t="shared" si="13"/>
        <v>0.71492035298423884</v>
      </c>
      <c r="H30" s="29">
        <f t="shared" si="13"/>
        <v>1</v>
      </c>
      <c r="I30" s="29">
        <f t="shared" ref="I30" si="14">STDEV(I2:I7)/SQRT(COUNT(I2:I7))</f>
        <v>0.56273143387113778</v>
      </c>
      <c r="J30" s="29">
        <f t="shared" si="13"/>
        <v>0.60092521257733167</v>
      </c>
      <c r="K30" s="29">
        <f t="shared" si="13"/>
        <v>0.61463629715285917</v>
      </c>
    </row>
    <row r="31" spans="1:11">
      <c r="A31" s="25" t="s">
        <v>19</v>
      </c>
      <c r="D31" s="23">
        <f>STDEV(D8:D13)/SQRT(COUNT(D8:D13))</f>
        <v>1.3519533193782185</v>
      </c>
      <c r="E31" s="23"/>
      <c r="F31" s="23">
        <f t="shared" ref="F31:K31" si="15">STDEV(F8:F13)/SQRT(COUNT(F8:F13))</f>
        <v>0.2108185106778919</v>
      </c>
      <c r="G31" s="23">
        <f t="shared" si="15"/>
        <v>0.89442719099991586</v>
      </c>
      <c r="H31" s="23">
        <f t="shared" si="15"/>
        <v>1.1086778913041726</v>
      </c>
      <c r="I31" s="23">
        <f t="shared" ref="I31" si="16">STDEV(I8:I13)/SQRT(COUNT(I8:I13))</f>
        <v>0.71492035298423884</v>
      </c>
      <c r="J31" s="23">
        <f t="shared" si="15"/>
        <v>0.95452140421842224</v>
      </c>
      <c r="K31" s="23">
        <f t="shared" si="15"/>
        <v>0.55777335102271708</v>
      </c>
    </row>
    <row r="32" spans="1:11" s="27" customFormat="1">
      <c r="A32" s="28" t="s">
        <v>18</v>
      </c>
      <c r="D32" s="29">
        <f>STDEV(D14:D19)/SQRT(COUNT(D14:D19))</f>
        <v>0.30731814857642958</v>
      </c>
      <c r="E32" s="29"/>
      <c r="F32" s="29">
        <f t="shared" ref="F32:K32" si="17">STDEV(F14:F19)/SQRT(COUNT(F14:F19))</f>
        <v>0.22360679774997896</v>
      </c>
      <c r="G32" s="29">
        <f t="shared" si="17"/>
        <v>0.98036274465685036</v>
      </c>
      <c r="H32" s="29">
        <f t="shared" si="17"/>
        <v>0.88191710368819687</v>
      </c>
      <c r="I32" s="29">
        <f t="shared" ref="I32" si="18">STDEV(I14:I19)/SQRT(COUNT(I14:I19))</f>
        <v>0.61463629715285917</v>
      </c>
      <c r="J32" s="29">
        <f t="shared" si="17"/>
        <v>0.94575073060740589</v>
      </c>
      <c r="K32" s="29">
        <f t="shared" si="17"/>
        <v>1.0567244989431572</v>
      </c>
    </row>
    <row r="33" spans="1:15">
      <c r="A33" s="25" t="s">
        <v>20</v>
      </c>
      <c r="D33" s="23">
        <f>STDEV(D20:D25)/SQRT(COUNT(D20:D25))</f>
        <v>0.92736184954957046</v>
      </c>
      <c r="E33" s="23"/>
      <c r="F33" s="23">
        <f t="shared" ref="F33:K33" si="19">STDEV(F20:F25)/SQRT(COUNT(F20:F25))</f>
        <v>0.21081851067789201</v>
      </c>
      <c r="G33" s="23">
        <f t="shared" si="19"/>
        <v>0.47726070210921184</v>
      </c>
      <c r="H33" s="23">
        <f t="shared" si="19"/>
        <v>0</v>
      </c>
      <c r="I33" s="23">
        <f t="shared" ref="I33" si="20">STDEV(I20:I25)/SQRT(COUNT(I20:I25))</f>
        <v>0.30731814857642964</v>
      </c>
      <c r="J33" s="23">
        <f t="shared" si="19"/>
        <v>0.83333333333333204</v>
      </c>
      <c r="K33" s="23">
        <f t="shared" si="19"/>
        <v>0.76011695006609215</v>
      </c>
    </row>
    <row r="37" spans="1:15">
      <c r="F37" s="26" t="s">
        <v>17</v>
      </c>
      <c r="G37" s="27"/>
      <c r="H37" s="3">
        <v>1.5</v>
      </c>
      <c r="I37" s="3"/>
      <c r="J37" s="3">
        <v>20.833333333333332</v>
      </c>
      <c r="K37" s="26" t="s">
        <v>17</v>
      </c>
      <c r="L37" s="3">
        <v>15.5</v>
      </c>
      <c r="M37" s="3">
        <v>15</v>
      </c>
      <c r="N37" s="3">
        <v>14.833333333333334</v>
      </c>
      <c r="O37" s="3">
        <v>0.66666666666666696</v>
      </c>
    </row>
    <row r="38" spans="1:15">
      <c r="F38" s="24" t="s">
        <v>19</v>
      </c>
      <c r="H38" s="2">
        <v>1.6666666666666667</v>
      </c>
      <c r="I38" s="2"/>
      <c r="J38" s="2">
        <v>22.166666666666668</v>
      </c>
      <c r="K38" s="24" t="s">
        <v>19</v>
      </c>
      <c r="L38" s="2">
        <v>15.33</v>
      </c>
      <c r="M38" s="2">
        <v>15.25</v>
      </c>
      <c r="N38" s="2">
        <v>14.666666666666666</v>
      </c>
      <c r="O38" s="2">
        <v>0.66666666666666696</v>
      </c>
    </row>
    <row r="39" spans="1:15">
      <c r="F39" s="26" t="s">
        <v>18</v>
      </c>
      <c r="G39" s="27"/>
      <c r="H39" s="3">
        <v>1.5</v>
      </c>
      <c r="I39" s="3"/>
      <c r="J39" s="3">
        <v>19.833333333333332</v>
      </c>
      <c r="K39" s="26" t="s">
        <v>18</v>
      </c>
      <c r="L39" s="3">
        <v>15.67</v>
      </c>
      <c r="M39" s="3">
        <v>16.666666666666668</v>
      </c>
      <c r="N39" s="3">
        <v>13.166666666666666</v>
      </c>
      <c r="O39" s="3">
        <v>2.5</v>
      </c>
    </row>
    <row r="40" spans="1:15">
      <c r="F40" s="24" t="s">
        <v>20</v>
      </c>
      <c r="H40" s="2">
        <v>1.3333333333333333</v>
      </c>
      <c r="I40" s="2"/>
      <c r="J40" s="2">
        <v>21.6</v>
      </c>
      <c r="K40" s="24" t="s">
        <v>20</v>
      </c>
      <c r="L40" s="2">
        <v>15.83</v>
      </c>
      <c r="M40" s="2">
        <v>16</v>
      </c>
      <c r="N40" s="2">
        <v>13.166666666666666</v>
      </c>
      <c r="O40" s="2">
        <v>2.6666666666666701</v>
      </c>
    </row>
    <row r="41" spans="1:15">
      <c r="F41" s="28" t="s">
        <v>17</v>
      </c>
      <c r="G41" s="27"/>
      <c r="H41" s="29">
        <v>0.22360679774997896</v>
      </c>
      <c r="I41" s="29"/>
      <c r="J41" s="29">
        <v>1.0775486583496434</v>
      </c>
      <c r="K41" s="28" t="s">
        <v>17</v>
      </c>
      <c r="L41" s="29">
        <v>0.56299999999999994</v>
      </c>
      <c r="M41" s="29">
        <v>1</v>
      </c>
      <c r="N41" s="29">
        <v>0.60092521257733167</v>
      </c>
      <c r="O41" s="29">
        <v>0.61463629715285917</v>
      </c>
    </row>
    <row r="42" spans="1:15">
      <c r="F42" s="25" t="s">
        <v>19</v>
      </c>
      <c r="H42" s="23">
        <v>0.2108185106778919</v>
      </c>
      <c r="I42" s="23"/>
      <c r="J42" s="23">
        <v>1.3519533193782185</v>
      </c>
      <c r="K42" s="25" t="s">
        <v>19</v>
      </c>
      <c r="L42" s="23">
        <v>0.71499999999999997</v>
      </c>
      <c r="M42" s="23">
        <v>1.1086778913041726</v>
      </c>
      <c r="N42" s="23">
        <v>0.95452140421842224</v>
      </c>
      <c r="O42" s="23">
        <v>0.55777335102271708</v>
      </c>
    </row>
    <row r="43" spans="1:15">
      <c r="F43" s="28" t="s">
        <v>18</v>
      </c>
      <c r="G43" s="27"/>
      <c r="H43" s="29">
        <v>0.22360679774997896</v>
      </c>
      <c r="I43" s="29"/>
      <c r="J43" s="29">
        <v>0.30731814857642958</v>
      </c>
      <c r="K43" s="28" t="s">
        <v>18</v>
      </c>
      <c r="L43" s="29">
        <v>0.61499999999999999</v>
      </c>
      <c r="M43" s="29">
        <v>0.88191710368819687</v>
      </c>
      <c r="N43" s="29">
        <v>0.94575073060740589</v>
      </c>
      <c r="O43" s="29">
        <v>1.0567244989431572</v>
      </c>
    </row>
    <row r="44" spans="1:15">
      <c r="F44" s="25" t="s">
        <v>20</v>
      </c>
      <c r="H44" s="23">
        <v>0.21081851067789201</v>
      </c>
      <c r="I44" s="23"/>
      <c r="J44" s="23">
        <v>0.92736184954957046</v>
      </c>
      <c r="K44" s="25" t="s">
        <v>20</v>
      </c>
      <c r="L44" s="23">
        <v>0.307</v>
      </c>
      <c r="M44" s="23">
        <v>0</v>
      </c>
      <c r="N44" s="23">
        <v>0.83333333333333204</v>
      </c>
      <c r="O44" s="23">
        <v>0.76011695006609215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topLeftCell="A11" workbookViewId="0">
      <selection activeCell="W52" sqref="W52"/>
    </sheetView>
  </sheetViews>
  <sheetFormatPr baseColWidth="10" defaultColWidth="9.1640625" defaultRowHeight="14" x14ac:dyDescent="0"/>
  <cols>
    <col min="1" max="1" width="18.1640625" style="16" customWidth="1"/>
    <col min="2" max="2" width="10.5" bestFit="1" customWidth="1"/>
    <col min="3" max="3" width="5.33203125" bestFit="1" customWidth="1"/>
    <col min="4" max="4" width="7" customWidth="1"/>
    <col min="5" max="5" width="7.5" bestFit="1" customWidth="1"/>
    <col min="6" max="6" width="9" customWidth="1"/>
    <col min="7" max="7" width="11" bestFit="1" customWidth="1"/>
    <col min="8" max="8" width="11" customWidth="1"/>
    <col min="9" max="9" width="11" bestFit="1" customWidth="1"/>
    <col min="10" max="10" width="10.83203125" customWidth="1"/>
  </cols>
  <sheetData>
    <row r="1" spans="1:23">
      <c r="A1" s="16" t="s">
        <v>21</v>
      </c>
      <c r="B1" s="16" t="s">
        <v>0</v>
      </c>
      <c r="C1" t="s">
        <v>1</v>
      </c>
      <c r="D1" t="s">
        <v>2</v>
      </c>
      <c r="E1" t="s">
        <v>3</v>
      </c>
      <c r="F1" t="s">
        <v>38</v>
      </c>
      <c r="G1" t="s">
        <v>4</v>
      </c>
      <c r="H1" t="s">
        <v>40</v>
      </c>
      <c r="I1" t="s">
        <v>39</v>
      </c>
      <c r="J1" t="s">
        <v>37</v>
      </c>
    </row>
    <row r="2" spans="1:23" s="1" customFormat="1">
      <c r="A2" s="17" t="s">
        <v>17</v>
      </c>
      <c r="B2" s="4" t="s">
        <v>12</v>
      </c>
      <c r="C2" s="4" t="s">
        <v>10</v>
      </c>
      <c r="D2" s="4">
        <v>19</v>
      </c>
      <c r="E2" s="4">
        <v>1</v>
      </c>
      <c r="F2" s="4">
        <v>1</v>
      </c>
      <c r="G2" s="4">
        <v>17</v>
      </c>
      <c r="H2" s="4">
        <v>17</v>
      </c>
      <c r="I2" s="4">
        <v>15</v>
      </c>
      <c r="J2" s="5">
        <f>I2-(MAX(G2:G2))</f>
        <v>-2</v>
      </c>
    </row>
    <row r="3" spans="1:23" s="1" customFormat="1">
      <c r="A3" s="18"/>
      <c r="B3" s="6" t="s">
        <v>11</v>
      </c>
      <c r="C3" s="6" t="s">
        <v>10</v>
      </c>
      <c r="D3" s="6">
        <v>26</v>
      </c>
      <c r="E3" s="6">
        <v>1</v>
      </c>
      <c r="F3" s="6">
        <v>1</v>
      </c>
      <c r="G3" s="6">
        <v>15</v>
      </c>
      <c r="H3" s="6">
        <v>15</v>
      </c>
      <c r="I3" s="6">
        <v>13</v>
      </c>
      <c r="J3" s="7">
        <f>I3-(MAX(G3:G3))</f>
        <v>-2</v>
      </c>
    </row>
    <row r="4" spans="1:23" s="1" customFormat="1">
      <c r="M4" s="18"/>
      <c r="N4" s="6" t="s">
        <v>9</v>
      </c>
      <c r="O4" s="6" t="s">
        <v>10</v>
      </c>
      <c r="P4" s="6">
        <v>20</v>
      </c>
      <c r="Q4" s="6">
        <v>1</v>
      </c>
      <c r="R4" s="6">
        <v>2</v>
      </c>
      <c r="S4" s="6">
        <v>14</v>
      </c>
      <c r="T4" s="6">
        <v>16</v>
      </c>
      <c r="U4" s="6">
        <v>16</v>
      </c>
      <c r="V4" s="6">
        <v>14</v>
      </c>
      <c r="W4" s="7">
        <f>V4-(MAX(S4:T4))</f>
        <v>-2</v>
      </c>
    </row>
    <row r="5" spans="1:23" s="1" customFormat="1">
      <c r="A5" s="18"/>
      <c r="B5" s="6" t="s">
        <v>8</v>
      </c>
      <c r="C5" s="6" t="s">
        <v>7</v>
      </c>
      <c r="D5" s="6">
        <v>20</v>
      </c>
      <c r="E5" s="6">
        <v>1</v>
      </c>
      <c r="F5" s="6">
        <v>1</v>
      </c>
      <c r="G5" s="6">
        <v>16</v>
      </c>
      <c r="H5" s="6">
        <v>16</v>
      </c>
      <c r="I5" s="6">
        <v>16</v>
      </c>
      <c r="J5" s="7">
        <f>I5-(MAX(G5:G5))</f>
        <v>0</v>
      </c>
    </row>
    <row r="6" spans="1:23" s="1" customFormat="1">
      <c r="M6" s="18"/>
      <c r="N6" s="6" t="s">
        <v>32</v>
      </c>
      <c r="O6" s="6" t="s">
        <v>7</v>
      </c>
      <c r="P6" s="6">
        <v>19</v>
      </c>
      <c r="Q6" s="6">
        <v>1</v>
      </c>
      <c r="R6" s="6">
        <v>2</v>
      </c>
      <c r="S6" s="6">
        <v>12</v>
      </c>
      <c r="T6" s="6">
        <v>13</v>
      </c>
      <c r="U6" s="6">
        <v>13</v>
      </c>
      <c r="V6" s="6">
        <v>14</v>
      </c>
      <c r="W6" s="7">
        <f>V6-(MAX(S6:T6))</f>
        <v>1</v>
      </c>
    </row>
    <row r="7" spans="1:23" s="1" customFormat="1">
      <c r="M7" s="19"/>
      <c r="N7" s="8" t="s">
        <v>33</v>
      </c>
      <c r="O7" s="8" t="s">
        <v>7</v>
      </c>
      <c r="P7" s="8">
        <v>21</v>
      </c>
      <c r="Q7" s="8">
        <v>1</v>
      </c>
      <c r="R7" s="8">
        <v>2</v>
      </c>
      <c r="S7" s="8">
        <v>14</v>
      </c>
      <c r="T7" s="8">
        <v>16</v>
      </c>
      <c r="U7" s="8">
        <v>16</v>
      </c>
      <c r="V7" s="8">
        <v>17</v>
      </c>
      <c r="W7" s="9">
        <f>V7-(MAX(S7:T7))</f>
        <v>1</v>
      </c>
    </row>
    <row r="8" spans="1:23">
      <c r="A8" s="16" t="s">
        <v>19</v>
      </c>
      <c r="M8" s="20" t="s">
        <v>19</v>
      </c>
      <c r="N8" s="10" t="s">
        <v>6</v>
      </c>
      <c r="O8" s="10" t="s">
        <v>7</v>
      </c>
      <c r="P8" s="10">
        <v>25</v>
      </c>
      <c r="Q8" s="10">
        <v>2</v>
      </c>
      <c r="R8" s="10">
        <v>2</v>
      </c>
      <c r="S8" s="10">
        <v>12</v>
      </c>
      <c r="T8" s="10">
        <v>18</v>
      </c>
      <c r="U8" s="10">
        <v>18</v>
      </c>
      <c r="V8" s="10">
        <v>17</v>
      </c>
      <c r="W8" s="11">
        <f>V8-(MAX(S8:T8))</f>
        <v>-1</v>
      </c>
    </row>
    <row r="9" spans="1:23">
      <c r="M9" s="21"/>
      <c r="N9" s="12" t="s">
        <v>29</v>
      </c>
      <c r="O9" s="12" t="s">
        <v>7</v>
      </c>
      <c r="P9" s="12">
        <v>20</v>
      </c>
      <c r="Q9" s="12">
        <v>2</v>
      </c>
      <c r="R9" s="12">
        <v>2</v>
      </c>
      <c r="S9" s="12">
        <v>13</v>
      </c>
      <c r="T9" s="12">
        <v>16</v>
      </c>
      <c r="U9" s="6">
        <v>16</v>
      </c>
      <c r="V9" s="12">
        <v>17</v>
      </c>
      <c r="W9" s="13">
        <f>V9-(MAX(S9:T9))</f>
        <v>1</v>
      </c>
    </row>
    <row r="10" spans="1:23">
      <c r="A10" s="21"/>
      <c r="B10" s="12" t="s">
        <v>30</v>
      </c>
      <c r="C10" s="12" t="s">
        <v>10</v>
      </c>
      <c r="D10" s="12">
        <v>27</v>
      </c>
      <c r="E10" s="12">
        <v>2</v>
      </c>
      <c r="F10" s="12">
        <v>1</v>
      </c>
      <c r="G10" s="12">
        <v>16</v>
      </c>
      <c r="H10" s="6">
        <v>16</v>
      </c>
      <c r="I10" s="12">
        <v>14</v>
      </c>
      <c r="J10" s="13">
        <f>I10-(MAX(G10:G10))</f>
        <v>-2</v>
      </c>
    </row>
    <row r="11" spans="1:23">
      <c r="M11" s="21"/>
      <c r="N11" s="12" t="s">
        <v>31</v>
      </c>
      <c r="O11" s="12" t="s">
        <v>7</v>
      </c>
      <c r="P11" s="12">
        <v>22</v>
      </c>
      <c r="Q11" s="12">
        <v>2</v>
      </c>
      <c r="R11" s="12">
        <v>2</v>
      </c>
      <c r="S11" s="12">
        <v>10</v>
      </c>
      <c r="T11" s="12">
        <v>13</v>
      </c>
      <c r="U11" s="6">
        <v>13</v>
      </c>
      <c r="V11" s="12">
        <v>12</v>
      </c>
      <c r="W11" s="13">
        <f>V11-(MAX(S11:T11))</f>
        <v>-1</v>
      </c>
    </row>
    <row r="12" spans="1:23">
      <c r="M12" s="21"/>
      <c r="N12" s="12" t="s">
        <v>34</v>
      </c>
      <c r="O12" s="12" t="s">
        <v>10</v>
      </c>
      <c r="P12" s="12">
        <v>21</v>
      </c>
      <c r="Q12" s="12">
        <v>2</v>
      </c>
      <c r="R12" s="12">
        <v>2</v>
      </c>
      <c r="S12" s="12">
        <v>12</v>
      </c>
      <c r="T12" s="12">
        <v>14</v>
      </c>
      <c r="U12" s="6">
        <v>14</v>
      </c>
      <c r="V12" s="12">
        <v>12</v>
      </c>
      <c r="W12" s="13">
        <f>V12-(MAX(S12:T12))</f>
        <v>-2</v>
      </c>
    </row>
    <row r="13" spans="1:23">
      <c r="A13" s="22"/>
      <c r="B13" s="14" t="s">
        <v>35</v>
      </c>
      <c r="C13" s="14" t="s">
        <v>10</v>
      </c>
      <c r="D13" s="14">
        <v>18</v>
      </c>
      <c r="E13" s="14">
        <v>2</v>
      </c>
      <c r="F13" s="14">
        <v>1</v>
      </c>
      <c r="G13" s="14">
        <v>15</v>
      </c>
      <c r="H13" s="14">
        <v>15</v>
      </c>
      <c r="I13" s="14">
        <v>16</v>
      </c>
      <c r="J13" s="15">
        <f>I13-(MAX(G13:G13))</f>
        <v>1</v>
      </c>
    </row>
    <row r="14" spans="1:23" s="1" customFormat="1">
      <c r="A14" s="30" t="s">
        <v>18</v>
      </c>
      <c r="M14" s="17" t="s">
        <v>18</v>
      </c>
      <c r="N14" s="4" t="s">
        <v>13</v>
      </c>
      <c r="O14" s="4" t="s">
        <v>10</v>
      </c>
      <c r="P14" s="4">
        <v>20</v>
      </c>
      <c r="Q14" s="4">
        <v>3</v>
      </c>
      <c r="R14" s="4">
        <v>2</v>
      </c>
      <c r="S14" s="4">
        <v>11</v>
      </c>
      <c r="T14" s="4">
        <v>18</v>
      </c>
      <c r="U14" s="4">
        <v>18</v>
      </c>
      <c r="V14" s="4">
        <v>12</v>
      </c>
      <c r="W14" s="5">
        <f>V14-(MAX(S14:T14))</f>
        <v>-6</v>
      </c>
    </row>
    <row r="15" spans="1:23" s="1" customFormat="1">
      <c r="M15" s="18"/>
      <c r="N15" s="6" t="s">
        <v>14</v>
      </c>
      <c r="O15" s="6" t="s">
        <v>10</v>
      </c>
      <c r="P15" s="6">
        <v>19</v>
      </c>
      <c r="Q15" s="6">
        <v>3</v>
      </c>
      <c r="R15" s="6">
        <v>2</v>
      </c>
      <c r="S15" s="6">
        <v>13</v>
      </c>
      <c r="T15" s="6">
        <v>17</v>
      </c>
      <c r="U15" s="6">
        <v>17</v>
      </c>
      <c r="V15" s="6">
        <v>16</v>
      </c>
      <c r="W15" s="7">
        <f>V15-(MAX(S15:T15))</f>
        <v>-1</v>
      </c>
    </row>
    <row r="16" spans="1:23" s="1" customFormat="1">
      <c r="A16" s="18"/>
      <c r="B16" s="6" t="s">
        <v>22</v>
      </c>
      <c r="C16" s="6" t="s">
        <v>7</v>
      </c>
      <c r="D16" s="6">
        <v>20</v>
      </c>
      <c r="E16" s="6">
        <v>3</v>
      </c>
      <c r="F16" s="6">
        <v>1</v>
      </c>
      <c r="G16" s="6">
        <v>14</v>
      </c>
      <c r="H16" s="6">
        <v>14</v>
      </c>
      <c r="I16" s="6">
        <v>13</v>
      </c>
      <c r="J16" s="7">
        <f>I16-(MAX(G16:G16))</f>
        <v>-1</v>
      </c>
    </row>
    <row r="17" spans="1:23" s="1" customFormat="1">
      <c r="M17" s="18"/>
      <c r="N17" s="6" t="s">
        <v>23</v>
      </c>
      <c r="O17" s="6" t="s">
        <v>7</v>
      </c>
      <c r="P17" s="6">
        <v>20</v>
      </c>
      <c r="Q17" s="6">
        <v>3</v>
      </c>
      <c r="R17" s="6">
        <v>2</v>
      </c>
      <c r="S17" s="6">
        <v>9</v>
      </c>
      <c r="T17" s="6">
        <v>15</v>
      </c>
      <c r="U17" s="6">
        <v>15</v>
      </c>
      <c r="V17" s="6">
        <v>11</v>
      </c>
      <c r="W17" s="7">
        <f>V17-(MAX(S17:T17))</f>
        <v>-4</v>
      </c>
    </row>
    <row r="18" spans="1:23" s="1" customFormat="1">
      <c r="A18" s="18"/>
      <c r="B18" s="6" t="s">
        <v>24</v>
      </c>
      <c r="C18" s="6" t="s">
        <v>7</v>
      </c>
      <c r="D18" s="6">
        <v>19</v>
      </c>
      <c r="E18" s="6">
        <v>3</v>
      </c>
      <c r="F18" s="6">
        <v>1</v>
      </c>
      <c r="G18" s="6">
        <v>15</v>
      </c>
      <c r="H18" s="6">
        <v>15</v>
      </c>
      <c r="I18" s="6">
        <v>11</v>
      </c>
      <c r="J18" s="7">
        <f>I18-(MAX(G18:G18))</f>
        <v>-4</v>
      </c>
    </row>
    <row r="19" spans="1:23" s="1" customFormat="1">
      <c r="A19" s="19"/>
      <c r="B19" s="8" t="s">
        <v>36</v>
      </c>
      <c r="C19" s="8" t="s">
        <v>10</v>
      </c>
      <c r="D19" s="8">
        <v>21</v>
      </c>
      <c r="E19" s="8">
        <v>3</v>
      </c>
      <c r="F19" s="8">
        <v>1</v>
      </c>
      <c r="G19" s="8">
        <v>15</v>
      </c>
      <c r="H19" s="8">
        <v>15</v>
      </c>
      <c r="I19" s="8">
        <v>16</v>
      </c>
      <c r="J19" s="9">
        <f>I19-(MAX(G19:G19))</f>
        <v>1</v>
      </c>
    </row>
    <row r="20" spans="1:23">
      <c r="A20" s="20" t="s">
        <v>20</v>
      </c>
      <c r="B20" s="10" t="s">
        <v>15</v>
      </c>
      <c r="C20" s="10" t="s">
        <v>10</v>
      </c>
      <c r="D20" s="10">
        <v>19</v>
      </c>
      <c r="E20" s="10">
        <v>4</v>
      </c>
      <c r="F20" s="10">
        <v>1</v>
      </c>
      <c r="G20" s="10">
        <v>15</v>
      </c>
      <c r="H20" s="10">
        <v>15</v>
      </c>
      <c r="I20" s="10">
        <v>11</v>
      </c>
      <c r="J20" s="11">
        <f>I20-(MAX(G20:G20))</f>
        <v>-4</v>
      </c>
    </row>
    <row r="21" spans="1:23">
      <c r="A21" s="21"/>
      <c r="B21" s="12" t="s">
        <v>16</v>
      </c>
      <c r="C21" s="12" t="s">
        <v>10</v>
      </c>
      <c r="D21" s="12">
        <v>20</v>
      </c>
      <c r="E21" s="12">
        <v>4</v>
      </c>
      <c r="F21" s="12">
        <v>1</v>
      </c>
      <c r="G21" s="12">
        <v>15</v>
      </c>
      <c r="H21" s="6">
        <v>15</v>
      </c>
      <c r="I21" s="12">
        <v>11</v>
      </c>
      <c r="J21" s="13">
        <f>I21-(MAX(G21:G21))</f>
        <v>-4</v>
      </c>
    </row>
    <row r="22" spans="1:23">
      <c r="M22" s="21"/>
      <c r="N22" s="12" t="s">
        <v>25</v>
      </c>
      <c r="O22" s="12" t="s">
        <v>7</v>
      </c>
      <c r="P22" s="12">
        <v>22</v>
      </c>
      <c r="Q22" s="12">
        <v>4</v>
      </c>
      <c r="R22" s="12">
        <v>2</v>
      </c>
      <c r="S22" s="12">
        <v>14</v>
      </c>
      <c r="T22" s="12">
        <v>16</v>
      </c>
      <c r="U22" s="6">
        <v>16</v>
      </c>
      <c r="V22" s="12">
        <v>15</v>
      </c>
      <c r="W22" s="13">
        <f>V22-(MAX(S22:T22))</f>
        <v>-1</v>
      </c>
    </row>
    <row r="23" spans="1:23">
      <c r="M23" s="21"/>
      <c r="N23" s="12" t="s">
        <v>26</v>
      </c>
      <c r="O23" s="12" t="s">
        <v>7</v>
      </c>
      <c r="P23" s="12"/>
      <c r="Q23" s="12">
        <v>4</v>
      </c>
      <c r="R23" s="12">
        <v>2</v>
      </c>
      <c r="S23" s="12">
        <v>14</v>
      </c>
      <c r="T23" s="12">
        <v>16</v>
      </c>
      <c r="U23" s="6">
        <v>16</v>
      </c>
      <c r="V23" s="12">
        <v>15</v>
      </c>
      <c r="W23" s="13">
        <f>V23-(MAX(S23:T23))</f>
        <v>-1</v>
      </c>
    </row>
    <row r="24" spans="1:23">
      <c r="A24" s="21"/>
      <c r="B24" s="12" t="s">
        <v>27</v>
      </c>
      <c r="C24" s="12" t="s">
        <v>7</v>
      </c>
      <c r="D24" s="12">
        <v>24</v>
      </c>
      <c r="E24" s="12">
        <v>4</v>
      </c>
      <c r="F24" s="12">
        <v>1</v>
      </c>
      <c r="G24" s="12">
        <v>16</v>
      </c>
      <c r="H24" s="6">
        <v>16</v>
      </c>
      <c r="I24" s="12">
        <v>15</v>
      </c>
      <c r="J24" s="13">
        <f>I24-(MAX(G24:G24))</f>
        <v>-1</v>
      </c>
    </row>
    <row r="25" spans="1:23">
      <c r="A25" s="22"/>
      <c r="B25" s="14" t="s">
        <v>28</v>
      </c>
      <c r="C25" s="14" t="s">
        <v>10</v>
      </c>
      <c r="D25" s="14">
        <v>23</v>
      </c>
      <c r="E25" s="14">
        <v>4</v>
      </c>
      <c r="F25" s="14">
        <v>1</v>
      </c>
      <c r="G25" s="14">
        <v>17</v>
      </c>
      <c r="H25" s="14">
        <v>17</v>
      </c>
      <c r="I25" s="14">
        <v>12</v>
      </c>
      <c r="J25" s="15">
        <f>I25-(MAX(G25:G25))</f>
        <v>-5</v>
      </c>
    </row>
    <row r="26" spans="1:23" s="27" customFormat="1">
      <c r="A26" s="26" t="s">
        <v>17</v>
      </c>
      <c r="D26" s="3">
        <f t="shared" ref="D26" si="0">AVERAGE(D2:D7)</f>
        <v>21.666666666666668</v>
      </c>
      <c r="E26" s="3"/>
      <c r="F26" s="3">
        <f t="shared" ref="F26:I26" si="1">AVERAGE(F2:F7)</f>
        <v>1</v>
      </c>
      <c r="G26" s="3">
        <f t="shared" si="1"/>
        <v>16</v>
      </c>
      <c r="H26" s="3">
        <f t="shared" si="1"/>
        <v>16</v>
      </c>
      <c r="I26" s="3">
        <f t="shared" si="1"/>
        <v>14.666666666666666</v>
      </c>
      <c r="J26" s="3">
        <f>AVERAGE(J2:J7)</f>
        <v>-1.3333333333333333</v>
      </c>
    </row>
    <row r="27" spans="1:23">
      <c r="A27" s="24" t="s">
        <v>19</v>
      </c>
      <c r="D27" s="2">
        <f t="shared" ref="D27" si="2">AVERAGE(D8:D13)</f>
        <v>22.5</v>
      </c>
      <c r="E27" s="2"/>
      <c r="F27" s="2">
        <f t="shared" ref="F27:I27" si="3">AVERAGE(F8:F13)</f>
        <v>1</v>
      </c>
      <c r="G27" s="2">
        <f t="shared" si="3"/>
        <v>15.5</v>
      </c>
      <c r="H27" s="2">
        <f t="shared" si="3"/>
        <v>15.5</v>
      </c>
      <c r="I27" s="2">
        <f t="shared" si="3"/>
        <v>15</v>
      </c>
      <c r="J27" s="2">
        <f>AVERAGE(J8:J13)</f>
        <v>-0.5</v>
      </c>
    </row>
    <row r="28" spans="1:23" s="27" customFormat="1">
      <c r="A28" s="26" t="s">
        <v>18</v>
      </c>
      <c r="D28" s="3">
        <f t="shared" ref="D28" si="4">AVERAGE(D14:D19)</f>
        <v>20</v>
      </c>
      <c r="E28" s="3"/>
      <c r="F28" s="3">
        <f t="shared" ref="F28:I28" si="5">AVERAGE(F14:F19)</f>
        <v>1</v>
      </c>
      <c r="G28" s="3">
        <f t="shared" si="5"/>
        <v>14.666666666666666</v>
      </c>
      <c r="H28" s="3">
        <f t="shared" si="5"/>
        <v>14.666666666666666</v>
      </c>
      <c r="I28" s="3">
        <f t="shared" si="5"/>
        <v>13.333333333333334</v>
      </c>
      <c r="J28" s="3">
        <f>AVERAGE(J14:J19)</f>
        <v>-1.3333333333333333</v>
      </c>
    </row>
    <row r="29" spans="1:23">
      <c r="A29" s="24" t="s">
        <v>20</v>
      </c>
      <c r="D29" s="2">
        <f t="shared" ref="D29" si="6">AVERAGE(D20:D25)</f>
        <v>21.5</v>
      </c>
      <c r="E29" s="2"/>
      <c r="F29" s="2">
        <f t="shared" ref="F29:I29" si="7">AVERAGE(F20:F25)</f>
        <v>1</v>
      </c>
      <c r="G29" s="2">
        <f t="shared" si="7"/>
        <v>15.75</v>
      </c>
      <c r="H29" s="2">
        <f t="shared" si="7"/>
        <v>15.75</v>
      </c>
      <c r="I29" s="2">
        <f t="shared" si="7"/>
        <v>12.25</v>
      </c>
      <c r="J29" s="2">
        <f>AVERAGE(J20:J25)</f>
        <v>-3.5</v>
      </c>
    </row>
    <row r="30" spans="1:23" s="27" customFormat="1">
      <c r="A30" s="28" t="s">
        <v>17</v>
      </c>
      <c r="D30" s="29">
        <f>STDEV(D2:D7)/SQRT(COUNT(D2:D7))</f>
        <v>2.1858128414340032</v>
      </c>
      <c r="E30" s="29"/>
      <c r="F30" s="29">
        <f t="shared" ref="F30:J30" si="8">STDEV(F2:F7)/SQRT(COUNT(F2:F7))</f>
        <v>0</v>
      </c>
      <c r="G30" s="29">
        <f t="shared" si="8"/>
        <v>0.57735026918962584</v>
      </c>
      <c r="H30" s="29">
        <f t="shared" si="8"/>
        <v>0.57735026918962584</v>
      </c>
      <c r="I30" s="29">
        <f t="shared" si="8"/>
        <v>0.88191710368819698</v>
      </c>
      <c r="J30" s="29">
        <f t="shared" si="8"/>
        <v>0.66666666666666674</v>
      </c>
    </row>
    <row r="31" spans="1:23">
      <c r="A31" s="25" t="s">
        <v>19</v>
      </c>
      <c r="D31" s="23">
        <f>STDEV(D8:D13)/SQRT(COUNT(D8:D13))</f>
        <v>4.5</v>
      </c>
      <c r="E31" s="23"/>
      <c r="F31" s="23">
        <f t="shared" ref="F31:J31" si="9">STDEV(F8:F13)/SQRT(COUNT(F8:F13))</f>
        <v>0</v>
      </c>
      <c r="G31" s="23">
        <f t="shared" si="9"/>
        <v>0.5</v>
      </c>
      <c r="H31" s="23">
        <f t="shared" si="9"/>
        <v>0.5</v>
      </c>
      <c r="I31" s="23">
        <f t="shared" si="9"/>
        <v>1</v>
      </c>
      <c r="J31" s="23">
        <f t="shared" si="9"/>
        <v>1.4999999999999998</v>
      </c>
    </row>
    <row r="32" spans="1:23" s="27" customFormat="1">
      <c r="A32" s="28" t="s">
        <v>18</v>
      </c>
      <c r="D32" s="29">
        <f>STDEV(D14:D19)/SQRT(COUNT(D14:D19))</f>
        <v>0.57735026918962584</v>
      </c>
      <c r="E32" s="29"/>
      <c r="F32" s="29">
        <f t="shared" ref="F32:J32" si="10">STDEV(F14:F19)/SQRT(COUNT(F14:F19))</f>
        <v>0</v>
      </c>
      <c r="G32" s="29">
        <f t="shared" si="10"/>
        <v>0.33333333333333331</v>
      </c>
      <c r="H32" s="29">
        <f t="shared" si="10"/>
        <v>0.33333333333333331</v>
      </c>
      <c r="I32" s="29">
        <f t="shared" si="10"/>
        <v>1.4529663145135558</v>
      </c>
      <c r="J32" s="29">
        <f t="shared" si="10"/>
        <v>1.4529663145135581</v>
      </c>
    </row>
    <row r="33" spans="1:10">
      <c r="A33" s="25" t="s">
        <v>20</v>
      </c>
      <c r="D33" s="23">
        <f>STDEV(D20:D25)/SQRT(COUNT(D20:D25))</f>
        <v>1.1902380714238083</v>
      </c>
      <c r="E33" s="23"/>
      <c r="F33" s="23">
        <f t="shared" ref="F33:J33" si="11">STDEV(F20:F25)/SQRT(COUNT(F20:F25))</f>
        <v>0</v>
      </c>
      <c r="G33" s="23">
        <f t="shared" si="11"/>
        <v>0.47871355387816905</v>
      </c>
      <c r="H33" s="23">
        <f t="shared" si="11"/>
        <v>0.47871355387816905</v>
      </c>
      <c r="I33" s="23">
        <f t="shared" si="11"/>
        <v>0.9464847243000456</v>
      </c>
      <c r="J33" s="23">
        <f t="shared" si="11"/>
        <v>0.8660254037844386</v>
      </c>
    </row>
    <row r="37" spans="1:10">
      <c r="B37" s="26" t="s">
        <v>17</v>
      </c>
      <c r="C37" s="27"/>
      <c r="D37" s="3">
        <v>1.5</v>
      </c>
      <c r="E37" s="3"/>
      <c r="F37" s="3">
        <v>20.833333333333332</v>
      </c>
      <c r="G37" s="26" t="s">
        <v>17</v>
      </c>
      <c r="H37" s="3">
        <v>16</v>
      </c>
      <c r="I37" s="3">
        <v>14.666666666666666</v>
      </c>
      <c r="J37" s="3">
        <v>-1.3333333333333333</v>
      </c>
    </row>
    <row r="38" spans="1:10">
      <c r="B38" s="24" t="s">
        <v>19</v>
      </c>
      <c r="D38" s="2">
        <v>1.6666666666666667</v>
      </c>
      <c r="E38" s="2"/>
      <c r="F38" s="2">
        <v>22.166666666666668</v>
      </c>
      <c r="G38" s="24" t="s">
        <v>19</v>
      </c>
      <c r="H38" s="2">
        <v>15.5</v>
      </c>
      <c r="I38" s="2">
        <v>15</v>
      </c>
      <c r="J38" s="2">
        <v>-0.5</v>
      </c>
    </row>
    <row r="39" spans="1:10">
      <c r="B39" s="26" t="s">
        <v>18</v>
      </c>
      <c r="C39" s="27"/>
      <c r="D39" s="3">
        <v>1.5</v>
      </c>
      <c r="E39" s="3"/>
      <c r="F39" s="3">
        <v>19.833333333333332</v>
      </c>
      <c r="G39" s="26" t="s">
        <v>18</v>
      </c>
      <c r="H39" s="3">
        <v>14.666666666666666</v>
      </c>
      <c r="I39" s="3">
        <v>13.333333333333334</v>
      </c>
      <c r="J39" s="3">
        <v>-1.3333333333333333</v>
      </c>
    </row>
    <row r="40" spans="1:10">
      <c r="B40" s="24" t="s">
        <v>20</v>
      </c>
      <c r="D40" s="2">
        <v>1.3333333333333333</v>
      </c>
      <c r="E40" s="2"/>
      <c r="F40" s="2">
        <v>21.6</v>
      </c>
      <c r="G40" s="24" t="s">
        <v>20</v>
      </c>
      <c r="H40" s="2">
        <v>15.75</v>
      </c>
      <c r="I40" s="2">
        <v>12.25</v>
      </c>
      <c r="J40" s="2">
        <v>-3.5</v>
      </c>
    </row>
    <row r="41" spans="1:10">
      <c r="B41" s="28" t="s">
        <v>17</v>
      </c>
      <c r="C41" s="27"/>
      <c r="D41" s="29">
        <v>0.22360679774997896</v>
      </c>
      <c r="E41" s="29"/>
      <c r="F41" s="29">
        <v>1.0775486583496434</v>
      </c>
      <c r="G41" s="28" t="s">
        <v>17</v>
      </c>
      <c r="H41" s="29">
        <v>0.57735026918962584</v>
      </c>
      <c r="I41" s="29">
        <v>0.88191710368819698</v>
      </c>
      <c r="J41" s="29">
        <v>0.66666666666666674</v>
      </c>
    </row>
    <row r="42" spans="1:10">
      <c r="B42" s="25" t="s">
        <v>19</v>
      </c>
      <c r="D42" s="23">
        <v>0.2108185106778919</v>
      </c>
      <c r="E42" s="23"/>
      <c r="F42" s="23">
        <v>1.3519533193782185</v>
      </c>
      <c r="G42" s="25" t="s">
        <v>19</v>
      </c>
      <c r="H42" s="23">
        <v>0.5</v>
      </c>
      <c r="I42" s="23">
        <v>1</v>
      </c>
      <c r="J42" s="23">
        <v>1.4999999999999998</v>
      </c>
    </row>
    <row r="43" spans="1:10">
      <c r="B43" s="28" t="s">
        <v>18</v>
      </c>
      <c r="C43" s="27"/>
      <c r="D43" s="29">
        <v>0.22360679774997896</v>
      </c>
      <c r="E43" s="29"/>
      <c r="F43" s="29">
        <v>0.30731814857642958</v>
      </c>
      <c r="G43" s="28" t="s">
        <v>18</v>
      </c>
      <c r="H43" s="29">
        <v>0.33333333333333331</v>
      </c>
      <c r="I43" s="29">
        <v>1.4529663145135558</v>
      </c>
      <c r="J43" s="29">
        <v>1.4529663145135581</v>
      </c>
    </row>
    <row r="44" spans="1:10">
      <c r="B44" s="25" t="s">
        <v>20</v>
      </c>
      <c r="D44" s="23">
        <v>0.21081851067789201</v>
      </c>
      <c r="E44" s="23"/>
      <c r="F44" s="23">
        <v>0.92736184954957046</v>
      </c>
      <c r="G44" s="25" t="s">
        <v>20</v>
      </c>
      <c r="H44" s="23">
        <v>0.47871355387816905</v>
      </c>
      <c r="I44" s="23">
        <v>0.9464847243000456</v>
      </c>
      <c r="J44" s="23">
        <v>0.8660254037844386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DATA1</vt:lpstr>
      <vt:lpstr>Feuil1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2017-11-27T10:34:10Z</dcterms:modified>
</cp:coreProperties>
</file>