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P Laptop\Downloads\"/>
    </mc:Choice>
  </mc:AlternateContent>
  <xr:revisionPtr revIDLastSave="0" documentId="13_ncr:1_{FB303F00-62BB-4BFE-B58C-C0950E28E4F0}" xr6:coauthVersionLast="47" xr6:coauthVersionMax="47" xr10:uidLastSave="{00000000-0000-0000-0000-000000000000}"/>
  <bookViews>
    <workbookView xWindow="-120" yWindow="-120" windowWidth="20730" windowHeight="11040"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5V42KLQ65Zjq8XhWU5LNt76pS0apjqQCLVnNmAPMtTA="/>
    </ext>
  </extLst>
</workbook>
</file>

<file path=xl/calcChain.xml><?xml version="1.0" encoding="utf-8"?>
<calcChain xmlns="http://schemas.openxmlformats.org/spreadsheetml/2006/main">
  <c r="C19" i="3" l="1"/>
  <c r="D19" i="3" s="1"/>
  <c r="E19" i="3" s="1"/>
  <c r="F19" i="3" s="1"/>
  <c r="G19" i="3" s="1"/>
  <c r="H19" i="3" s="1"/>
  <c r="I19" i="3" s="1"/>
  <c r="J19" i="3" s="1"/>
  <c r="K19" i="3" s="1"/>
  <c r="L19" i="3" s="1"/>
  <c r="M19" i="3" s="1"/>
  <c r="N19" i="3" s="1"/>
  <c r="O19" i="3" s="1"/>
  <c r="P19" i="3" s="1"/>
  <c r="Q19" i="3" s="1"/>
  <c r="R19" i="3" s="1"/>
  <c r="S19" i="3" s="1"/>
  <c r="T19" i="3" s="1"/>
  <c r="U19" i="3" s="1"/>
  <c r="V19" i="3" s="1"/>
  <c r="W19" i="3" s="1"/>
  <c r="X19" i="3" s="1"/>
  <c r="Y19" i="3" s="1"/>
  <c r="C20" i="3"/>
  <c r="D20" i="3" s="1"/>
  <c r="E20" i="3" s="1"/>
  <c r="F20" i="3" s="1"/>
  <c r="G20" i="3" s="1"/>
  <c r="H20" i="3" s="1"/>
  <c r="I20" i="3" s="1"/>
  <c r="J20" i="3" s="1"/>
  <c r="K20" i="3" s="1"/>
  <c r="L20" i="3" s="1"/>
  <c r="M20" i="3" s="1"/>
  <c r="N20" i="3" s="1"/>
  <c r="O20" i="3" s="1"/>
  <c r="P20" i="3" s="1"/>
  <c r="Q20" i="3" s="1"/>
  <c r="R20" i="3" s="1"/>
  <c r="S20" i="3" s="1"/>
  <c r="T20" i="3" s="1"/>
  <c r="U20" i="3" s="1"/>
  <c r="V20" i="3" s="1"/>
  <c r="W20" i="3" s="1"/>
  <c r="X20" i="3" s="1"/>
  <c r="Y20" i="3" s="1"/>
  <c r="Z13" i="3"/>
  <c r="Z14" i="3"/>
  <c r="Z15" i="3"/>
  <c r="Z16" i="3"/>
  <c r="Z4" i="3"/>
  <c r="Z5" i="3"/>
  <c r="Z6" i="3"/>
  <c r="Z7" i="3"/>
  <c r="Z8" i="3"/>
  <c r="Z9" i="3"/>
  <c r="Z10" i="3"/>
  <c r="Z11" i="3"/>
  <c r="Z12" i="3"/>
</calcChain>
</file>

<file path=xl/sharedStrings.xml><?xml version="1.0" encoding="utf-8"?>
<sst xmlns="http://schemas.openxmlformats.org/spreadsheetml/2006/main" count="262" uniqueCount="114">
  <si>
    <t>ID</t>
  </si>
  <si>
    <t>Tema</t>
  </si>
  <si>
    <t>Como un..</t>
  </si>
  <si>
    <t>necesito</t>
  </si>
  <si>
    <t>asi podre...</t>
  </si>
  <si>
    <t>notas</t>
  </si>
  <si>
    <t>prioridad</t>
  </si>
  <si>
    <t>estatus</t>
  </si>
  <si>
    <t>REQ001</t>
  </si>
  <si>
    <t>Ingresar al sistema</t>
  </si>
  <si>
    <t>Alta</t>
  </si>
  <si>
    <t>Terminada</t>
  </si>
  <si>
    <t>Pantalla Principal</t>
  </si>
  <si>
    <t>Juez</t>
  </si>
  <si>
    <t xml:space="preserve">Ingresar a la pantalla principal </t>
  </si>
  <si>
    <t>REQ002</t>
  </si>
  <si>
    <t>Módulo de Login</t>
  </si>
  <si>
    <t>Iniciar sesión y participar en la votación</t>
  </si>
  <si>
    <t>Poder votar</t>
  </si>
  <si>
    <t>REQ004</t>
  </si>
  <si>
    <t>Necesito</t>
  </si>
  <si>
    <t>así podre...</t>
  </si>
  <si>
    <t>Prioridad</t>
  </si>
  <si>
    <t>Status</t>
  </si>
  <si>
    <t>Pantalla principal</t>
  </si>
  <si>
    <t>Visualizar las candidatas</t>
  </si>
  <si>
    <t>Revisar la información de las candidatas</t>
  </si>
  <si>
    <t>Terminado</t>
  </si>
  <si>
    <t>Tareas</t>
  </si>
  <si>
    <t>Asignado</t>
  </si>
  <si>
    <t>Estimado</t>
  </si>
  <si>
    <t>REQ001-1</t>
  </si>
  <si>
    <t>Diseño de la interfaz de la pantalla principal</t>
  </si>
  <si>
    <t>Kevin Vargas</t>
  </si>
  <si>
    <t>REQ001-2</t>
  </si>
  <si>
    <t>Registrar a información de las candidatas</t>
  </si>
  <si>
    <t>Juan Reyes</t>
  </si>
  <si>
    <t>REQ001-3</t>
  </si>
  <si>
    <t>Interacción dentro del carrusel</t>
  </si>
  <si>
    <t>Dylan Hernández</t>
  </si>
  <si>
    <t>Módulo de login</t>
  </si>
  <si>
    <t>Iniciar Sesión</t>
  </si>
  <si>
    <t>Participar en la votación</t>
  </si>
  <si>
    <t>REQ002-1</t>
  </si>
  <si>
    <t>Crear un formulario para iniciar sesión.</t>
  </si>
  <si>
    <t>REQ002-2</t>
  </si>
  <si>
    <t>Validación de campos</t>
  </si>
  <si>
    <t>REQ002-3</t>
  </si>
  <si>
    <t>Verificar en la base de datos</t>
  </si>
  <si>
    <t>Luca De Veintemilla</t>
  </si>
  <si>
    <t>Administrador</t>
  </si>
  <si>
    <t>Dia 5</t>
  </si>
  <si>
    <t>Dia 4</t>
  </si>
  <si>
    <t>Dia 3</t>
  </si>
  <si>
    <t>Dia 2</t>
  </si>
  <si>
    <t>Dia 1</t>
  </si>
  <si>
    <t>Horas Estimadas</t>
  </si>
  <si>
    <t>Sprint 1</t>
  </si>
  <si>
    <t>Sprint 2</t>
  </si>
  <si>
    <t>REQ003-1</t>
  </si>
  <si>
    <t>REQ003-2</t>
  </si>
  <si>
    <t>REQ004-1</t>
  </si>
  <si>
    <t>Gestión de Roles</t>
  </si>
  <si>
    <t>Prototipo de Votación</t>
  </si>
  <si>
    <t>Notario</t>
  </si>
  <si>
    <t>Revisar la información de las candidatas del reinado</t>
  </si>
  <si>
    <t>Elegir a la ganadora del certamen</t>
  </si>
  <si>
    <t>Cambiar de eventos</t>
  </si>
  <si>
    <t>Monitorear la votación</t>
  </si>
  <si>
    <t>Controlar el flujo de la votación</t>
  </si>
  <si>
    <t>Asegurarme de que todos los jueces esten votando</t>
  </si>
  <si>
    <t>Crear un modulo de votación</t>
  </si>
  <si>
    <t>Crear un panel de control de eventos</t>
  </si>
  <si>
    <t>Luca de Veintemilla</t>
  </si>
  <si>
    <t>Crear un panel de monitor de votación</t>
  </si>
  <si>
    <t>Horas Estimadas Restantes</t>
  </si>
  <si>
    <t>Dia 12</t>
  </si>
  <si>
    <t>Dia 11</t>
  </si>
  <si>
    <t>Dia 10</t>
  </si>
  <si>
    <t>Dia 9</t>
  </si>
  <si>
    <t>Dia 8</t>
  </si>
  <si>
    <t>Dia 7</t>
  </si>
  <si>
    <t>Dia 6</t>
  </si>
  <si>
    <t>Dia 15</t>
  </si>
  <si>
    <t>Dia 14</t>
  </si>
  <si>
    <t>Dia 13</t>
  </si>
  <si>
    <t>Sprint 3</t>
  </si>
  <si>
    <t>REQ005</t>
  </si>
  <si>
    <t>REQ005-1</t>
  </si>
  <si>
    <t>REQ006</t>
  </si>
  <si>
    <t>Registro de eventos</t>
  </si>
  <si>
    <t>Generación de 
resultados de votacion</t>
  </si>
  <si>
    <t>REQ005-2</t>
  </si>
  <si>
    <t>Crear interfaz por evento 1, 2 y 3</t>
  </si>
  <si>
    <t>Crear pantalla de espera</t>
  </si>
  <si>
    <t>REQ005-3</t>
  </si>
  <si>
    <t>Crear alerta de confirmación</t>
  </si>
  <si>
    <t>Votar en cada evento</t>
  </si>
  <si>
    <t>Generar el reporte</t>
  </si>
  <si>
    <t>Ponderar a cada candidata por evento</t>
  </si>
  <si>
    <t xml:space="preserve">Visualizar las ganadoras del certamen </t>
  </si>
  <si>
    <t>REQ006-1</t>
  </si>
  <si>
    <t>Generar reporte de calificaciones</t>
  </si>
  <si>
    <t>Dia 22</t>
  </si>
  <si>
    <t>Dia 21</t>
  </si>
  <si>
    <t>Dia 20</t>
  </si>
  <si>
    <t>Dia 19</t>
  </si>
  <si>
    <t>Dia 18</t>
  </si>
  <si>
    <t>Dia 17</t>
  </si>
  <si>
    <t>Dia 16</t>
  </si>
  <si>
    <t>Requisitos a Cumplir</t>
  </si>
  <si>
    <t>#</t>
  </si>
  <si>
    <t>Total de Horas Trabajadas</t>
  </si>
  <si>
    <t>Días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</si>
</sst>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0"/>
      <color rgb="FF000000"/>
      <name val="Arial"/>
      <scheme val="minor"/>
    </font>
    <font>
      <b/>
      <sz val="10"/>
      <color theme="1"/>
      <name val="Arial"/>
      <family val="2"/>
    </font>
    <font>
      <sz val="10"/>
      <color rgb="FF0000FF"/>
      <name val="Arial"/>
      <family val="2"/>
    </font>
    <font>
      <sz val="10"/>
      <color rgb="FF000000"/>
      <name val="Arial"/>
      <family val="2"/>
    </font>
    <font>
      <sz val="10"/>
      <color rgb="FF000000"/>
      <name val="Roboto"/>
    </font>
    <font>
      <sz val="10"/>
      <color theme="1"/>
      <name val="Arial"/>
      <family val="2"/>
    </font>
    <font>
      <sz val="10"/>
      <color theme="1"/>
      <name val="Arial"/>
      <family val="2"/>
      <scheme val="minor"/>
    </font>
    <font>
      <sz val="10"/>
      <color rgb="FF0070C0"/>
      <name val="Arial"/>
      <family val="2"/>
    </font>
    <font>
      <sz val="10"/>
      <color rgb="FF000000"/>
      <name val="Arial"/>
      <family val="2"/>
      <scheme val="minor"/>
    </font>
    <font>
      <sz val="10"/>
      <color theme="1"/>
      <name val="Arial"/>
      <family val="2"/>
      <scheme val="minor"/>
    </font>
    <font>
      <sz val="8"/>
      <name val="Arial"/>
      <family val="2"/>
      <scheme val="minor"/>
    </font>
    <font>
      <b/>
      <sz val="10"/>
      <color rgb="FF000000"/>
      <name val="Arial"/>
      <family val="2"/>
      <scheme val="minor"/>
    </font>
    <font>
      <b/>
      <sz val="10"/>
      <color theme="2"/>
      <name val="Arial"/>
      <family val="2"/>
    </font>
    <font>
      <b/>
      <sz val="10"/>
      <color theme="2"/>
      <name val="Arial"/>
      <family val="2"/>
      <scheme val="minor"/>
    </font>
    <font>
      <b/>
      <sz val="10"/>
      <color theme="0"/>
      <name val="Arial"/>
      <family val="2"/>
      <scheme val="minor"/>
    </font>
  </fonts>
  <fills count="19">
    <fill>
      <patternFill patternType="none"/>
    </fill>
    <fill>
      <patternFill patternType="gray125"/>
    </fill>
    <fill>
      <patternFill patternType="solid">
        <fgColor rgb="FFFFFFFF"/>
        <bgColor rgb="FFFFFFFF"/>
      </patternFill>
    </fill>
    <fill>
      <patternFill patternType="solid">
        <fgColor rgb="FF6AA84F"/>
        <bgColor rgb="FF6AA84F"/>
      </patternFill>
    </fill>
    <fill>
      <patternFill patternType="solid">
        <fgColor rgb="FFFF9900"/>
        <bgColor rgb="FFFF9900"/>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59999389629810485"/>
        <bgColor rgb="FF9FC5E8"/>
      </patternFill>
    </fill>
    <fill>
      <patternFill patternType="solid">
        <fgColor rgb="FF66FF99"/>
        <bgColor rgb="FF00FF00"/>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bgColor indexed="64"/>
      </patternFill>
    </fill>
    <fill>
      <patternFill patternType="solid">
        <fgColor theme="5"/>
        <bgColor indexed="64"/>
      </patternFill>
    </fill>
    <fill>
      <patternFill patternType="solid">
        <fgColor theme="9" tint="0.39997558519241921"/>
        <bgColor indexed="64"/>
      </patternFill>
    </fill>
    <fill>
      <patternFill patternType="solid">
        <fgColor rgb="FFC00000"/>
        <bgColor indexed="64"/>
      </patternFill>
    </fill>
    <fill>
      <patternFill patternType="solid">
        <fgColor rgb="FFFF9999"/>
        <bgColor indexed="64"/>
      </patternFill>
    </fill>
  </fills>
  <borders count="16">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2">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2" borderId="1" xfId="0" applyFont="1" applyFill="1" applyBorder="1"/>
    <xf numFmtId="0" fontId="5" fillId="0" borderId="0" xfId="0" applyFont="1"/>
    <xf numFmtId="0" fontId="6" fillId="0" borderId="0" xfId="0" applyFont="1"/>
    <xf numFmtId="0" fontId="1" fillId="0" borderId="0" xfId="0" applyFont="1"/>
    <xf numFmtId="0" fontId="5" fillId="0" borderId="0" xfId="0" applyFont="1" applyAlignment="1">
      <alignment horizontal="right"/>
    </xf>
    <xf numFmtId="0" fontId="7" fillId="0" borderId="0" xfId="0" applyFont="1"/>
    <xf numFmtId="0" fontId="8" fillId="0" borderId="0" xfId="0" applyFont="1" applyAlignment="1">
      <alignment wrapText="1"/>
    </xf>
    <xf numFmtId="0" fontId="3" fillId="2" borderId="0" xfId="0" applyFont="1" applyFill="1" applyAlignment="1">
      <alignment horizontal="left"/>
    </xf>
    <xf numFmtId="0" fontId="3" fillId="6" borderId="0" xfId="0" applyFont="1" applyFill="1" applyAlignment="1">
      <alignment horizontal="left"/>
    </xf>
    <xf numFmtId="0" fontId="6" fillId="5" borderId="0" xfId="0" applyFont="1" applyFill="1"/>
    <xf numFmtId="0" fontId="5" fillId="5" borderId="0" xfId="0" applyFont="1" applyFill="1"/>
    <xf numFmtId="0" fontId="0" fillId="5" borderId="0" xfId="0" applyFill="1"/>
    <xf numFmtId="0" fontId="5" fillId="7" borderId="1" xfId="0" applyFont="1" applyFill="1" applyBorder="1"/>
    <xf numFmtId="0" fontId="0" fillId="0" borderId="0" xfId="0"/>
    <xf numFmtId="0" fontId="6" fillId="0" borderId="0" xfId="0" applyFont="1" applyAlignment="1">
      <alignment wrapText="1"/>
    </xf>
    <xf numFmtId="0" fontId="8" fillId="0" borderId="0" xfId="0" applyFont="1"/>
    <xf numFmtId="0" fontId="5" fillId="0" borderId="0" xfId="0" applyFont="1"/>
    <xf numFmtId="0" fontId="0" fillId="0" borderId="0" xfId="0"/>
    <xf numFmtId="0" fontId="5" fillId="9" borderId="1" xfId="0" applyFont="1" applyFill="1" applyBorder="1" applyAlignment="1">
      <alignment horizontal="right"/>
    </xf>
    <xf numFmtId="0" fontId="12" fillId="3" borderId="3" xfId="0" applyFont="1" applyFill="1" applyBorder="1" applyAlignment="1">
      <alignment horizontal="center"/>
    </xf>
    <xf numFmtId="0" fontId="12" fillId="3" borderId="4" xfId="0" applyFont="1" applyFill="1" applyBorder="1" applyAlignment="1">
      <alignment horizontal="center"/>
    </xf>
    <xf numFmtId="0" fontId="12" fillId="3" borderId="5" xfId="0" applyFont="1" applyFill="1" applyBorder="1" applyAlignment="1">
      <alignment horizontal="center"/>
    </xf>
    <xf numFmtId="0" fontId="5" fillId="9" borderId="6" xfId="0" applyFont="1" applyFill="1" applyBorder="1" applyAlignment="1">
      <alignment horizontal="right"/>
    </xf>
    <xf numFmtId="0" fontId="5" fillId="9" borderId="7" xfId="0" applyFont="1" applyFill="1" applyBorder="1" applyAlignment="1">
      <alignment horizontal="right"/>
    </xf>
    <xf numFmtId="0" fontId="5" fillId="9" borderId="8" xfId="0" applyFont="1" applyFill="1" applyBorder="1" applyAlignment="1">
      <alignment horizontal="right"/>
    </xf>
    <xf numFmtId="0" fontId="5" fillId="9" borderId="9" xfId="0" applyFont="1" applyFill="1" applyBorder="1" applyAlignment="1">
      <alignment horizontal="right"/>
    </xf>
    <xf numFmtId="0" fontId="5" fillId="9" borderId="10" xfId="0" applyFont="1" applyFill="1" applyBorder="1" applyAlignment="1">
      <alignment horizontal="right"/>
    </xf>
    <xf numFmtId="0" fontId="6" fillId="9" borderId="9" xfId="0" applyFont="1" applyFill="1" applyBorder="1"/>
    <xf numFmtId="0" fontId="6" fillId="9" borderId="1" xfId="0" applyFont="1" applyFill="1" applyBorder="1"/>
    <xf numFmtId="0" fontId="9" fillId="9" borderId="1" xfId="0" applyFont="1" applyFill="1" applyBorder="1"/>
    <xf numFmtId="0" fontId="5" fillId="10" borderId="6" xfId="0" applyFont="1" applyFill="1" applyBorder="1" applyAlignment="1">
      <alignment horizontal="right"/>
    </xf>
    <xf numFmtId="0" fontId="5" fillId="10" borderId="7" xfId="0" applyFont="1" applyFill="1" applyBorder="1" applyAlignment="1">
      <alignment horizontal="right"/>
    </xf>
    <xf numFmtId="0" fontId="5" fillId="10" borderId="8" xfId="0" applyFont="1" applyFill="1" applyBorder="1" applyAlignment="1">
      <alignment horizontal="right"/>
    </xf>
    <xf numFmtId="0" fontId="5" fillId="10" borderId="9" xfId="0" applyFont="1" applyFill="1" applyBorder="1" applyAlignment="1">
      <alignment horizontal="right"/>
    </xf>
    <xf numFmtId="0" fontId="5" fillId="10" borderId="1" xfId="0" applyFont="1" applyFill="1" applyBorder="1" applyAlignment="1">
      <alignment horizontal="right"/>
    </xf>
    <xf numFmtId="0" fontId="5" fillId="10" borderId="10" xfId="0" applyFont="1" applyFill="1" applyBorder="1" applyAlignment="1">
      <alignment horizontal="right"/>
    </xf>
    <xf numFmtId="0" fontId="6" fillId="10" borderId="9" xfId="0" applyFont="1" applyFill="1" applyBorder="1"/>
    <xf numFmtId="0" fontId="6" fillId="10" borderId="1" xfId="0" applyFont="1" applyFill="1" applyBorder="1"/>
    <xf numFmtId="0" fontId="6" fillId="10" borderId="10" xfId="0" applyFont="1" applyFill="1" applyBorder="1"/>
    <xf numFmtId="0" fontId="6" fillId="10" borderId="11" xfId="0" applyFont="1" applyFill="1" applyBorder="1"/>
    <xf numFmtId="0" fontId="6" fillId="10" borderId="12" xfId="0" applyFont="1" applyFill="1" applyBorder="1"/>
    <xf numFmtId="0" fontId="0" fillId="10" borderId="12" xfId="0" applyFill="1" applyBorder="1"/>
    <xf numFmtId="0" fontId="0" fillId="10" borderId="13" xfId="0" applyFill="1" applyBorder="1"/>
    <xf numFmtId="0" fontId="1" fillId="0" borderId="2" xfId="0" applyFont="1" applyBorder="1"/>
    <xf numFmtId="0" fontId="1" fillId="8" borderId="1" xfId="0" applyFont="1" applyFill="1" applyBorder="1" applyAlignment="1">
      <alignment horizontal="center"/>
    </xf>
    <xf numFmtId="0" fontId="5" fillId="0" borderId="7" xfId="0" applyFont="1" applyBorder="1"/>
    <xf numFmtId="0" fontId="5" fillId="0" borderId="8" xfId="0" applyFont="1" applyBorder="1"/>
    <xf numFmtId="0" fontId="5" fillId="0" borderId="14" xfId="0" applyFont="1" applyBorder="1"/>
    <xf numFmtId="0" fontId="5" fillId="0" borderId="15" xfId="0" applyFont="1" applyBorder="1"/>
    <xf numFmtId="0" fontId="5" fillId="4" borderId="3" xfId="0" applyFont="1" applyFill="1" applyBorder="1"/>
    <xf numFmtId="0" fontId="5" fillId="4" borderId="2" xfId="0" applyFont="1" applyFill="1" applyBorder="1"/>
    <xf numFmtId="0" fontId="0" fillId="0" borderId="14" xfId="0" applyBorder="1"/>
    <xf numFmtId="0" fontId="0" fillId="0" borderId="15"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1" fillId="0" borderId="2" xfId="0" applyFont="1" applyBorder="1" applyAlignment="1">
      <alignment horizontal="center"/>
    </xf>
    <xf numFmtId="0" fontId="5" fillId="11" borderId="6" xfId="0" applyFont="1" applyFill="1" applyBorder="1" applyAlignment="1">
      <alignment horizontal="right"/>
    </xf>
    <xf numFmtId="0" fontId="5" fillId="11" borderId="7" xfId="0" applyFont="1" applyFill="1" applyBorder="1" applyAlignment="1">
      <alignment horizontal="right"/>
    </xf>
    <xf numFmtId="0" fontId="5" fillId="11" borderId="8" xfId="0" applyFont="1" applyFill="1" applyBorder="1" applyAlignment="1">
      <alignment horizontal="right"/>
    </xf>
    <xf numFmtId="0" fontId="5" fillId="11" borderId="9" xfId="0" applyFont="1" applyFill="1" applyBorder="1" applyAlignment="1">
      <alignment horizontal="right"/>
    </xf>
    <xf numFmtId="0" fontId="5" fillId="11" borderId="1" xfId="0" applyFont="1" applyFill="1" applyBorder="1" applyAlignment="1">
      <alignment horizontal="right"/>
    </xf>
    <xf numFmtId="0" fontId="5" fillId="11" borderId="10" xfId="0" applyFont="1" applyFill="1" applyBorder="1" applyAlignment="1">
      <alignment horizontal="right"/>
    </xf>
    <xf numFmtId="0" fontId="6" fillId="11" borderId="1" xfId="0" applyFont="1" applyFill="1" applyBorder="1"/>
    <xf numFmtId="0" fontId="6" fillId="11" borderId="10" xfId="0" applyFont="1" applyFill="1" applyBorder="1"/>
    <xf numFmtId="0" fontId="1" fillId="0" borderId="3" xfId="0" applyFon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left"/>
    </xf>
    <xf numFmtId="0" fontId="2" fillId="11" borderId="3" xfId="0" applyFont="1" applyFill="1" applyBorder="1"/>
    <xf numFmtId="0" fontId="2" fillId="11" borderId="4" xfId="0" applyFont="1" applyFill="1" applyBorder="1"/>
    <xf numFmtId="0" fontId="2" fillId="9" borderId="4" xfId="0" applyFont="1" applyFill="1" applyBorder="1"/>
    <xf numFmtId="0" fontId="2" fillId="12" borderId="4" xfId="0" applyFont="1" applyFill="1" applyBorder="1"/>
    <xf numFmtId="0" fontId="2" fillId="12" borderId="5" xfId="0" applyFont="1" applyFill="1" applyBorder="1"/>
    <xf numFmtId="0" fontId="5" fillId="13" borderId="9" xfId="0" applyFont="1" applyFill="1" applyBorder="1" applyAlignment="1">
      <alignment horizontal="right"/>
    </xf>
    <xf numFmtId="0" fontId="5" fillId="13" borderId="1" xfId="0" applyFont="1" applyFill="1" applyBorder="1" applyAlignment="1">
      <alignment horizontal="right"/>
    </xf>
    <xf numFmtId="0" fontId="5" fillId="13" borderId="10" xfId="0" applyFont="1" applyFill="1" applyBorder="1" applyAlignment="1">
      <alignment horizontal="right"/>
    </xf>
    <xf numFmtId="0" fontId="5" fillId="13" borderId="11" xfId="0" applyFont="1" applyFill="1" applyBorder="1" applyAlignment="1">
      <alignment horizontal="right"/>
    </xf>
    <xf numFmtId="0" fontId="5" fillId="13" borderId="12" xfId="0" applyFont="1" applyFill="1" applyBorder="1" applyAlignment="1">
      <alignment horizontal="right"/>
    </xf>
    <xf numFmtId="0" fontId="5" fillId="13" borderId="13" xfId="0" applyFont="1" applyFill="1" applyBorder="1" applyAlignment="1">
      <alignment horizontal="right"/>
    </xf>
    <xf numFmtId="0" fontId="13" fillId="14" borderId="2" xfId="0" applyFont="1" applyFill="1" applyBorder="1" applyAlignment="1">
      <alignment horizontal="center"/>
    </xf>
    <xf numFmtId="0" fontId="14" fillId="15" borderId="2" xfId="0" applyFont="1" applyFill="1" applyBorder="1" applyAlignment="1">
      <alignment horizontal="center"/>
    </xf>
    <xf numFmtId="0" fontId="5" fillId="16" borderId="2" xfId="0" applyFont="1" applyFill="1" applyBorder="1"/>
    <xf numFmtId="0" fontId="5" fillId="12" borderId="2" xfId="0" applyFont="1" applyFill="1" applyBorder="1"/>
    <xf numFmtId="0" fontId="14" fillId="17" borderId="2" xfId="0" applyFont="1" applyFill="1" applyBorder="1" applyAlignment="1">
      <alignment horizontal="center"/>
    </xf>
    <xf numFmtId="0" fontId="5" fillId="18" borderId="2" xfId="0" applyFont="1" applyFill="1" applyBorder="1"/>
    <xf numFmtId="0" fontId="5" fillId="13" borderId="6" xfId="0" applyFont="1" applyFill="1" applyBorder="1" applyAlignment="1">
      <alignment horizontal="right"/>
    </xf>
    <xf numFmtId="0" fontId="5" fillId="13" borderId="7" xfId="0" applyFont="1" applyFill="1" applyBorder="1" applyAlignment="1">
      <alignment horizontal="right"/>
    </xf>
    <xf numFmtId="0" fontId="5" fillId="13" borderId="8" xfId="0" applyFont="1" applyFill="1" applyBorder="1" applyAlignment="1">
      <alignment horizontal="right"/>
    </xf>
  </cellXfs>
  <cellStyles count="1">
    <cellStyle name="Normal" xfId="0" builtinId="0"/>
  </cellStyles>
  <dxfs count="8">
    <dxf>
      <font>
        <b/>
      </font>
      <fill>
        <patternFill>
          <bgColor rgb="FF66FF99"/>
        </patternFill>
      </fill>
      <alignment horizontal="center" vertical="bottom" textRotation="0" wrapText="0" indent="0" justifyLastLine="0" shrinkToFit="0" readingOrder="0"/>
    </dxf>
    <dxf>
      <font>
        <b/>
      </font>
      <fill>
        <patternFill>
          <bgColor rgb="FF66FF99"/>
        </patternFill>
      </fill>
      <alignment horizontal="center" vertical="bottom" textRotation="0" wrapText="0" indent="0" justifyLastLine="0" shrinkToFit="0" readingOrder="0"/>
    </dxf>
    <dxf>
      <font>
        <b/>
      </font>
      <fill>
        <patternFill>
          <bgColor rgb="FF66FF99"/>
        </patternFill>
      </fill>
      <alignment horizontal="center" vertical="bottom" textRotation="0" wrapText="0" indent="0" justifyLastLine="0" shrinkToFit="0" readingOrder="0"/>
    </dxf>
    <dxf>
      <font>
        <b/>
      </font>
      <numFmt numFmtId="0" formatCode="General"/>
      <fill>
        <patternFill>
          <bgColor rgb="FF66FF99"/>
        </patternFill>
      </fill>
      <alignment horizontal="center"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7"/>
      <tableStyleElement type="firstRowStripe" dxfId="6"/>
      <tableStyleElement type="secondRowStripe" dxfId="5"/>
    </tableStyle>
  </tableStyles>
  <colors>
    <mruColors>
      <color rgb="FFFF9999"/>
      <color rgb="FF66FF99"/>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Burndown Chart del Rendimiento del Proyecto ReinasESPE</a:t>
            </a:r>
          </a:p>
        </c:rich>
      </c:tx>
      <c:layout>
        <c:manualLayout>
          <c:xMode val="edge"/>
          <c:yMode val="edge"/>
          <c:x val="0.20700000000000005"/>
          <c:y val="2.15633423180593E-2"/>
        </c:manualLayout>
      </c:layout>
      <c:overlay val="0"/>
      <c:spPr>
        <a:noFill/>
        <a:ln>
          <a:noFill/>
        </a:ln>
        <a:effectLst/>
      </c:spPr>
    </c:title>
    <c:autoTitleDeleted val="0"/>
    <c:plotArea>
      <c:layout>
        <c:manualLayout>
          <c:layoutTarget val="inner"/>
          <c:xMode val="edge"/>
          <c:yMode val="edge"/>
          <c:x val="0.13554488188976377"/>
          <c:y val="0.11304287338055274"/>
          <c:w val="0.82667734033245843"/>
          <c:h val="0.71786326485258778"/>
        </c:manualLayout>
      </c:layout>
      <c:lineChart>
        <c:grouping val="standard"/>
        <c:varyColors val="1"/>
        <c:ser>
          <c:idx val="0"/>
          <c:order val="0"/>
          <c:tx>
            <c:strRef>
              <c:f>burdonchart!$B$19</c:f>
              <c:strCache>
                <c:ptCount val="1"/>
                <c:pt idx="0">
                  <c:v>Horas Estimadas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burdonchart!$D$18:$Y$18</c:f>
              <c:numCache>
                <c:formatCode>General</c:formatCode>
                <c:ptCount val="22"/>
                <c:pt idx="0">
                  <c:v>22</c:v>
                </c:pt>
                <c:pt idx="1">
                  <c:v>21</c:v>
                </c:pt>
                <c:pt idx="2">
                  <c:v>20</c:v>
                </c:pt>
                <c:pt idx="3">
                  <c:v>19</c:v>
                </c:pt>
                <c:pt idx="4">
                  <c:v>18</c:v>
                </c:pt>
                <c:pt idx="5">
                  <c:v>17</c:v>
                </c:pt>
                <c:pt idx="6">
                  <c:v>16</c:v>
                </c:pt>
                <c:pt idx="7">
                  <c:v>15</c:v>
                </c:pt>
                <c:pt idx="8">
                  <c:v>14</c:v>
                </c:pt>
                <c:pt idx="9">
                  <c:v>13</c:v>
                </c:pt>
                <c:pt idx="10">
                  <c:v>12</c:v>
                </c:pt>
                <c:pt idx="11">
                  <c:v>11</c:v>
                </c:pt>
                <c:pt idx="12">
                  <c:v>10</c:v>
                </c:pt>
                <c:pt idx="13">
                  <c:v>9</c:v>
                </c:pt>
                <c:pt idx="14">
                  <c:v>8</c:v>
                </c:pt>
                <c:pt idx="15">
                  <c:v>7</c:v>
                </c:pt>
                <c:pt idx="16">
                  <c:v>6</c:v>
                </c:pt>
                <c:pt idx="17">
                  <c:v>5</c:v>
                </c:pt>
                <c:pt idx="18">
                  <c:v>4</c:v>
                </c:pt>
                <c:pt idx="19">
                  <c:v>3</c:v>
                </c:pt>
                <c:pt idx="20">
                  <c:v>2</c:v>
                </c:pt>
                <c:pt idx="21">
                  <c:v>1</c:v>
                </c:pt>
              </c:numCache>
            </c:numRef>
          </c:cat>
          <c:val>
            <c:numRef>
              <c:f>burdonchart!$D$19:$Y$19</c:f>
              <c:numCache>
                <c:formatCode>General</c:formatCode>
                <c:ptCount val="22"/>
                <c:pt idx="0">
                  <c:v>19</c:v>
                </c:pt>
                <c:pt idx="1">
                  <c:v>18</c:v>
                </c:pt>
                <c:pt idx="2">
                  <c:v>18</c:v>
                </c:pt>
                <c:pt idx="3">
                  <c:v>17</c:v>
                </c:pt>
                <c:pt idx="4">
                  <c:v>15</c:v>
                </c:pt>
                <c:pt idx="5">
                  <c:v>14</c:v>
                </c:pt>
                <c:pt idx="6">
                  <c:v>11</c:v>
                </c:pt>
                <c:pt idx="7">
                  <c:v>11</c:v>
                </c:pt>
                <c:pt idx="8">
                  <c:v>10</c:v>
                </c:pt>
                <c:pt idx="9">
                  <c:v>8</c:v>
                </c:pt>
                <c:pt idx="10">
                  <c:v>7</c:v>
                </c:pt>
                <c:pt idx="11">
                  <c:v>6</c:v>
                </c:pt>
                <c:pt idx="12">
                  <c:v>6</c:v>
                </c:pt>
                <c:pt idx="13">
                  <c:v>6</c:v>
                </c:pt>
                <c:pt idx="14">
                  <c:v>6</c:v>
                </c:pt>
                <c:pt idx="15">
                  <c:v>5</c:v>
                </c:pt>
                <c:pt idx="16">
                  <c:v>4</c:v>
                </c:pt>
                <c:pt idx="17">
                  <c:v>3</c:v>
                </c:pt>
                <c:pt idx="18">
                  <c:v>2</c:v>
                </c:pt>
                <c:pt idx="19">
                  <c:v>1</c:v>
                </c:pt>
                <c:pt idx="20">
                  <c:v>0</c:v>
                </c:pt>
                <c:pt idx="21">
                  <c:v>0</c:v>
                </c:pt>
              </c:numCache>
            </c:numRef>
          </c:val>
          <c:smooth val="0"/>
          <c:extLst>
            <c:ext xmlns:c16="http://schemas.microsoft.com/office/drawing/2014/chart" uri="{C3380CC4-5D6E-409C-BE32-E72D297353CC}">
              <c16:uniqueId val="{00000000-6312-4820-8548-AC93BCE48938}"/>
            </c:ext>
          </c:extLst>
        </c:ser>
        <c:ser>
          <c:idx val="1"/>
          <c:order val="1"/>
          <c:tx>
            <c:strRef>
              <c:f>burdonchart!$B$20</c:f>
              <c:strCache>
                <c:ptCount val="1"/>
                <c:pt idx="0">
                  <c:v>Horas Estimadas Restantes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burdonchart!$D$18:$Y$18</c:f>
              <c:numCache>
                <c:formatCode>General</c:formatCode>
                <c:ptCount val="22"/>
                <c:pt idx="0">
                  <c:v>22</c:v>
                </c:pt>
                <c:pt idx="1">
                  <c:v>21</c:v>
                </c:pt>
                <c:pt idx="2">
                  <c:v>20</c:v>
                </c:pt>
                <c:pt idx="3">
                  <c:v>19</c:v>
                </c:pt>
                <c:pt idx="4">
                  <c:v>18</c:v>
                </c:pt>
                <c:pt idx="5">
                  <c:v>17</c:v>
                </c:pt>
                <c:pt idx="6">
                  <c:v>16</c:v>
                </c:pt>
                <c:pt idx="7">
                  <c:v>15</c:v>
                </c:pt>
                <c:pt idx="8">
                  <c:v>14</c:v>
                </c:pt>
                <c:pt idx="9">
                  <c:v>13</c:v>
                </c:pt>
                <c:pt idx="10">
                  <c:v>12</c:v>
                </c:pt>
                <c:pt idx="11">
                  <c:v>11</c:v>
                </c:pt>
                <c:pt idx="12">
                  <c:v>10</c:v>
                </c:pt>
                <c:pt idx="13">
                  <c:v>9</c:v>
                </c:pt>
                <c:pt idx="14">
                  <c:v>8</c:v>
                </c:pt>
                <c:pt idx="15">
                  <c:v>7</c:v>
                </c:pt>
                <c:pt idx="16">
                  <c:v>6</c:v>
                </c:pt>
                <c:pt idx="17">
                  <c:v>5</c:v>
                </c:pt>
                <c:pt idx="18">
                  <c:v>4</c:v>
                </c:pt>
                <c:pt idx="19">
                  <c:v>3</c:v>
                </c:pt>
                <c:pt idx="20">
                  <c:v>2</c:v>
                </c:pt>
                <c:pt idx="21">
                  <c:v>1</c:v>
                </c:pt>
              </c:numCache>
            </c:numRef>
          </c:cat>
          <c:val>
            <c:numRef>
              <c:f>burdonchart!$D$20:$Y$20</c:f>
              <c:numCache>
                <c:formatCode>General</c:formatCode>
                <c:ptCount val="22"/>
                <c:pt idx="0">
                  <c:v>21</c:v>
                </c:pt>
                <c:pt idx="1">
                  <c:v>20</c:v>
                </c:pt>
                <c:pt idx="2">
                  <c:v>19</c:v>
                </c:pt>
                <c:pt idx="3">
                  <c:v>18</c:v>
                </c:pt>
                <c:pt idx="4">
                  <c:v>17</c:v>
                </c:pt>
                <c:pt idx="5">
                  <c:v>16</c:v>
                </c:pt>
                <c:pt idx="6">
                  <c:v>15</c:v>
                </c:pt>
                <c:pt idx="7">
                  <c:v>14</c:v>
                </c:pt>
                <c:pt idx="8">
                  <c:v>13</c:v>
                </c:pt>
                <c:pt idx="9">
                  <c:v>12</c:v>
                </c:pt>
                <c:pt idx="10">
                  <c:v>11</c:v>
                </c:pt>
                <c:pt idx="11">
                  <c:v>10</c:v>
                </c:pt>
                <c:pt idx="12">
                  <c:v>9</c:v>
                </c:pt>
                <c:pt idx="13">
                  <c:v>8</c:v>
                </c:pt>
                <c:pt idx="14">
                  <c:v>7</c:v>
                </c:pt>
                <c:pt idx="15">
                  <c:v>6</c:v>
                </c:pt>
                <c:pt idx="16">
                  <c:v>5</c:v>
                </c:pt>
                <c:pt idx="17">
                  <c:v>4</c:v>
                </c:pt>
                <c:pt idx="18">
                  <c:v>3</c:v>
                </c:pt>
                <c:pt idx="19">
                  <c:v>2</c:v>
                </c:pt>
                <c:pt idx="20">
                  <c:v>1</c:v>
                </c:pt>
                <c:pt idx="21">
                  <c:v>0</c:v>
                </c:pt>
              </c:numCache>
            </c:numRef>
          </c:val>
          <c:smooth val="0"/>
          <c:extLst>
            <c:ext xmlns:c16="http://schemas.microsoft.com/office/drawing/2014/chart" uri="{C3380CC4-5D6E-409C-BE32-E72D297353CC}">
              <c16:uniqueId val="{00000003-6312-4820-8548-AC93BCE48938}"/>
            </c:ext>
          </c:extLst>
        </c:ser>
        <c:dLbls>
          <c:showLegendKey val="0"/>
          <c:showVal val="0"/>
          <c:showCatName val="0"/>
          <c:showSerName val="0"/>
          <c:showPercent val="0"/>
          <c:showBubbleSize val="0"/>
        </c:dLbls>
        <c:marker val="1"/>
        <c:smooth val="0"/>
        <c:axId val="1407742689"/>
        <c:axId val="588452048"/>
      </c:lineChart>
      <c:catAx>
        <c:axId val="140774268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Días de los Sprints</a:t>
                </a:r>
              </a:p>
            </c:rich>
          </c:tx>
          <c:layout>
            <c:manualLayout>
              <c:xMode val="edge"/>
              <c:yMode val="edge"/>
              <c:x val="0.46441679790026247"/>
              <c:y val="0.8815960583044488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88452048"/>
        <c:crosses val="autoZero"/>
        <c:auto val="1"/>
        <c:lblAlgn val="ctr"/>
        <c:lblOffset val="100"/>
        <c:noMultiLvlLbl val="1"/>
      </c:catAx>
      <c:valAx>
        <c:axId val="58845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Horas de Trabajo Restante</a:t>
                </a:r>
              </a:p>
            </c:rich>
          </c:tx>
          <c:layout>
            <c:manualLayout>
              <c:xMode val="edge"/>
              <c:yMode val="edge"/>
              <c:x val="4.9433595800524935E-2"/>
              <c:y val="0.2070394777441214"/>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774268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607852</xdr:colOff>
      <xdr:row>21</xdr:row>
      <xdr:rowOff>102768</xdr:rowOff>
    </xdr:from>
    <xdr:ext cx="5715000" cy="4945283"/>
    <xdr:graphicFrame macro="">
      <xdr:nvGraphicFramePr>
        <xdr:cNvPr id="36287300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14</xdr:col>
      <xdr:colOff>44649</xdr:colOff>
      <xdr:row>23</xdr:row>
      <xdr:rowOff>148825</xdr:rowOff>
    </xdr:from>
    <xdr:to>
      <xdr:col>20</xdr:col>
      <xdr:colOff>372071</xdr:colOff>
      <xdr:row>46</xdr:row>
      <xdr:rowOff>19049</xdr:rowOff>
    </xdr:to>
    <xdr:sp macro="" textlink="">
      <xdr:nvSpPr>
        <xdr:cNvPr id="2" name="CuadroTexto 1">
          <a:extLst>
            <a:ext uri="{FF2B5EF4-FFF2-40B4-BE49-F238E27FC236}">
              <a16:creationId xmlns:a16="http://schemas.microsoft.com/office/drawing/2014/main" id="{56D6B299-EFBE-4C84-861F-D006AECD3648}"/>
            </a:ext>
          </a:extLst>
        </xdr:cNvPr>
        <xdr:cNvSpPr txBox="1"/>
      </xdr:nvSpPr>
      <xdr:spPr>
        <a:xfrm>
          <a:off x="12408099" y="4749400"/>
          <a:ext cx="5299472" cy="4470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400" b="1"/>
            <a:t>Conclusiones</a:t>
          </a:r>
          <a:br>
            <a:rPr lang="es-CO" sz="1400"/>
          </a:br>
          <a:br>
            <a:rPr lang="es-CO" sz="1400"/>
          </a:br>
          <a:r>
            <a:rPr lang="es-CO" sz="1400"/>
            <a:t>Puede concluirse lo siguiente de acuerdo a cada uno</a:t>
          </a:r>
          <a:r>
            <a:rPr lang="es-CO" sz="1400" baseline="0"/>
            <a:t> de los Sprints:</a:t>
          </a:r>
        </a:p>
        <a:p>
          <a:endParaRPr lang="es-CO" sz="1400" baseline="0"/>
        </a:p>
        <a:p>
          <a:r>
            <a:rPr lang="es-CO" sz="1400" baseline="0"/>
            <a:t>- Sprint 1 (Días 22 a 16): En el Primer Sprint se observa que se trabajó con un tiempo similar a lo requerido, casi ajustado en el día 12. Sin embargo, se logra terminar el trabajo dentro del período solicitado.</a:t>
          </a:r>
          <a:br>
            <a:rPr lang="es-CO" sz="1400" baseline="0"/>
          </a:br>
          <a:br>
            <a:rPr lang="es-CO" sz="1400" baseline="0"/>
          </a:br>
          <a:r>
            <a:rPr lang="es-CO" sz="1400" baseline="0"/>
            <a:t>- Sprint 2 (Días 15 a 8): En el Segundo Sprint se observa que se trabajó con un tiempo similar a lo requerido, casi ajustado con un margen mínimo holgado de adecuación al rendimiento teórico. Sin embargo, se logra terminar el trabajo dentro del período solicitado.</a:t>
          </a:r>
        </a:p>
        <a:p>
          <a:endParaRPr lang="es-CO" sz="1400" baseline="0"/>
        </a:p>
        <a:p>
          <a:r>
            <a:rPr lang="es-CO" sz="1400" baseline="0"/>
            <a:t>- Sprint 3 (Días 7 a 1): En el Tercer Sprint se observa que el tiempo requerido para el desarrollo del mismo es ajustado con un margen más amplio que el anterior sprint ya que se adecuó en términos de tiempo/entrega.</a:t>
          </a:r>
          <a:endParaRPr lang="es-CO" sz="14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Z4:Z16" headerRowCount="0" headerRowDxfId="2" dataDxfId="0" totalsRowDxfId="1" tableBorderDxfId="4">
  <tableColumns count="1">
    <tableColumn id="1" xr3:uid="{00000000-0010-0000-0000-000001000000}" name="Column1" dataDxfId="3">
      <calculatedColumnFormula>SUM(D4:Y4)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opLeftCell="B1" zoomScaleNormal="100" workbookViewId="0">
      <selection activeCell="E11" sqref="E11"/>
    </sheetView>
  </sheetViews>
  <sheetFormatPr baseColWidth="10" defaultColWidth="12.5703125" defaultRowHeight="15" customHeight="1" x14ac:dyDescent="0.2"/>
  <cols>
    <col min="1" max="1" width="12.42578125" customWidth="1"/>
    <col min="2" max="2" width="26.85546875" customWidth="1"/>
    <col min="3" max="3" width="36" customWidth="1"/>
    <col min="4" max="4" width="27.7109375" customWidth="1"/>
    <col min="5" max="5" width="54.42578125" customWidth="1"/>
    <col min="6" max="26" width="12.42578125" customWidth="1"/>
  </cols>
  <sheetData>
    <row r="1" spans="1:8" ht="15.75" customHeight="1" x14ac:dyDescent="0.2">
      <c r="A1" s="1" t="s">
        <v>0</v>
      </c>
      <c r="B1" s="1" t="s">
        <v>1</v>
      </c>
      <c r="C1" s="1" t="s">
        <v>2</v>
      </c>
      <c r="D1" s="1" t="s">
        <v>3</v>
      </c>
      <c r="E1" s="1" t="s">
        <v>4</v>
      </c>
      <c r="F1" s="1" t="s">
        <v>5</v>
      </c>
      <c r="G1" s="1" t="s">
        <v>6</v>
      </c>
      <c r="H1" s="1" t="s">
        <v>7</v>
      </c>
    </row>
    <row r="2" spans="1:8" ht="15.75" customHeight="1" x14ac:dyDescent="0.2">
      <c r="A2" s="9" t="s">
        <v>57</v>
      </c>
      <c r="B2" s="2"/>
      <c r="C2" s="2"/>
      <c r="D2" s="2"/>
      <c r="E2" s="2"/>
      <c r="G2" s="2"/>
      <c r="H2" s="2"/>
    </row>
    <row r="3" spans="1:8" ht="15.75" customHeight="1" x14ac:dyDescent="0.2">
      <c r="A3" s="3" t="s">
        <v>8</v>
      </c>
      <c r="B3" s="3" t="s">
        <v>16</v>
      </c>
      <c r="C3" s="3" t="s">
        <v>13</v>
      </c>
      <c r="D3" s="4" t="s">
        <v>9</v>
      </c>
      <c r="E3" s="3" t="s">
        <v>17</v>
      </c>
      <c r="G3" s="5" t="s">
        <v>10</v>
      </c>
      <c r="H3" s="5" t="s">
        <v>11</v>
      </c>
    </row>
    <row r="4" spans="1:8" ht="15.75" customHeight="1" x14ac:dyDescent="0.2">
      <c r="A4" s="3" t="s">
        <v>15</v>
      </c>
      <c r="B4" s="3" t="s">
        <v>12</v>
      </c>
      <c r="C4" s="3" t="s">
        <v>13</v>
      </c>
      <c r="D4" s="4" t="s">
        <v>14</v>
      </c>
      <c r="E4" s="3" t="s">
        <v>65</v>
      </c>
      <c r="F4" s="3"/>
      <c r="G4" s="5" t="s">
        <v>10</v>
      </c>
      <c r="H4" s="5" t="s">
        <v>11</v>
      </c>
    </row>
    <row r="5" spans="1:8" ht="15.75" customHeight="1" x14ac:dyDescent="0.2">
      <c r="A5" s="9" t="s">
        <v>58</v>
      </c>
      <c r="B5" s="3"/>
      <c r="C5" s="3"/>
      <c r="D5" s="4"/>
      <c r="E5" s="3"/>
      <c r="G5" s="5"/>
      <c r="H5" s="5"/>
    </row>
    <row r="6" spans="1:8" ht="15.75" customHeight="1" x14ac:dyDescent="0.2">
      <c r="A6" s="11" t="s">
        <v>59</v>
      </c>
      <c r="B6" s="6" t="s">
        <v>62</v>
      </c>
      <c r="C6" s="6" t="s">
        <v>13</v>
      </c>
      <c r="D6" s="5" t="s">
        <v>18</v>
      </c>
      <c r="E6" s="5" t="s">
        <v>66</v>
      </c>
      <c r="G6" s="5" t="s">
        <v>10</v>
      </c>
      <c r="H6" s="5" t="s">
        <v>11</v>
      </c>
    </row>
    <row r="7" spans="1:8" ht="15.75" customHeight="1" x14ac:dyDescent="0.2">
      <c r="A7" s="11" t="s">
        <v>60</v>
      </c>
      <c r="B7" s="6" t="s">
        <v>62</v>
      </c>
      <c r="C7" s="6" t="s">
        <v>50</v>
      </c>
      <c r="D7" s="5" t="s">
        <v>67</v>
      </c>
      <c r="E7" s="5" t="s">
        <v>69</v>
      </c>
      <c r="G7" s="5" t="s">
        <v>10</v>
      </c>
      <c r="H7" s="5" t="s">
        <v>11</v>
      </c>
    </row>
    <row r="8" spans="1:8" ht="15.75" customHeight="1" x14ac:dyDescent="0.2">
      <c r="A8" s="11" t="s">
        <v>19</v>
      </c>
      <c r="B8" s="6" t="s">
        <v>63</v>
      </c>
      <c r="C8" s="6" t="s">
        <v>64</v>
      </c>
      <c r="D8" s="5" t="s">
        <v>68</v>
      </c>
      <c r="E8" s="5" t="s">
        <v>70</v>
      </c>
      <c r="G8" s="5" t="s">
        <v>10</v>
      </c>
      <c r="H8" s="5" t="s">
        <v>11</v>
      </c>
    </row>
    <row r="9" spans="1:8" ht="15.75" customHeight="1" x14ac:dyDescent="0.2">
      <c r="A9" s="9" t="s">
        <v>86</v>
      </c>
    </row>
    <row r="10" spans="1:8" ht="15.75" customHeight="1" x14ac:dyDescent="0.2">
      <c r="A10" s="11" t="s">
        <v>87</v>
      </c>
      <c r="B10" s="6" t="s">
        <v>90</v>
      </c>
      <c r="C10" s="6" t="s">
        <v>13</v>
      </c>
      <c r="D10" s="5" t="s">
        <v>97</v>
      </c>
      <c r="E10" s="5" t="s">
        <v>99</v>
      </c>
      <c r="G10" s="5" t="s">
        <v>10</v>
      </c>
      <c r="H10" s="5" t="s">
        <v>11</v>
      </c>
    </row>
    <row r="11" spans="1:8" ht="30" customHeight="1" x14ac:dyDescent="0.2">
      <c r="A11" s="11" t="s">
        <v>89</v>
      </c>
      <c r="B11" s="18" t="s">
        <v>91</v>
      </c>
      <c r="C11" s="6" t="s">
        <v>50</v>
      </c>
      <c r="D11" s="5" t="s">
        <v>98</v>
      </c>
      <c r="E11" s="5" t="s">
        <v>100</v>
      </c>
      <c r="G11" s="5" t="s">
        <v>10</v>
      </c>
      <c r="H11" s="5" t="s">
        <v>11</v>
      </c>
    </row>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980"/>
  <sheetViews>
    <sheetView topLeftCell="A28" zoomScaleNormal="100" workbookViewId="0">
      <selection activeCell="D48" sqref="D48"/>
    </sheetView>
  </sheetViews>
  <sheetFormatPr baseColWidth="10" defaultColWidth="12.5703125" defaultRowHeight="15" customHeight="1" x14ac:dyDescent="0.2"/>
  <cols>
    <col min="1" max="2" width="12.42578125" customWidth="1"/>
    <col min="3" max="3" width="31.28515625" bestFit="1" customWidth="1"/>
    <col min="4" max="4" width="18.85546875" customWidth="1"/>
    <col min="5" max="5" width="26.85546875" customWidth="1"/>
    <col min="6" max="6" width="49" customWidth="1"/>
    <col min="7" max="7" width="17.28515625" bestFit="1" customWidth="1"/>
    <col min="8" max="8" width="14" customWidth="1"/>
    <col min="9" max="26" width="12.42578125" customWidth="1"/>
  </cols>
  <sheetData>
    <row r="1" spans="2:9" ht="15.75" customHeight="1" x14ac:dyDescent="0.2"/>
    <row r="2" spans="2:9" ht="15.75" customHeight="1" x14ac:dyDescent="0.2">
      <c r="B2" s="1" t="s">
        <v>0</v>
      </c>
      <c r="C2" s="1" t="s">
        <v>1</v>
      </c>
      <c r="D2" s="1" t="s">
        <v>2</v>
      </c>
      <c r="E2" s="1" t="s">
        <v>20</v>
      </c>
      <c r="F2" s="1" t="s">
        <v>21</v>
      </c>
      <c r="G2" s="1" t="s">
        <v>5</v>
      </c>
      <c r="H2" s="1" t="s">
        <v>22</v>
      </c>
      <c r="I2" s="1" t="s">
        <v>23</v>
      </c>
    </row>
    <row r="3" spans="2:9" ht="15.75" customHeight="1" x14ac:dyDescent="0.2">
      <c r="B3" s="16" t="s">
        <v>15</v>
      </c>
      <c r="C3" s="16" t="s">
        <v>40</v>
      </c>
      <c r="D3" s="16" t="s">
        <v>13</v>
      </c>
      <c r="E3" s="16" t="s">
        <v>41</v>
      </c>
      <c r="F3" s="16" t="s">
        <v>42</v>
      </c>
      <c r="G3" s="16"/>
      <c r="H3" s="16" t="s">
        <v>10</v>
      </c>
      <c r="I3" s="16" t="s">
        <v>27</v>
      </c>
    </row>
    <row r="4" spans="2:9" ht="15.75" customHeight="1" x14ac:dyDescent="0.2">
      <c r="B4" s="5"/>
      <c r="C4" s="7" t="s">
        <v>28</v>
      </c>
      <c r="D4" s="5"/>
      <c r="E4" s="5"/>
      <c r="F4" s="5"/>
      <c r="G4" s="7" t="s">
        <v>29</v>
      </c>
      <c r="H4" s="5"/>
      <c r="I4" s="7" t="s">
        <v>30</v>
      </c>
    </row>
    <row r="5" spans="2:9" ht="15.75" customHeight="1" x14ac:dyDescent="0.2">
      <c r="B5" s="5" t="s">
        <v>31</v>
      </c>
      <c r="C5" s="20" t="s">
        <v>44</v>
      </c>
      <c r="D5" s="21"/>
      <c r="E5" s="21"/>
      <c r="F5" s="21"/>
      <c r="G5" s="5" t="s">
        <v>39</v>
      </c>
      <c r="H5" s="5"/>
      <c r="I5" s="8">
        <v>3</v>
      </c>
    </row>
    <row r="6" spans="2:9" ht="15.75" customHeight="1" x14ac:dyDescent="0.2">
      <c r="B6" s="5" t="s">
        <v>34</v>
      </c>
      <c r="C6" s="20" t="s">
        <v>46</v>
      </c>
      <c r="D6" s="21"/>
      <c r="E6" s="21"/>
      <c r="F6" s="21"/>
      <c r="G6" s="5" t="s">
        <v>36</v>
      </c>
      <c r="H6" s="5"/>
      <c r="I6" s="8">
        <v>2</v>
      </c>
    </row>
    <row r="7" spans="2:9" ht="15.75" customHeight="1" x14ac:dyDescent="0.2">
      <c r="B7" s="5" t="s">
        <v>37</v>
      </c>
      <c r="C7" s="20" t="s">
        <v>48</v>
      </c>
      <c r="D7" s="21"/>
      <c r="E7" s="21"/>
      <c r="F7" s="21"/>
      <c r="G7" s="5" t="s">
        <v>49</v>
      </c>
      <c r="H7" s="5"/>
      <c r="I7" s="5">
        <v>1</v>
      </c>
    </row>
    <row r="8" spans="2:9" ht="15.75" customHeight="1" x14ac:dyDescent="0.2"/>
    <row r="9" spans="2:9" ht="15.75" customHeight="1" x14ac:dyDescent="0.2">
      <c r="B9" s="1"/>
      <c r="C9" s="1"/>
      <c r="D9" s="1"/>
      <c r="E9" s="1"/>
      <c r="F9" s="1"/>
      <c r="G9" s="1"/>
      <c r="H9" s="1"/>
      <c r="I9" s="1"/>
    </row>
    <row r="10" spans="2:9" ht="15.75" customHeight="1" x14ac:dyDescent="0.2">
      <c r="B10" s="1" t="s">
        <v>0</v>
      </c>
      <c r="C10" s="1" t="s">
        <v>1</v>
      </c>
      <c r="D10" s="1" t="s">
        <v>2</v>
      </c>
      <c r="E10" s="1" t="s">
        <v>20</v>
      </c>
      <c r="F10" s="1" t="s">
        <v>21</v>
      </c>
      <c r="G10" s="1" t="s">
        <v>5</v>
      </c>
      <c r="H10" s="1" t="s">
        <v>22</v>
      </c>
      <c r="I10" s="1" t="s">
        <v>23</v>
      </c>
    </row>
    <row r="11" spans="2:9" ht="15.75" customHeight="1" x14ac:dyDescent="0.2">
      <c r="B11" s="16" t="s">
        <v>8</v>
      </c>
      <c r="C11" s="16" t="s">
        <v>24</v>
      </c>
      <c r="D11" s="16" t="s">
        <v>13</v>
      </c>
      <c r="E11" s="16" t="s">
        <v>25</v>
      </c>
      <c r="F11" s="16" t="s">
        <v>26</v>
      </c>
      <c r="G11" s="16"/>
      <c r="H11" s="16" t="s">
        <v>10</v>
      </c>
      <c r="I11" s="16" t="s">
        <v>27</v>
      </c>
    </row>
    <row r="12" spans="2:9" ht="15.75" customHeight="1" x14ac:dyDescent="0.2">
      <c r="B12" s="5"/>
      <c r="C12" s="7" t="s">
        <v>28</v>
      </c>
      <c r="D12" s="5"/>
      <c r="E12" s="5"/>
      <c r="F12" s="5"/>
      <c r="G12" s="7" t="s">
        <v>29</v>
      </c>
      <c r="H12" s="5"/>
      <c r="I12" s="7" t="s">
        <v>30</v>
      </c>
    </row>
    <row r="13" spans="2:9" ht="15.75" customHeight="1" x14ac:dyDescent="0.2">
      <c r="B13" s="5" t="s">
        <v>43</v>
      </c>
      <c r="C13" s="20" t="s">
        <v>32</v>
      </c>
      <c r="D13" s="21"/>
      <c r="E13" s="21"/>
      <c r="F13" s="21"/>
      <c r="G13" s="5" t="s">
        <v>33</v>
      </c>
      <c r="H13" s="5"/>
      <c r="I13" s="8">
        <v>2</v>
      </c>
    </row>
    <row r="14" spans="2:9" ht="15.75" customHeight="1" x14ac:dyDescent="0.2">
      <c r="B14" s="5" t="s">
        <v>45</v>
      </c>
      <c r="C14" s="20" t="s">
        <v>35</v>
      </c>
      <c r="D14" s="21"/>
      <c r="E14" s="21"/>
      <c r="F14" s="21"/>
      <c r="G14" s="5" t="s">
        <v>36</v>
      </c>
      <c r="H14" s="5"/>
      <c r="I14" s="8">
        <v>2</v>
      </c>
    </row>
    <row r="15" spans="2:9" ht="15.75" customHeight="1" x14ac:dyDescent="0.2">
      <c r="B15" s="5" t="s">
        <v>47</v>
      </c>
      <c r="C15" s="20" t="s">
        <v>38</v>
      </c>
      <c r="D15" s="21"/>
      <c r="E15" s="21"/>
      <c r="F15" s="21"/>
      <c r="G15" s="5" t="s">
        <v>39</v>
      </c>
      <c r="H15" s="5"/>
      <c r="I15" s="5">
        <v>1</v>
      </c>
    </row>
    <row r="16" spans="2:9" ht="15.75" customHeight="1" x14ac:dyDescent="0.2"/>
    <row r="17" spans="2:9" ht="15.75" customHeight="1" x14ac:dyDescent="0.2"/>
    <row r="18" spans="2:9" ht="15.75" customHeight="1" x14ac:dyDescent="0.2"/>
    <row r="19" spans="2:9" ht="15.75" customHeight="1" x14ac:dyDescent="0.2">
      <c r="B19" s="1" t="s">
        <v>0</v>
      </c>
      <c r="C19" s="1" t="s">
        <v>1</v>
      </c>
      <c r="D19" s="1" t="s">
        <v>2</v>
      </c>
      <c r="E19" s="1" t="s">
        <v>20</v>
      </c>
      <c r="F19" s="1" t="s">
        <v>21</v>
      </c>
      <c r="G19" s="1" t="s">
        <v>5</v>
      </c>
      <c r="H19" s="1" t="s">
        <v>22</v>
      </c>
      <c r="I19" s="1" t="s">
        <v>23</v>
      </c>
    </row>
    <row r="20" spans="2:9" ht="15.75" customHeight="1" x14ac:dyDescent="0.2">
      <c r="B20" s="12" t="s">
        <v>59</v>
      </c>
      <c r="C20" s="13" t="s">
        <v>62</v>
      </c>
      <c r="D20" s="13" t="s">
        <v>13</v>
      </c>
      <c r="E20" s="14" t="s">
        <v>18</v>
      </c>
      <c r="F20" s="14" t="s">
        <v>66</v>
      </c>
      <c r="G20" s="15"/>
      <c r="H20" s="14" t="s">
        <v>10</v>
      </c>
      <c r="I20" s="14" t="s">
        <v>11</v>
      </c>
    </row>
    <row r="21" spans="2:9" ht="15.75" customHeight="1" x14ac:dyDescent="0.2">
      <c r="B21" s="5"/>
      <c r="C21" s="7" t="s">
        <v>28</v>
      </c>
      <c r="D21" s="5"/>
      <c r="E21" s="5"/>
      <c r="F21" s="5"/>
      <c r="G21" s="7" t="s">
        <v>29</v>
      </c>
      <c r="H21" s="5"/>
      <c r="I21" s="7" t="s">
        <v>30</v>
      </c>
    </row>
    <row r="22" spans="2:9" ht="15.75" customHeight="1" x14ac:dyDescent="0.2">
      <c r="B22" s="5" t="s">
        <v>59</v>
      </c>
      <c r="C22" t="s">
        <v>71</v>
      </c>
      <c r="G22" s="5" t="s">
        <v>39</v>
      </c>
      <c r="H22" s="5"/>
      <c r="I22" s="8">
        <v>2</v>
      </c>
    </row>
    <row r="23" spans="2:9" ht="15.75" customHeight="1" x14ac:dyDescent="0.2"/>
    <row r="24" spans="2:9" ht="15.75" customHeight="1" x14ac:dyDescent="0.2">
      <c r="B24" s="12" t="s">
        <v>60</v>
      </c>
      <c r="C24" s="13" t="s">
        <v>62</v>
      </c>
      <c r="D24" s="13" t="s">
        <v>50</v>
      </c>
      <c r="E24" s="14" t="s">
        <v>67</v>
      </c>
      <c r="F24" s="14" t="s">
        <v>69</v>
      </c>
      <c r="G24" s="15"/>
      <c r="H24" s="14" t="s">
        <v>10</v>
      </c>
      <c r="I24" s="14" t="s">
        <v>11</v>
      </c>
    </row>
    <row r="25" spans="2:9" ht="15.75" customHeight="1" x14ac:dyDescent="0.2">
      <c r="B25" s="5"/>
      <c r="C25" s="7" t="s">
        <v>28</v>
      </c>
      <c r="D25" s="5"/>
      <c r="E25" s="5"/>
      <c r="F25" s="5"/>
      <c r="G25" s="7" t="s">
        <v>29</v>
      </c>
      <c r="H25" s="5"/>
      <c r="I25" s="7" t="s">
        <v>30</v>
      </c>
    </row>
    <row r="26" spans="2:9" ht="15.75" customHeight="1" x14ac:dyDescent="0.2">
      <c r="B26" s="5" t="s">
        <v>60</v>
      </c>
      <c r="C26" t="s">
        <v>72</v>
      </c>
      <c r="G26" s="5" t="s">
        <v>73</v>
      </c>
      <c r="H26" s="5"/>
      <c r="I26" s="8">
        <v>1</v>
      </c>
    </row>
    <row r="27" spans="2:9" ht="15.75" customHeight="1" x14ac:dyDescent="0.2"/>
    <row r="28" spans="2:9" ht="15.75" customHeight="1" x14ac:dyDescent="0.2">
      <c r="B28" s="1" t="s">
        <v>0</v>
      </c>
      <c r="C28" s="1" t="s">
        <v>1</v>
      </c>
      <c r="D28" s="1" t="s">
        <v>2</v>
      </c>
      <c r="E28" s="1" t="s">
        <v>20</v>
      </c>
      <c r="F28" s="1" t="s">
        <v>21</v>
      </c>
      <c r="G28" s="1" t="s">
        <v>5</v>
      </c>
      <c r="H28" s="1" t="s">
        <v>22</v>
      </c>
      <c r="I28" s="1" t="s">
        <v>23</v>
      </c>
    </row>
    <row r="29" spans="2:9" ht="15.75" customHeight="1" x14ac:dyDescent="0.2">
      <c r="B29" s="12" t="s">
        <v>19</v>
      </c>
      <c r="C29" s="13" t="s">
        <v>63</v>
      </c>
      <c r="D29" s="13" t="s">
        <v>64</v>
      </c>
      <c r="E29" s="14" t="s">
        <v>68</v>
      </c>
      <c r="F29" s="14" t="s">
        <v>70</v>
      </c>
      <c r="G29" s="15"/>
      <c r="H29" s="14" t="s">
        <v>10</v>
      </c>
      <c r="I29" s="14" t="s">
        <v>11</v>
      </c>
    </row>
    <row r="30" spans="2:9" ht="15.75" customHeight="1" x14ac:dyDescent="0.2">
      <c r="B30" s="5"/>
      <c r="C30" s="7" t="s">
        <v>28</v>
      </c>
      <c r="D30" s="5"/>
      <c r="E30" s="5"/>
      <c r="F30" s="5"/>
      <c r="G30" s="7" t="s">
        <v>29</v>
      </c>
      <c r="H30" s="5"/>
      <c r="I30" s="7" t="s">
        <v>30</v>
      </c>
    </row>
    <row r="31" spans="2:9" ht="15.75" customHeight="1" x14ac:dyDescent="0.2">
      <c r="B31" s="5" t="s">
        <v>61</v>
      </c>
      <c r="C31" s="20" t="s">
        <v>74</v>
      </c>
      <c r="D31" s="20"/>
      <c r="E31" s="20"/>
      <c r="F31" s="20"/>
      <c r="G31" s="5" t="s">
        <v>33</v>
      </c>
      <c r="H31" s="5"/>
      <c r="I31" s="8">
        <v>2</v>
      </c>
    </row>
    <row r="32" spans="2:9" ht="15.75" customHeight="1" x14ac:dyDescent="0.2"/>
    <row r="33" spans="2:9" ht="15.75" customHeight="1" x14ac:dyDescent="0.2">
      <c r="B33" s="1" t="s">
        <v>0</v>
      </c>
      <c r="C33" s="1" t="s">
        <v>1</v>
      </c>
      <c r="D33" s="1" t="s">
        <v>2</v>
      </c>
      <c r="E33" s="1" t="s">
        <v>20</v>
      </c>
      <c r="F33" s="1" t="s">
        <v>21</v>
      </c>
      <c r="G33" s="1" t="s">
        <v>5</v>
      </c>
      <c r="H33" s="1" t="s">
        <v>22</v>
      </c>
      <c r="I33" s="1" t="s">
        <v>23</v>
      </c>
    </row>
    <row r="34" spans="2:9" ht="15.75" customHeight="1" x14ac:dyDescent="0.2">
      <c r="B34" s="12" t="s">
        <v>87</v>
      </c>
      <c r="C34" s="13" t="s">
        <v>90</v>
      </c>
      <c r="D34" s="13" t="s">
        <v>13</v>
      </c>
      <c r="E34" s="14" t="s">
        <v>97</v>
      </c>
      <c r="F34" s="14" t="s">
        <v>99</v>
      </c>
      <c r="G34" s="15"/>
      <c r="H34" s="14" t="s">
        <v>10</v>
      </c>
      <c r="I34" s="14" t="s">
        <v>11</v>
      </c>
    </row>
    <row r="35" spans="2:9" ht="15.75" customHeight="1" x14ac:dyDescent="0.2">
      <c r="B35" s="5"/>
      <c r="C35" s="7" t="s">
        <v>28</v>
      </c>
      <c r="D35" s="5"/>
      <c r="E35" s="5"/>
      <c r="F35" s="5"/>
      <c r="G35" s="7" t="s">
        <v>29</v>
      </c>
      <c r="H35" s="5"/>
      <c r="I35" s="7" t="s">
        <v>30</v>
      </c>
    </row>
    <row r="36" spans="2:9" ht="15.75" customHeight="1" x14ac:dyDescent="0.2">
      <c r="B36" s="5" t="s">
        <v>88</v>
      </c>
      <c r="C36" s="20" t="s">
        <v>93</v>
      </c>
      <c r="D36" s="20"/>
      <c r="E36" s="20"/>
      <c r="F36" s="20"/>
      <c r="G36" s="5" t="s">
        <v>33</v>
      </c>
      <c r="H36" s="5"/>
      <c r="I36" s="8">
        <v>2</v>
      </c>
    </row>
    <row r="37" spans="2:9" ht="15.75" customHeight="1" x14ac:dyDescent="0.2">
      <c r="B37" s="5" t="s">
        <v>92</v>
      </c>
      <c r="C37" s="19" t="s">
        <v>96</v>
      </c>
      <c r="G37" s="19" t="s">
        <v>36</v>
      </c>
      <c r="I37">
        <v>1</v>
      </c>
    </row>
    <row r="38" spans="2:9" ht="15.75" customHeight="1" x14ac:dyDescent="0.2">
      <c r="B38" s="5" t="s">
        <v>95</v>
      </c>
      <c r="C38" s="19" t="s">
        <v>94</v>
      </c>
      <c r="G38" s="19" t="s">
        <v>49</v>
      </c>
      <c r="I38">
        <v>1</v>
      </c>
    </row>
    <row r="39" spans="2:9" ht="15.75" customHeight="1" x14ac:dyDescent="0.2"/>
    <row r="40" spans="2:9" ht="15.75" customHeight="1" x14ac:dyDescent="0.2">
      <c r="B40" s="1" t="s">
        <v>0</v>
      </c>
      <c r="C40" s="1" t="s">
        <v>1</v>
      </c>
      <c r="D40" s="1" t="s">
        <v>2</v>
      </c>
      <c r="E40" s="1" t="s">
        <v>20</v>
      </c>
      <c r="F40" s="1" t="s">
        <v>21</v>
      </c>
      <c r="G40" s="1" t="s">
        <v>5</v>
      </c>
      <c r="H40" s="1" t="s">
        <v>22</v>
      </c>
      <c r="I40" s="1" t="s">
        <v>23</v>
      </c>
    </row>
    <row r="41" spans="2:9" ht="15.75" customHeight="1" x14ac:dyDescent="0.2">
      <c r="B41" s="12" t="s">
        <v>89</v>
      </c>
      <c r="C41" s="13" t="s">
        <v>91</v>
      </c>
      <c r="D41" s="13" t="s">
        <v>50</v>
      </c>
      <c r="E41" s="14" t="s">
        <v>98</v>
      </c>
      <c r="F41" s="14" t="s">
        <v>100</v>
      </c>
      <c r="G41" s="15"/>
      <c r="H41" s="14" t="s">
        <v>10</v>
      </c>
      <c r="I41" s="14" t="s">
        <v>11</v>
      </c>
    </row>
    <row r="42" spans="2:9" ht="15.75" customHeight="1" x14ac:dyDescent="0.2">
      <c r="B42" s="5"/>
      <c r="C42" s="7" t="s">
        <v>28</v>
      </c>
      <c r="D42" s="5"/>
      <c r="E42" s="5"/>
      <c r="F42" s="5"/>
      <c r="G42" s="7" t="s">
        <v>29</v>
      </c>
      <c r="H42" s="5"/>
      <c r="I42" s="7" t="s">
        <v>30</v>
      </c>
    </row>
    <row r="43" spans="2:9" ht="15.75" customHeight="1" x14ac:dyDescent="0.2">
      <c r="B43" s="5" t="s">
        <v>101</v>
      </c>
      <c r="C43" s="20" t="s">
        <v>102</v>
      </c>
      <c r="D43" s="20"/>
      <c r="E43" s="20"/>
      <c r="F43" s="20"/>
      <c r="G43" s="5" t="s">
        <v>33</v>
      </c>
      <c r="H43" s="5"/>
      <c r="I43" s="8">
        <v>2</v>
      </c>
    </row>
    <row r="44" spans="2:9" ht="15.75" customHeight="1" x14ac:dyDescent="0.2"/>
    <row r="45" spans="2:9" ht="15.75" customHeight="1" x14ac:dyDescent="0.2"/>
    <row r="46" spans="2:9" ht="15.75" customHeight="1" x14ac:dyDescent="0.2"/>
    <row r="47" spans="2:9" ht="15.75" customHeight="1" x14ac:dyDescent="0.2"/>
    <row r="48" spans="2: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sheetData>
  <mergeCells count="9">
    <mergeCell ref="C5:F5"/>
    <mergeCell ref="C6:F6"/>
    <mergeCell ref="C7:F7"/>
    <mergeCell ref="C14:F14"/>
    <mergeCell ref="C36:F36"/>
    <mergeCell ref="C43:F43"/>
    <mergeCell ref="C31:F31"/>
    <mergeCell ref="C13:F13"/>
    <mergeCell ref="C15:F1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8"/>
  <sheetViews>
    <sheetView tabSelected="1" topLeftCell="A11" zoomScale="59" zoomScaleNormal="59" workbookViewId="0">
      <selection activeCell="B21" sqref="B21"/>
    </sheetView>
  </sheetViews>
  <sheetFormatPr baseColWidth="10" defaultColWidth="12.5703125" defaultRowHeight="15" customHeight="1" x14ac:dyDescent="0.2"/>
  <cols>
    <col min="1" max="1" width="7" customWidth="1"/>
    <col min="2" max="2" width="29.28515625" customWidth="1"/>
    <col min="3" max="25" width="12.42578125" customWidth="1"/>
    <col min="26" max="26" width="32.140625" customWidth="1"/>
    <col min="27" max="33" width="12.42578125" customWidth="1"/>
  </cols>
  <sheetData>
    <row r="1" spans="1:26" ht="15.75" customHeight="1" x14ac:dyDescent="0.2"/>
    <row r="2" spans="1:26" ht="15.75" customHeight="1" x14ac:dyDescent="0.2">
      <c r="D2" s="83" t="s">
        <v>57</v>
      </c>
      <c r="E2" s="83"/>
      <c r="F2" s="83"/>
      <c r="G2" s="83"/>
      <c r="H2" s="83"/>
      <c r="I2" s="83"/>
      <c r="J2" s="83"/>
      <c r="K2" s="84" t="s">
        <v>58</v>
      </c>
      <c r="L2" s="84"/>
      <c r="M2" s="84"/>
      <c r="N2" s="84"/>
      <c r="O2" s="84"/>
      <c r="P2" s="84"/>
      <c r="Q2" s="84"/>
      <c r="R2" s="84"/>
      <c r="S2" s="87" t="s">
        <v>86</v>
      </c>
      <c r="T2" s="87"/>
      <c r="U2" s="87"/>
      <c r="V2" s="87"/>
      <c r="W2" s="87"/>
      <c r="X2" s="87"/>
      <c r="Y2" s="87"/>
    </row>
    <row r="3" spans="1:26" ht="15.75" customHeight="1" x14ac:dyDescent="0.2">
      <c r="A3" s="60" t="s">
        <v>111</v>
      </c>
      <c r="B3" s="71" t="s">
        <v>110</v>
      </c>
      <c r="C3" s="47" t="s">
        <v>30</v>
      </c>
      <c r="D3" s="85" t="s">
        <v>103</v>
      </c>
      <c r="E3" s="85" t="s">
        <v>104</v>
      </c>
      <c r="F3" s="85" t="s">
        <v>105</v>
      </c>
      <c r="G3" s="85" t="s">
        <v>106</v>
      </c>
      <c r="H3" s="85" t="s">
        <v>107</v>
      </c>
      <c r="I3" s="85" t="s">
        <v>108</v>
      </c>
      <c r="J3" s="85" t="s">
        <v>109</v>
      </c>
      <c r="K3" s="86" t="s">
        <v>83</v>
      </c>
      <c r="L3" s="86" t="s">
        <v>84</v>
      </c>
      <c r="M3" s="86" t="s">
        <v>85</v>
      </c>
      <c r="N3" s="86" t="s">
        <v>76</v>
      </c>
      <c r="O3" s="86" t="s">
        <v>77</v>
      </c>
      <c r="P3" s="86" t="s">
        <v>78</v>
      </c>
      <c r="Q3" s="86" t="s">
        <v>79</v>
      </c>
      <c r="R3" s="86" t="s">
        <v>80</v>
      </c>
      <c r="S3" s="88" t="s">
        <v>81</v>
      </c>
      <c r="T3" s="88" t="s">
        <v>82</v>
      </c>
      <c r="U3" s="88" t="s">
        <v>51</v>
      </c>
      <c r="V3" s="88" t="s">
        <v>52</v>
      </c>
      <c r="W3" s="88" t="s">
        <v>53</v>
      </c>
      <c r="X3" s="88" t="s">
        <v>54</v>
      </c>
      <c r="Y3" s="88" t="s">
        <v>55</v>
      </c>
      <c r="Z3" s="47" t="s">
        <v>112</v>
      </c>
    </row>
    <row r="4" spans="1:26" ht="15.75" customHeight="1" x14ac:dyDescent="0.2">
      <c r="A4" s="57">
        <v>1</v>
      </c>
      <c r="B4" s="72" t="s">
        <v>31</v>
      </c>
      <c r="C4" s="23">
        <v>3</v>
      </c>
      <c r="D4" s="61">
        <v>0</v>
      </c>
      <c r="E4" s="62">
        <v>1</v>
      </c>
      <c r="F4" s="62">
        <v>0</v>
      </c>
      <c r="G4" s="62">
        <v>1</v>
      </c>
      <c r="H4" s="62">
        <v>1</v>
      </c>
      <c r="I4" s="62">
        <v>0</v>
      </c>
      <c r="J4" s="63">
        <v>0</v>
      </c>
      <c r="K4" s="26">
        <v>0</v>
      </c>
      <c r="L4" s="27">
        <v>0</v>
      </c>
      <c r="M4" s="27">
        <v>0</v>
      </c>
      <c r="N4" s="27">
        <v>0</v>
      </c>
      <c r="O4" s="27">
        <v>0</v>
      </c>
      <c r="P4" s="27">
        <v>0</v>
      </c>
      <c r="Q4" s="27">
        <v>0</v>
      </c>
      <c r="R4" s="28">
        <v>0</v>
      </c>
      <c r="S4" s="34">
        <v>0</v>
      </c>
      <c r="T4" s="35">
        <v>0</v>
      </c>
      <c r="U4" s="35">
        <v>0</v>
      </c>
      <c r="V4" s="35">
        <v>0</v>
      </c>
      <c r="W4" s="35">
        <v>0</v>
      </c>
      <c r="X4" s="35">
        <v>0</v>
      </c>
      <c r="Y4" s="36">
        <v>0</v>
      </c>
      <c r="Z4" s="48">
        <f t="shared" ref="Z4:Z16" si="0">SUM(D4:Y4)</f>
        <v>3</v>
      </c>
    </row>
    <row r="5" spans="1:26" ht="15.75" customHeight="1" x14ac:dyDescent="0.2">
      <c r="A5" s="58">
        <v>2</v>
      </c>
      <c r="B5" s="73" t="s">
        <v>34</v>
      </c>
      <c r="C5" s="24">
        <v>2</v>
      </c>
      <c r="D5" s="64">
        <v>2</v>
      </c>
      <c r="E5" s="65">
        <v>0</v>
      </c>
      <c r="F5" s="65">
        <v>0</v>
      </c>
      <c r="G5" s="65">
        <v>0</v>
      </c>
      <c r="H5" s="65">
        <v>0</v>
      </c>
      <c r="I5" s="65">
        <v>0</v>
      </c>
      <c r="J5" s="66">
        <v>0</v>
      </c>
      <c r="K5" s="29">
        <v>0</v>
      </c>
      <c r="L5" s="22">
        <v>0</v>
      </c>
      <c r="M5" s="22">
        <v>0</v>
      </c>
      <c r="N5" s="22">
        <v>0</v>
      </c>
      <c r="O5" s="22">
        <v>0</v>
      </c>
      <c r="P5" s="22">
        <v>0</v>
      </c>
      <c r="Q5" s="22">
        <v>0</v>
      </c>
      <c r="R5" s="30">
        <v>0</v>
      </c>
      <c r="S5" s="37">
        <v>0</v>
      </c>
      <c r="T5" s="38">
        <v>0</v>
      </c>
      <c r="U5" s="38">
        <v>0</v>
      </c>
      <c r="V5" s="38">
        <v>0</v>
      </c>
      <c r="W5" s="38">
        <v>0</v>
      </c>
      <c r="X5" s="38">
        <v>0</v>
      </c>
      <c r="Y5" s="39">
        <v>0</v>
      </c>
      <c r="Z5" s="48">
        <f t="shared" si="0"/>
        <v>2</v>
      </c>
    </row>
    <row r="6" spans="1:26" ht="15.75" customHeight="1" x14ac:dyDescent="0.2">
      <c r="A6" s="58">
        <v>3</v>
      </c>
      <c r="B6" s="73" t="s">
        <v>37</v>
      </c>
      <c r="C6" s="24">
        <v>1</v>
      </c>
      <c r="D6" s="64">
        <v>1</v>
      </c>
      <c r="E6" s="65">
        <v>0</v>
      </c>
      <c r="F6" s="65">
        <v>0</v>
      </c>
      <c r="G6" s="65">
        <v>0</v>
      </c>
      <c r="H6" s="65">
        <v>0</v>
      </c>
      <c r="I6" s="65">
        <v>0</v>
      </c>
      <c r="J6" s="66">
        <v>0</v>
      </c>
      <c r="K6" s="29">
        <v>0</v>
      </c>
      <c r="L6" s="22">
        <v>0</v>
      </c>
      <c r="M6" s="22">
        <v>0</v>
      </c>
      <c r="N6" s="22">
        <v>0</v>
      </c>
      <c r="O6" s="22">
        <v>0</v>
      </c>
      <c r="P6" s="22">
        <v>0</v>
      </c>
      <c r="Q6" s="22">
        <v>0</v>
      </c>
      <c r="R6" s="30">
        <v>0</v>
      </c>
      <c r="S6" s="37">
        <v>0</v>
      </c>
      <c r="T6" s="38">
        <v>0</v>
      </c>
      <c r="U6" s="38">
        <v>0</v>
      </c>
      <c r="V6" s="38">
        <v>0</v>
      </c>
      <c r="W6" s="38">
        <v>0</v>
      </c>
      <c r="X6" s="38">
        <v>0</v>
      </c>
      <c r="Y6" s="39">
        <v>0</v>
      </c>
      <c r="Z6" s="48">
        <f t="shared" si="0"/>
        <v>1</v>
      </c>
    </row>
    <row r="7" spans="1:26" ht="15.75" customHeight="1" x14ac:dyDescent="0.2">
      <c r="A7" s="58">
        <v>4</v>
      </c>
      <c r="B7" s="73" t="s">
        <v>43</v>
      </c>
      <c r="C7" s="24">
        <v>2</v>
      </c>
      <c r="D7" s="64">
        <v>0</v>
      </c>
      <c r="E7" s="65">
        <v>0</v>
      </c>
      <c r="F7" s="65">
        <v>0</v>
      </c>
      <c r="G7" s="65">
        <v>0</v>
      </c>
      <c r="H7" s="65">
        <v>1</v>
      </c>
      <c r="I7" s="67">
        <v>0</v>
      </c>
      <c r="J7" s="68">
        <v>1</v>
      </c>
      <c r="K7" s="31">
        <v>0</v>
      </c>
      <c r="L7" s="32">
        <v>0</v>
      </c>
      <c r="M7" s="32">
        <v>0</v>
      </c>
      <c r="N7" s="22">
        <v>0</v>
      </c>
      <c r="O7" s="22">
        <v>0</v>
      </c>
      <c r="P7" s="22">
        <v>0</v>
      </c>
      <c r="Q7" s="22">
        <v>0</v>
      </c>
      <c r="R7" s="30">
        <v>0</v>
      </c>
      <c r="S7" s="37">
        <v>0</v>
      </c>
      <c r="T7" s="38">
        <v>0</v>
      </c>
      <c r="U7" s="38">
        <v>0</v>
      </c>
      <c r="V7" s="38">
        <v>0</v>
      </c>
      <c r="W7" s="38">
        <v>0</v>
      </c>
      <c r="X7" s="38">
        <v>0</v>
      </c>
      <c r="Y7" s="39">
        <v>0</v>
      </c>
      <c r="Z7" s="48">
        <f t="shared" si="0"/>
        <v>2</v>
      </c>
    </row>
    <row r="8" spans="1:26" ht="15.75" customHeight="1" x14ac:dyDescent="0.2">
      <c r="A8" s="58">
        <v>5</v>
      </c>
      <c r="B8" s="73" t="s">
        <v>45</v>
      </c>
      <c r="C8" s="24">
        <v>2</v>
      </c>
      <c r="D8" s="64">
        <v>0</v>
      </c>
      <c r="E8" s="65">
        <v>0</v>
      </c>
      <c r="F8" s="65">
        <v>0</v>
      </c>
      <c r="G8" s="65">
        <v>0</v>
      </c>
      <c r="H8" s="65">
        <v>0</v>
      </c>
      <c r="I8" s="67">
        <v>1</v>
      </c>
      <c r="J8" s="68">
        <v>1</v>
      </c>
      <c r="K8" s="31">
        <v>0</v>
      </c>
      <c r="L8" s="32">
        <v>0</v>
      </c>
      <c r="M8" s="32">
        <v>0</v>
      </c>
      <c r="N8" s="22">
        <v>0</v>
      </c>
      <c r="O8" s="22">
        <v>0</v>
      </c>
      <c r="P8" s="22">
        <v>0</v>
      </c>
      <c r="Q8" s="22">
        <v>0</v>
      </c>
      <c r="R8" s="30">
        <v>0</v>
      </c>
      <c r="S8" s="37">
        <v>0</v>
      </c>
      <c r="T8" s="38">
        <v>0</v>
      </c>
      <c r="U8" s="38">
        <v>0</v>
      </c>
      <c r="V8" s="38">
        <v>0</v>
      </c>
      <c r="W8" s="38">
        <v>0</v>
      </c>
      <c r="X8" s="38">
        <v>0</v>
      </c>
      <c r="Y8" s="39">
        <v>0</v>
      </c>
      <c r="Z8" s="48">
        <f t="shared" si="0"/>
        <v>2</v>
      </c>
    </row>
    <row r="9" spans="1:26" ht="15.75" customHeight="1" x14ac:dyDescent="0.2">
      <c r="A9" s="58">
        <v>6</v>
      </c>
      <c r="B9" s="73" t="s">
        <v>47</v>
      </c>
      <c r="C9" s="24">
        <v>1</v>
      </c>
      <c r="D9" s="64">
        <v>0</v>
      </c>
      <c r="E9" s="65">
        <v>0</v>
      </c>
      <c r="F9" s="65">
        <v>0</v>
      </c>
      <c r="G9" s="65">
        <v>0</v>
      </c>
      <c r="H9" s="65">
        <v>0</v>
      </c>
      <c r="I9" s="67">
        <v>0</v>
      </c>
      <c r="J9" s="68">
        <v>1</v>
      </c>
      <c r="K9" s="31">
        <v>0</v>
      </c>
      <c r="L9" s="32">
        <v>0</v>
      </c>
      <c r="M9" s="22">
        <v>0</v>
      </c>
      <c r="N9" s="22">
        <v>0</v>
      </c>
      <c r="O9" s="22">
        <v>0</v>
      </c>
      <c r="P9" s="22">
        <v>0</v>
      </c>
      <c r="Q9" s="22">
        <v>0</v>
      </c>
      <c r="R9" s="30">
        <v>0</v>
      </c>
      <c r="S9" s="37">
        <v>0</v>
      </c>
      <c r="T9" s="38">
        <v>0</v>
      </c>
      <c r="U9" s="38">
        <v>0</v>
      </c>
      <c r="V9" s="38">
        <v>0</v>
      </c>
      <c r="W9" s="38">
        <v>0</v>
      </c>
      <c r="X9" s="38">
        <v>0</v>
      </c>
      <c r="Y9" s="39">
        <v>0</v>
      </c>
      <c r="Z9" s="48">
        <f t="shared" si="0"/>
        <v>1</v>
      </c>
    </row>
    <row r="10" spans="1:26" ht="15.75" customHeight="1" x14ac:dyDescent="0.2">
      <c r="A10" s="58">
        <v>7</v>
      </c>
      <c r="B10" s="74" t="s">
        <v>59</v>
      </c>
      <c r="C10" s="24">
        <v>2</v>
      </c>
      <c r="D10" s="89">
        <v>0</v>
      </c>
      <c r="E10" s="90">
        <v>0</v>
      </c>
      <c r="F10" s="90">
        <v>0</v>
      </c>
      <c r="G10" s="90">
        <v>0</v>
      </c>
      <c r="H10" s="90">
        <v>0</v>
      </c>
      <c r="I10" s="90">
        <v>0</v>
      </c>
      <c r="J10" s="91">
        <v>0</v>
      </c>
      <c r="K10" s="29">
        <v>0</v>
      </c>
      <c r="L10" s="22">
        <v>1</v>
      </c>
      <c r="M10" s="22">
        <v>0</v>
      </c>
      <c r="N10" s="32">
        <v>1</v>
      </c>
      <c r="O10" s="32">
        <v>0</v>
      </c>
      <c r="P10" s="32">
        <v>0</v>
      </c>
      <c r="Q10" s="32">
        <v>0</v>
      </c>
      <c r="R10" s="30">
        <v>0</v>
      </c>
      <c r="S10" s="40">
        <v>0</v>
      </c>
      <c r="T10" s="41">
        <v>0</v>
      </c>
      <c r="U10" s="41">
        <v>0</v>
      </c>
      <c r="V10" s="41">
        <v>0</v>
      </c>
      <c r="W10" s="41">
        <v>0</v>
      </c>
      <c r="X10" s="41">
        <v>0</v>
      </c>
      <c r="Y10" s="42">
        <v>0</v>
      </c>
      <c r="Z10" s="48">
        <f t="shared" si="0"/>
        <v>2</v>
      </c>
    </row>
    <row r="11" spans="1:26" ht="15.75" customHeight="1" x14ac:dyDescent="0.2">
      <c r="A11" s="58">
        <v>8</v>
      </c>
      <c r="B11" s="74" t="s">
        <v>60</v>
      </c>
      <c r="C11" s="24">
        <v>1</v>
      </c>
      <c r="D11" s="77">
        <v>0</v>
      </c>
      <c r="E11" s="78">
        <v>0</v>
      </c>
      <c r="F11" s="78">
        <v>0</v>
      </c>
      <c r="G11" s="78">
        <v>0</v>
      </c>
      <c r="H11" s="78">
        <v>0</v>
      </c>
      <c r="I11" s="78">
        <v>0</v>
      </c>
      <c r="J11" s="79">
        <v>0</v>
      </c>
      <c r="K11" s="29">
        <v>0</v>
      </c>
      <c r="L11" s="22">
        <v>0</v>
      </c>
      <c r="M11" s="22">
        <v>1</v>
      </c>
      <c r="N11" s="32">
        <v>0</v>
      </c>
      <c r="O11" s="32">
        <v>0</v>
      </c>
      <c r="P11" s="32">
        <v>0</v>
      </c>
      <c r="Q11" s="33">
        <v>0</v>
      </c>
      <c r="R11" s="30">
        <v>0</v>
      </c>
      <c r="S11" s="40">
        <v>0</v>
      </c>
      <c r="T11" s="41">
        <v>0</v>
      </c>
      <c r="U11" s="41">
        <v>0</v>
      </c>
      <c r="V11" s="41">
        <v>0</v>
      </c>
      <c r="W11" s="41">
        <v>0</v>
      </c>
      <c r="X11" s="41">
        <v>0</v>
      </c>
      <c r="Y11" s="42">
        <v>0</v>
      </c>
      <c r="Z11" s="48">
        <f t="shared" si="0"/>
        <v>1</v>
      </c>
    </row>
    <row r="12" spans="1:26" ht="15.75" customHeight="1" x14ac:dyDescent="0.2">
      <c r="A12" s="58">
        <v>9</v>
      </c>
      <c r="B12" s="74" t="s">
        <v>61</v>
      </c>
      <c r="C12" s="24">
        <v>2</v>
      </c>
      <c r="D12" s="77">
        <v>0</v>
      </c>
      <c r="E12" s="78">
        <v>0</v>
      </c>
      <c r="F12" s="78">
        <v>0</v>
      </c>
      <c r="G12" s="78">
        <v>0</v>
      </c>
      <c r="H12" s="78">
        <v>0</v>
      </c>
      <c r="I12" s="78">
        <v>0</v>
      </c>
      <c r="J12" s="79">
        <v>0</v>
      </c>
      <c r="K12" s="29">
        <v>0</v>
      </c>
      <c r="L12" s="22">
        <v>0</v>
      </c>
      <c r="M12" s="22">
        <v>1</v>
      </c>
      <c r="N12" s="32">
        <v>0</v>
      </c>
      <c r="O12" s="32">
        <v>1</v>
      </c>
      <c r="P12" s="32">
        <v>0</v>
      </c>
      <c r="Q12" s="32">
        <v>0</v>
      </c>
      <c r="R12" s="30">
        <v>0</v>
      </c>
      <c r="S12" s="40">
        <v>0</v>
      </c>
      <c r="T12" s="41">
        <v>0</v>
      </c>
      <c r="U12" s="41">
        <v>0</v>
      </c>
      <c r="V12" s="41">
        <v>0</v>
      </c>
      <c r="W12" s="41">
        <v>0</v>
      </c>
      <c r="X12" s="41">
        <v>0</v>
      </c>
      <c r="Y12" s="42">
        <v>0</v>
      </c>
      <c r="Z12" s="48">
        <f t="shared" si="0"/>
        <v>2</v>
      </c>
    </row>
    <row r="13" spans="1:26" ht="15.75" customHeight="1" x14ac:dyDescent="0.2">
      <c r="A13" s="58">
        <v>10</v>
      </c>
      <c r="B13" s="75" t="s">
        <v>88</v>
      </c>
      <c r="C13" s="24">
        <v>2</v>
      </c>
      <c r="D13" s="77">
        <v>0</v>
      </c>
      <c r="E13" s="78">
        <v>0</v>
      </c>
      <c r="F13" s="78">
        <v>0</v>
      </c>
      <c r="G13" s="78">
        <v>0</v>
      </c>
      <c r="H13" s="78">
        <v>0</v>
      </c>
      <c r="I13" s="78">
        <v>0</v>
      </c>
      <c r="J13" s="79">
        <v>0</v>
      </c>
      <c r="K13" s="89">
        <v>0</v>
      </c>
      <c r="L13" s="90">
        <v>0</v>
      </c>
      <c r="M13" s="90">
        <v>0</v>
      </c>
      <c r="N13" s="90">
        <v>0</v>
      </c>
      <c r="O13" s="90">
        <v>0</v>
      </c>
      <c r="P13" s="90">
        <v>0</v>
      </c>
      <c r="Q13" s="90">
        <v>0</v>
      </c>
      <c r="R13" s="91">
        <v>0</v>
      </c>
      <c r="S13" s="37">
        <v>1</v>
      </c>
      <c r="T13" s="38">
        <v>1</v>
      </c>
      <c r="U13" s="41">
        <v>0</v>
      </c>
      <c r="V13" s="41">
        <v>0</v>
      </c>
      <c r="W13" s="41">
        <v>0</v>
      </c>
      <c r="X13" s="41">
        <v>0</v>
      </c>
      <c r="Y13" s="39">
        <v>0</v>
      </c>
      <c r="Z13" s="48">
        <f t="shared" si="0"/>
        <v>2</v>
      </c>
    </row>
    <row r="14" spans="1:26" ht="15.75" customHeight="1" x14ac:dyDescent="0.2">
      <c r="A14" s="58">
        <v>11</v>
      </c>
      <c r="B14" s="75" t="s">
        <v>92</v>
      </c>
      <c r="C14" s="24">
        <v>1</v>
      </c>
      <c r="D14" s="77">
        <v>0</v>
      </c>
      <c r="E14" s="78">
        <v>0</v>
      </c>
      <c r="F14" s="78">
        <v>0</v>
      </c>
      <c r="G14" s="78">
        <v>0</v>
      </c>
      <c r="H14" s="78">
        <v>0</v>
      </c>
      <c r="I14" s="78">
        <v>0</v>
      </c>
      <c r="J14" s="79">
        <v>0</v>
      </c>
      <c r="K14" s="77">
        <v>0</v>
      </c>
      <c r="L14" s="78">
        <v>0</v>
      </c>
      <c r="M14" s="78">
        <v>0</v>
      </c>
      <c r="N14" s="78">
        <v>0</v>
      </c>
      <c r="O14" s="78">
        <v>0</v>
      </c>
      <c r="P14" s="78">
        <v>0</v>
      </c>
      <c r="Q14" s="78">
        <v>0</v>
      </c>
      <c r="R14" s="79">
        <v>0</v>
      </c>
      <c r="S14" s="37">
        <v>0</v>
      </c>
      <c r="T14" s="38">
        <v>0</v>
      </c>
      <c r="U14" s="41">
        <v>1</v>
      </c>
      <c r="V14" s="41">
        <v>0</v>
      </c>
      <c r="W14" s="41">
        <v>0</v>
      </c>
      <c r="X14" s="41">
        <v>0</v>
      </c>
      <c r="Y14" s="39">
        <v>0</v>
      </c>
      <c r="Z14" s="48">
        <f t="shared" si="0"/>
        <v>1</v>
      </c>
    </row>
    <row r="15" spans="1:26" ht="15.75" customHeight="1" x14ac:dyDescent="0.2">
      <c r="A15" s="58">
        <v>12</v>
      </c>
      <c r="B15" s="75" t="s">
        <v>95</v>
      </c>
      <c r="C15" s="24">
        <v>1</v>
      </c>
      <c r="D15" s="77">
        <v>0</v>
      </c>
      <c r="E15" s="78">
        <v>0</v>
      </c>
      <c r="F15" s="78">
        <v>0</v>
      </c>
      <c r="G15" s="78">
        <v>0</v>
      </c>
      <c r="H15" s="78">
        <v>0</v>
      </c>
      <c r="I15" s="78">
        <v>0</v>
      </c>
      <c r="J15" s="79">
        <v>0</v>
      </c>
      <c r="K15" s="77">
        <v>0</v>
      </c>
      <c r="L15" s="78">
        <v>0</v>
      </c>
      <c r="M15" s="78">
        <v>0</v>
      </c>
      <c r="N15" s="78">
        <v>0</v>
      </c>
      <c r="O15" s="78">
        <v>0</v>
      </c>
      <c r="P15" s="78">
        <v>0</v>
      </c>
      <c r="Q15" s="78">
        <v>0</v>
      </c>
      <c r="R15" s="79">
        <v>0</v>
      </c>
      <c r="S15" s="40">
        <v>0</v>
      </c>
      <c r="T15" s="41">
        <v>0</v>
      </c>
      <c r="U15" s="41">
        <v>0</v>
      </c>
      <c r="V15" s="41">
        <v>1</v>
      </c>
      <c r="W15" s="41">
        <v>0</v>
      </c>
      <c r="X15" s="41">
        <v>0</v>
      </c>
      <c r="Y15" s="42">
        <v>0</v>
      </c>
      <c r="Z15" s="48">
        <f t="shared" si="0"/>
        <v>1</v>
      </c>
    </row>
    <row r="16" spans="1:26" ht="15.75" customHeight="1" x14ac:dyDescent="0.2">
      <c r="A16" s="59">
        <v>13</v>
      </c>
      <c r="B16" s="76" t="s">
        <v>61</v>
      </c>
      <c r="C16" s="25">
        <v>2</v>
      </c>
      <c r="D16" s="80">
        <v>0</v>
      </c>
      <c r="E16" s="81">
        <v>0</v>
      </c>
      <c r="F16" s="81">
        <v>0</v>
      </c>
      <c r="G16" s="81">
        <v>0</v>
      </c>
      <c r="H16" s="81">
        <v>0</v>
      </c>
      <c r="I16" s="81">
        <v>0</v>
      </c>
      <c r="J16" s="82">
        <v>0</v>
      </c>
      <c r="K16" s="80">
        <v>0</v>
      </c>
      <c r="L16" s="81">
        <v>0</v>
      </c>
      <c r="M16" s="81">
        <v>0</v>
      </c>
      <c r="N16" s="81">
        <v>0</v>
      </c>
      <c r="O16" s="81">
        <v>0</v>
      </c>
      <c r="P16" s="81">
        <v>0</v>
      </c>
      <c r="Q16" s="81">
        <v>0</v>
      </c>
      <c r="R16" s="82">
        <v>0</v>
      </c>
      <c r="S16" s="43">
        <v>0</v>
      </c>
      <c r="T16" s="44">
        <v>0</v>
      </c>
      <c r="U16" s="44">
        <v>0</v>
      </c>
      <c r="V16" s="44">
        <v>0</v>
      </c>
      <c r="W16" s="45">
        <v>1</v>
      </c>
      <c r="X16" s="45">
        <v>1</v>
      </c>
      <c r="Y16" s="46">
        <v>0</v>
      </c>
      <c r="Z16" s="48">
        <f t="shared" si="0"/>
        <v>2</v>
      </c>
    </row>
    <row r="17" spans="2:25" ht="15.75" customHeight="1" x14ac:dyDescent="0.2"/>
    <row r="18" spans="2:25" ht="15.75" customHeight="1" x14ac:dyDescent="0.2">
      <c r="C18" s="60" t="s">
        <v>113</v>
      </c>
      <c r="D18" s="55">
        <v>22</v>
      </c>
      <c r="E18" s="55">
        <v>21</v>
      </c>
      <c r="F18" s="55">
        <v>20</v>
      </c>
      <c r="G18" s="55">
        <v>19</v>
      </c>
      <c r="H18" s="55">
        <v>18</v>
      </c>
      <c r="I18" s="55">
        <v>17</v>
      </c>
      <c r="J18" s="55">
        <v>16</v>
      </c>
      <c r="K18" s="55">
        <v>15</v>
      </c>
      <c r="L18" s="55">
        <v>14</v>
      </c>
      <c r="M18" s="55">
        <v>13</v>
      </c>
      <c r="N18" s="55">
        <v>12</v>
      </c>
      <c r="O18" s="55">
        <v>11</v>
      </c>
      <c r="P18" s="55">
        <v>10</v>
      </c>
      <c r="Q18" s="55">
        <v>9</v>
      </c>
      <c r="R18" s="55">
        <v>8</v>
      </c>
      <c r="S18" s="55">
        <v>7</v>
      </c>
      <c r="T18" s="55">
        <v>6</v>
      </c>
      <c r="U18" s="55">
        <v>5</v>
      </c>
      <c r="V18" s="55">
        <v>4</v>
      </c>
      <c r="W18" s="55">
        <v>3</v>
      </c>
      <c r="X18" s="55">
        <v>2</v>
      </c>
      <c r="Y18" s="56">
        <v>1</v>
      </c>
    </row>
    <row r="19" spans="2:25" ht="15.75" customHeight="1" x14ac:dyDescent="0.2">
      <c r="B19" s="53" t="s">
        <v>56</v>
      </c>
      <c r="C19" s="69">
        <f>SUM(C4:C16)</f>
        <v>22</v>
      </c>
      <c r="D19" s="49">
        <f>C19-SUM(D4:D16)</f>
        <v>19</v>
      </c>
      <c r="E19" s="49">
        <f>D19-SUM(E4:E16)</f>
        <v>18</v>
      </c>
      <c r="F19" s="49">
        <f t="shared" ref="F19:Y19" si="1">E19-SUM(F4:F16)</f>
        <v>18</v>
      </c>
      <c r="G19" s="49">
        <f t="shared" si="1"/>
        <v>17</v>
      </c>
      <c r="H19" s="49">
        <f t="shared" si="1"/>
        <v>15</v>
      </c>
      <c r="I19" s="49">
        <f t="shared" si="1"/>
        <v>14</v>
      </c>
      <c r="J19" s="49">
        <f t="shared" si="1"/>
        <v>11</v>
      </c>
      <c r="K19" s="49">
        <f t="shared" si="1"/>
        <v>11</v>
      </c>
      <c r="L19" s="49">
        <f t="shared" si="1"/>
        <v>10</v>
      </c>
      <c r="M19" s="49">
        <f t="shared" si="1"/>
        <v>8</v>
      </c>
      <c r="N19" s="49">
        <f t="shared" si="1"/>
        <v>7</v>
      </c>
      <c r="O19" s="49">
        <f t="shared" si="1"/>
        <v>6</v>
      </c>
      <c r="P19" s="49">
        <f t="shared" si="1"/>
        <v>6</v>
      </c>
      <c r="Q19" s="49">
        <f t="shared" si="1"/>
        <v>6</v>
      </c>
      <c r="R19" s="49">
        <f t="shared" si="1"/>
        <v>6</v>
      </c>
      <c r="S19" s="49">
        <f t="shared" si="1"/>
        <v>5</v>
      </c>
      <c r="T19" s="49">
        <f t="shared" si="1"/>
        <v>4</v>
      </c>
      <c r="U19" s="49">
        <f t="shared" si="1"/>
        <v>3</v>
      </c>
      <c r="V19" s="49">
        <f t="shared" si="1"/>
        <v>2</v>
      </c>
      <c r="W19" s="49">
        <f t="shared" si="1"/>
        <v>1</v>
      </c>
      <c r="X19" s="49">
        <f t="shared" si="1"/>
        <v>0</v>
      </c>
      <c r="Y19" s="50">
        <f t="shared" si="1"/>
        <v>0</v>
      </c>
    </row>
    <row r="20" spans="2:25" ht="15.75" customHeight="1" x14ac:dyDescent="0.2">
      <c r="B20" s="54" t="s">
        <v>75</v>
      </c>
      <c r="C20" s="70">
        <f>SUM(C4:C16)</f>
        <v>22</v>
      </c>
      <c r="D20" s="51">
        <f>C20-(SUM($C4:$C16)/22)</f>
        <v>21</v>
      </c>
      <c r="E20" s="51">
        <f>D20-(SUM($C4:$C16)/22)</f>
        <v>20</v>
      </c>
      <c r="F20" s="51">
        <f t="shared" ref="F20:Y20" si="2">E20-(SUM($C4:$C16)/22)</f>
        <v>19</v>
      </c>
      <c r="G20" s="51">
        <f t="shared" si="2"/>
        <v>18</v>
      </c>
      <c r="H20" s="51">
        <f t="shared" si="2"/>
        <v>17</v>
      </c>
      <c r="I20" s="51">
        <f t="shared" si="2"/>
        <v>16</v>
      </c>
      <c r="J20" s="51">
        <f t="shared" si="2"/>
        <v>15</v>
      </c>
      <c r="K20" s="51">
        <f t="shared" si="2"/>
        <v>14</v>
      </c>
      <c r="L20" s="51">
        <f t="shared" si="2"/>
        <v>13</v>
      </c>
      <c r="M20" s="51">
        <f t="shared" si="2"/>
        <v>12</v>
      </c>
      <c r="N20" s="51">
        <f t="shared" si="2"/>
        <v>11</v>
      </c>
      <c r="O20" s="51">
        <f t="shared" si="2"/>
        <v>10</v>
      </c>
      <c r="P20" s="51">
        <f t="shared" si="2"/>
        <v>9</v>
      </c>
      <c r="Q20" s="51">
        <f t="shared" si="2"/>
        <v>8</v>
      </c>
      <c r="R20" s="51">
        <f t="shared" si="2"/>
        <v>7</v>
      </c>
      <c r="S20" s="51">
        <f t="shared" si="2"/>
        <v>6</v>
      </c>
      <c r="T20" s="51">
        <f t="shared" si="2"/>
        <v>5</v>
      </c>
      <c r="U20" s="51">
        <f t="shared" si="2"/>
        <v>4</v>
      </c>
      <c r="V20" s="51">
        <f t="shared" si="2"/>
        <v>3</v>
      </c>
      <c r="W20" s="51">
        <f t="shared" si="2"/>
        <v>2</v>
      </c>
      <c r="X20" s="51">
        <f t="shared" si="2"/>
        <v>1</v>
      </c>
      <c r="Y20" s="52">
        <f t="shared" si="2"/>
        <v>0</v>
      </c>
    </row>
    <row r="21" spans="2:25" ht="15.75" customHeight="1" x14ac:dyDescent="0.2">
      <c r="B21" s="10"/>
      <c r="C21" s="10"/>
      <c r="D21" s="10"/>
      <c r="E21" s="10"/>
      <c r="F21" s="10"/>
      <c r="G21" s="10"/>
      <c r="H21" s="10"/>
      <c r="I21" s="10"/>
      <c r="J21" s="10"/>
      <c r="K21" s="10"/>
      <c r="L21" s="17"/>
      <c r="M21" s="17"/>
      <c r="N21" s="17"/>
      <c r="O21" s="17"/>
      <c r="P21" s="17"/>
      <c r="Q21" s="17"/>
      <c r="R21" s="17"/>
      <c r="T21" s="17"/>
      <c r="U21" s="17"/>
      <c r="V21" s="17"/>
      <c r="W21" s="17"/>
      <c r="X21" s="17"/>
      <c r="Y21" s="17"/>
    </row>
    <row r="22" spans="2:25" ht="15.75" customHeight="1" x14ac:dyDescent="0.2">
      <c r="B22" s="10"/>
      <c r="C22" s="10"/>
      <c r="D22" s="10"/>
      <c r="E22" s="10"/>
      <c r="F22" s="10"/>
      <c r="G22" s="10"/>
      <c r="H22" s="10"/>
      <c r="I22" s="10"/>
      <c r="J22" s="10"/>
      <c r="K22" s="10"/>
    </row>
    <row r="23" spans="2:25" ht="15.75" customHeight="1" x14ac:dyDescent="0.2">
      <c r="B23" s="10"/>
      <c r="C23" s="10"/>
      <c r="D23" s="10"/>
      <c r="E23" s="10"/>
      <c r="F23" s="10"/>
      <c r="G23" s="10"/>
      <c r="H23" s="10"/>
      <c r="I23" s="10"/>
      <c r="J23" s="10"/>
      <c r="K23" s="10"/>
    </row>
    <row r="24" spans="2:25" ht="15.75" customHeight="1" x14ac:dyDescent="0.2">
      <c r="B24" s="10"/>
      <c r="C24" s="10"/>
      <c r="D24" s="10"/>
      <c r="E24" s="10"/>
      <c r="F24" s="10"/>
      <c r="G24" s="10"/>
      <c r="H24" s="10"/>
      <c r="I24" s="10"/>
      <c r="J24" s="10"/>
      <c r="K24" s="10"/>
    </row>
    <row r="25" spans="2:25" ht="15.75" customHeight="1" x14ac:dyDescent="0.2">
      <c r="B25" s="10"/>
      <c r="C25" s="10"/>
      <c r="D25" s="10"/>
      <c r="E25" s="10"/>
      <c r="F25" s="10"/>
      <c r="G25" s="10"/>
      <c r="H25" s="10"/>
      <c r="I25" s="10"/>
      <c r="J25" s="10"/>
      <c r="K25" s="10"/>
    </row>
    <row r="26" spans="2:25" ht="15.75" customHeight="1" x14ac:dyDescent="0.2">
      <c r="B26" s="10"/>
      <c r="C26" s="10"/>
      <c r="D26" s="10"/>
      <c r="E26" s="10"/>
      <c r="F26" s="10"/>
      <c r="G26" s="10"/>
      <c r="H26" s="10"/>
      <c r="I26" s="10"/>
      <c r="J26" s="10"/>
      <c r="K26" s="10"/>
    </row>
    <row r="27" spans="2:25" ht="15.75" customHeight="1" x14ac:dyDescent="0.2"/>
    <row r="28" spans="2:25" ht="15.75" customHeight="1" x14ac:dyDescent="0.2"/>
    <row r="29" spans="2:25" ht="15.75" customHeight="1" x14ac:dyDescent="0.2"/>
    <row r="30" spans="2:25" ht="15.75" customHeight="1" x14ac:dyDescent="0.2"/>
    <row r="31" spans="2:25" ht="15.75" customHeight="1" x14ac:dyDescent="0.2"/>
    <row r="32" spans="2:2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mergeCells count="3">
    <mergeCell ref="D2:J2"/>
    <mergeCell ref="K2:R2"/>
    <mergeCell ref="S2:Y2"/>
  </mergeCells>
  <phoneticPr fontId="10" type="noConversion"/>
  <conditionalFormatting sqref="C18:Y20">
    <cfRule type="colorScale" priority="1">
      <colorScale>
        <cfvo type="min"/>
        <cfvo type="percentile" val="50"/>
        <cfvo type="max"/>
        <color rgb="FFF8696B"/>
        <color rgb="FFFFEB84"/>
        <color rgb="FF63BE7B"/>
      </colorScale>
    </cfRule>
  </conditionalFormatting>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Dylan Hernandez</cp:lastModifiedBy>
  <dcterms:created xsi:type="dcterms:W3CDTF">2023-06-05T13:12:31Z</dcterms:created>
  <dcterms:modified xsi:type="dcterms:W3CDTF">2024-02-26T02:29:07Z</dcterms:modified>
</cp:coreProperties>
</file>