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2E1511DC-0C87-4A9B-8688-A93F52B41205}" xr6:coauthVersionLast="47" xr6:coauthVersionMax="47" xr10:uidLastSave="{00000000-0000-0000-0000-000000000000}"/>
  <bookViews>
    <workbookView xWindow="1200" yWindow="3308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E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F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F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E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F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F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R27" i="8" a="1"/>
  <c r="R27" i="8" s="1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R23" i="8" s="1" a="1"/>
  <c r="R23" i="8" s="1"/>
  <c r="J4" i="5"/>
  <c r="H4" i="8" s="1"/>
  <c r="J35" i="6"/>
  <c r="I7" i="4"/>
  <c r="G7" i="5" s="1"/>
  <c r="A35" i="6" s="1"/>
  <c r="H7" i="5"/>
  <c r="J7" i="5"/>
  <c r="H5" i="5"/>
  <c r="A22" i="6" s="1"/>
  <c r="J5" i="5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2" i="8" l="1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J32" i="6" s="1"/>
  <c r="E15" i="5"/>
  <c r="A9" i="6"/>
  <c r="A16" i="6"/>
  <c r="C14" i="7"/>
  <c r="B3" i="7"/>
  <c r="G15" i="5"/>
  <c r="B21" i="6" s="1"/>
  <c r="B31" i="6"/>
  <c r="C7" i="7"/>
  <c r="C11" i="7"/>
  <c r="C15" i="7"/>
  <c r="G14" i="5"/>
  <c r="C8" i="7"/>
  <c r="C12" i="7"/>
  <c r="J40" i="6" l="1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J16" i="6" s="1"/>
  <c r="G16" i="5"/>
  <c r="B33" i="6" s="1"/>
  <c r="A39" i="6" l="1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I18" i="6" s="1"/>
  <c r="A13" i="5"/>
  <c r="J10" i="6" l="1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I38" i="6" s="1"/>
  <c r="E23" i="5"/>
  <c r="C30" i="6" s="1"/>
  <c r="G23" i="5" l="1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D36" i="6" s="1"/>
  <c r="G26" i="5"/>
  <c r="G8" i="6" s="1"/>
  <c r="H16" i="6" l="1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<sst xmlns="http://schemas.openxmlformats.org/spreadsheetml/2006/main" count="300" uniqueCount="105">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</sst>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4" sqref="Q4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0.42708333333333331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 t="str">
        <f t="shared" si="0"/>
        <v/>
      </c>
      <c r="I5" s="5" t="s">
        <v>17</v>
      </c>
      <c r="J5" s="67" t="str">
        <f t="shared" si="1"/>
        <v/>
      </c>
      <c r="K5" s="93">
        <f t="shared" si="2"/>
        <v>0</v>
      </c>
      <c r="L5" s="86"/>
      <c r="M5" s="5" t="s">
        <v>17</v>
      </c>
      <c r="N5" s="84"/>
      <c r="O5" s="84"/>
      <c r="P5" s="5" t="s">
        <v>17</v>
      </c>
      <c r="Q5" s="84"/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0.42708333333333331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0.42708333333333331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 t="str">
        <f t="shared" si="0"/>
        <v/>
      </c>
      <c r="I7" s="5" t="s">
        <v>17</v>
      </c>
      <c r="J7" s="67" t="str">
        <f t="shared" si="1"/>
        <v/>
      </c>
      <c r="K7" s="93">
        <f t="shared" si="2"/>
        <v>0</v>
      </c>
      <c r="L7" s="86"/>
      <c r="M7" s="5" t="s">
        <v>17</v>
      </c>
      <c r="N7" s="84"/>
      <c r="O7" s="84"/>
      <c r="P7" s="5" t="s">
        <v>17</v>
      </c>
      <c r="Q7" s="84"/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0.44791666666666669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0.44791666666666669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0.44791666666666669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Loser Match #4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0.46875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Loser Match #6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0.46875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4</v>
      </c>
      <c r="D15" s="83">
        <v>0.48958333333333331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Winner Match #4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5</v>
      </c>
      <c r="D16" s="83">
        <v>0.48958333333333331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Winner Match #6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6</v>
      </c>
      <c r="D17" s="83">
        <v>0.48958333333333331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4</v>
      </c>
      <c r="D18" s="100">
        <v>0.51041666666666663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5</v>
      </c>
      <c r="D19" s="100">
        <v>0.51041666666666663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0.51041666666666663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4</v>
      </c>
      <c r="D21" s="96">
        <v>0.53125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x14ac:dyDescent="0.35">
      <c r="A24" s="98">
        <f t="shared" si="3"/>
        <v>23</v>
      </c>
      <c r="B24" s="7">
        <v>7</v>
      </c>
      <c r="C24" s="82">
        <v>4</v>
      </c>
      <c r="D24" s="100">
        <v>0.55208333333333337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0.55208333333333337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0.55208333333333337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/>
      <c r="D27" s="96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0.42708333333333331</v>
      </c>
      <c r="E5" t="str">
        <f>Resultate!E5</f>
        <v>Wiedemann / Büchelin</v>
      </c>
      <c r="F5" t="str">
        <f>Resultate!G5</f>
        <v>Barinova / Koshcheeva</v>
      </c>
      <c r="G5" t="str">
        <f>Resultate!H5</f>
        <v/>
      </c>
      <c r="H5" t="str">
        <f>Resultate!J5</f>
        <v/>
      </c>
      <c r="I5" s="137">
        <f>Resultate!K5</f>
        <v>0</v>
      </c>
      <c r="J5">
        <f>Resultate!L5</f>
        <v>0</v>
      </c>
      <c r="K5">
        <f>Resultate!N5</f>
        <v>0</v>
      </c>
      <c r="L5">
        <f>Resultate!O5</f>
        <v>0</v>
      </c>
      <c r="M5">
        <f>Resultate!Q5</f>
        <v>0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0.42708333333333331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0.42708333333333331</v>
      </c>
      <c r="E7" t="str">
        <f>Resultate!E7</f>
        <v>Schwab / Schinnerl</v>
      </c>
      <c r="F7" t="str">
        <f>Resultate!G7</f>
        <v>Kämpfen / Maurer</v>
      </c>
      <c r="G7" t="str">
        <f>Resultate!H7</f>
        <v/>
      </c>
      <c r="H7" t="str">
        <f>Resultate!J7</f>
        <v/>
      </c>
      <c r="I7" s="137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0.44791666666666669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0.44791666666666669</v>
      </c>
      <c r="E10" t="str">
        <f>Resultate!E10</f>
        <v>Billeter / Wüst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0.44791666666666669</v>
      </c>
      <c r="E11" t="str">
        <f>Resultate!E11</f>
        <v>Gränicher / Fluri</v>
      </c>
      <c r="F11" t="str">
        <f>Resultate!G11</f>
        <v>Loser Match #4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0.46875</v>
      </c>
      <c r="E12" t="str">
        <f>Resultate!E12</f>
        <v>Loser Match #5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0.46875</v>
      </c>
      <c r="E14" t="str">
        <f>Resultate!E14</f>
        <v>Bondi / Galeri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4</v>
      </c>
      <c r="D15" s="137">
        <f>Resultate!D15</f>
        <v>0.48958333333333331</v>
      </c>
      <c r="E15" t="str">
        <f>Resultate!E15</f>
        <v>Matic / Heim</v>
      </c>
      <c r="F15" t="str">
        <f>Resultate!G15</f>
        <v>Winner Match #4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5</v>
      </c>
      <c r="D16" s="137">
        <f>Resultate!D16</f>
        <v>0.48958333333333331</v>
      </c>
      <c r="E16" t="str">
        <f>Resultate!E16</f>
        <v>Winner Match #5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6</v>
      </c>
      <c r="D17" s="137">
        <f>Resultate!D17</f>
        <v>0.48958333333333331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4</v>
      </c>
      <c r="D18" s="137">
        <f>Resultate!D18</f>
        <v>0.51041666666666663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5</v>
      </c>
      <c r="D19" s="137">
        <f>Resultate!D19</f>
        <v>0.51041666666666663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0.51041666666666663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4</v>
      </c>
      <c r="D21" s="137">
        <f>Resultate!D21</f>
        <v>0.53125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0.55208333333333337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upcoming_6_court4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0.55208333333333337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0.55208333333333337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0</v>
      </c>
      <c r="D27" s="137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Loser Match #6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Winner Match #4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 : 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Loser Match #4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Winner Match #6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 : 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2025-09-20T08:17:13Z</dcterms:modified>
</cp:coreProperties>
</file>