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F54F3542-403C-476B-93EF-6D5E08EE4A34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8" i="8" l="1" a="1"/>
  <c r="R28" i="8" s="1"/>
  <c r="B43" i="6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<sst xmlns="http://schemas.openxmlformats.org/spreadsheetml/2006/main" count="300" uniqueCount="102">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</sst>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C30" sqref="C30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0.55208333333333337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0.55208333333333337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/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/>
      <c r="D22" s="80">
        <v>0.58333333333333337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/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/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>
        <v>0.60416666666666663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>
        <v>0.60416666666666663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>
        <v>0.60416666666666663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>
        <v>0.63541666666666663</v>
      </c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>
        <v>0.63541666666666663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R17" sqref="R17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hidden="1" customWidth="1"/>
    <col min="5" max="5" width="20.46484375" hidden="1" customWidth="1"/>
    <col min="6" max="6" width="17" hidden="1" customWidth="1"/>
    <col min="7" max="7" width="5.796875" hidden="1" customWidth="1"/>
    <col min="8" max="8" width="1.796875" hidden="1" customWidth="1"/>
    <col min="9" max="9" width="7.9296875" hidden="1" customWidth="1"/>
    <col min="10" max="10" width="5.59765625" hidden="1" customWidth="1"/>
    <col min="11" max="11" width="2.796875" hidden="1" customWidth="1"/>
    <col min="12" max="12" width="5.59765625" hidden="1" customWidth="1"/>
    <col min="13" max="13" width="2.796875" hidden="1" customWidth="1"/>
    <col min="14" max="14" width="5.59765625" hidden="1" customWidth="1"/>
    <col min="15" max="15" width="1.796875" hidden="1" customWidth="1"/>
    <col min="16" max="16" width="8.59765625" hidden="1" customWidth="1"/>
    <col min="17" max="17" width="7.9296875" hidden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0.55208333333333337</v>
      </c>
      <c r="E19" t="str">
        <f>Resultate!E19</f>
        <v>Lendl / Kurzawa</v>
      </c>
      <c r="F19" t="str">
        <f>Resultate!G19</f>
        <v>Stöckli / Stöckli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0.55208333333333337</v>
      </c>
      <c r="E20" t="str">
        <f>Resultate!E20</f>
        <v>Sieber / Müller</v>
      </c>
      <c r="F20" t="str">
        <f>Resultate!G20</f>
        <v>Bothen / Arndt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0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Adamson / Müller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0</v>
      </c>
      <c r="D22" s="129">
        <f>Resultate!D22</f>
        <v>0.58333333333333337</v>
      </c>
      <c r="E22" t="str">
        <f>Resultate!E22</f>
        <v>Baltermi / Hill Azpeitia</v>
      </c>
      <c r="F22" t="str">
        <f>Resultate!G22</f>
        <v>Bosshard / Strebel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0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0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0.60416666666666663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0.60416666666666663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0.60416666666666663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0.63541666666666663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0.63541666666666663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