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defaultThemeVersion="164011"/>
  <mc:AlternateContent xmlns:mc="http://schemas.openxmlformats.org/markup-compatibility/2006">
    <mc:Choice Requires="x15">
      <x15ac:absPath xmlns:x15ac="http://schemas.microsoft.com/office/spreadsheetml/2010/11/ac" url="C:\ProjetoBaseWorkingCode\SolutionWCI\Database\Documentos\"/>
    </mc:Choice>
  </mc:AlternateContent>
  <bookViews>
    <workbookView xWindow="0" yWindow="0" windowWidth="28800" windowHeight="12345"/>
  </bookViews>
  <sheets>
    <sheet name="ESTADOS" sheetId="3" r:id="rId1"/>
    <sheet name="MUNICIPIOS" sheetId="2" r:id="rId2"/>
    <sheet name="CFOP" sheetId="4" r:id="rId3"/>
    <sheet name="DESONERAÇÃO_ICMS" sheetId="5" r:id="rId4"/>
    <sheet name="ORIGEM_ICMS" sheetId="6" r:id="rId5"/>
    <sheet name="SIT_TRIBUTÁRIA_ICMS" sheetId="7" r:id="rId6"/>
    <sheet name="SIT_TRIBUTÁRIA_IPI" sheetId="8" r:id="rId7"/>
    <sheet name="SIT_TRIBUTÁRIA_PIS" sheetId="9" r:id="rId8"/>
    <sheet name="SIT_TRIBUTÁRIA_COFINS" sheetId="10" r:id="rId9"/>
    <sheet name="UNID_COMERCIAL" sheetId="11" r:id="rId10"/>
    <sheet name="UNID_TRIBUTÁRIA" sheetId="12" r:id="rId11"/>
  </sheets>
  <definedNames>
    <definedName name="_xlnm._FilterDatabase" localSheetId="1" hidden="1">MUNICIPIOS!$A$1:$M$5565</definedName>
  </definedNames>
  <calcPr calcId="162913"/>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2" i="2"/>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2" i="12"/>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2" i="9"/>
  <c r="I3" i="8"/>
  <c r="I4" i="8"/>
  <c r="I5" i="8"/>
  <c r="I6" i="8"/>
  <c r="I7" i="8"/>
  <c r="I8" i="8"/>
  <c r="I9" i="8"/>
  <c r="I10" i="8"/>
  <c r="I11" i="8"/>
  <c r="I12" i="8"/>
  <c r="I13" i="8"/>
  <c r="I14" i="8"/>
  <c r="I15" i="8"/>
  <c r="I2" i="8"/>
  <c r="J3" i="7"/>
  <c r="J4" i="7"/>
  <c r="J5" i="7"/>
  <c r="J6" i="7"/>
  <c r="J7" i="7"/>
  <c r="J8" i="7"/>
  <c r="J9" i="7"/>
  <c r="J10" i="7"/>
  <c r="J11" i="7"/>
  <c r="J12" i="7"/>
  <c r="J13" i="7"/>
  <c r="J14" i="7"/>
  <c r="J15" i="7"/>
  <c r="J16" i="7"/>
  <c r="J17" i="7"/>
  <c r="J18" i="7"/>
  <c r="J19" i="7"/>
  <c r="J20" i="7"/>
  <c r="J21" i="7"/>
  <c r="J22" i="7"/>
  <c r="J2" i="7"/>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2" i="4"/>
  <c r="I3" i="5"/>
  <c r="I4" i="5"/>
  <c r="I5" i="5"/>
  <c r="I6" i="5"/>
  <c r="I7" i="5"/>
  <c r="I8" i="5"/>
  <c r="I9" i="5"/>
  <c r="I10" i="5"/>
  <c r="I2" i="5"/>
  <c r="I3" i="6"/>
  <c r="I4" i="6"/>
  <c r="I5" i="6"/>
  <c r="I6" i="6"/>
  <c r="I7" i="6"/>
  <c r="I8" i="6"/>
  <c r="I9" i="6"/>
  <c r="I10" i="6"/>
  <c r="I2" i="6"/>
  <c r="J3" i="3"/>
  <c r="J4" i="3"/>
  <c r="J5" i="3"/>
  <c r="J6" i="3"/>
  <c r="J7" i="3"/>
  <c r="J8" i="3"/>
  <c r="J9" i="3"/>
  <c r="J10" i="3"/>
  <c r="J11" i="3"/>
  <c r="J12" i="3"/>
  <c r="J13" i="3"/>
  <c r="J14" i="3"/>
  <c r="J15" i="3"/>
  <c r="J16" i="3"/>
  <c r="J17" i="3"/>
  <c r="J18" i="3"/>
  <c r="J19" i="3"/>
  <c r="J20" i="3"/>
  <c r="J21" i="3"/>
  <c r="J22" i="3"/>
  <c r="J23" i="3"/>
  <c r="J24" i="3"/>
  <c r="J25" i="3"/>
  <c r="J26" i="3"/>
  <c r="J27" i="3"/>
  <c r="J28" i="3"/>
  <c r="J2" i="3"/>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M5111" i="2"/>
  <c r="M5112" i="2"/>
  <c r="M5113" i="2"/>
  <c r="M5114" i="2"/>
  <c r="M5115" i="2"/>
  <c r="M5116" i="2"/>
  <c r="M5117" i="2"/>
  <c r="M5118" i="2"/>
  <c r="M5119" i="2"/>
  <c r="M5120" i="2"/>
  <c r="M5121" i="2"/>
  <c r="M5122" i="2"/>
  <c r="M5123" i="2"/>
  <c r="M5124" i="2"/>
  <c r="M5125" i="2"/>
  <c r="M5126" i="2"/>
  <c r="M5127" i="2"/>
  <c r="M5128" i="2"/>
  <c r="M5129" i="2"/>
  <c r="M5130" i="2"/>
  <c r="M5131" i="2"/>
  <c r="M5132" i="2"/>
  <c r="M5133" i="2"/>
  <c r="M5134" i="2"/>
  <c r="M5135" i="2"/>
  <c r="M5136" i="2"/>
  <c r="M5137" i="2"/>
  <c r="M5138" i="2"/>
  <c r="M5139" i="2"/>
  <c r="M5140" i="2"/>
  <c r="M5141" i="2"/>
  <c r="M5142" i="2"/>
  <c r="M5143" i="2"/>
  <c r="M5144" i="2"/>
  <c r="M5145" i="2"/>
  <c r="M5146" i="2"/>
  <c r="M5147" i="2"/>
  <c r="M5148" i="2"/>
  <c r="M5149" i="2"/>
  <c r="M5150" i="2"/>
  <c r="M5151" i="2"/>
  <c r="M5152" i="2"/>
  <c r="M5153" i="2"/>
  <c r="M5154" i="2"/>
  <c r="M5155" i="2"/>
  <c r="M5156" i="2"/>
  <c r="M5157" i="2"/>
  <c r="M5158" i="2"/>
  <c r="M5159" i="2"/>
  <c r="M5160" i="2"/>
  <c r="M5161" i="2"/>
  <c r="M5162" i="2"/>
  <c r="M5163" i="2"/>
  <c r="M5164" i="2"/>
  <c r="M5165" i="2"/>
  <c r="M5166" i="2"/>
  <c r="M5167" i="2"/>
  <c r="M5168" i="2"/>
  <c r="M5169" i="2"/>
  <c r="M5170" i="2"/>
  <c r="M5171" i="2"/>
  <c r="M5172" i="2"/>
  <c r="M5173" i="2"/>
  <c r="M5174" i="2"/>
  <c r="M5175" i="2"/>
  <c r="M5176" i="2"/>
  <c r="M5177" i="2"/>
  <c r="M5178" i="2"/>
  <c r="M5179" i="2"/>
  <c r="M5180" i="2"/>
  <c r="M5181" i="2"/>
  <c r="M5182" i="2"/>
  <c r="M5183" i="2"/>
  <c r="M5184" i="2"/>
  <c r="M5185" i="2"/>
  <c r="M5186" i="2"/>
  <c r="M5187" i="2"/>
  <c r="M5188" i="2"/>
  <c r="M5189" i="2"/>
  <c r="M5190" i="2"/>
  <c r="M5191" i="2"/>
  <c r="M5192" i="2"/>
  <c r="M5193" i="2"/>
  <c r="M5194" i="2"/>
  <c r="M5195" i="2"/>
  <c r="M5196" i="2"/>
  <c r="M5197" i="2"/>
  <c r="M5198" i="2"/>
  <c r="M5199" i="2"/>
  <c r="M5200" i="2"/>
  <c r="M5201" i="2"/>
  <c r="M5202" i="2"/>
  <c r="M5203" i="2"/>
  <c r="M5204" i="2"/>
  <c r="M5205" i="2"/>
  <c r="M5206" i="2"/>
  <c r="M5207" i="2"/>
  <c r="M5208" i="2"/>
  <c r="M5209" i="2"/>
  <c r="M5210" i="2"/>
  <c r="M5211" i="2"/>
  <c r="M5212" i="2"/>
  <c r="M5213" i="2"/>
  <c r="M5214" i="2"/>
  <c r="M5215" i="2"/>
  <c r="M5216" i="2"/>
  <c r="M5217" i="2"/>
  <c r="M5218" i="2"/>
  <c r="M5219" i="2"/>
  <c r="M5220" i="2"/>
  <c r="M5221" i="2"/>
  <c r="M5222" i="2"/>
  <c r="M5223" i="2"/>
  <c r="M5224" i="2"/>
  <c r="M5225" i="2"/>
  <c r="M5226" i="2"/>
  <c r="M5227" i="2"/>
  <c r="M5228" i="2"/>
  <c r="M5229" i="2"/>
  <c r="M5230" i="2"/>
  <c r="M5231" i="2"/>
  <c r="M5232" i="2"/>
  <c r="M5233" i="2"/>
  <c r="M5234" i="2"/>
  <c r="M5235" i="2"/>
  <c r="M5236" i="2"/>
  <c r="M5237" i="2"/>
  <c r="M5238" i="2"/>
  <c r="M5239" i="2"/>
  <c r="M5240" i="2"/>
  <c r="M5241" i="2"/>
  <c r="M5242" i="2"/>
  <c r="M5243" i="2"/>
  <c r="M5244" i="2"/>
  <c r="M5245" i="2"/>
  <c r="M5246" i="2"/>
  <c r="M5247" i="2"/>
  <c r="M5248" i="2"/>
  <c r="M5249" i="2"/>
  <c r="M5250" i="2"/>
  <c r="M5251" i="2"/>
  <c r="M5252" i="2"/>
  <c r="M5253" i="2"/>
  <c r="M5254" i="2"/>
  <c r="M5255" i="2"/>
  <c r="M5256" i="2"/>
  <c r="M5257" i="2"/>
  <c r="M5258" i="2"/>
  <c r="M5259" i="2"/>
  <c r="M5260" i="2"/>
  <c r="M5261" i="2"/>
  <c r="M5262" i="2"/>
  <c r="M5263" i="2"/>
  <c r="M5264" i="2"/>
  <c r="M5265" i="2"/>
  <c r="M5266" i="2"/>
  <c r="M5267" i="2"/>
  <c r="M5268" i="2"/>
  <c r="M5269" i="2"/>
  <c r="M5270" i="2"/>
  <c r="M5271" i="2"/>
  <c r="M5272" i="2"/>
  <c r="M5273" i="2"/>
  <c r="M5274" i="2"/>
  <c r="M5275" i="2"/>
  <c r="M5276" i="2"/>
  <c r="M5277" i="2"/>
  <c r="M5278" i="2"/>
  <c r="M5279" i="2"/>
  <c r="M5280" i="2"/>
  <c r="M5281" i="2"/>
  <c r="M5282" i="2"/>
  <c r="M5283" i="2"/>
  <c r="M5284" i="2"/>
  <c r="M5285" i="2"/>
  <c r="M5286" i="2"/>
  <c r="M5287" i="2"/>
  <c r="M5288" i="2"/>
  <c r="M5289" i="2"/>
  <c r="M5290" i="2"/>
  <c r="M5291" i="2"/>
  <c r="M5292" i="2"/>
  <c r="M5293" i="2"/>
  <c r="M5294" i="2"/>
  <c r="M5295" i="2"/>
  <c r="M5296" i="2"/>
  <c r="M5297" i="2"/>
  <c r="M5298" i="2"/>
  <c r="M5299" i="2"/>
  <c r="M5300" i="2"/>
  <c r="M5301" i="2"/>
  <c r="M5302" i="2"/>
  <c r="M5303" i="2"/>
  <c r="M5304" i="2"/>
  <c r="M5305" i="2"/>
  <c r="M5306" i="2"/>
  <c r="M5307" i="2"/>
  <c r="M5308" i="2"/>
  <c r="M5309" i="2"/>
  <c r="M5310" i="2"/>
  <c r="M5311" i="2"/>
  <c r="M5312" i="2"/>
  <c r="M5313" i="2"/>
  <c r="M5314" i="2"/>
  <c r="M5315" i="2"/>
  <c r="M5316" i="2"/>
  <c r="M5317" i="2"/>
  <c r="M5318" i="2"/>
  <c r="M5319" i="2"/>
  <c r="M5320" i="2"/>
  <c r="M5321" i="2"/>
  <c r="M5322" i="2"/>
  <c r="M5323" i="2"/>
  <c r="M5324" i="2"/>
  <c r="M5325" i="2"/>
  <c r="M5326" i="2"/>
  <c r="M5327" i="2"/>
  <c r="M5328" i="2"/>
  <c r="M5329" i="2"/>
  <c r="M5330" i="2"/>
  <c r="M5331" i="2"/>
  <c r="M5332" i="2"/>
  <c r="M5333" i="2"/>
  <c r="M5334" i="2"/>
  <c r="M5335" i="2"/>
  <c r="M5336" i="2"/>
  <c r="M5337" i="2"/>
  <c r="M5338" i="2"/>
  <c r="M5339" i="2"/>
  <c r="M5340" i="2"/>
  <c r="M5341" i="2"/>
  <c r="M5342" i="2"/>
  <c r="M5343" i="2"/>
  <c r="M5344" i="2"/>
  <c r="M5345" i="2"/>
  <c r="M5346" i="2"/>
  <c r="M5347" i="2"/>
  <c r="M5348" i="2"/>
  <c r="M5349" i="2"/>
  <c r="M5350" i="2"/>
  <c r="M5351" i="2"/>
  <c r="M5352" i="2"/>
  <c r="M5353" i="2"/>
  <c r="M5354" i="2"/>
  <c r="M5355" i="2"/>
  <c r="M5356" i="2"/>
  <c r="M5357" i="2"/>
  <c r="M5358" i="2"/>
  <c r="M5359" i="2"/>
  <c r="M5360" i="2"/>
  <c r="M5361" i="2"/>
  <c r="M5362" i="2"/>
  <c r="M5363" i="2"/>
  <c r="M5364" i="2"/>
  <c r="M5365" i="2"/>
  <c r="M5366" i="2"/>
  <c r="M5367" i="2"/>
  <c r="M5368" i="2"/>
  <c r="M5369" i="2"/>
  <c r="M5370" i="2"/>
  <c r="M5371" i="2"/>
  <c r="M5372" i="2"/>
  <c r="M5373" i="2"/>
  <c r="M5374" i="2"/>
  <c r="M5375" i="2"/>
  <c r="M5376" i="2"/>
  <c r="M5377" i="2"/>
  <c r="M5378" i="2"/>
  <c r="M5379" i="2"/>
  <c r="M5380" i="2"/>
  <c r="M5381" i="2"/>
  <c r="M5382" i="2"/>
  <c r="M5383" i="2"/>
  <c r="M5384" i="2"/>
  <c r="M5385" i="2"/>
  <c r="M5386" i="2"/>
  <c r="M5387" i="2"/>
  <c r="M5388" i="2"/>
  <c r="M5389" i="2"/>
  <c r="M5390" i="2"/>
  <c r="M5391" i="2"/>
  <c r="M5392" i="2"/>
  <c r="M5393" i="2"/>
  <c r="M5394" i="2"/>
  <c r="M5395" i="2"/>
  <c r="M5396" i="2"/>
  <c r="M5397" i="2"/>
  <c r="M5398" i="2"/>
  <c r="M5399" i="2"/>
  <c r="M5400" i="2"/>
  <c r="M5401" i="2"/>
  <c r="M5402" i="2"/>
  <c r="M5403" i="2"/>
  <c r="M5404" i="2"/>
  <c r="M5405" i="2"/>
  <c r="M5406" i="2"/>
  <c r="M5407" i="2"/>
  <c r="M5408" i="2"/>
  <c r="M5409" i="2"/>
  <c r="M5410" i="2"/>
  <c r="M5411" i="2"/>
  <c r="M5412" i="2"/>
  <c r="M5413" i="2"/>
  <c r="M5414" i="2"/>
  <c r="M5415" i="2"/>
  <c r="M5416" i="2"/>
  <c r="M5417" i="2"/>
  <c r="M5418" i="2"/>
  <c r="M5419" i="2"/>
  <c r="M5420" i="2"/>
  <c r="M5421" i="2"/>
  <c r="M5422" i="2"/>
  <c r="M5423" i="2"/>
  <c r="M5424" i="2"/>
  <c r="M5425" i="2"/>
  <c r="M5426" i="2"/>
  <c r="M5427" i="2"/>
  <c r="M5428" i="2"/>
  <c r="M5429" i="2"/>
  <c r="M5430" i="2"/>
  <c r="M5431" i="2"/>
  <c r="M5432" i="2"/>
  <c r="M5433" i="2"/>
  <c r="M5434" i="2"/>
  <c r="M5435" i="2"/>
  <c r="M5436" i="2"/>
  <c r="M5437" i="2"/>
  <c r="M5438" i="2"/>
  <c r="M5439" i="2"/>
  <c r="M5440" i="2"/>
  <c r="M5441" i="2"/>
  <c r="M5442" i="2"/>
  <c r="M5443" i="2"/>
  <c r="M5444" i="2"/>
  <c r="M5445" i="2"/>
  <c r="M5446" i="2"/>
  <c r="M5447" i="2"/>
  <c r="M5448" i="2"/>
  <c r="M5449" i="2"/>
  <c r="M5450" i="2"/>
  <c r="M5451" i="2"/>
  <c r="M5452" i="2"/>
  <c r="M5453" i="2"/>
  <c r="M5454" i="2"/>
  <c r="M5455" i="2"/>
  <c r="M5456" i="2"/>
  <c r="M5457" i="2"/>
  <c r="M5458" i="2"/>
  <c r="M5459" i="2"/>
  <c r="M5460" i="2"/>
  <c r="M5461" i="2"/>
  <c r="M5462" i="2"/>
  <c r="M5463" i="2"/>
  <c r="M5464" i="2"/>
  <c r="M5465" i="2"/>
  <c r="M5466" i="2"/>
  <c r="M5467" i="2"/>
  <c r="M5468" i="2"/>
  <c r="M5469" i="2"/>
  <c r="M5470" i="2"/>
  <c r="M5471" i="2"/>
  <c r="M5472" i="2"/>
  <c r="M5473" i="2"/>
  <c r="M5474" i="2"/>
  <c r="M5475" i="2"/>
  <c r="M5476" i="2"/>
  <c r="M5477" i="2"/>
  <c r="M5478" i="2"/>
  <c r="M5479" i="2"/>
  <c r="M5480" i="2"/>
  <c r="M5481" i="2"/>
  <c r="M5482" i="2"/>
  <c r="M5483" i="2"/>
  <c r="M5484" i="2"/>
  <c r="M5485" i="2"/>
  <c r="M5486" i="2"/>
  <c r="M5487" i="2"/>
  <c r="M5488" i="2"/>
  <c r="M5489" i="2"/>
  <c r="M5490" i="2"/>
  <c r="M5491" i="2"/>
  <c r="M5492" i="2"/>
  <c r="M5493" i="2"/>
  <c r="M5494" i="2"/>
  <c r="M5495" i="2"/>
  <c r="M5496" i="2"/>
  <c r="M5497" i="2"/>
  <c r="M5498" i="2"/>
  <c r="M5499" i="2"/>
  <c r="M5500" i="2"/>
  <c r="M5501" i="2"/>
  <c r="M5502" i="2"/>
  <c r="M5503" i="2"/>
  <c r="M5504" i="2"/>
  <c r="M5505" i="2"/>
  <c r="M5506" i="2"/>
  <c r="M5507" i="2"/>
  <c r="M5508" i="2"/>
  <c r="M5509" i="2"/>
  <c r="M5510" i="2"/>
  <c r="M5511" i="2"/>
  <c r="M5512" i="2"/>
  <c r="M5513" i="2"/>
  <c r="M5514" i="2"/>
  <c r="M5515" i="2"/>
  <c r="M5516" i="2"/>
  <c r="M5517" i="2"/>
  <c r="M5518" i="2"/>
  <c r="M5519" i="2"/>
  <c r="M5520" i="2"/>
  <c r="M5521" i="2"/>
  <c r="M5522" i="2"/>
  <c r="M5523" i="2"/>
  <c r="M5524" i="2"/>
  <c r="M5525" i="2"/>
  <c r="M5526" i="2"/>
  <c r="M5527" i="2"/>
  <c r="M5528" i="2"/>
  <c r="M5529" i="2"/>
  <c r="M5530" i="2"/>
  <c r="M5531" i="2"/>
  <c r="M5532" i="2"/>
  <c r="M5533" i="2"/>
  <c r="M5534" i="2"/>
  <c r="M5535" i="2"/>
  <c r="M5536" i="2"/>
  <c r="M5537" i="2"/>
  <c r="M5538" i="2"/>
  <c r="M5539" i="2"/>
  <c r="M5540" i="2"/>
  <c r="M5541" i="2"/>
  <c r="M5542" i="2"/>
  <c r="M5543" i="2"/>
  <c r="M5544" i="2"/>
  <c r="M5545" i="2"/>
  <c r="M5546" i="2"/>
  <c r="M5547" i="2"/>
  <c r="M5548" i="2"/>
  <c r="M5549" i="2"/>
  <c r="M5550" i="2"/>
  <c r="M5551" i="2"/>
  <c r="M5552" i="2"/>
  <c r="M5553" i="2"/>
  <c r="M5554" i="2"/>
  <c r="M5555" i="2"/>
  <c r="M5556" i="2"/>
  <c r="M5557" i="2"/>
  <c r="M5558" i="2"/>
  <c r="M5559" i="2"/>
  <c r="M5560" i="2"/>
  <c r="M5561" i="2"/>
  <c r="M5562" i="2"/>
  <c r="M5563" i="2"/>
  <c r="M5564" i="2"/>
  <c r="M5565" i="2"/>
  <c r="L3" i="3"/>
  <c r="L4" i="3"/>
  <c r="L5" i="3"/>
  <c r="L6" i="3"/>
  <c r="L7" i="3"/>
  <c r="L8" i="3"/>
  <c r="L9" i="3"/>
  <c r="L10" i="3"/>
  <c r="L11" i="3"/>
  <c r="L12" i="3"/>
  <c r="L13" i="3"/>
  <c r="L14" i="3"/>
  <c r="L15" i="3"/>
  <c r="L16" i="3"/>
  <c r="L17" i="3"/>
  <c r="L18" i="3"/>
  <c r="L19" i="3"/>
  <c r="L20" i="3"/>
  <c r="L21" i="3"/>
  <c r="L22" i="3"/>
  <c r="L23" i="3"/>
  <c r="L24" i="3"/>
  <c r="L25" i="3"/>
  <c r="L26" i="3"/>
  <c r="L27" i="3"/>
  <c r="L28" i="3"/>
  <c r="L2" i="3"/>
  <c r="M2" i="2"/>
</calcChain>
</file>

<file path=xl/sharedStrings.xml><?xml version="1.0" encoding="utf-8"?>
<sst xmlns="http://schemas.openxmlformats.org/spreadsheetml/2006/main" count="30711" uniqueCount="10172">
  <si>
    <t>São João do Pacuí</t>
  </si>
  <si>
    <t>62708</t>
  </si>
  <si>
    <t>62203</t>
  </si>
  <si>
    <t>São João Batista do Glória</t>
  </si>
  <si>
    <t>62807</t>
  </si>
  <si>
    <t>São João Evangelista</t>
  </si>
  <si>
    <t>62906</t>
  </si>
  <si>
    <t>São João Nepomuceno</t>
  </si>
  <si>
    <t>62922</t>
  </si>
  <si>
    <t>São Joaquim de Bicas</t>
  </si>
  <si>
    <t>62948</t>
  </si>
  <si>
    <t>São José da Barra</t>
  </si>
  <si>
    <t>62955</t>
  </si>
  <si>
    <t>São José da Lapa</t>
  </si>
  <si>
    <t>63003</t>
  </si>
  <si>
    <t>São José da Safira</t>
  </si>
  <si>
    <t>63102</t>
  </si>
  <si>
    <t>São José da Varginha</t>
  </si>
  <si>
    <t>63201</t>
  </si>
  <si>
    <t>São José do Alegre</t>
  </si>
  <si>
    <t>63300</t>
  </si>
  <si>
    <t>63409</t>
  </si>
  <si>
    <t>São José do Goiabal</t>
  </si>
  <si>
    <t>63508</t>
  </si>
  <si>
    <t>São José do Jacuri</t>
  </si>
  <si>
    <t>63607</t>
  </si>
  <si>
    <t>São José do Mantimento</t>
  </si>
  <si>
    <t>63706</t>
  </si>
  <si>
    <t>São Lourenço</t>
  </si>
  <si>
    <t>63805</t>
  </si>
  <si>
    <t>São Miguel do Anta</t>
  </si>
  <si>
    <t>63904</t>
  </si>
  <si>
    <t>São Pedro da União</t>
  </si>
  <si>
    <t>64100</t>
  </si>
  <si>
    <t>19408</t>
  </si>
  <si>
    <t>Witmarsum</t>
  </si>
  <si>
    <t>19507</t>
  </si>
  <si>
    <t>Xanxerê</t>
  </si>
  <si>
    <t>19606</t>
  </si>
  <si>
    <t>Xavantina</t>
  </si>
  <si>
    <t>19705</t>
  </si>
  <si>
    <t>Xaxim</t>
  </si>
  <si>
    <t>19853</t>
  </si>
  <si>
    <t>Zortéa</t>
  </si>
  <si>
    <t>RS</t>
  </si>
  <si>
    <t>00034</t>
  </si>
  <si>
    <t>Aceguá</t>
  </si>
  <si>
    <t>00059</t>
  </si>
  <si>
    <t>Água Santa</t>
  </si>
  <si>
    <t>Agudo</t>
  </si>
  <si>
    <t>Ajuricaba</t>
  </si>
  <si>
    <t>Alecrim</t>
  </si>
  <si>
    <t>Alegrete</t>
  </si>
  <si>
    <t>00455</t>
  </si>
  <si>
    <t>Alegria</t>
  </si>
  <si>
    <t>00471</t>
  </si>
  <si>
    <t>Almirante Tamandaré do Sul</t>
  </si>
  <si>
    <t>Alpestre</t>
  </si>
  <si>
    <t>00554</t>
  </si>
  <si>
    <t>00570</t>
  </si>
  <si>
    <t>Alto Feliz</t>
  </si>
  <si>
    <t>00638</t>
  </si>
  <si>
    <t>Amaral Ferrador</t>
  </si>
  <si>
    <t>00646</t>
  </si>
  <si>
    <t>Ametista do Sul</t>
  </si>
  <si>
    <t>00661</t>
  </si>
  <si>
    <t>André da Rocha</t>
  </si>
  <si>
    <t>Anta Gorda</t>
  </si>
  <si>
    <t>Antônio Prado</t>
  </si>
  <si>
    <t>00851</t>
  </si>
  <si>
    <t>Arambaré</t>
  </si>
  <si>
    <t>00877</t>
  </si>
  <si>
    <t>Araricá</t>
  </si>
  <si>
    <t>Aratiba</t>
  </si>
  <si>
    <t>Arroio do Meio</t>
  </si>
  <si>
    <t>01073</t>
  </si>
  <si>
    <t>Arroio do Padre</t>
  </si>
  <si>
    <t>01057</t>
  </si>
  <si>
    <t>Arroio do Sal</t>
  </si>
  <si>
    <t>Arroio do Tigre</t>
  </si>
  <si>
    <t>Arroio dos Ratos</t>
  </si>
  <si>
    <t>Arroio Grande</t>
  </si>
  <si>
    <t>Arvorezinha</t>
  </si>
  <si>
    <t>Augusto Pestana</t>
  </si>
  <si>
    <t>01552</t>
  </si>
  <si>
    <t>Áurea</t>
  </si>
  <si>
    <t>Bagé</t>
  </si>
  <si>
    <t>01636</t>
  </si>
  <si>
    <t>Balneário Pinhal</t>
  </si>
  <si>
    <t>Barão</t>
  </si>
  <si>
    <t>Barão de Cotegipe</t>
  </si>
  <si>
    <t>01750</t>
  </si>
  <si>
    <t>Barão do Triunfo</t>
  </si>
  <si>
    <t>Barra do Guarita</t>
  </si>
  <si>
    <t>01875</t>
  </si>
  <si>
    <t>Barra do Quaraí</t>
  </si>
  <si>
    <t>Barra do Ribeiro</t>
  </si>
  <si>
    <t>01925</t>
  </si>
  <si>
    <t>Barra do Rio Azul</t>
  </si>
  <si>
    <t>01958</t>
  </si>
  <si>
    <t>Barra Funda</t>
  </si>
  <si>
    <t>Barros Cassal</t>
  </si>
  <si>
    <t>02055</t>
  </si>
  <si>
    <t>Benjamin Constant do Sul</t>
  </si>
  <si>
    <t>Bento Gonçalves</t>
  </si>
  <si>
    <t>02154</t>
  </si>
  <si>
    <t>Boa Vista das Missões</t>
  </si>
  <si>
    <t>Boa Vista do Buricá</t>
  </si>
  <si>
    <t>02220</t>
  </si>
  <si>
    <t>Boa Vista do Cadeado</t>
  </si>
  <si>
    <t>02238</t>
  </si>
  <si>
    <t>Boa Vista do Incra</t>
  </si>
  <si>
    <t>02253</t>
  </si>
  <si>
    <t>Boa Vista do Sul</t>
  </si>
  <si>
    <t>02352</t>
  </si>
  <si>
    <t>Bom Princípio</t>
  </si>
  <si>
    <t>02378</t>
  </si>
  <si>
    <t>Bom Progresso</t>
  </si>
  <si>
    <t>Bom Retiro do Sul</t>
  </si>
  <si>
    <t>02451</t>
  </si>
  <si>
    <t>Boqueirão do Leão</t>
  </si>
  <si>
    <t>Bossoroca</t>
  </si>
  <si>
    <t>02584</t>
  </si>
  <si>
    <t>Bozano</t>
  </si>
  <si>
    <t>Braga</t>
  </si>
  <si>
    <t>02659</t>
  </si>
  <si>
    <t>Brochier</t>
  </si>
  <si>
    <t>Butiá</t>
  </si>
  <si>
    <t>Caçapava do Sul</t>
  </si>
  <si>
    <t>Cacequi</t>
  </si>
  <si>
    <t>Cachoeira do Sul</t>
  </si>
  <si>
    <t>Cacique Doble</t>
  </si>
  <si>
    <t>Caibaté</t>
  </si>
  <si>
    <t>Camaquã</t>
  </si>
  <si>
    <t>03558</t>
  </si>
  <si>
    <t>Camargo</t>
  </si>
  <si>
    <t>Cambará do Sul</t>
  </si>
  <si>
    <t>03673</t>
  </si>
  <si>
    <t>Campestre da Serra</t>
  </si>
  <si>
    <t>Campina das Missões</t>
  </si>
  <si>
    <t>Campinas do Sul</t>
  </si>
  <si>
    <t>Campo Bom</t>
  </si>
  <si>
    <t>Campo Novo</t>
  </si>
  <si>
    <t>Campos Borges</t>
  </si>
  <si>
    <t>Candelária</t>
  </si>
  <si>
    <t>Cândido Godói</t>
  </si>
  <si>
    <t>04358</t>
  </si>
  <si>
    <t>Candiota</t>
  </si>
  <si>
    <t>Canela</t>
  </si>
  <si>
    <t>Canguçu</t>
  </si>
  <si>
    <t>04614</t>
  </si>
  <si>
    <t>Canudos do Vale</t>
  </si>
  <si>
    <t>04630</t>
  </si>
  <si>
    <t>Capão da Canoa</t>
  </si>
  <si>
    <t>04655</t>
  </si>
  <si>
    <t>Capão do Cipó</t>
  </si>
  <si>
    <t>04663</t>
  </si>
  <si>
    <t>Capão do Leão</t>
  </si>
  <si>
    <t>04622</t>
  </si>
  <si>
    <t>Capão Bonito do Sul</t>
  </si>
  <si>
    <t>04689</t>
  </si>
  <si>
    <t>Capela de Santana</t>
  </si>
  <si>
    <t>04697</t>
  </si>
  <si>
    <t>Capitão</t>
  </si>
  <si>
    <t>04671</t>
  </si>
  <si>
    <t>Capivari do Sul</t>
  </si>
  <si>
    <t>04713</t>
  </si>
  <si>
    <t>Taquaritinga do Norte</t>
  </si>
  <si>
    <t>15102</t>
  </si>
  <si>
    <t>Terezinha</t>
  </si>
  <si>
    <t>15201</t>
  </si>
  <si>
    <t>Terra Nova</t>
  </si>
  <si>
    <t>15300</t>
  </si>
  <si>
    <t>Timbaúba</t>
  </si>
  <si>
    <t>15409</t>
  </si>
  <si>
    <t>Toritama</t>
  </si>
  <si>
    <t>15508</t>
  </si>
  <si>
    <t>Tracunhaém</t>
  </si>
  <si>
    <t>15607</t>
  </si>
  <si>
    <t>Trindade</t>
  </si>
  <si>
    <t>15706</t>
  </si>
  <si>
    <t>15805</t>
  </si>
  <si>
    <t>Tupanatinga</t>
  </si>
  <si>
    <t>15904</t>
  </si>
  <si>
    <t>Tuparetama</t>
  </si>
  <si>
    <t>16001</t>
  </si>
  <si>
    <t>Venturosa</t>
  </si>
  <si>
    <t>16100</t>
  </si>
  <si>
    <t>Verdejante</t>
  </si>
  <si>
    <t>16183</t>
  </si>
  <si>
    <t>Vertente do Lério</t>
  </si>
  <si>
    <t>16209</t>
  </si>
  <si>
    <t>Vertentes</t>
  </si>
  <si>
    <t>16308</t>
  </si>
  <si>
    <t>Vicência</t>
  </si>
  <si>
    <t>16407</t>
  </si>
  <si>
    <t>Vitória de Santo Antão</t>
  </si>
  <si>
    <t>16506</t>
  </si>
  <si>
    <t>Xexéu</t>
  </si>
  <si>
    <t>AL</t>
  </si>
  <si>
    <t>Anadia</t>
  </si>
  <si>
    <t>Arapiraca</t>
  </si>
  <si>
    <t>Atalaia</t>
  </si>
  <si>
    <t>Barra de Santo Antônio</t>
  </si>
  <si>
    <t>Belo Monte</t>
  </si>
  <si>
    <t>Boca da Mata</t>
  </si>
  <si>
    <t>Branquinha</t>
  </si>
  <si>
    <t>Cacimbinhas</t>
  </si>
  <si>
    <t>Cajueiro</t>
  </si>
  <si>
    <t>01357</t>
  </si>
  <si>
    <t>Ouro</t>
  </si>
  <si>
    <t>11850</t>
  </si>
  <si>
    <t>11876</t>
  </si>
  <si>
    <t>Paial</t>
  </si>
  <si>
    <t>11892</t>
  </si>
  <si>
    <t>Painel</t>
  </si>
  <si>
    <t>Palhoça</t>
  </si>
  <si>
    <t>Palma Sola</t>
  </si>
  <si>
    <t>12056</t>
  </si>
  <si>
    <t>Palmitos</t>
  </si>
  <si>
    <t>Papanduva</t>
  </si>
  <si>
    <t>12239</t>
  </si>
  <si>
    <t>12254</t>
  </si>
  <si>
    <t>Passo de Torres</t>
  </si>
  <si>
    <t>12270</t>
  </si>
  <si>
    <t>Passos Maia</t>
  </si>
  <si>
    <t>Paulo Lopes</t>
  </si>
  <si>
    <t>Pedras Grandes</t>
  </si>
  <si>
    <t>Penha</t>
  </si>
  <si>
    <t>Peritiba</t>
  </si>
  <si>
    <t>Pinheiro Preto</t>
  </si>
  <si>
    <t>Piratuba</t>
  </si>
  <si>
    <t>13153</t>
  </si>
  <si>
    <t>Planalto Alegre</t>
  </si>
  <si>
    <t>Pomerode</t>
  </si>
  <si>
    <t>Ponte Alta</t>
  </si>
  <si>
    <t>Ponte Alta do Norte</t>
  </si>
  <si>
    <t>Ponte Serrada</t>
  </si>
  <si>
    <t>Porto Belo</t>
  </si>
  <si>
    <t>Porto União</t>
  </si>
  <si>
    <t>Pouso Redondo</t>
  </si>
  <si>
    <t>Praia Grande</t>
  </si>
  <si>
    <t>Presidente Castello Branco</t>
  </si>
  <si>
    <t>Presidente Getúlio</t>
  </si>
  <si>
    <t>Presidente Nereu</t>
  </si>
  <si>
    <t>14151</t>
  </si>
  <si>
    <t>Princesa</t>
  </si>
  <si>
    <t>14201</t>
  </si>
  <si>
    <t>Quilombo</t>
  </si>
  <si>
    <t>14300</t>
  </si>
  <si>
    <t>Rancho Queimado</t>
  </si>
  <si>
    <t>14409</t>
  </si>
  <si>
    <t>Rio das Antas</t>
  </si>
  <si>
    <t>14508</t>
  </si>
  <si>
    <t>Rio do Campo</t>
  </si>
  <si>
    <t>14607</t>
  </si>
  <si>
    <t>Rio do Oeste</t>
  </si>
  <si>
    <t>14805</t>
  </si>
  <si>
    <t>Rio do Sul</t>
  </si>
  <si>
    <t>14706</t>
  </si>
  <si>
    <t>Rio dos Cedros</t>
  </si>
  <si>
    <t>14904</t>
  </si>
  <si>
    <t>Rio Fortuna</t>
  </si>
  <si>
    <t>15000</t>
  </si>
  <si>
    <t>Rio Negrinho</t>
  </si>
  <si>
    <t>15059</t>
  </si>
  <si>
    <t>Rio Rufino</t>
  </si>
  <si>
    <t>15075</t>
  </si>
  <si>
    <t>Riqueza</t>
  </si>
  <si>
    <t>15109</t>
  </si>
  <si>
    <t>Rodeio</t>
  </si>
  <si>
    <t>15208</t>
  </si>
  <si>
    <t>Romelândia</t>
  </si>
  <si>
    <t>15307</t>
  </si>
  <si>
    <t>Salete</t>
  </si>
  <si>
    <t>15356</t>
  </si>
  <si>
    <t>15406</t>
  </si>
  <si>
    <t>Salto Veloso</t>
  </si>
  <si>
    <t>15455</t>
  </si>
  <si>
    <t>Sangão</t>
  </si>
  <si>
    <t>15505</t>
  </si>
  <si>
    <t>15554</t>
  </si>
  <si>
    <t>15604</t>
  </si>
  <si>
    <t>15653</t>
  </si>
  <si>
    <t>Santa Rosa do Sul</t>
  </si>
  <si>
    <t>15679</t>
  </si>
  <si>
    <t>15687</t>
  </si>
  <si>
    <t>Santa Terezinha do Progresso</t>
  </si>
  <si>
    <t>15695</t>
  </si>
  <si>
    <t>Santiago do Sul</t>
  </si>
  <si>
    <t>15703</t>
  </si>
  <si>
    <t>Santo Amaro da Imperatriz</t>
  </si>
  <si>
    <t>15802</t>
  </si>
  <si>
    <t>São Bento do Sul</t>
  </si>
  <si>
    <t>15752</t>
  </si>
  <si>
    <t>São Bernardino</t>
  </si>
  <si>
    <t>15901</t>
  </si>
  <si>
    <t>São Bonifácio</t>
  </si>
  <si>
    <t>16008</t>
  </si>
  <si>
    <t>São Carlos</t>
  </si>
  <si>
    <t>16057</t>
  </si>
  <si>
    <t>São Cristovão do Sul</t>
  </si>
  <si>
    <t>16107</t>
  </si>
  <si>
    <t>16206</t>
  </si>
  <si>
    <t>São Francisco do Sul</t>
  </si>
  <si>
    <t>16354</t>
  </si>
  <si>
    <t>São João do Itaperiú</t>
  </si>
  <si>
    <t>16255</t>
  </si>
  <si>
    <t>São João do Oeste</t>
  </si>
  <si>
    <t>16404</t>
  </si>
  <si>
    <t>São João do Sul</t>
  </si>
  <si>
    <t>16305</t>
  </si>
  <si>
    <t>16503</t>
  </si>
  <si>
    <t>São Joaquim</t>
  </si>
  <si>
    <t>16602</t>
  </si>
  <si>
    <t>16701</t>
  </si>
  <si>
    <t>São José do Cedro</t>
  </si>
  <si>
    <t>16800</t>
  </si>
  <si>
    <t>São José do Cerrito</t>
  </si>
  <si>
    <t>16909</t>
  </si>
  <si>
    <t>São Lourenço do Oeste</t>
  </si>
  <si>
    <t>17006</t>
  </si>
  <si>
    <t>São Ludgero</t>
  </si>
  <si>
    <t>17105</t>
  </si>
  <si>
    <t>São Martinho</t>
  </si>
  <si>
    <t>17154</t>
  </si>
  <si>
    <t>São Miguel da Boa Vista</t>
  </si>
  <si>
    <t>17204</t>
  </si>
  <si>
    <t>São Miguel do Oeste</t>
  </si>
  <si>
    <t>17253</t>
  </si>
  <si>
    <t>São Pedro de Alcântara</t>
  </si>
  <si>
    <t>17303</t>
  </si>
  <si>
    <t>Saudades</t>
  </si>
  <si>
    <t>17402</t>
  </si>
  <si>
    <t>Schroeder</t>
  </si>
  <si>
    <t>17501</t>
  </si>
  <si>
    <t>Seara</t>
  </si>
  <si>
    <t>17550</t>
  </si>
  <si>
    <t>Serra Alta</t>
  </si>
  <si>
    <t>17600</t>
  </si>
  <si>
    <t>Siderópolis</t>
  </si>
  <si>
    <t>17709</t>
  </si>
  <si>
    <t>Sombrio</t>
  </si>
  <si>
    <t>17758</t>
  </si>
  <si>
    <t>Sul Brasil</t>
  </si>
  <si>
    <t>17808</t>
  </si>
  <si>
    <t>Taió</t>
  </si>
  <si>
    <t>17907</t>
  </si>
  <si>
    <t>17956</t>
  </si>
  <si>
    <t>Tigrinhos</t>
  </si>
  <si>
    <t>18004</t>
  </si>
  <si>
    <t>Tijucas</t>
  </si>
  <si>
    <t>18103</t>
  </si>
  <si>
    <t>Timbé do Sul</t>
  </si>
  <si>
    <t>18202</t>
  </si>
  <si>
    <t>Timbó</t>
  </si>
  <si>
    <t>18251</t>
  </si>
  <si>
    <t>Timbó Grande</t>
  </si>
  <si>
    <t>Barra do Piraí</t>
  </si>
  <si>
    <t>Bom Jesus do Itabapoana</t>
  </si>
  <si>
    <t>Cabo Frio</t>
  </si>
  <si>
    <t>00803</t>
  </si>
  <si>
    <t>Cachoeiras de Macacu</t>
  </si>
  <si>
    <t>00902</t>
  </si>
  <si>
    <t>Cambuci</t>
  </si>
  <si>
    <t>00936</t>
  </si>
  <si>
    <t>Carapebus</t>
  </si>
  <si>
    <t>01157</t>
  </si>
  <si>
    <t>Cardoso Moreira</t>
  </si>
  <si>
    <t>Carmo</t>
  </si>
  <si>
    <t>Casimiro de Abreu</t>
  </si>
  <si>
    <t>00951</t>
  </si>
  <si>
    <t>Comendador Levy Gasparian</t>
  </si>
  <si>
    <t>Conceição de Macabu</t>
  </si>
  <si>
    <t>Cordeiro</t>
  </si>
  <si>
    <t>Duas Barras</t>
  </si>
  <si>
    <t>01801</t>
  </si>
  <si>
    <t>Engenheiro Paulo de Frontin</t>
  </si>
  <si>
    <t>01850</t>
  </si>
  <si>
    <t>Guapimirim</t>
  </si>
  <si>
    <t>01876</t>
  </si>
  <si>
    <t>Iguaba Grande</t>
  </si>
  <si>
    <t>Itaguaí</t>
  </si>
  <si>
    <t>02056</t>
  </si>
  <si>
    <t>Italva</t>
  </si>
  <si>
    <t>Itaocara</t>
  </si>
  <si>
    <t>Itaperuna</t>
  </si>
  <si>
    <t>Maquiné</t>
  </si>
  <si>
    <t>11791</t>
  </si>
  <si>
    <t>Maratá</t>
  </si>
  <si>
    <t>Marau</t>
  </si>
  <si>
    <t>Marcelino Ramos</t>
  </si>
  <si>
    <t>11981</t>
  </si>
  <si>
    <t>Mariana Pimentel</t>
  </si>
  <si>
    <t>Mariano Moro</t>
  </si>
  <si>
    <t>12054</t>
  </si>
  <si>
    <t>Marques de Souza</t>
  </si>
  <si>
    <t>Mata</t>
  </si>
  <si>
    <t>12138</t>
  </si>
  <si>
    <t>Mato Castelhano</t>
  </si>
  <si>
    <t>12153</t>
  </si>
  <si>
    <t>Mato Leitão</t>
  </si>
  <si>
    <t>12179</t>
  </si>
  <si>
    <t>Mato Queimado</t>
  </si>
  <si>
    <t>Maximiliano de Almeida</t>
  </si>
  <si>
    <t>12252</t>
  </si>
  <si>
    <t>Minas do Leão</t>
  </si>
  <si>
    <t>Miraguaí</t>
  </si>
  <si>
    <t>12351</t>
  </si>
  <si>
    <t>Montauri</t>
  </si>
  <si>
    <t>12377</t>
  </si>
  <si>
    <t>Monte Alegre dos Campos</t>
  </si>
  <si>
    <t>12385</t>
  </si>
  <si>
    <t>Monte Belo do Sul</t>
  </si>
  <si>
    <t>Montenegro</t>
  </si>
  <si>
    <t>12427</t>
  </si>
  <si>
    <t>Mormaço</t>
  </si>
  <si>
    <t>12443</t>
  </si>
  <si>
    <t>Morrinhos do Sul</t>
  </si>
  <si>
    <t>12450</t>
  </si>
  <si>
    <t>Morro Redondo</t>
  </si>
  <si>
    <t>12476</t>
  </si>
  <si>
    <t>Morro Reuter</t>
  </si>
  <si>
    <t>Mostardas</t>
  </si>
  <si>
    <t>Muçum</t>
  </si>
  <si>
    <t>12617</t>
  </si>
  <si>
    <t>Muitos Capões</t>
  </si>
  <si>
    <t>12625</t>
  </si>
  <si>
    <t>Muliterno</t>
  </si>
  <si>
    <t>12658</t>
  </si>
  <si>
    <t>Não-Me-Toque</t>
  </si>
  <si>
    <t>12674</t>
  </si>
  <si>
    <t>Nicolau Vergueiro</t>
  </si>
  <si>
    <t>Nonoai</t>
  </si>
  <si>
    <t>12757</t>
  </si>
  <si>
    <t>Nova Alvorada</t>
  </si>
  <si>
    <t>Nova Araçá</t>
  </si>
  <si>
    <t>Nova Bassano</t>
  </si>
  <si>
    <t>12955</t>
  </si>
  <si>
    <t>Nova Boa Vista</t>
  </si>
  <si>
    <t>Nova Bréscia</t>
  </si>
  <si>
    <t>13011</t>
  </si>
  <si>
    <t>Nova Candelária</t>
  </si>
  <si>
    <t>13037</t>
  </si>
  <si>
    <t>Nova Esperança do Sul</t>
  </si>
  <si>
    <t>13060</t>
  </si>
  <si>
    <t>Nova Hartz</t>
  </si>
  <si>
    <t>13086</t>
  </si>
  <si>
    <t>Nova Pádua</t>
  </si>
  <si>
    <t>Nova Palma</t>
  </si>
  <si>
    <t>Nova Petrópolis</t>
  </si>
  <si>
    <t>Nova Prata</t>
  </si>
  <si>
    <t>13334</t>
  </si>
  <si>
    <t>Nova Ramada</t>
  </si>
  <si>
    <t>Nova Roma do Sul</t>
  </si>
  <si>
    <t>13375</t>
  </si>
  <si>
    <t>13490</t>
  </si>
  <si>
    <t>Novo Barreiro</t>
  </si>
  <si>
    <t>13391</t>
  </si>
  <si>
    <t>Novo Cabrais</t>
  </si>
  <si>
    <t>13425</t>
  </si>
  <si>
    <t>Novo Machado</t>
  </si>
  <si>
    <t>13441</t>
  </si>
  <si>
    <t>Novo Tiradentes</t>
  </si>
  <si>
    <t>13466</t>
  </si>
  <si>
    <t>Novo Xingu</t>
  </si>
  <si>
    <t>Osório</t>
  </si>
  <si>
    <t>Paim Filho</t>
  </si>
  <si>
    <t>13656</t>
  </si>
  <si>
    <t>Palmares do Sul</t>
  </si>
  <si>
    <t>Palmeira das Missões</t>
  </si>
  <si>
    <t>Palmitinho</t>
  </si>
  <si>
    <t>Panambi</t>
  </si>
  <si>
    <t>13953</t>
  </si>
  <si>
    <t>Pantano Grande</t>
  </si>
  <si>
    <t>Paraí</t>
  </si>
  <si>
    <t>14027</t>
  </si>
  <si>
    <t>Paraíso do Sul</t>
  </si>
  <si>
    <t>14035</t>
  </si>
  <si>
    <t>Pareci Novo</t>
  </si>
  <si>
    <t>14050</t>
  </si>
  <si>
    <t>Parobé</t>
  </si>
  <si>
    <t>14068</t>
  </si>
  <si>
    <t>Passa Sete</t>
  </si>
  <si>
    <t>14076</t>
  </si>
  <si>
    <t>Passo do Sobrado</t>
  </si>
  <si>
    <t>14134</t>
  </si>
  <si>
    <t>Paulo Bento</t>
  </si>
  <si>
    <t>Paverama</t>
  </si>
  <si>
    <t>14175</t>
  </si>
  <si>
    <t>Pedras Altas</t>
  </si>
  <si>
    <t>Pedro Osório</t>
  </si>
  <si>
    <t>Pejuçara</t>
  </si>
  <si>
    <t>14423</t>
  </si>
  <si>
    <t>Picada Café</t>
  </si>
  <si>
    <t>Pinhal</t>
  </si>
  <si>
    <t>14464</t>
  </si>
  <si>
    <t>Pinhal da Serra</t>
  </si>
  <si>
    <t>14472</t>
  </si>
  <si>
    <t>Pinhal Grande</t>
  </si>
  <si>
    <t>14498</t>
  </si>
  <si>
    <t>Pinheirinho do Vale</t>
  </si>
  <si>
    <t>Pinheiro Machado</t>
  </si>
  <si>
    <t>14555</t>
  </si>
  <si>
    <t>Pirapó</t>
  </si>
  <si>
    <t>Piratini</t>
  </si>
  <si>
    <t>Poço das Antas</t>
  </si>
  <si>
    <t>14779</t>
  </si>
  <si>
    <t>Pontão</t>
  </si>
  <si>
    <t>14787</t>
  </si>
  <si>
    <t>Ponte Preta</t>
  </si>
  <si>
    <t>Portão</t>
  </si>
  <si>
    <t>Porto Lucena</t>
  </si>
  <si>
    <t>15057</t>
  </si>
  <si>
    <t>Porto Mauá</t>
  </si>
  <si>
    <t>15073</t>
  </si>
  <si>
    <t>Porto Vera Cruz</t>
  </si>
  <si>
    <t>15107</t>
  </si>
  <si>
    <t>Porto Xavier</t>
  </si>
  <si>
    <t>Baixa Grande</t>
  </si>
  <si>
    <t>02658</t>
  </si>
  <si>
    <t>Banzaê</t>
  </si>
  <si>
    <t>02708</t>
  </si>
  <si>
    <t>Barra</t>
  </si>
  <si>
    <t>02807</t>
  </si>
  <si>
    <t>Barra da Estiva</t>
  </si>
  <si>
    <t>02906</t>
  </si>
  <si>
    <t>Barra do Choça</t>
  </si>
  <si>
    <t>03003</t>
  </si>
  <si>
    <t>Barra do Mendes</t>
  </si>
  <si>
    <t>03102</t>
  </si>
  <si>
    <t>Barra do Rocha</t>
  </si>
  <si>
    <t>03201</t>
  </si>
  <si>
    <t>Barreiras</t>
  </si>
  <si>
    <t>03235</t>
  </si>
  <si>
    <t>Barro Alto</t>
  </si>
  <si>
    <t>03300</t>
  </si>
  <si>
    <t>Barro Preto</t>
  </si>
  <si>
    <t>03276</t>
  </si>
  <si>
    <t>Barrocas</t>
  </si>
  <si>
    <t>03409</t>
  </si>
  <si>
    <t>Belmonte</t>
  </si>
  <si>
    <t>03508</t>
  </si>
  <si>
    <t>Belo Campo</t>
  </si>
  <si>
    <t>03607</t>
  </si>
  <si>
    <t>Biritinga</t>
  </si>
  <si>
    <t>03706</t>
  </si>
  <si>
    <t>Boa Nova</t>
  </si>
  <si>
    <t>05975</t>
  </si>
  <si>
    <t>Coxilha</t>
  </si>
  <si>
    <t>Crissiumal</t>
  </si>
  <si>
    <t>06056</t>
  </si>
  <si>
    <t>Cristal</t>
  </si>
  <si>
    <t>06072</t>
  </si>
  <si>
    <t>Cristal do Sul</t>
  </si>
  <si>
    <t>Cruz Alta</t>
  </si>
  <si>
    <t>06130</t>
  </si>
  <si>
    <t>Cruzaltense</t>
  </si>
  <si>
    <t>David Canabarro</t>
  </si>
  <si>
    <t>06320</t>
  </si>
  <si>
    <t>Derrubadas</t>
  </si>
  <si>
    <t>06353</t>
  </si>
  <si>
    <t>Dezesseis de Novembro</t>
  </si>
  <si>
    <t>06379</t>
  </si>
  <si>
    <t>Dilermando de Aguiar</t>
  </si>
  <si>
    <t>Dois Irmãos</t>
  </si>
  <si>
    <t>06429</t>
  </si>
  <si>
    <t>Dois Irmãos das Missões</t>
  </si>
  <si>
    <t>06452</t>
  </si>
  <si>
    <t>Dois Lajeados</t>
  </si>
  <si>
    <t>Dom Feliciano</t>
  </si>
  <si>
    <t>Dom Pedrito</t>
  </si>
  <si>
    <t>06551</t>
  </si>
  <si>
    <t>Dom Pedro de Alcântara</t>
  </si>
  <si>
    <t>Dona Francisca</t>
  </si>
  <si>
    <t>06734</t>
  </si>
  <si>
    <t>Doutor Maurício Cardoso</t>
  </si>
  <si>
    <t>06759</t>
  </si>
  <si>
    <t>Doutor Ricardo</t>
  </si>
  <si>
    <t>06767</t>
  </si>
  <si>
    <t>Eldorado do Sul</t>
  </si>
  <si>
    <t>Encantado</t>
  </si>
  <si>
    <t>Encruzilhada do Sul</t>
  </si>
  <si>
    <t>06924</t>
  </si>
  <si>
    <t>Engenho Velho</t>
  </si>
  <si>
    <t>06957</t>
  </si>
  <si>
    <t>Entre Rios do Sul</t>
  </si>
  <si>
    <t>06932</t>
  </si>
  <si>
    <t>Entre-Ijuís</t>
  </si>
  <si>
    <t>06973</t>
  </si>
  <si>
    <t>Erebango</t>
  </si>
  <si>
    <t>Erechim</t>
  </si>
  <si>
    <t>07054</t>
  </si>
  <si>
    <t>Ernestina</t>
  </si>
  <si>
    <t>Erval Grande</t>
  </si>
  <si>
    <t>Erval Seco</t>
  </si>
  <si>
    <t>Esmeralda</t>
  </si>
  <si>
    <t>07450</t>
  </si>
  <si>
    <t>Esperança do Sul</t>
  </si>
  <si>
    <t>Espumoso</t>
  </si>
  <si>
    <t>07559</t>
  </si>
  <si>
    <t>Estação</t>
  </si>
  <si>
    <t>Estância Velha</t>
  </si>
  <si>
    <t>Esteio</t>
  </si>
  <si>
    <t>Estrela</t>
  </si>
  <si>
    <t>07815</t>
  </si>
  <si>
    <t>Estrela Velha</t>
  </si>
  <si>
    <t>07831</t>
  </si>
  <si>
    <t>Eugênio de Castro</t>
  </si>
  <si>
    <t>07864</t>
  </si>
  <si>
    <t>Fagundes Varela</t>
  </si>
  <si>
    <t>Farroupilha</t>
  </si>
  <si>
    <t>Faxinal do Soturno</t>
  </si>
  <si>
    <t>08052</t>
  </si>
  <si>
    <t>Faxinalzinho</t>
  </si>
  <si>
    <t>08078</t>
  </si>
  <si>
    <t>Fazenda Vilanova</t>
  </si>
  <si>
    <t>Feliz</t>
  </si>
  <si>
    <t>Flores da Cunha</t>
  </si>
  <si>
    <t>08250</t>
  </si>
  <si>
    <t>Floriano Peixoto</t>
  </si>
  <si>
    <t>Fontoura Xavier</t>
  </si>
  <si>
    <t>Formigueiro</t>
  </si>
  <si>
    <t>08433</t>
  </si>
  <si>
    <t>Forquetinha</t>
  </si>
  <si>
    <t>08458</t>
  </si>
  <si>
    <t>Fortaleza dos Valos</t>
  </si>
  <si>
    <t>Frederico Westphalen</t>
  </si>
  <si>
    <t>Garibaldi</t>
  </si>
  <si>
    <t>08656</t>
  </si>
  <si>
    <t>Garruchos</t>
  </si>
  <si>
    <t>Gaurama</t>
  </si>
  <si>
    <t>General Câmara</t>
  </si>
  <si>
    <t>08854</t>
  </si>
  <si>
    <t>Gentil</t>
  </si>
  <si>
    <t>Getúlio Vargas</t>
  </si>
  <si>
    <t>09001</t>
  </si>
  <si>
    <t>Giruá</t>
  </si>
  <si>
    <t>09050</t>
  </si>
  <si>
    <t>Glorinha</t>
  </si>
  <si>
    <t>Gramado</t>
  </si>
  <si>
    <t>09126</t>
  </si>
  <si>
    <t>Gramado dos Loureiros</t>
  </si>
  <si>
    <t>09159</t>
  </si>
  <si>
    <t>Gramado Xavier</t>
  </si>
  <si>
    <t>09258</t>
  </si>
  <si>
    <t>Guabiju</t>
  </si>
  <si>
    <t>Guaíba</t>
  </si>
  <si>
    <t>Guaporé</t>
  </si>
  <si>
    <t>Guarani das Missões</t>
  </si>
  <si>
    <t>09555</t>
  </si>
  <si>
    <t>Harmonia</t>
  </si>
  <si>
    <t>Herval</t>
  </si>
  <si>
    <t>09571</t>
  </si>
  <si>
    <t>Herveiras</t>
  </si>
  <si>
    <t>Horizontina</t>
  </si>
  <si>
    <t>09654</t>
  </si>
  <si>
    <t>Hulha Negra</t>
  </si>
  <si>
    <t>09753</t>
  </si>
  <si>
    <t>Ibarama</t>
  </si>
  <si>
    <t>Ibiaçá</t>
  </si>
  <si>
    <t>Ibiraiaras</t>
  </si>
  <si>
    <t>09951</t>
  </si>
  <si>
    <t>Ibirapuitã</t>
  </si>
  <si>
    <t>Ibirubá</t>
  </si>
  <si>
    <t>Igrejinha</t>
  </si>
  <si>
    <t>Ijuí</t>
  </si>
  <si>
    <t>Ilópolis</t>
  </si>
  <si>
    <t>10330</t>
  </si>
  <si>
    <t>Imbé</t>
  </si>
  <si>
    <t>10363</t>
  </si>
  <si>
    <t>Imigrante</t>
  </si>
  <si>
    <t>10413</t>
  </si>
  <si>
    <t>Inhacorá</t>
  </si>
  <si>
    <t>10439</t>
  </si>
  <si>
    <t>Ipê</t>
  </si>
  <si>
    <t>10462</t>
  </si>
  <si>
    <t>Ipiranga do Sul</t>
  </si>
  <si>
    <t>Iraí</t>
  </si>
  <si>
    <t>10538</t>
  </si>
  <si>
    <t>Itaara</t>
  </si>
  <si>
    <t>10553</t>
  </si>
  <si>
    <t>Itacurubi</t>
  </si>
  <si>
    <t>10579</t>
  </si>
  <si>
    <t>Itapuca</t>
  </si>
  <si>
    <t>Itaqui</t>
  </si>
  <si>
    <t>10652</t>
  </si>
  <si>
    <t>Itati</t>
  </si>
  <si>
    <t>Itatiba do Sul</t>
  </si>
  <si>
    <t>10751</t>
  </si>
  <si>
    <t>Ivorá</t>
  </si>
  <si>
    <t>Ivoti</t>
  </si>
  <si>
    <t>10850</t>
  </si>
  <si>
    <t>Jaboticaba</t>
  </si>
  <si>
    <t>10876</t>
  </si>
  <si>
    <t>Jacuizinho</t>
  </si>
  <si>
    <t>Jaguarão</t>
  </si>
  <si>
    <t>Jaguari</t>
  </si>
  <si>
    <t>11122</t>
  </si>
  <si>
    <t>Jaquirana</t>
  </si>
  <si>
    <t>11130</t>
  </si>
  <si>
    <t>Jari</t>
  </si>
  <si>
    <t>11155</t>
  </si>
  <si>
    <t>Jóia</t>
  </si>
  <si>
    <t>Júlio de Castilhos</t>
  </si>
  <si>
    <t>16309</t>
  </si>
  <si>
    <t>Francisco Morato</t>
  </si>
  <si>
    <t>16408</t>
  </si>
  <si>
    <t>Franco da Rocha</t>
  </si>
  <si>
    <t>16507</t>
  </si>
  <si>
    <t>Gabriel Monteiro</t>
  </si>
  <si>
    <t>16606</t>
  </si>
  <si>
    <t>Gália</t>
  </si>
  <si>
    <t>16705</t>
  </si>
  <si>
    <t>Garça</t>
  </si>
  <si>
    <t>16804</t>
  </si>
  <si>
    <t>Gastão Vidigal</t>
  </si>
  <si>
    <t>16853</t>
  </si>
  <si>
    <t>Gavião Peixoto</t>
  </si>
  <si>
    <t>16903</t>
  </si>
  <si>
    <t>General Salgado</t>
  </si>
  <si>
    <t>17000</t>
  </si>
  <si>
    <t>Getulina</t>
  </si>
  <si>
    <t>17109</t>
  </si>
  <si>
    <t>Glicério</t>
  </si>
  <si>
    <t>17208</t>
  </si>
  <si>
    <t>Guaiçara</t>
  </si>
  <si>
    <t>17307</t>
  </si>
  <si>
    <t>Guaimbê</t>
  </si>
  <si>
    <t>17406</t>
  </si>
  <si>
    <t>Guaíra</t>
  </si>
  <si>
    <t>17505</t>
  </si>
  <si>
    <t>Guapiaçu</t>
  </si>
  <si>
    <t>17604</t>
  </si>
  <si>
    <t>Guapiara</t>
  </si>
  <si>
    <t>17703</t>
  </si>
  <si>
    <t>Guará</t>
  </si>
  <si>
    <t>17802</t>
  </si>
  <si>
    <t>Guaraçaí</t>
  </si>
  <si>
    <t>17901</t>
  </si>
  <si>
    <t>Guaraci</t>
  </si>
  <si>
    <t>18008</t>
  </si>
  <si>
    <t>18107</t>
  </si>
  <si>
    <t>Guarantã</t>
  </si>
  <si>
    <t>18206</t>
  </si>
  <si>
    <t>Guararapes</t>
  </si>
  <si>
    <t>18305</t>
  </si>
  <si>
    <t>Guararema</t>
  </si>
  <si>
    <t>Silveira Martins</t>
  </si>
  <si>
    <t>20677</t>
  </si>
  <si>
    <t>Sinimbu</t>
  </si>
  <si>
    <t>20701</t>
  </si>
  <si>
    <t>20800</t>
  </si>
  <si>
    <t>20859</t>
  </si>
  <si>
    <t>Tabaí</t>
  </si>
  <si>
    <t>20909</t>
  </si>
  <si>
    <t>21006</t>
  </si>
  <si>
    <t>Tapera</t>
  </si>
  <si>
    <t>21105</t>
  </si>
  <si>
    <t>Tapes</t>
  </si>
  <si>
    <t>21204</t>
  </si>
  <si>
    <t>Taquara</t>
  </si>
  <si>
    <t>21303</t>
  </si>
  <si>
    <t>Taquari</t>
  </si>
  <si>
    <t>21329</t>
  </si>
  <si>
    <t>Taquaruçu do Sul</t>
  </si>
  <si>
    <t>21352</t>
  </si>
  <si>
    <t>21402</t>
  </si>
  <si>
    <t>Tenente Portela</t>
  </si>
  <si>
    <t>21436</t>
  </si>
  <si>
    <t>Terra de Areia</t>
  </si>
  <si>
    <t>21451</t>
  </si>
  <si>
    <t>Teutônia</t>
  </si>
  <si>
    <t>21469</t>
  </si>
  <si>
    <t>Tio Hugo</t>
  </si>
  <si>
    <t>21477</t>
  </si>
  <si>
    <t>Tiradentes do Sul</t>
  </si>
  <si>
    <t>21493</t>
  </si>
  <si>
    <t>Toropi</t>
  </si>
  <si>
    <t>21501</t>
  </si>
  <si>
    <t>Torres</t>
  </si>
  <si>
    <t>21600</t>
  </si>
  <si>
    <t>Tramandaí</t>
  </si>
  <si>
    <t>21626</t>
  </si>
  <si>
    <t>Travesseiro</t>
  </si>
  <si>
    <t>21808</t>
  </si>
  <si>
    <t>Três de Maio</t>
  </si>
  <si>
    <t>21634</t>
  </si>
  <si>
    <t>Três Arroios</t>
  </si>
  <si>
    <t>21667</t>
  </si>
  <si>
    <t>Três Cachoeiras</t>
  </si>
  <si>
    <t>21709</t>
  </si>
  <si>
    <t>Três Coroas</t>
  </si>
  <si>
    <t>21832</t>
  </si>
  <si>
    <t>Três Forquilhas</t>
  </si>
  <si>
    <t>21857</t>
  </si>
  <si>
    <t>Três Palmeiras</t>
  </si>
  <si>
    <t>21907</t>
  </si>
  <si>
    <t>Três Passos</t>
  </si>
  <si>
    <t>21956</t>
  </si>
  <si>
    <t>Trindade do Sul</t>
  </si>
  <si>
    <t>22004</t>
  </si>
  <si>
    <t>22103</t>
  </si>
  <si>
    <t>Tucunduva</t>
  </si>
  <si>
    <t>22152</t>
  </si>
  <si>
    <t>Tunas</t>
  </si>
  <si>
    <t>22186</t>
  </si>
  <si>
    <t>Tupanci do Sul</t>
  </si>
  <si>
    <t>22202</t>
  </si>
  <si>
    <t>Tupanciretã</t>
  </si>
  <si>
    <t>22251</t>
  </si>
  <si>
    <t>Tupandi</t>
  </si>
  <si>
    <t>22301</t>
  </si>
  <si>
    <t>Tuparendi</t>
  </si>
  <si>
    <t>22327</t>
  </si>
  <si>
    <t>Turuçu</t>
  </si>
  <si>
    <t>22343</t>
  </si>
  <si>
    <t>Ubiretama</t>
  </si>
  <si>
    <t>22350</t>
  </si>
  <si>
    <t>União da Serra</t>
  </si>
  <si>
    <t>22376</t>
  </si>
  <si>
    <t>Unistalda</t>
  </si>
  <si>
    <t>22400</t>
  </si>
  <si>
    <t>Uruguaiana</t>
  </si>
  <si>
    <t>22509</t>
  </si>
  <si>
    <t>Vacaria</t>
  </si>
  <si>
    <t>22533</t>
  </si>
  <si>
    <t>Vale do Sol</t>
  </si>
  <si>
    <t>22541</t>
  </si>
  <si>
    <t>Vale Real</t>
  </si>
  <si>
    <t>22525</t>
  </si>
  <si>
    <t>Vale Verde</t>
  </si>
  <si>
    <t>22558</t>
  </si>
  <si>
    <t>Vanini</t>
  </si>
  <si>
    <t>22608</t>
  </si>
  <si>
    <t>Venâncio Aires</t>
  </si>
  <si>
    <t>22707</t>
  </si>
  <si>
    <t>22806</t>
  </si>
  <si>
    <t>Veranópolis</t>
  </si>
  <si>
    <t>22855</t>
  </si>
  <si>
    <t>Vespasiano Correa</t>
  </si>
  <si>
    <t>22905</t>
  </si>
  <si>
    <t>Viadutos</t>
  </si>
  <si>
    <t>23002</t>
  </si>
  <si>
    <t>23101</t>
  </si>
  <si>
    <t>Vicente Dutra</t>
  </si>
  <si>
    <t>23200</t>
  </si>
  <si>
    <t>Victor Graeff</t>
  </si>
  <si>
    <t>23309</t>
  </si>
  <si>
    <t>Vila Flores</t>
  </si>
  <si>
    <t>23358</t>
  </si>
  <si>
    <t>Vila Lângaro</t>
  </si>
  <si>
    <t>23408</t>
  </si>
  <si>
    <t>Vila Maria</t>
  </si>
  <si>
    <t>23457</t>
  </si>
  <si>
    <t>Vila Nova do Sul</t>
  </si>
  <si>
    <t>23507</t>
  </si>
  <si>
    <t>Vista Alegre</t>
  </si>
  <si>
    <t>23606</t>
  </si>
  <si>
    <t>Vista Alegre do Prata</t>
  </si>
  <si>
    <t>23705</t>
  </si>
  <si>
    <t>Vista Gaúcha</t>
  </si>
  <si>
    <t>23754</t>
  </si>
  <si>
    <t>Vitória das Missões</t>
  </si>
  <si>
    <t>23770</t>
  </si>
  <si>
    <t>Westfalia</t>
  </si>
  <si>
    <t>23804</t>
  </si>
  <si>
    <t>Xangri-lá</t>
  </si>
  <si>
    <t>MS</t>
  </si>
  <si>
    <t>Água Clara</t>
  </si>
  <si>
    <t>Alcinópolis</t>
  </si>
  <si>
    <t>Amambaí</t>
  </si>
  <si>
    <t>Anastácio</t>
  </si>
  <si>
    <t>Anaurilândia</t>
  </si>
  <si>
    <t>00856</t>
  </si>
  <si>
    <t>Angélica</t>
  </si>
  <si>
    <t>Antônio João</t>
  </si>
  <si>
    <t>Aparecida do Taboado</t>
  </si>
  <si>
    <t>Aquidauana</t>
  </si>
  <si>
    <t>01243</t>
  </si>
  <si>
    <t>Aral Moreira</t>
  </si>
  <si>
    <t>Bataguassu</t>
  </si>
  <si>
    <t>Batayporã</t>
  </si>
  <si>
    <t>Bela Vista</t>
  </si>
  <si>
    <t>02159</t>
  </si>
  <si>
    <t>Bodoquena</t>
  </si>
  <si>
    <t>Brasilândia</t>
  </si>
  <si>
    <t>Caarapó</t>
  </si>
  <si>
    <t>Camapuã</t>
  </si>
  <si>
    <t>Cassilândia</t>
  </si>
  <si>
    <t>02951</t>
  </si>
  <si>
    <t>Chapadão do Sul</t>
  </si>
  <si>
    <t>Corguinho</t>
  </si>
  <si>
    <t>03157</t>
  </si>
  <si>
    <t>Coronel Sapucaia</t>
  </si>
  <si>
    <t>Corumbá</t>
  </si>
  <si>
    <t>03256</t>
  </si>
  <si>
    <t>Costa Rica</t>
  </si>
  <si>
    <t>Coxim</t>
  </si>
  <si>
    <t>Deodápolis</t>
  </si>
  <si>
    <t>03488</t>
  </si>
  <si>
    <t>Dois Irmãos do Buriti</t>
  </si>
  <si>
    <t>19959</t>
  </si>
  <si>
    <t>Maetinga</t>
  </si>
  <si>
    <t>20007</t>
  </si>
  <si>
    <t>Maiquinique</t>
  </si>
  <si>
    <t>20106</t>
  </si>
  <si>
    <t>Mairi</t>
  </si>
  <si>
    <t>20205</t>
  </si>
  <si>
    <t>Malhada</t>
  </si>
  <si>
    <t>20304</t>
  </si>
  <si>
    <t>Malhada de Pedras</t>
  </si>
  <si>
    <t>20403</t>
  </si>
  <si>
    <t>Manoel Vitorino</t>
  </si>
  <si>
    <t>20452</t>
  </si>
  <si>
    <t>Mansidão</t>
  </si>
  <si>
    <t>20502</t>
  </si>
  <si>
    <t>Maracás</t>
  </si>
  <si>
    <t>20601</t>
  </si>
  <si>
    <t>Maragogipe</t>
  </si>
  <si>
    <t>20700</t>
  </si>
  <si>
    <t>16436</t>
  </si>
  <si>
    <t>Saldanha Marinho</t>
  </si>
  <si>
    <t>16451</t>
  </si>
  <si>
    <t>Salto do Jacuí</t>
  </si>
  <si>
    <t>16477</t>
  </si>
  <si>
    <t>Salvador das Missões</t>
  </si>
  <si>
    <t>16501</t>
  </si>
  <si>
    <t>Salvador do Sul</t>
  </si>
  <si>
    <t>16600</t>
  </si>
  <si>
    <t>Sananduva</t>
  </si>
  <si>
    <t>16709</t>
  </si>
  <si>
    <t>Santa Bárbara do Sul</t>
  </si>
  <si>
    <t>16733</t>
  </si>
  <si>
    <t>Santa Cecília do Sul</t>
  </si>
  <si>
    <t>16758</t>
  </si>
  <si>
    <t>Santa Clara do Sul</t>
  </si>
  <si>
    <t>16808</t>
  </si>
  <si>
    <t>Santa Cruz do Sul</t>
  </si>
  <si>
    <t>16972</t>
  </si>
  <si>
    <t>Santa Margarida do Sul</t>
  </si>
  <si>
    <t>16907</t>
  </si>
  <si>
    <t>16956</t>
  </si>
  <si>
    <t>Santa Maria do Herval</t>
  </si>
  <si>
    <t>17202</t>
  </si>
  <si>
    <t>Santa Rosa</t>
  </si>
  <si>
    <t>17251</t>
  </si>
  <si>
    <t>Santa Tereza</t>
  </si>
  <si>
    <t>17301</t>
  </si>
  <si>
    <t>Santa Vitória do Palmar</t>
  </si>
  <si>
    <t>17004</t>
  </si>
  <si>
    <t>Santana da Boa Vista</t>
  </si>
  <si>
    <t>17103</t>
  </si>
  <si>
    <t>Santana do Livramento</t>
  </si>
  <si>
    <t>17400</t>
  </si>
  <si>
    <t>Santiago</t>
  </si>
  <si>
    <t>17509</t>
  </si>
  <si>
    <t>Santo Ângelo</t>
  </si>
  <si>
    <t>17608</t>
  </si>
  <si>
    <t>Santo Antônio da Patrulha</t>
  </si>
  <si>
    <t>17707</t>
  </si>
  <si>
    <t>Santo Antônio das Missões</t>
  </si>
  <si>
    <t>17558</t>
  </si>
  <si>
    <t>Santo Antônio do Palma</t>
  </si>
  <si>
    <t>17756</t>
  </si>
  <si>
    <t>Santo Antônio do Planalto</t>
  </si>
  <si>
    <t>17806</t>
  </si>
  <si>
    <t>Santo Augusto</t>
  </si>
  <si>
    <t>17905</t>
  </si>
  <si>
    <t>Santo Cristo</t>
  </si>
  <si>
    <t>17954</t>
  </si>
  <si>
    <t>Santo Expedito do Sul</t>
  </si>
  <si>
    <t>18002</t>
  </si>
  <si>
    <t>São Borja</t>
  </si>
  <si>
    <t>18051</t>
  </si>
  <si>
    <t>São Domingos do Sul</t>
  </si>
  <si>
    <t>18101</t>
  </si>
  <si>
    <t>São Francisco de Assis</t>
  </si>
  <si>
    <t>18200</t>
  </si>
  <si>
    <t>18309</t>
  </si>
  <si>
    <t>18408</t>
  </si>
  <si>
    <t>São Jerônimo</t>
  </si>
  <si>
    <t>18424</t>
  </si>
  <si>
    <t>São João da Urtiga</t>
  </si>
  <si>
    <t>18432</t>
  </si>
  <si>
    <t>São João do Polêsine</t>
  </si>
  <si>
    <t>18440</t>
  </si>
  <si>
    <t>São Jorge</t>
  </si>
  <si>
    <t>18457</t>
  </si>
  <si>
    <t>São José das Missões</t>
  </si>
  <si>
    <t>18465</t>
  </si>
  <si>
    <t>São José do Herval</t>
  </si>
  <si>
    <t>18481</t>
  </si>
  <si>
    <t>São José do Hortêncio</t>
  </si>
  <si>
    <t>18499</t>
  </si>
  <si>
    <t>São José do Inhacorá</t>
  </si>
  <si>
    <t>18507</t>
  </si>
  <si>
    <t>São José do Norte</t>
  </si>
  <si>
    <t>18606</t>
  </si>
  <si>
    <t>São José do Ouro</t>
  </si>
  <si>
    <t>18614</t>
  </si>
  <si>
    <t>São José do Sul</t>
  </si>
  <si>
    <t>18622</t>
  </si>
  <si>
    <t>São José dos Ausentes</t>
  </si>
  <si>
    <t>18705</t>
  </si>
  <si>
    <t>18804</t>
  </si>
  <si>
    <t>São Lourenço do Sul</t>
  </si>
  <si>
    <t>18903</t>
  </si>
  <si>
    <t>São Luiz Gonzaga</t>
  </si>
  <si>
    <t>19000</t>
  </si>
  <si>
    <t>São Marcos</t>
  </si>
  <si>
    <t>19109</t>
  </si>
  <si>
    <t>19125</t>
  </si>
  <si>
    <t>São Martinho da Serra</t>
  </si>
  <si>
    <t>19158</t>
  </si>
  <si>
    <t>São Miguel das Missões</t>
  </si>
  <si>
    <t>19208</t>
  </si>
  <si>
    <t>São Nicolau</t>
  </si>
  <si>
    <t>19307</t>
  </si>
  <si>
    <t>São Paulo das Missões</t>
  </si>
  <si>
    <t>19356</t>
  </si>
  <si>
    <t>São Pedro da Serra</t>
  </si>
  <si>
    <t>19364</t>
  </si>
  <si>
    <t>São Pedro das Missões</t>
  </si>
  <si>
    <t>19372</t>
  </si>
  <si>
    <t>São Pedro do Butiá</t>
  </si>
  <si>
    <t>19406</t>
  </si>
  <si>
    <t>São Pedro do Sul</t>
  </si>
  <si>
    <t>19505</t>
  </si>
  <si>
    <t>São Sebastião do Caí</t>
  </si>
  <si>
    <t>19604</t>
  </si>
  <si>
    <t>São Sepé</t>
  </si>
  <si>
    <t>19703</t>
  </si>
  <si>
    <t>São Valentim</t>
  </si>
  <si>
    <t>19711</t>
  </si>
  <si>
    <t>São Valentim do Sul</t>
  </si>
  <si>
    <t>19737</t>
  </si>
  <si>
    <t>São Valério do Sul</t>
  </si>
  <si>
    <t>19752</t>
  </si>
  <si>
    <t>São Vendelino</t>
  </si>
  <si>
    <t>19802</t>
  </si>
  <si>
    <t>São Vicente do Sul</t>
  </si>
  <si>
    <t>19901</t>
  </si>
  <si>
    <t>Sapiranga</t>
  </si>
  <si>
    <t>20008</t>
  </si>
  <si>
    <t>Sapucaia do Sul</t>
  </si>
  <si>
    <t>20107</t>
  </si>
  <si>
    <t>20206</t>
  </si>
  <si>
    <t>Seberi</t>
  </si>
  <si>
    <t>20230</t>
  </si>
  <si>
    <t>Sede Nova</t>
  </si>
  <si>
    <t>20263</t>
  </si>
  <si>
    <t>Segredo</t>
  </si>
  <si>
    <t>20305</t>
  </si>
  <si>
    <t>Selbach</t>
  </si>
  <si>
    <t>20321</t>
  </si>
  <si>
    <t>Senador Salgado Filho</t>
  </si>
  <si>
    <t>20354</t>
  </si>
  <si>
    <t>Sentinela do Sul</t>
  </si>
  <si>
    <t>20404</t>
  </si>
  <si>
    <t>Serafina Corrêa</t>
  </si>
  <si>
    <t>20453</t>
  </si>
  <si>
    <t>Sério</t>
  </si>
  <si>
    <t>20503</t>
  </si>
  <si>
    <t>Sertão</t>
  </si>
  <si>
    <t>20552</t>
  </si>
  <si>
    <t>Sertão Santana</t>
  </si>
  <si>
    <t>20578</t>
  </si>
  <si>
    <t>Sete de Setembro</t>
  </si>
  <si>
    <t>20602</t>
  </si>
  <si>
    <t>35309</t>
  </si>
  <si>
    <t>Palmital</t>
  </si>
  <si>
    <t>35408</t>
  </si>
  <si>
    <t>Panorama</t>
  </si>
  <si>
    <t>35507</t>
  </si>
  <si>
    <t>Paraguaçu Paulista</t>
  </si>
  <si>
    <t>35606</t>
  </si>
  <si>
    <t>Paraibuna</t>
  </si>
  <si>
    <t>35705</t>
  </si>
  <si>
    <t>Paraíso</t>
  </si>
  <si>
    <t>35804</t>
  </si>
  <si>
    <t>Paranapanema</t>
  </si>
  <si>
    <t>35903</t>
  </si>
  <si>
    <t>Porto Esperidião</t>
  </si>
  <si>
    <t>06851</t>
  </si>
  <si>
    <t>Porto Estrela</t>
  </si>
  <si>
    <t>Poxoréo</t>
  </si>
  <si>
    <t>07040</t>
  </si>
  <si>
    <t>Primavera do Leste</t>
  </si>
  <si>
    <t>07065</t>
  </si>
  <si>
    <t>Querência</t>
  </si>
  <si>
    <t>07156</t>
  </si>
  <si>
    <t>Reserva do Cabaçal</t>
  </si>
  <si>
    <t>07180</t>
  </si>
  <si>
    <t>Ribeirão Cascalheira</t>
  </si>
  <si>
    <t>07198</t>
  </si>
  <si>
    <t>Ribeirãozinho</t>
  </si>
  <si>
    <t>07578</t>
  </si>
  <si>
    <t>Rondolândia</t>
  </si>
  <si>
    <t>Rondonópolis</t>
  </si>
  <si>
    <t>Rosário Oeste</t>
  </si>
  <si>
    <t>07750</t>
  </si>
  <si>
    <t>Salto do Céu</t>
  </si>
  <si>
    <t>07248</t>
  </si>
  <si>
    <t>Santa Carmem</t>
  </si>
  <si>
    <t>07743</t>
  </si>
  <si>
    <t>Santa Cruz do Xingu</t>
  </si>
  <si>
    <t>07768</t>
  </si>
  <si>
    <t>Santa Rita do Trivelato</t>
  </si>
  <si>
    <t>07776</t>
  </si>
  <si>
    <t>07263</t>
  </si>
  <si>
    <t>Santo Afonso</t>
  </si>
  <si>
    <t>07792</t>
  </si>
  <si>
    <t>Santo Antônio do Leste</t>
  </si>
  <si>
    <t>Santo Antônio do Leverger</t>
  </si>
  <si>
    <t>07859</t>
  </si>
  <si>
    <t>São Félix do Araguaia</t>
  </si>
  <si>
    <t>07297</t>
  </si>
  <si>
    <t>São José do Povo</t>
  </si>
  <si>
    <t>São José do Rio Claro</t>
  </si>
  <si>
    <t>07354</t>
  </si>
  <si>
    <t>São José do Xingu</t>
  </si>
  <si>
    <t>São José dos Quatro Marcos</t>
  </si>
  <si>
    <t>São Pedro da Cipa</t>
  </si>
  <si>
    <t>07875</t>
  </si>
  <si>
    <t>Sapezal</t>
  </si>
  <si>
    <t>07883</t>
  </si>
  <si>
    <t>Serra Nova Dourada</t>
  </si>
  <si>
    <t>Sinop</t>
  </si>
  <si>
    <t>07925</t>
  </si>
  <si>
    <t>Sorriso</t>
  </si>
  <si>
    <t>07941</t>
  </si>
  <si>
    <t>Tabaporã</t>
  </si>
  <si>
    <t>07958</t>
  </si>
  <si>
    <t>Tangará da Serra</t>
  </si>
  <si>
    <t>Tapurah</t>
  </si>
  <si>
    <t>08055</t>
  </si>
  <si>
    <t>Terra Nova do Norte</t>
  </si>
  <si>
    <t>Tesouro</t>
  </si>
  <si>
    <t>Torixoréu</t>
  </si>
  <si>
    <t>União do Sul</t>
  </si>
  <si>
    <t>08352</t>
  </si>
  <si>
    <t>Vale de São Domingos</t>
  </si>
  <si>
    <t>Vera</t>
  </si>
  <si>
    <t>Vila Bela da Santíssima Trindade</t>
  </si>
  <si>
    <t>Vila Rica</t>
  </si>
  <si>
    <t>GO</t>
  </si>
  <si>
    <t>Abadia de Goiás</t>
  </si>
  <si>
    <t>Abadiânia</t>
  </si>
  <si>
    <t>00134</t>
  </si>
  <si>
    <t>Acreúna</t>
  </si>
  <si>
    <t>Adelândia</t>
  </si>
  <si>
    <t>Água Fria de Goiás</t>
  </si>
  <si>
    <t>Água Limpa</t>
  </si>
  <si>
    <t>Águas Lindas de Goiás</t>
  </si>
  <si>
    <t>Alexânia</t>
  </si>
  <si>
    <t>Aloândia</t>
  </si>
  <si>
    <t>00555</t>
  </si>
  <si>
    <t>Alto Horizonte</t>
  </si>
  <si>
    <t>Alto Paraíso de Goiás</t>
  </si>
  <si>
    <t>Alvorada do Norte</t>
  </si>
  <si>
    <t>00829</t>
  </si>
  <si>
    <t>Amaralina</t>
  </si>
  <si>
    <t>00852</t>
  </si>
  <si>
    <t>Americano do Brasil</t>
  </si>
  <si>
    <t>Amorinópolis</t>
  </si>
  <si>
    <t>Anhanguera</t>
  </si>
  <si>
    <t>Anicuns</t>
  </si>
  <si>
    <t>01454</t>
  </si>
  <si>
    <t>Aparecida do Rio Doce</t>
  </si>
  <si>
    <t>Aporé</t>
  </si>
  <si>
    <t>Araçu</t>
  </si>
  <si>
    <t>Aragarças</t>
  </si>
  <si>
    <t>Aragoiânia</t>
  </si>
  <si>
    <t>02155</t>
  </si>
  <si>
    <t>Araguapaz</t>
  </si>
  <si>
    <t>02353</t>
  </si>
  <si>
    <t>Arenópolis</t>
  </si>
  <si>
    <t>Aruanã</t>
  </si>
  <si>
    <t>Aurilândia</t>
  </si>
  <si>
    <t>Avelinópolis</t>
  </si>
  <si>
    <t>Baliza</t>
  </si>
  <si>
    <t>Bela Vista de Goiás</t>
  </si>
  <si>
    <t>Bom Jardim de Goiás</t>
  </si>
  <si>
    <t>Bom Jesus de Goiás</t>
  </si>
  <si>
    <t>03559</t>
  </si>
  <si>
    <t>Bonfinópolis</t>
  </si>
  <si>
    <t>03575</t>
  </si>
  <si>
    <t>Bonópolis</t>
  </si>
  <si>
    <t>Brazabrantes</t>
  </si>
  <si>
    <t>Britânia</t>
  </si>
  <si>
    <t>03939</t>
  </si>
  <si>
    <t>Buriti de Goiás</t>
  </si>
  <si>
    <t>Buriti Alegre</t>
  </si>
  <si>
    <t>03962</t>
  </si>
  <si>
    <t>Buritinópolis</t>
  </si>
  <si>
    <t>Cabeceiras</t>
  </si>
  <si>
    <t>Cachoeira de Goiás</t>
  </si>
  <si>
    <t>Cachoeira Alta</t>
  </si>
  <si>
    <t>04250</t>
  </si>
  <si>
    <t>Caçu</t>
  </si>
  <si>
    <t>Caiapônia</t>
  </si>
  <si>
    <t>Caldas Novas</t>
  </si>
  <si>
    <t>Caldazinha</t>
  </si>
  <si>
    <t>Campestre de Goiás</t>
  </si>
  <si>
    <t>04656</t>
  </si>
  <si>
    <t>Campinaçu</t>
  </si>
  <si>
    <t>Campinorte</t>
  </si>
  <si>
    <t>Campo Alegre de Goiás</t>
  </si>
  <si>
    <t>04854</t>
  </si>
  <si>
    <t>Campo Limpo de Goiás</t>
  </si>
  <si>
    <t>Campos Belos</t>
  </si>
  <si>
    <t>04953</t>
  </si>
  <si>
    <t>Campos Verdes</t>
  </si>
  <si>
    <t>Carmo do Rio Verde</t>
  </si>
  <si>
    <t>05059</t>
  </si>
  <si>
    <t>Castelândia</t>
  </si>
  <si>
    <t>Catalão</t>
  </si>
  <si>
    <t>Caturaí</t>
  </si>
  <si>
    <t>Cavalcante</t>
  </si>
  <si>
    <t>Ceres</t>
  </si>
  <si>
    <t>05455</t>
  </si>
  <si>
    <t>Cezarina</t>
  </si>
  <si>
    <t>05471</t>
  </si>
  <si>
    <t>Chapadão do Céu</t>
  </si>
  <si>
    <t>05497</t>
  </si>
  <si>
    <t>Cidade Ocidental</t>
  </si>
  <si>
    <t>05513</t>
  </si>
  <si>
    <t>06259</t>
  </si>
  <si>
    <t>Novo Horizonte do Sul</t>
  </si>
  <si>
    <t>Paranaíba</t>
  </si>
  <si>
    <t>06358</t>
  </si>
  <si>
    <t>Paranhos</t>
  </si>
  <si>
    <t>Pedro Gomes</t>
  </si>
  <si>
    <t>Ponta Porã</t>
  </si>
  <si>
    <t>Porto Murtinho</t>
  </si>
  <si>
    <t>Ribas do Rio Pardo</t>
  </si>
  <si>
    <t>Rio Brilhante</t>
  </si>
  <si>
    <t>Rio Verde de Mato Grosso</t>
  </si>
  <si>
    <t>Rochedo</t>
  </si>
  <si>
    <t>07554</t>
  </si>
  <si>
    <t>Santa Rita do Pardo</t>
  </si>
  <si>
    <t>07695</t>
  </si>
  <si>
    <t>São Gabriel do Oeste</t>
  </si>
  <si>
    <t>Selvíria</t>
  </si>
  <si>
    <t>Sete Quedas</t>
  </si>
  <si>
    <t>Sidrolândia</t>
  </si>
  <si>
    <t>07935</t>
  </si>
  <si>
    <t>Sonora</t>
  </si>
  <si>
    <t>Tacuru</t>
  </si>
  <si>
    <t>07976</t>
  </si>
  <si>
    <t>Taquarussu</t>
  </si>
  <si>
    <t>Terenos</t>
  </si>
  <si>
    <t>Três Lagoas</t>
  </si>
  <si>
    <t>Vicentina</t>
  </si>
  <si>
    <t>MT</t>
  </si>
  <si>
    <t>Acorizal</t>
  </si>
  <si>
    <t>00250</t>
  </si>
  <si>
    <t>Alta Floresta</t>
  </si>
  <si>
    <t>Alto Araguaia</t>
  </si>
  <si>
    <t>Alto Boa Vista</t>
  </si>
  <si>
    <t>Alto Garças</t>
  </si>
  <si>
    <t>Alto Paraguai</t>
  </si>
  <si>
    <t>Alto Taquari</t>
  </si>
  <si>
    <t>Apiacás</t>
  </si>
  <si>
    <t>Araguaiana</t>
  </si>
  <si>
    <t>Araguainha</t>
  </si>
  <si>
    <t>01258</t>
  </si>
  <si>
    <t>Araputanga</t>
  </si>
  <si>
    <t>Arenápolis</t>
  </si>
  <si>
    <t>Aripuanã</t>
  </si>
  <si>
    <t>Barão de Melgaço</t>
  </si>
  <si>
    <t>Barra do Bugres</t>
  </si>
  <si>
    <t>Barra do Garças</t>
  </si>
  <si>
    <t>Bom Jesus do Araguaia</t>
  </si>
  <si>
    <t>Brasnorte</t>
  </si>
  <si>
    <t>Cáceres</t>
  </si>
  <si>
    <t>Campinápolis</t>
  </si>
  <si>
    <t>02637</t>
  </si>
  <si>
    <t>Campo Novo do Parecis</t>
  </si>
  <si>
    <t>02678</t>
  </si>
  <si>
    <t>Campo Verde</t>
  </si>
  <si>
    <t>02686</t>
  </si>
  <si>
    <t>Campos de Júlio</t>
  </si>
  <si>
    <t>02694</t>
  </si>
  <si>
    <t>Canabrava do Norte</t>
  </si>
  <si>
    <t>02793</t>
  </si>
  <si>
    <t>Carlinda</t>
  </si>
  <si>
    <t>02850</t>
  </si>
  <si>
    <t>Castanheira</t>
  </si>
  <si>
    <t>Chapada dos Guimarães</t>
  </si>
  <si>
    <t>Cláudia</t>
  </si>
  <si>
    <t>Cocalinho</t>
  </si>
  <si>
    <t>Colíder</t>
  </si>
  <si>
    <t>03254</t>
  </si>
  <si>
    <t>Colniza</t>
  </si>
  <si>
    <t>Comodoro</t>
  </si>
  <si>
    <t>Confresa</t>
  </si>
  <si>
    <t>03361</t>
  </si>
  <si>
    <t>03379</t>
  </si>
  <si>
    <t>Cotriguaçu</t>
  </si>
  <si>
    <t>Cuiabá</t>
  </si>
  <si>
    <t>03437</t>
  </si>
  <si>
    <t>Curvelândia</t>
  </si>
  <si>
    <t>03452</t>
  </si>
  <si>
    <t>Denise</t>
  </si>
  <si>
    <t>Diamantino</t>
  </si>
  <si>
    <t>Dom Aquino</t>
  </si>
  <si>
    <t>Feliz Natal</t>
  </si>
  <si>
    <t>03858</t>
  </si>
  <si>
    <t>Gaúcha do Norte</t>
  </si>
  <si>
    <t>Guarantã do Norte</t>
  </si>
  <si>
    <t>Guiratinga</t>
  </si>
  <si>
    <t>Indiavaí</t>
  </si>
  <si>
    <t>04526</t>
  </si>
  <si>
    <t>Ipiranga do Norte</t>
  </si>
  <si>
    <t>04542</t>
  </si>
  <si>
    <t>Itanhangá</t>
  </si>
  <si>
    <t>Itaúba</t>
  </si>
  <si>
    <t>Itiquira</t>
  </si>
  <si>
    <t>Jaciara</t>
  </si>
  <si>
    <t>Jangada</t>
  </si>
  <si>
    <t>Jauru</t>
  </si>
  <si>
    <t>Juara</t>
  </si>
  <si>
    <t>Juína</t>
  </si>
  <si>
    <t>Juruena</t>
  </si>
  <si>
    <t>Juscimeira</t>
  </si>
  <si>
    <t>05234</t>
  </si>
  <si>
    <t>05259</t>
  </si>
  <si>
    <t>Lucas do Rio Verde</t>
  </si>
  <si>
    <t>Luciára</t>
  </si>
  <si>
    <t>05580</t>
  </si>
  <si>
    <t>Marcelândia</t>
  </si>
  <si>
    <t>Matupá</t>
  </si>
  <si>
    <t>05622</t>
  </si>
  <si>
    <t>Nobres</t>
  </si>
  <si>
    <t>Nortelândia</t>
  </si>
  <si>
    <t>Nossa Senhora do Livramento</t>
  </si>
  <si>
    <t>06158</t>
  </si>
  <si>
    <t>Nova Bandeirantes</t>
  </si>
  <si>
    <t>Nova Brasilândia</t>
  </si>
  <si>
    <t>06216</t>
  </si>
  <si>
    <t>Nova Canaã do Norte</t>
  </si>
  <si>
    <t>Nova Guarita</t>
  </si>
  <si>
    <t>06182</t>
  </si>
  <si>
    <t>Nova Lacerda</t>
  </si>
  <si>
    <t>08857</t>
  </si>
  <si>
    <t>Nova Marilândia</t>
  </si>
  <si>
    <t>Nova Maringá</t>
  </si>
  <si>
    <t>Nova Monte Verde</t>
  </si>
  <si>
    <t>06224</t>
  </si>
  <si>
    <t>Nova Mutum</t>
  </si>
  <si>
    <t>06174</t>
  </si>
  <si>
    <t>Nova Nazaré</t>
  </si>
  <si>
    <t>06232</t>
  </si>
  <si>
    <t>06190</t>
  </si>
  <si>
    <t>Nova Santa Helena</t>
  </si>
  <si>
    <t>06240</t>
  </si>
  <si>
    <t>Nova Ubiratã</t>
  </si>
  <si>
    <t>06257</t>
  </si>
  <si>
    <t>Nova Xavantina</t>
  </si>
  <si>
    <t>06273</t>
  </si>
  <si>
    <t>Novo Horizonte do Norte</t>
  </si>
  <si>
    <t>06265</t>
  </si>
  <si>
    <t>Novo Mundo</t>
  </si>
  <si>
    <t>06315</t>
  </si>
  <si>
    <t>06281</t>
  </si>
  <si>
    <t>Novo São Joaquim</t>
  </si>
  <si>
    <t>06299</t>
  </si>
  <si>
    <t>Paranaíta</t>
  </si>
  <si>
    <t>Paranatinga</t>
  </si>
  <si>
    <t>06372</t>
  </si>
  <si>
    <t>Peixoto de Azevedo</t>
  </si>
  <si>
    <t>06455</t>
  </si>
  <si>
    <t>Planalto da Serra</t>
  </si>
  <si>
    <t>Poconé</t>
  </si>
  <si>
    <t>06653</t>
  </si>
  <si>
    <t>Pontal do Araguaia</t>
  </si>
  <si>
    <t>Ponte Branca</t>
  </si>
  <si>
    <t>06752</t>
  </si>
  <si>
    <t>Pontes e Lacerda</t>
  </si>
  <si>
    <t>Porto dos Gaúchos</t>
  </si>
  <si>
    <t>06778</t>
  </si>
  <si>
    <t>Porto Alegre do Norte</t>
  </si>
  <si>
    <t>06828</t>
  </si>
  <si>
    <t>Coluna</t>
  </si>
  <si>
    <t>16902</t>
  </si>
  <si>
    <t>Comendador Gomes</t>
  </si>
  <si>
    <t>17009</t>
  </si>
  <si>
    <t>Comercinho</t>
  </si>
  <si>
    <t>17108</t>
  </si>
  <si>
    <t>Palestina de Goiás</t>
  </si>
  <si>
    <t>15702</t>
  </si>
  <si>
    <t>Palmeiras de Goiás</t>
  </si>
  <si>
    <t>15801</t>
  </si>
  <si>
    <t>Palmelo</t>
  </si>
  <si>
    <t>15900</t>
  </si>
  <si>
    <t>Palminópolis</t>
  </si>
  <si>
    <t>16007</t>
  </si>
  <si>
    <t>Panamá</t>
  </si>
  <si>
    <t>16304</t>
  </si>
  <si>
    <t>Paranaiguara</t>
  </si>
  <si>
    <t>16403</t>
  </si>
  <si>
    <t>Paraúna</t>
  </si>
  <si>
    <t>16452</t>
  </si>
  <si>
    <t>Perolândia</t>
  </si>
  <si>
    <t>16809</t>
  </si>
  <si>
    <t>Petrolina de Goiás</t>
  </si>
  <si>
    <t>16908</t>
  </si>
  <si>
    <t>Pilar de Goiás</t>
  </si>
  <si>
    <t>17104</t>
  </si>
  <si>
    <t>Piracanjuba</t>
  </si>
  <si>
    <t>17203</t>
  </si>
  <si>
    <t>17302</t>
  </si>
  <si>
    <t>Pirenópolis</t>
  </si>
  <si>
    <t>17401</t>
  </si>
  <si>
    <t>Pires do Rio</t>
  </si>
  <si>
    <t>17609</t>
  </si>
  <si>
    <t>Planaltina</t>
  </si>
  <si>
    <t>17708</t>
  </si>
  <si>
    <t>Pontalina</t>
  </si>
  <si>
    <t>18003</t>
  </si>
  <si>
    <t>Porangatu</t>
  </si>
  <si>
    <t>18052</t>
  </si>
  <si>
    <t>Porteirão</t>
  </si>
  <si>
    <t>18102</t>
  </si>
  <si>
    <t>Portelândia</t>
  </si>
  <si>
    <t>18300</t>
  </si>
  <si>
    <t>Posse</t>
  </si>
  <si>
    <t>18391</t>
  </si>
  <si>
    <t>Professor Jamil</t>
  </si>
  <si>
    <t>18508</t>
  </si>
  <si>
    <t>Quirinópolis</t>
  </si>
  <si>
    <t>18607</t>
  </si>
  <si>
    <t>Rialma</t>
  </si>
  <si>
    <t>18706</t>
  </si>
  <si>
    <t>Rianápolis</t>
  </si>
  <si>
    <t>18789</t>
  </si>
  <si>
    <t>Rio Quente</t>
  </si>
  <si>
    <t>18805</t>
  </si>
  <si>
    <t>Rio Verde</t>
  </si>
  <si>
    <t>18904</t>
  </si>
  <si>
    <t>Rubiataba</t>
  </si>
  <si>
    <t>19001</t>
  </si>
  <si>
    <t>Sanclerlândia</t>
  </si>
  <si>
    <t>19100</t>
  </si>
  <si>
    <t>Santa Bárbara de Goiás</t>
  </si>
  <si>
    <t>19209</t>
  </si>
  <si>
    <t>Santa Cruz de Goiás</t>
  </si>
  <si>
    <t>19258</t>
  </si>
  <si>
    <t>Santa Fé de Goiás</t>
  </si>
  <si>
    <t>19308</t>
  </si>
  <si>
    <t>Santa Helena de Goiás</t>
  </si>
  <si>
    <t>19357</t>
  </si>
  <si>
    <t>19407</t>
  </si>
  <si>
    <t>Santa Rita do Araguaia</t>
  </si>
  <si>
    <t>19456</t>
  </si>
  <si>
    <t>Santa Rita do Novo Destino</t>
  </si>
  <si>
    <t>19506</t>
  </si>
  <si>
    <t>Santa Rosa de Goiás</t>
  </si>
  <si>
    <t>19605</t>
  </si>
  <si>
    <t>Santa Tereza de Goiás</t>
  </si>
  <si>
    <t>19704</t>
  </si>
  <si>
    <t>Santa Terezinha de Goiás</t>
  </si>
  <si>
    <t>19712</t>
  </si>
  <si>
    <t>Santo Antônio da Barra</t>
  </si>
  <si>
    <t>19738</t>
  </si>
  <si>
    <t>Santo Antônio de Goiás</t>
  </si>
  <si>
    <t>19753</t>
  </si>
  <si>
    <t>Santo Antônio do Descoberto</t>
  </si>
  <si>
    <t>19803</t>
  </si>
  <si>
    <t>19902</t>
  </si>
  <si>
    <t>São Francisco de Goiás</t>
  </si>
  <si>
    <t>20009</t>
  </si>
  <si>
    <t>20058</t>
  </si>
  <si>
    <t>São João da Paraúna</t>
  </si>
  <si>
    <t>20108</t>
  </si>
  <si>
    <t>São Luís de Montes Belos</t>
  </si>
  <si>
    <t>20157</t>
  </si>
  <si>
    <t>São Luíz do Norte</t>
  </si>
  <si>
    <t>20207</t>
  </si>
  <si>
    <t>São Miguel do Araguaia</t>
  </si>
  <si>
    <t>20264</t>
  </si>
  <si>
    <t>São Miguel do Passa Quatro</t>
  </si>
  <si>
    <t>20280</t>
  </si>
  <si>
    <t>São Patrício</t>
  </si>
  <si>
    <t>20405</t>
  </si>
  <si>
    <t>20454</t>
  </si>
  <si>
    <t>Senador Canedo</t>
  </si>
  <si>
    <t>20504</t>
  </si>
  <si>
    <t>Serranópolis</t>
  </si>
  <si>
    <t>20603</t>
  </si>
  <si>
    <t>Silvânia</t>
  </si>
  <si>
    <t>20686</t>
  </si>
  <si>
    <t>Simolândia</t>
  </si>
  <si>
    <t>20702</t>
  </si>
  <si>
    <t>21007</t>
  </si>
  <si>
    <t>Taquaral de Goiás</t>
  </si>
  <si>
    <t>21080</t>
  </si>
  <si>
    <t>Teresina de Goiás</t>
  </si>
  <si>
    <t>21197</t>
  </si>
  <si>
    <t>Terezópolis de Goiás</t>
  </si>
  <si>
    <t>21304</t>
  </si>
  <si>
    <t>Três Ranchos</t>
  </si>
  <si>
    <t>21403</t>
  </si>
  <si>
    <t>21452</t>
  </si>
  <si>
    <t>Trombas</t>
  </si>
  <si>
    <t>21502</t>
  </si>
  <si>
    <t>Turvânia</t>
  </si>
  <si>
    <t>21551</t>
  </si>
  <si>
    <t>Turvelândia</t>
  </si>
  <si>
    <t>21577</t>
  </si>
  <si>
    <t>Uirapuru</t>
  </si>
  <si>
    <t>21601</t>
  </si>
  <si>
    <t>Uruaçu</t>
  </si>
  <si>
    <t>21700</t>
  </si>
  <si>
    <t>Uruana</t>
  </si>
  <si>
    <t>21809</t>
  </si>
  <si>
    <t>Urutaí</t>
  </si>
  <si>
    <t>21858</t>
  </si>
  <si>
    <t>Valparaíso de Goiás</t>
  </si>
  <si>
    <t>21908</t>
  </si>
  <si>
    <t>Varjão</t>
  </si>
  <si>
    <t>22005</t>
  </si>
  <si>
    <t>Vianópolis</t>
  </si>
  <si>
    <t>22054</t>
  </si>
  <si>
    <t>Vicentinópolis</t>
  </si>
  <si>
    <t>22203</t>
  </si>
  <si>
    <t>Vila Boa</t>
  </si>
  <si>
    <t>22302</t>
  </si>
  <si>
    <t>Vila Propício</t>
  </si>
  <si>
    <t>DF</t>
  </si>
  <si>
    <t>Borrazópolis</t>
  </si>
  <si>
    <t>Braganey</t>
  </si>
  <si>
    <t>03370</t>
  </si>
  <si>
    <t>Brasilândia do Sul</t>
  </si>
  <si>
    <t>Cafeara</t>
  </si>
  <si>
    <t>03479</t>
  </si>
  <si>
    <t>Cafezal do Sul</t>
  </si>
  <si>
    <t>Califórnia</t>
  </si>
  <si>
    <t>Cambará</t>
  </si>
  <si>
    <t>Cambé</t>
  </si>
  <si>
    <t>Cambira</t>
  </si>
  <si>
    <t>Campina da Lagoa</t>
  </si>
  <si>
    <t>03958</t>
  </si>
  <si>
    <t>Campina do Simão</t>
  </si>
  <si>
    <t>Campina Grande do Sul</t>
  </si>
  <si>
    <t>Campo do Tenente</t>
  </si>
  <si>
    <t>04055</t>
  </si>
  <si>
    <t>Campo Bonito</t>
  </si>
  <si>
    <t>Campo Largo</t>
  </si>
  <si>
    <t>04253</t>
  </si>
  <si>
    <t>Campo Magro</t>
  </si>
  <si>
    <t>Campo Mourão</t>
  </si>
  <si>
    <t>Cândido de Abreu</t>
  </si>
  <si>
    <t>04428</t>
  </si>
  <si>
    <t>Candói</t>
  </si>
  <si>
    <t>04451</t>
  </si>
  <si>
    <t>Capitão Leônidas Marques</t>
  </si>
  <si>
    <t>Carambeí</t>
  </si>
  <si>
    <t>Carlópolis</t>
  </si>
  <si>
    <t>Castro</t>
  </si>
  <si>
    <t>Catanduvas</t>
  </si>
  <si>
    <t>Centenário do Sul</t>
  </si>
  <si>
    <t>Cerro Azul</t>
  </si>
  <si>
    <t>Céu Azul</t>
  </si>
  <si>
    <t>Chopinzinho</t>
  </si>
  <si>
    <t>Cianorte</t>
  </si>
  <si>
    <t>Flores de Goiás</t>
  </si>
  <si>
    <t>08004</t>
  </si>
  <si>
    <t>Formosa</t>
  </si>
  <si>
    <t>08103</t>
  </si>
  <si>
    <t>08152</t>
  </si>
  <si>
    <t>Gameleira de Goiás</t>
  </si>
  <si>
    <t>08400</t>
  </si>
  <si>
    <t>Goianápolis</t>
  </si>
  <si>
    <t>08509</t>
  </si>
  <si>
    <t>Goiandira</t>
  </si>
  <si>
    <t>08608</t>
  </si>
  <si>
    <t>Goianésia</t>
  </si>
  <si>
    <t>08707</t>
  </si>
  <si>
    <t>08806</t>
  </si>
  <si>
    <t>Goianira</t>
  </si>
  <si>
    <t>08905</t>
  </si>
  <si>
    <t>Goiás</t>
  </si>
  <si>
    <t>09101</t>
  </si>
  <si>
    <t>Goiatuba</t>
  </si>
  <si>
    <t>09150</t>
  </si>
  <si>
    <t>Gouvelândia</t>
  </si>
  <si>
    <t>09200</t>
  </si>
  <si>
    <t>Guapó</t>
  </si>
  <si>
    <t>09291</t>
  </si>
  <si>
    <t>Guaraíta</t>
  </si>
  <si>
    <t>09408</t>
  </si>
  <si>
    <t>Guarani de Goiás</t>
  </si>
  <si>
    <t>09457</t>
  </si>
  <si>
    <t>Guarinos</t>
  </si>
  <si>
    <t>09606</t>
  </si>
  <si>
    <t>Heitoraí</t>
  </si>
  <si>
    <t>09705</t>
  </si>
  <si>
    <t>09804</t>
  </si>
  <si>
    <t>Hidrolina</t>
  </si>
  <si>
    <t>09903</t>
  </si>
  <si>
    <t>Iaciara</t>
  </si>
  <si>
    <t>09937</t>
  </si>
  <si>
    <t>Inaciolândia</t>
  </si>
  <si>
    <t>09952</t>
  </si>
  <si>
    <t>Indiara</t>
  </si>
  <si>
    <t>10000</t>
  </si>
  <si>
    <t>Inhumas</t>
  </si>
  <si>
    <t>10109</t>
  </si>
  <si>
    <t>Ipameri</t>
  </si>
  <si>
    <t>10158</t>
  </si>
  <si>
    <t>Ipiranga de Goiás</t>
  </si>
  <si>
    <t>10208</t>
  </si>
  <si>
    <t>Iporá</t>
  </si>
  <si>
    <t>10307</t>
  </si>
  <si>
    <t>Israelândia</t>
  </si>
  <si>
    <t>10406</t>
  </si>
  <si>
    <t>Itaberaí</t>
  </si>
  <si>
    <t>10562</t>
  </si>
  <si>
    <t>Itaguari</t>
  </si>
  <si>
    <t>10604</t>
  </si>
  <si>
    <t>Itaguaru</t>
  </si>
  <si>
    <t>10802</t>
  </si>
  <si>
    <t>10901</t>
  </si>
  <si>
    <t>Itapaci</t>
  </si>
  <si>
    <t>11008</t>
  </si>
  <si>
    <t>Itapirapuã</t>
  </si>
  <si>
    <t>11206</t>
  </si>
  <si>
    <t>Itapuranga</t>
  </si>
  <si>
    <t>11305</t>
  </si>
  <si>
    <t>Itarumã</t>
  </si>
  <si>
    <t>11404</t>
  </si>
  <si>
    <t>Itauçu</t>
  </si>
  <si>
    <t>11503</t>
  </si>
  <si>
    <t>Itumbiara</t>
  </si>
  <si>
    <t>11602</t>
  </si>
  <si>
    <t>Ivolândia</t>
  </si>
  <si>
    <t>11701</t>
  </si>
  <si>
    <t>Jandaia</t>
  </si>
  <si>
    <t>11800</t>
  </si>
  <si>
    <t>Jaraguá</t>
  </si>
  <si>
    <t>11909</t>
  </si>
  <si>
    <t>Jataí</t>
  </si>
  <si>
    <t>12006</t>
  </si>
  <si>
    <t>Jaupaci</t>
  </si>
  <si>
    <t>12055</t>
  </si>
  <si>
    <t>Jesúpolis</t>
  </si>
  <si>
    <t>12105</t>
  </si>
  <si>
    <t>Joviânia</t>
  </si>
  <si>
    <t>12204</t>
  </si>
  <si>
    <t>12253</t>
  </si>
  <si>
    <t>12303</t>
  </si>
  <si>
    <t>Leopoldo de Bulhões</t>
  </si>
  <si>
    <t>12501</t>
  </si>
  <si>
    <t>12600</t>
  </si>
  <si>
    <t>Mairipotaba</t>
  </si>
  <si>
    <t>12709</t>
  </si>
  <si>
    <t>Mambaí</t>
  </si>
  <si>
    <t>12808</t>
  </si>
  <si>
    <t>Mara Rosa</t>
  </si>
  <si>
    <t>12907</t>
  </si>
  <si>
    <t>Marzagão</t>
  </si>
  <si>
    <t>12956</t>
  </si>
  <si>
    <t>Matrinchã</t>
  </si>
  <si>
    <t>13004</t>
  </si>
  <si>
    <t>Maurilândia</t>
  </si>
  <si>
    <t>13053</t>
  </si>
  <si>
    <t>Mimoso de Goiás</t>
  </si>
  <si>
    <t>13087</t>
  </si>
  <si>
    <t>Minaçu</t>
  </si>
  <si>
    <t>13103</t>
  </si>
  <si>
    <t>Mineiros</t>
  </si>
  <si>
    <t>13400</t>
  </si>
  <si>
    <t>Moiporá</t>
  </si>
  <si>
    <t>13509</t>
  </si>
  <si>
    <t>Monte Alegre de Goiás</t>
  </si>
  <si>
    <t>13707</t>
  </si>
  <si>
    <t>Montes Claros de Goiás</t>
  </si>
  <si>
    <t>13756</t>
  </si>
  <si>
    <t>Montividiu</t>
  </si>
  <si>
    <t>13772</t>
  </si>
  <si>
    <t>Montividiu do Norte</t>
  </si>
  <si>
    <t>13806</t>
  </si>
  <si>
    <t>13855</t>
  </si>
  <si>
    <t>Morro Agudo de Goiás</t>
  </si>
  <si>
    <t>13905</t>
  </si>
  <si>
    <t>Mossâmedes</t>
  </si>
  <si>
    <t>14002</t>
  </si>
  <si>
    <t>Mozarlândia</t>
  </si>
  <si>
    <t>14051</t>
  </si>
  <si>
    <t>14101</t>
  </si>
  <si>
    <t>Mutunópolis</t>
  </si>
  <si>
    <t>14408</t>
  </si>
  <si>
    <t>Nazário</t>
  </si>
  <si>
    <t>14507</t>
  </si>
  <si>
    <t>Nerópolis</t>
  </si>
  <si>
    <t>14606</t>
  </si>
  <si>
    <t>Niquelândia</t>
  </si>
  <si>
    <t>14705</t>
  </si>
  <si>
    <t>Nova América</t>
  </si>
  <si>
    <t>14804</t>
  </si>
  <si>
    <t>14838</t>
  </si>
  <si>
    <t>Nova Crixás</t>
  </si>
  <si>
    <t>14861</t>
  </si>
  <si>
    <t>Nova Glória</t>
  </si>
  <si>
    <t>14879</t>
  </si>
  <si>
    <t>Nova Iguaçu de Goiás</t>
  </si>
  <si>
    <t>14903</t>
  </si>
  <si>
    <t>Nova Roma</t>
  </si>
  <si>
    <t>15009</t>
  </si>
  <si>
    <t>15207</t>
  </si>
  <si>
    <t>Novo Brasil</t>
  </si>
  <si>
    <t>15231</t>
  </si>
  <si>
    <t>Novo Gama</t>
  </si>
  <si>
    <t>15256</t>
  </si>
  <si>
    <t>31208</t>
  </si>
  <si>
    <t>Ipanema</t>
  </si>
  <si>
    <t>31307</t>
  </si>
  <si>
    <t>31406</t>
  </si>
  <si>
    <t>Ipiaçu</t>
  </si>
  <si>
    <t>31505</t>
  </si>
  <si>
    <t>Ipuiúna</t>
  </si>
  <si>
    <t>31604</t>
  </si>
  <si>
    <t>Iraí de Minas</t>
  </si>
  <si>
    <t>31703</t>
  </si>
  <si>
    <t>Itabira</t>
  </si>
  <si>
    <t>31802</t>
  </si>
  <si>
    <t>Itabirinha</t>
  </si>
  <si>
    <t>31901</t>
  </si>
  <si>
    <t>Itabirito</t>
  </si>
  <si>
    <t>32008</t>
  </si>
  <si>
    <t>Itacambira</t>
  </si>
  <si>
    <t>32107</t>
  </si>
  <si>
    <t>Itacarambi</t>
  </si>
  <si>
    <t>32206</t>
  </si>
  <si>
    <t>Itaguara</t>
  </si>
  <si>
    <t>32305</t>
  </si>
  <si>
    <t>Itaipé</t>
  </si>
  <si>
    <t>32404</t>
  </si>
  <si>
    <t>Itajubá</t>
  </si>
  <si>
    <t>32503</t>
  </si>
  <si>
    <t>Itamarandiba</t>
  </si>
  <si>
    <t>32602</t>
  </si>
  <si>
    <t>Itamarati de Minas</t>
  </si>
  <si>
    <t>32701</t>
  </si>
  <si>
    <t>Itambacuri</t>
  </si>
  <si>
    <t>32800</t>
  </si>
  <si>
    <t>Itambé do Mato Dentro</t>
  </si>
  <si>
    <t>32909</t>
  </si>
  <si>
    <t>Itamogi</t>
  </si>
  <si>
    <t>33006</t>
  </si>
  <si>
    <t>Itamonte</t>
  </si>
  <si>
    <t>33105</t>
  </si>
  <si>
    <t>Itanhandu</t>
  </si>
  <si>
    <t>33204</t>
  </si>
  <si>
    <t>Itanhomi</t>
  </si>
  <si>
    <t>33303</t>
  </si>
  <si>
    <t>Itaobim</t>
  </si>
  <si>
    <t>33402</t>
  </si>
  <si>
    <t>Itapagipe</t>
  </si>
  <si>
    <t>33501</t>
  </si>
  <si>
    <t>Itapecerica</t>
  </si>
  <si>
    <t>33600</t>
  </si>
  <si>
    <t>Itapeva</t>
  </si>
  <si>
    <t>33709</t>
  </si>
  <si>
    <t>Itatiaiuçu</t>
  </si>
  <si>
    <t>33758</t>
  </si>
  <si>
    <t>Itaú de Minas</t>
  </si>
  <si>
    <t>33808</t>
  </si>
  <si>
    <t>Itaúna</t>
  </si>
  <si>
    <t>33907</t>
  </si>
  <si>
    <t>Itaverava</t>
  </si>
  <si>
    <t>34004</t>
  </si>
  <si>
    <t>Itinga</t>
  </si>
  <si>
    <t>34103</t>
  </si>
  <si>
    <t>Itueta</t>
  </si>
  <si>
    <t>34202</t>
  </si>
  <si>
    <t>Marmeleiro</t>
  </si>
  <si>
    <t>15457</t>
  </si>
  <si>
    <t>Marquinho</t>
  </si>
  <si>
    <t>Marumbi</t>
  </si>
  <si>
    <t>15606</t>
  </si>
  <si>
    <t>Matelândia</t>
  </si>
  <si>
    <t>Matinhos</t>
  </si>
  <si>
    <t>15739</t>
  </si>
  <si>
    <t>Mato Rico</t>
  </si>
  <si>
    <t>Mauá da Serra</t>
  </si>
  <si>
    <t>15804</t>
  </si>
  <si>
    <t>Medianeira</t>
  </si>
  <si>
    <t>15853</t>
  </si>
  <si>
    <t>Mercedes</t>
  </si>
  <si>
    <t>15903</t>
  </si>
  <si>
    <t>16000</t>
  </si>
  <si>
    <t>Miraselva</t>
  </si>
  <si>
    <t>16059</t>
  </si>
  <si>
    <t>Missal</t>
  </si>
  <si>
    <t>Moreira Sales</t>
  </si>
  <si>
    <t>Morretes</t>
  </si>
  <si>
    <t>Munhoz de Melo</t>
  </si>
  <si>
    <t>16406</t>
  </si>
  <si>
    <t>Nossa Senhora das Graças</t>
  </si>
  <si>
    <t>Nova Aliança do Ivaí</t>
  </si>
  <si>
    <t>Nova América da Colina</t>
  </si>
  <si>
    <t>Nova Aurora</t>
  </si>
  <si>
    <t>16802</t>
  </si>
  <si>
    <t>Nova Cantu</t>
  </si>
  <si>
    <t>16901</t>
  </si>
  <si>
    <t>Nova Esperança</t>
  </si>
  <si>
    <t>16950</t>
  </si>
  <si>
    <t>Nova Esperança do Sudoeste</t>
  </si>
  <si>
    <t>17057</t>
  </si>
  <si>
    <t>Nova Laranjeiras</t>
  </si>
  <si>
    <t>17107</t>
  </si>
  <si>
    <t>Nova Londrina</t>
  </si>
  <si>
    <t>Nova Olímpia</t>
  </si>
  <si>
    <t>17255</t>
  </si>
  <si>
    <t>Nova Prata do Iguaçu</t>
  </si>
  <si>
    <t>17214</t>
  </si>
  <si>
    <t>Nova Santa Bárbara</t>
  </si>
  <si>
    <t>17222</t>
  </si>
  <si>
    <t>Nova Santa Rosa</t>
  </si>
  <si>
    <t>17271</t>
  </si>
  <si>
    <t>Nova Tebas</t>
  </si>
  <si>
    <t>17297</t>
  </si>
  <si>
    <t>Novo Itacolomi</t>
  </si>
  <si>
    <t>17305</t>
  </si>
  <si>
    <t>Ortigueira</t>
  </si>
  <si>
    <t>17404</t>
  </si>
  <si>
    <t>Ourizona</t>
  </si>
  <si>
    <t>17453</t>
  </si>
  <si>
    <t>Ouro Verde do Oeste</t>
  </si>
  <si>
    <t>Paiçandu</t>
  </si>
  <si>
    <t>17602</t>
  </si>
  <si>
    <t>17701</t>
  </si>
  <si>
    <t>Palmeira</t>
  </si>
  <si>
    <t>Palotina</t>
  </si>
  <si>
    <t>Paraíso do Norte</t>
  </si>
  <si>
    <t>18105</t>
  </si>
  <si>
    <t>Paranacity</t>
  </si>
  <si>
    <t>Paranaguá</t>
  </si>
  <si>
    <t>Paranapoema</t>
  </si>
  <si>
    <t>Paranavaí</t>
  </si>
  <si>
    <t>Pato Bragado</t>
  </si>
  <si>
    <t>Pato Branco</t>
  </si>
  <si>
    <t>18600</t>
  </si>
  <si>
    <t>Paula Freitas</t>
  </si>
  <si>
    <t>Paulo Frontin</t>
  </si>
  <si>
    <t>Peabiru</t>
  </si>
  <si>
    <t>18857</t>
  </si>
  <si>
    <t>Perobal</t>
  </si>
  <si>
    <t>Pérola</t>
  </si>
  <si>
    <t>19103</t>
  </si>
  <si>
    <t>Piên</t>
  </si>
  <si>
    <t>19152</t>
  </si>
  <si>
    <t>Pinhais</t>
  </si>
  <si>
    <t>19251</t>
  </si>
  <si>
    <t>Pinhal de São Bento</t>
  </si>
  <si>
    <t>19202</t>
  </si>
  <si>
    <t>Pinhalão</t>
  </si>
  <si>
    <t>19301</t>
  </si>
  <si>
    <t>19400</t>
  </si>
  <si>
    <t>Piraí do Sul</t>
  </si>
  <si>
    <t>19509</t>
  </si>
  <si>
    <t>Piraquara</t>
  </si>
  <si>
    <t>19608</t>
  </si>
  <si>
    <t>Pitanga</t>
  </si>
  <si>
    <t>19657</t>
  </si>
  <si>
    <t>19707</t>
  </si>
  <si>
    <t>Planaltina do Paraná</t>
  </si>
  <si>
    <t>19806</t>
  </si>
  <si>
    <t>19905</t>
  </si>
  <si>
    <t>19954</t>
  </si>
  <si>
    <t>Pontal do Paraná</t>
  </si>
  <si>
    <t>Porecatu</t>
  </si>
  <si>
    <t>Porto Amazonas</t>
  </si>
  <si>
    <t>Porto Barreiro</t>
  </si>
  <si>
    <t>Porto Rico</t>
  </si>
  <si>
    <t>Porto Vitória</t>
  </si>
  <si>
    <t>20333</t>
  </si>
  <si>
    <t>Prado Ferreira</t>
  </si>
  <si>
    <t>20358</t>
  </si>
  <si>
    <t>Pranchita</t>
  </si>
  <si>
    <t>20408</t>
  </si>
  <si>
    <t>Presidente Castelo Branco</t>
  </si>
  <si>
    <t>20507</t>
  </si>
  <si>
    <t>Primeiro de Maio</t>
  </si>
  <si>
    <t>20606</t>
  </si>
  <si>
    <t>Prudentópolis</t>
  </si>
  <si>
    <t>Quarto Centenário</t>
  </si>
  <si>
    <t>20705</t>
  </si>
  <si>
    <t>Quatiguá</t>
  </si>
  <si>
    <t>Quatro Barras</t>
  </si>
  <si>
    <t>Quatro Pontes</t>
  </si>
  <si>
    <t>Quedas do Iguaçu</t>
  </si>
  <si>
    <t>Querência do Norte</t>
  </si>
  <si>
    <t>Quinta do Sol</t>
  </si>
  <si>
    <t>Quitandinha</t>
  </si>
  <si>
    <t>Ramilândia</t>
  </si>
  <si>
    <t>Rancho Alegre</t>
  </si>
  <si>
    <t>21356</t>
  </si>
  <si>
    <t>21406</t>
  </si>
  <si>
    <t>Realeza</t>
  </si>
  <si>
    <t>21505</t>
  </si>
  <si>
    <t>Rebouças</t>
  </si>
  <si>
    <t>21604</t>
  </si>
  <si>
    <t>Renascença</t>
  </si>
  <si>
    <t>21703</t>
  </si>
  <si>
    <t>Reserva</t>
  </si>
  <si>
    <t>21752</t>
  </si>
  <si>
    <t>Reserva do Iguaçu</t>
  </si>
  <si>
    <t>21901</t>
  </si>
  <si>
    <t>Ribeirão do Pinhal</t>
  </si>
  <si>
    <t>21802</t>
  </si>
  <si>
    <t>Ribeirão Claro</t>
  </si>
  <si>
    <t>22008</t>
  </si>
  <si>
    <t>Rio Azul</t>
  </si>
  <si>
    <t>Rio Bom</t>
  </si>
  <si>
    <t>22156</t>
  </si>
  <si>
    <t>Rio Bonito do Iguaçu</t>
  </si>
  <si>
    <t>22172</t>
  </si>
  <si>
    <t>Rio Branco do Ivaí</t>
  </si>
  <si>
    <t>22206</t>
  </si>
  <si>
    <t>Rio Branco do Sul</t>
  </si>
  <si>
    <t>22305</t>
  </si>
  <si>
    <t>Rio Negro</t>
  </si>
  <si>
    <t>22404</t>
  </si>
  <si>
    <t>Rolândia</t>
  </si>
  <si>
    <t>22503</t>
  </si>
  <si>
    <t>Roncador</t>
  </si>
  <si>
    <t>22602</t>
  </si>
  <si>
    <t>Rondon</t>
  </si>
  <si>
    <t>22651</t>
  </si>
  <si>
    <t>Rosário do Ivaí</t>
  </si>
  <si>
    <t>22701</t>
  </si>
  <si>
    <t>Sabáudia</t>
  </si>
  <si>
    <t>22800</t>
  </si>
  <si>
    <t>Salgado Filho</t>
  </si>
  <si>
    <t>22909</t>
  </si>
  <si>
    <t>Salto do Itararé</t>
  </si>
  <si>
    <t>23006</t>
  </si>
  <si>
    <t>Salto do Lontra</t>
  </si>
  <si>
    <t>23105</t>
  </si>
  <si>
    <t>Santa Amélia</t>
  </si>
  <si>
    <t>23204</t>
  </si>
  <si>
    <t>Mirabela</t>
  </si>
  <si>
    <t>42106</t>
  </si>
  <si>
    <t>Miradouro</t>
  </si>
  <si>
    <t>42205</t>
  </si>
  <si>
    <t>Miraí</t>
  </si>
  <si>
    <t>42254</t>
  </si>
  <si>
    <t>Miravânia</t>
  </si>
  <si>
    <t>42304</t>
  </si>
  <si>
    <t>Moeda</t>
  </si>
  <si>
    <t>42403</t>
  </si>
  <si>
    <t>Moema</t>
  </si>
  <si>
    <t>42502</t>
  </si>
  <si>
    <t>Monjolos</t>
  </si>
  <si>
    <t>42601</t>
  </si>
  <si>
    <t>Monsenhor Paulo</t>
  </si>
  <si>
    <t>42700</t>
  </si>
  <si>
    <t>Montalvânia</t>
  </si>
  <si>
    <t>42809</t>
  </si>
  <si>
    <t>Monte Alegre de Minas</t>
  </si>
  <si>
    <t>42908</t>
  </si>
  <si>
    <t>Monte Azul</t>
  </si>
  <si>
    <t>43005</t>
  </si>
  <si>
    <t>Monte Belo</t>
  </si>
  <si>
    <t>43104</t>
  </si>
  <si>
    <t>Monte Carmelo</t>
  </si>
  <si>
    <t>43153</t>
  </si>
  <si>
    <t>Monte Formoso</t>
  </si>
  <si>
    <t>43203</t>
  </si>
  <si>
    <t>Monte Santo de Minas</t>
  </si>
  <si>
    <t>43401</t>
  </si>
  <si>
    <t>Monte Sião</t>
  </si>
  <si>
    <t>43302</t>
  </si>
  <si>
    <t>43450</t>
  </si>
  <si>
    <t>Montezuma</t>
  </si>
  <si>
    <t>43500</t>
  </si>
  <si>
    <t>Morada Nova de Minas</t>
  </si>
  <si>
    <t>43609</t>
  </si>
  <si>
    <t>Morro da Garça</t>
  </si>
  <si>
    <t>43708</t>
  </si>
  <si>
    <t>Morro do Pilar</t>
  </si>
  <si>
    <t>43807</t>
  </si>
  <si>
    <t>Munhoz</t>
  </si>
  <si>
    <t>43906</t>
  </si>
  <si>
    <t>Muriaé</t>
  </si>
  <si>
    <t>44003</t>
  </si>
  <si>
    <t>Mutum</t>
  </si>
  <si>
    <t>44102</t>
  </si>
  <si>
    <t>Muzambinho</t>
  </si>
  <si>
    <t>44201</t>
  </si>
  <si>
    <t>Nacip Raydan</t>
  </si>
  <si>
    <t>44300</t>
  </si>
  <si>
    <t>Nanuque</t>
  </si>
  <si>
    <t>44359</t>
  </si>
  <si>
    <t>Naque</t>
  </si>
  <si>
    <t>44375</t>
  </si>
  <si>
    <t>Natalândia</t>
  </si>
  <si>
    <t>44409</t>
  </si>
  <si>
    <t>Natércia</t>
  </si>
  <si>
    <t>44508</t>
  </si>
  <si>
    <t>Nazareno</t>
  </si>
  <si>
    <t>44607</t>
  </si>
  <si>
    <t>Nepomuceno</t>
  </si>
  <si>
    <t>44656</t>
  </si>
  <si>
    <t>Ninheira</t>
  </si>
  <si>
    <t>44672</t>
  </si>
  <si>
    <t>Nova Belém</t>
  </si>
  <si>
    <t>44706</t>
  </si>
  <si>
    <t>Nova Era</t>
  </si>
  <si>
    <t>44805</t>
  </si>
  <si>
    <t>Nova Lima</t>
  </si>
  <si>
    <t>44904</t>
  </si>
  <si>
    <t>Nova Módica</t>
  </si>
  <si>
    <t>45000</t>
  </si>
  <si>
    <t>Nova Ponte</t>
  </si>
  <si>
    <t>45059</t>
  </si>
  <si>
    <t>Nova Porteirinha</t>
  </si>
  <si>
    <t>45109</t>
  </si>
  <si>
    <t>Nova Resende</t>
  </si>
  <si>
    <t>45208</t>
  </si>
  <si>
    <t>Nova Serrana</t>
  </si>
  <si>
    <t>36603</t>
  </si>
  <si>
    <t>45307</t>
  </si>
  <si>
    <t>Novo Cruzeiro</t>
  </si>
  <si>
    <t>45356</t>
  </si>
  <si>
    <t>Novo Oriente de Minas</t>
  </si>
  <si>
    <t>45372</t>
  </si>
  <si>
    <t>Novorizonte</t>
  </si>
  <si>
    <t>45406</t>
  </si>
  <si>
    <t>Olaria</t>
  </si>
  <si>
    <t>45455</t>
  </si>
  <si>
    <t>45505</t>
  </si>
  <si>
    <t>Olímpio Noronha</t>
  </si>
  <si>
    <t>45604</t>
  </si>
  <si>
    <t>Oliveira</t>
  </si>
  <si>
    <t>45703</t>
  </si>
  <si>
    <t>Oliveira Fortes</t>
  </si>
  <si>
    <t>45802</t>
  </si>
  <si>
    <t>Onça de Pitangui</t>
  </si>
  <si>
    <t>45851</t>
  </si>
  <si>
    <t>Oratórios</t>
  </si>
  <si>
    <t>45877</t>
  </si>
  <si>
    <t>Orizânia</t>
  </si>
  <si>
    <t>45901</t>
  </si>
  <si>
    <t>46008</t>
  </si>
  <si>
    <t>Ouro Fino</t>
  </si>
  <si>
    <t>46107</t>
  </si>
  <si>
    <t>Ouro Preto</t>
  </si>
  <si>
    <t>46206</t>
  </si>
  <si>
    <t>Ouro Verde de Minas</t>
  </si>
  <si>
    <t>46255</t>
  </si>
  <si>
    <t>Padre Carvalho</t>
  </si>
  <si>
    <t>46305</t>
  </si>
  <si>
    <t>Padre Paraíso</t>
  </si>
  <si>
    <t>46552</t>
  </si>
  <si>
    <t>Pai Pedro</t>
  </si>
  <si>
    <t>46404</t>
  </si>
  <si>
    <t>Paineiras</t>
  </si>
  <si>
    <t>46503</t>
  </si>
  <si>
    <t>Pains</t>
  </si>
  <si>
    <t>46602</t>
  </si>
  <si>
    <t>Paiva</t>
  </si>
  <si>
    <t>46701</t>
  </si>
  <si>
    <t>Palma</t>
  </si>
  <si>
    <t>46750</t>
  </si>
  <si>
    <t>Palmópolis</t>
  </si>
  <si>
    <t>46909</t>
  </si>
  <si>
    <t>Papagaios</t>
  </si>
  <si>
    <t>47105</t>
  </si>
  <si>
    <t>Pará de Minas</t>
  </si>
  <si>
    <t>47006</t>
  </si>
  <si>
    <t>Paracatu</t>
  </si>
  <si>
    <t>47204</t>
  </si>
  <si>
    <t>Paraguaçu</t>
  </si>
  <si>
    <t>47303</t>
  </si>
  <si>
    <t>Paraisópolis</t>
  </si>
  <si>
    <t>47402</t>
  </si>
  <si>
    <t>Paraopeba</t>
  </si>
  <si>
    <t>47600</t>
  </si>
  <si>
    <t>Passa Quatro</t>
  </si>
  <si>
    <t>47709</t>
  </si>
  <si>
    <t>Passa Tempo</t>
  </si>
  <si>
    <t>47808</t>
  </si>
  <si>
    <t>Passa-Vinte</t>
  </si>
  <si>
    <t>47501</t>
  </si>
  <si>
    <t>Passabém</t>
  </si>
  <si>
    <t>47907</t>
  </si>
  <si>
    <t>Passos</t>
  </si>
  <si>
    <t>47956</t>
  </si>
  <si>
    <t>Patis</t>
  </si>
  <si>
    <t>48004</t>
  </si>
  <si>
    <t>Patos de Minas</t>
  </si>
  <si>
    <t>48103</t>
  </si>
  <si>
    <t>Patrocínio</t>
  </si>
  <si>
    <t>48202</t>
  </si>
  <si>
    <t>Patrocínio do Muriaé</t>
  </si>
  <si>
    <t>48301</t>
  </si>
  <si>
    <t>Paula Cândido</t>
  </si>
  <si>
    <t>48400</t>
  </si>
  <si>
    <t>Paulistas</t>
  </si>
  <si>
    <t>48509</t>
  </si>
  <si>
    <t>Pavão</t>
  </si>
  <si>
    <t>48608</t>
  </si>
  <si>
    <t>Peçanha</t>
  </si>
  <si>
    <t>48806</t>
  </si>
  <si>
    <t>Pedra do Anta</t>
  </si>
  <si>
    <t>48905</t>
  </si>
  <si>
    <t>Pedra do Indaiá</t>
  </si>
  <si>
    <t>48707</t>
  </si>
  <si>
    <t>Pedra Azul</t>
  </si>
  <si>
    <t>48756</t>
  </si>
  <si>
    <t>Pedra Bonita</t>
  </si>
  <si>
    <t>49002</t>
  </si>
  <si>
    <t>Pedra Dourada</t>
  </si>
  <si>
    <t>49101</t>
  </si>
  <si>
    <t>Pedralva</t>
  </si>
  <si>
    <t>49150</t>
  </si>
  <si>
    <t>Pedras de Maria da Cruz</t>
  </si>
  <si>
    <t>49200</t>
  </si>
  <si>
    <t>Pedrinópolis</t>
  </si>
  <si>
    <t>49309</t>
  </si>
  <si>
    <t>Pedro Leopoldo</t>
  </si>
  <si>
    <t>49408</t>
  </si>
  <si>
    <t>Pedro Teixeira</t>
  </si>
  <si>
    <t>49507</t>
  </si>
  <si>
    <t>Pequeri</t>
  </si>
  <si>
    <t>49606</t>
  </si>
  <si>
    <t>Pequi</t>
  </si>
  <si>
    <t>49705</t>
  </si>
  <si>
    <t>Perdigão</t>
  </si>
  <si>
    <t>49804</t>
  </si>
  <si>
    <t>Balneário Arroio do Silva</t>
  </si>
  <si>
    <t>Balneário Barra do Sul</t>
  </si>
  <si>
    <t>Balneário Camboriú</t>
  </si>
  <si>
    <t>02073</t>
  </si>
  <si>
    <t>Balneário Gaivota</t>
  </si>
  <si>
    <t>Balneário Piçarras</t>
  </si>
  <si>
    <t>02081</t>
  </si>
  <si>
    <t>Bandeirante</t>
  </si>
  <si>
    <t>02099</t>
  </si>
  <si>
    <t>Barra Velha</t>
  </si>
  <si>
    <t>02131</t>
  </si>
  <si>
    <t>Bela Vista do Toldo</t>
  </si>
  <si>
    <t>02156</t>
  </si>
  <si>
    <t>Benedito Novo</t>
  </si>
  <si>
    <t>Biguaçu</t>
  </si>
  <si>
    <t>02438</t>
  </si>
  <si>
    <t>Bocaina do Sul</t>
  </si>
  <si>
    <t>Bom Jardim da Serra</t>
  </si>
  <si>
    <t>02537</t>
  </si>
  <si>
    <t>02578</t>
  </si>
  <si>
    <t>Bom Jesus do Oeste</t>
  </si>
  <si>
    <t>Bom Retiro</t>
  </si>
  <si>
    <t>02453</t>
  </si>
  <si>
    <t>Bombinhas</t>
  </si>
  <si>
    <t>Botuverá</t>
  </si>
  <si>
    <t>Braço do Norte</t>
  </si>
  <si>
    <t>02859</t>
  </si>
  <si>
    <t>Braço do Trombudo</t>
  </si>
  <si>
    <t>02875</t>
  </si>
  <si>
    <t>Brunópolis</t>
  </si>
  <si>
    <t>Brusque</t>
  </si>
  <si>
    <t>Caçador</t>
  </si>
  <si>
    <t>Caibi</t>
  </si>
  <si>
    <t>03154</t>
  </si>
  <si>
    <t>Calmon</t>
  </si>
  <si>
    <t>Camboriú</t>
  </si>
  <si>
    <t>Campo Belo do Sul</t>
  </si>
  <si>
    <t>Campo Erê</t>
  </si>
  <si>
    <t>Campos Novos</t>
  </si>
  <si>
    <t>Canelinha</t>
  </si>
  <si>
    <t>Canoinhas</t>
  </si>
  <si>
    <t>03253</t>
  </si>
  <si>
    <t>Capão Alto</t>
  </si>
  <si>
    <t>Capinzal</t>
  </si>
  <si>
    <t>Capivari de Baixo</t>
  </si>
  <si>
    <t>Caxambu do Sul</t>
  </si>
  <si>
    <t>04152</t>
  </si>
  <si>
    <t>Celso Ramos</t>
  </si>
  <si>
    <t>04178</t>
  </si>
  <si>
    <t>Cerro Negro</t>
  </si>
  <si>
    <t>04194</t>
  </si>
  <si>
    <t>Chapadão do Lageado</t>
  </si>
  <si>
    <t>Chapecó</t>
  </si>
  <si>
    <t>Cocal do Sul</t>
  </si>
  <si>
    <t>Concórdia</t>
  </si>
  <si>
    <t>Cordilheira Alta</t>
  </si>
  <si>
    <t>Coronel Freitas</t>
  </si>
  <si>
    <t>Coronel Martins</t>
  </si>
  <si>
    <t>04558</t>
  </si>
  <si>
    <t>Correia Pinto</t>
  </si>
  <si>
    <t>Corupá</t>
  </si>
  <si>
    <t>Cunha Porã</t>
  </si>
  <si>
    <t>04756</t>
  </si>
  <si>
    <t>Cunhataí</t>
  </si>
  <si>
    <t>Curitibanos</t>
  </si>
  <si>
    <t>Descanso</t>
  </si>
  <si>
    <t>Dionísio Cerqueira</t>
  </si>
  <si>
    <t>Dona Emma</t>
  </si>
  <si>
    <t>05159</t>
  </si>
  <si>
    <t>Doutor Pedrinho</t>
  </si>
  <si>
    <t>05175</t>
  </si>
  <si>
    <t>05191</t>
  </si>
  <si>
    <t>Ermo</t>
  </si>
  <si>
    <t>Erval Velho</t>
  </si>
  <si>
    <t>Faxinal dos Guedes</t>
  </si>
  <si>
    <t>Flor do Sertão</t>
  </si>
  <si>
    <t>05431</t>
  </si>
  <si>
    <t>Formosa do Sul</t>
  </si>
  <si>
    <t>05456</t>
  </si>
  <si>
    <t>Forquilhinha</t>
  </si>
  <si>
    <t>Fraiburgo</t>
  </si>
  <si>
    <t>05555</t>
  </si>
  <si>
    <t>Frei Rogério</t>
  </si>
  <si>
    <t>Galvão</t>
  </si>
  <si>
    <t>Garopaba</t>
  </si>
  <si>
    <t>Garuva</t>
  </si>
  <si>
    <t>Gaspar</t>
  </si>
  <si>
    <t>Governador Celso Ramos</t>
  </si>
  <si>
    <t>Grão Pará</t>
  </si>
  <si>
    <t>Gravatal</t>
  </si>
  <si>
    <t>Guabiruba</t>
  </si>
  <si>
    <t>Guaramirim</t>
  </si>
  <si>
    <t>Guarujá do Sul</t>
  </si>
  <si>
    <t>06652</t>
  </si>
  <si>
    <t>Guatambú</t>
  </si>
  <si>
    <t>06751</t>
  </si>
  <si>
    <t>Ibiam</t>
  </si>
  <si>
    <t>Ibicaré</t>
  </si>
  <si>
    <t>Ibirama</t>
  </si>
  <si>
    <t>Içara</t>
  </si>
  <si>
    <t>Ilhota</t>
  </si>
  <si>
    <t>Imaruí</t>
  </si>
  <si>
    <t>Imbituba</t>
  </si>
  <si>
    <t>Imbuia</t>
  </si>
  <si>
    <t>Indaial</t>
  </si>
  <si>
    <t>07577</t>
  </si>
  <si>
    <t>Iomerê</t>
  </si>
  <si>
    <t>Ipira</t>
  </si>
  <si>
    <t>Iporã do Oeste</t>
  </si>
  <si>
    <t>07684</t>
  </si>
  <si>
    <t>Ipuaçu</t>
  </si>
  <si>
    <t>Ipumirim</t>
  </si>
  <si>
    <t>07759</t>
  </si>
  <si>
    <t>Iraceminha</t>
  </si>
  <si>
    <t>Irani</t>
  </si>
  <si>
    <t>07858</t>
  </si>
  <si>
    <t>Irineópolis</t>
  </si>
  <si>
    <t>Itá</t>
  </si>
  <si>
    <t>Itaiópolis</t>
  </si>
  <si>
    <t>Itajaí</t>
  </si>
  <si>
    <t>Itapema</t>
  </si>
  <si>
    <t>08450</t>
  </si>
  <si>
    <t>Itapoá</t>
  </si>
  <si>
    <t>Ituporanga</t>
  </si>
  <si>
    <t>Jaborá</t>
  </si>
  <si>
    <t>Jacinto Machado</t>
  </si>
  <si>
    <t>Jaguaruna</t>
  </si>
  <si>
    <t>Jaraguá do Sul</t>
  </si>
  <si>
    <t>08955</t>
  </si>
  <si>
    <t>Joaçaba</t>
  </si>
  <si>
    <t>09151</t>
  </si>
  <si>
    <t>José Boiteux</t>
  </si>
  <si>
    <t>09177</t>
  </si>
  <si>
    <t>Jupiá</t>
  </si>
  <si>
    <t>Lacerdópolis</t>
  </si>
  <si>
    <t>Lages</t>
  </si>
  <si>
    <t>Laguna</t>
  </si>
  <si>
    <t>Lajeado Grande</t>
  </si>
  <si>
    <t>Laurentino</t>
  </si>
  <si>
    <t>Lauro Muller</t>
  </si>
  <si>
    <t>Lebon Régis</t>
  </si>
  <si>
    <t>Leoberto Leal</t>
  </si>
  <si>
    <t>09854</t>
  </si>
  <si>
    <t>Lindóia do Sul</t>
  </si>
  <si>
    <t>Lontras</t>
  </si>
  <si>
    <t>Luiz Alves</t>
  </si>
  <si>
    <t>10035</t>
  </si>
  <si>
    <t>Luzerna</t>
  </si>
  <si>
    <t>10050</t>
  </si>
  <si>
    <t>Macieira</t>
  </si>
  <si>
    <t>Mafra</t>
  </si>
  <si>
    <t>Major Gercino</t>
  </si>
  <si>
    <t>Major Vieira</t>
  </si>
  <si>
    <t>Maracajá</t>
  </si>
  <si>
    <t>10555</t>
  </si>
  <si>
    <t>Marema</t>
  </si>
  <si>
    <t>Matos Costa</t>
  </si>
  <si>
    <t>Meleiro</t>
  </si>
  <si>
    <t>Mirim Doce</t>
  </si>
  <si>
    <t>Modelo</t>
  </si>
  <si>
    <t>Mondaí</t>
  </si>
  <si>
    <t>11058</t>
  </si>
  <si>
    <t>Monte Carlo</t>
  </si>
  <si>
    <t>Morro da Fumaça</t>
  </si>
  <si>
    <t>11256</t>
  </si>
  <si>
    <t>Morro Grande</t>
  </si>
  <si>
    <t>Navegantes</t>
  </si>
  <si>
    <t>Nova Erechim</t>
  </si>
  <si>
    <t>11454</t>
  </si>
  <si>
    <t>Nova Itaberaba</t>
  </si>
  <si>
    <t>Nova Trento</t>
  </si>
  <si>
    <t>Nova Veneza</t>
  </si>
  <si>
    <t>11652</t>
  </si>
  <si>
    <t>Orleans</t>
  </si>
  <si>
    <t>11751</t>
  </si>
  <si>
    <t>Otacílio Costa</t>
  </si>
  <si>
    <t>Santa Maria do Salto</t>
  </si>
  <si>
    <t>58201</t>
  </si>
  <si>
    <t>Santa Maria do Suaçuí</t>
  </si>
  <si>
    <t>59209</t>
  </si>
  <si>
    <t>Santa Rita de Caldas</t>
  </si>
  <si>
    <t>59407</t>
  </si>
  <si>
    <t>Santa Rita de Ibitipoca</t>
  </si>
  <si>
    <t>59308</t>
  </si>
  <si>
    <t>Santa Rita de Jacutinga</t>
  </si>
  <si>
    <t>59357</t>
  </si>
  <si>
    <t>Santa Rita de Minas</t>
  </si>
  <si>
    <t>59506</t>
  </si>
  <si>
    <t>Santa Rita do Itueto</t>
  </si>
  <si>
    <t>59605</t>
  </si>
  <si>
    <t>Santa Rita do Sapucaí</t>
  </si>
  <si>
    <t>59704</t>
  </si>
  <si>
    <t>Santa Rosa da Serra</t>
  </si>
  <si>
    <t>59803</t>
  </si>
  <si>
    <t>Santa Vitória</t>
  </si>
  <si>
    <t>58300</t>
  </si>
  <si>
    <t>Santana da Vargem</t>
  </si>
  <si>
    <t>58409</t>
  </si>
  <si>
    <t>Santana de Cataguases</t>
  </si>
  <si>
    <t>58508</t>
  </si>
  <si>
    <t>Santana de Pirapama</t>
  </si>
  <si>
    <t>58607</t>
  </si>
  <si>
    <t>Santana do Deserto</t>
  </si>
  <si>
    <t>58706</t>
  </si>
  <si>
    <t>Santana do Garambéu</t>
  </si>
  <si>
    <t>58805</t>
  </si>
  <si>
    <t>Santana do Jacaré</t>
  </si>
  <si>
    <t>58904</t>
  </si>
  <si>
    <t>Santana do Manhuaçu</t>
  </si>
  <si>
    <t>58953</t>
  </si>
  <si>
    <t>Santana do Paraíso</t>
  </si>
  <si>
    <t>59001</t>
  </si>
  <si>
    <t>Santana do Riacho</t>
  </si>
  <si>
    <t>59100</t>
  </si>
  <si>
    <t>Santana dos Montes</t>
  </si>
  <si>
    <t>59902</t>
  </si>
  <si>
    <t>Santo Antônio do Amparo</t>
  </si>
  <si>
    <t>60009</t>
  </si>
  <si>
    <t>Santo Antônio do Aventureiro</t>
  </si>
  <si>
    <t>60108</t>
  </si>
  <si>
    <t>Santo Antônio do Grama</t>
  </si>
  <si>
    <t>60207</t>
  </si>
  <si>
    <t>Santo Antônio do Itambé</t>
  </si>
  <si>
    <t>60306</t>
  </si>
  <si>
    <t>Santo Antônio do Jacinto</t>
  </si>
  <si>
    <t>60405</t>
  </si>
  <si>
    <t>Santo Antônio do Monte</t>
  </si>
  <si>
    <t>60454</t>
  </si>
  <si>
    <t>Santo Antônio do Retiro</t>
  </si>
  <si>
    <t>60504</t>
  </si>
  <si>
    <t>Santo Antônio do Rio Abaixo</t>
  </si>
  <si>
    <t>60603</t>
  </si>
  <si>
    <t>Santo Hipólito</t>
  </si>
  <si>
    <t>60702</t>
  </si>
  <si>
    <t>Santos Dumont</t>
  </si>
  <si>
    <t>60801</t>
  </si>
  <si>
    <t>São Bento Abade</t>
  </si>
  <si>
    <t>60900</t>
  </si>
  <si>
    <t>São Brás do Suaçuí</t>
  </si>
  <si>
    <t>60959</t>
  </si>
  <si>
    <t>São Domingos das Dores</t>
  </si>
  <si>
    <t>61007</t>
  </si>
  <si>
    <t>São Domingos do Prata</t>
  </si>
  <si>
    <t>61056</t>
  </si>
  <si>
    <t>São Félix de Minas</t>
  </si>
  <si>
    <t>61106</t>
  </si>
  <si>
    <t>61205</t>
  </si>
  <si>
    <t>São Francisco de Paula</t>
  </si>
  <si>
    <t>61304</t>
  </si>
  <si>
    <t>São Francisco de Sales</t>
  </si>
  <si>
    <t>61403</t>
  </si>
  <si>
    <t>São Francisco do Glória</t>
  </si>
  <si>
    <t>61502</t>
  </si>
  <si>
    <t>São Geraldo</t>
  </si>
  <si>
    <t>61601</t>
  </si>
  <si>
    <t>São Geraldo da Piedade</t>
  </si>
  <si>
    <t>61650</t>
  </si>
  <si>
    <t>São Geraldo do Baixio</t>
  </si>
  <si>
    <t>61700</t>
  </si>
  <si>
    <t>São Gonçalo do Abaeté</t>
  </si>
  <si>
    <t>61809</t>
  </si>
  <si>
    <t>São Gonçalo do Pará</t>
  </si>
  <si>
    <t>61908</t>
  </si>
  <si>
    <t>São Gonçalo do Rio Abaixo</t>
  </si>
  <si>
    <t>25507</t>
  </si>
  <si>
    <t>São Gonçalo do Rio Preto</t>
  </si>
  <si>
    <t>62005</t>
  </si>
  <si>
    <t>São Gonçalo do Sapucaí</t>
  </si>
  <si>
    <t>62104</t>
  </si>
  <si>
    <t>São Gotardo</t>
  </si>
  <si>
    <t>62252</t>
  </si>
  <si>
    <t>São João da Lagoa</t>
  </si>
  <si>
    <t>62302</t>
  </si>
  <si>
    <t>São João da Mata</t>
  </si>
  <si>
    <t>62401</t>
  </si>
  <si>
    <t>São João da Ponte</t>
  </si>
  <si>
    <t>62450</t>
  </si>
  <si>
    <t>São João das Missões</t>
  </si>
  <si>
    <t>62500</t>
  </si>
  <si>
    <t>São João del Rei</t>
  </si>
  <si>
    <t>62559</t>
  </si>
  <si>
    <t>São João do Manhuaçu</t>
  </si>
  <si>
    <t>62575</t>
  </si>
  <si>
    <t>São João do Manteninha</t>
  </si>
  <si>
    <t>62609</t>
  </si>
  <si>
    <t>São João do Oriente</t>
  </si>
  <si>
    <t>62658</t>
  </si>
  <si>
    <t>12009</t>
  </si>
  <si>
    <t>Lajeado</t>
  </si>
  <si>
    <t>12157</t>
  </si>
  <si>
    <t>Lavandeira</t>
  </si>
  <si>
    <t>12405</t>
  </si>
  <si>
    <t>Lizarda</t>
  </si>
  <si>
    <t>12454</t>
  </si>
  <si>
    <t>Luzinópolis</t>
  </si>
  <si>
    <t>12504</t>
  </si>
  <si>
    <t>Marianópolis do Tocantins</t>
  </si>
  <si>
    <t>12702</t>
  </si>
  <si>
    <t>Mateiros</t>
  </si>
  <si>
    <t>12801</t>
  </si>
  <si>
    <t>Maurilândia do Tocantins</t>
  </si>
  <si>
    <t>13205</t>
  </si>
  <si>
    <t>Miracema do Tocantins</t>
  </si>
  <si>
    <t>13304</t>
  </si>
  <si>
    <t>Miranorte</t>
  </si>
  <si>
    <t>13601</t>
  </si>
  <si>
    <t>Monte do Carmo</t>
  </si>
  <si>
    <t>13700</t>
  </si>
  <si>
    <t>Monte Santo do Tocantins</t>
  </si>
  <si>
    <t>13957</t>
  </si>
  <si>
    <t>Muricilândia</t>
  </si>
  <si>
    <t>14203</t>
  </si>
  <si>
    <t>Natividade</t>
  </si>
  <si>
    <t>14302</t>
  </si>
  <si>
    <t>Nazaré</t>
  </si>
  <si>
    <t>14880</t>
  </si>
  <si>
    <t>Nova Olinda</t>
  </si>
  <si>
    <t>15002</t>
  </si>
  <si>
    <t>Nova Rosalândia</t>
  </si>
  <si>
    <t>15101</t>
  </si>
  <si>
    <t>Novo Acordo</t>
  </si>
  <si>
    <t>15150</t>
  </si>
  <si>
    <t>Novo Alegre</t>
  </si>
  <si>
    <t>São Pedro do Suaçuí</t>
  </si>
  <si>
    <t>64001</t>
  </si>
  <si>
    <t>São Pedro dos Ferros</t>
  </si>
  <si>
    <t>64209</t>
  </si>
  <si>
    <t>São Romão</t>
  </si>
  <si>
    <t>64308</t>
  </si>
  <si>
    <t>São Roque de Minas</t>
  </si>
  <si>
    <t>64407</t>
  </si>
  <si>
    <t>São Sebastião da Bela Vista</t>
  </si>
  <si>
    <t>64431</t>
  </si>
  <si>
    <t>São Sebastião da Vargem Alegre</t>
  </si>
  <si>
    <t>64472</t>
  </si>
  <si>
    <t>São Sebastião do Anta</t>
  </si>
  <si>
    <t>64506</t>
  </si>
  <si>
    <t>São Sebastião do Maranhão</t>
  </si>
  <si>
    <t>64605</t>
  </si>
  <si>
    <t>São Sebastião do Oeste</t>
  </si>
  <si>
    <t>64704</t>
  </si>
  <si>
    <t>São Sebastião do Paraíso</t>
  </si>
  <si>
    <t>64803</t>
  </si>
  <si>
    <t>São Sebastião do Rio Preto</t>
  </si>
  <si>
    <t>64902</t>
  </si>
  <si>
    <t>São Sebastião do Rio Verde</t>
  </si>
  <si>
    <t>65206</t>
  </si>
  <si>
    <t>São Thomé das Letras</t>
  </si>
  <si>
    <t>65008</t>
  </si>
  <si>
    <t>São Tiago</t>
  </si>
  <si>
    <t>65107</t>
  </si>
  <si>
    <t>São Tomás de Aquino</t>
  </si>
  <si>
    <t>65305</t>
  </si>
  <si>
    <t>São Vicente de Minas</t>
  </si>
  <si>
    <t>65404</t>
  </si>
  <si>
    <t>Sapucaí-Mirim</t>
  </si>
  <si>
    <t>65503</t>
  </si>
  <si>
    <t>Sardoá</t>
  </si>
  <si>
    <t>65537</t>
  </si>
  <si>
    <t>Sarzedo</t>
  </si>
  <si>
    <t>65560</t>
  </si>
  <si>
    <t>Sem-Peixe</t>
  </si>
  <si>
    <t>65578</t>
  </si>
  <si>
    <t>Senador Amaral</t>
  </si>
  <si>
    <t>65602</t>
  </si>
  <si>
    <t>Senador Cortes</t>
  </si>
  <si>
    <t>65701</t>
  </si>
  <si>
    <t>Senador Firmino</t>
  </si>
  <si>
    <t>65800</t>
  </si>
  <si>
    <t>Senador José Bento</t>
  </si>
  <si>
    <t>65909</t>
  </si>
  <si>
    <t>Senador Modestino Gonçalves</t>
  </si>
  <si>
    <t>66006</t>
  </si>
  <si>
    <t>Senhora de Oliveira</t>
  </si>
  <si>
    <t>66105</t>
  </si>
  <si>
    <t>Senhora do Porto</t>
  </si>
  <si>
    <t>66204</t>
  </si>
  <si>
    <t>Senhora dos Remédios</t>
  </si>
  <si>
    <t>66303</t>
  </si>
  <si>
    <t>Sericita</t>
  </si>
  <si>
    <t>66402</t>
  </si>
  <si>
    <t>Seritinga</t>
  </si>
  <si>
    <t>66600</t>
  </si>
  <si>
    <t>Serra da Saudade</t>
  </si>
  <si>
    <t>66808</t>
  </si>
  <si>
    <t>Serra do Salitre</t>
  </si>
  <si>
    <t>66709</t>
  </si>
  <si>
    <t>Serra dos Aimorés</t>
  </si>
  <si>
    <t>66501</t>
  </si>
  <si>
    <t>Serra Azul de Minas</t>
  </si>
  <si>
    <t>66907</t>
  </si>
  <si>
    <t>Serrania</t>
  </si>
  <si>
    <t>66956</t>
  </si>
  <si>
    <t>Serranópolis de Minas</t>
  </si>
  <si>
    <t>67004</t>
  </si>
  <si>
    <t>Serranos</t>
  </si>
  <si>
    <t>67103</t>
  </si>
  <si>
    <t>Serro</t>
  </si>
  <si>
    <t>67202</t>
  </si>
  <si>
    <t>65552</t>
  </si>
  <si>
    <t>Setubinha</t>
  </si>
  <si>
    <t>67301</t>
  </si>
  <si>
    <t>Silveirânia</t>
  </si>
  <si>
    <t>67400</t>
  </si>
  <si>
    <t>Silvianópolis</t>
  </si>
  <si>
    <t>67509</t>
  </si>
  <si>
    <t>Simão Pereira</t>
  </si>
  <si>
    <t>67608</t>
  </si>
  <si>
    <t>Simonésia</t>
  </si>
  <si>
    <t>67707</t>
  </si>
  <si>
    <t>Sobrália</t>
  </si>
  <si>
    <t>67806</t>
  </si>
  <si>
    <t>Soledade de Minas</t>
  </si>
  <si>
    <t>67905</t>
  </si>
  <si>
    <t>Tabuleiro</t>
  </si>
  <si>
    <t>68002</t>
  </si>
  <si>
    <t>Taiobeiras</t>
  </si>
  <si>
    <t>68051</t>
  </si>
  <si>
    <t>Taparuba</t>
  </si>
  <si>
    <t>68101</t>
  </si>
  <si>
    <t>Tapira</t>
  </si>
  <si>
    <t>68200</t>
  </si>
  <si>
    <t>Tapiraí</t>
  </si>
  <si>
    <t>68309</t>
  </si>
  <si>
    <t>Taquaraçu de Minas</t>
  </si>
  <si>
    <t>68408</t>
  </si>
  <si>
    <t>Tarumirim</t>
  </si>
  <si>
    <t>68507</t>
  </si>
  <si>
    <t>Teixeiras</t>
  </si>
  <si>
    <t>68606</t>
  </si>
  <si>
    <t>Teófilo Otoni</t>
  </si>
  <si>
    <t>68705</t>
  </si>
  <si>
    <t>Timóteo</t>
  </si>
  <si>
    <t>68804</t>
  </si>
  <si>
    <t>Tiradentes</t>
  </si>
  <si>
    <t>68903</t>
  </si>
  <si>
    <t>Tiros</t>
  </si>
  <si>
    <t>69000</t>
  </si>
  <si>
    <t>Tocantins</t>
  </si>
  <si>
    <t>69059</t>
  </si>
  <si>
    <t>Tocos do Moji</t>
  </si>
  <si>
    <t>69109</t>
  </si>
  <si>
    <t>Toledo</t>
  </si>
  <si>
    <t>69208</t>
  </si>
  <si>
    <t>Tombos</t>
  </si>
  <si>
    <t>69307</t>
  </si>
  <si>
    <t>Três Corações</t>
  </si>
  <si>
    <t>69356</t>
  </si>
  <si>
    <t>Três Marias</t>
  </si>
  <si>
    <t>69406</t>
  </si>
  <si>
    <t>Três Pontas</t>
  </si>
  <si>
    <t>69505</t>
  </si>
  <si>
    <t>Tumiritinga</t>
  </si>
  <si>
    <t>69604</t>
  </si>
  <si>
    <t>Tupaciguara</t>
  </si>
  <si>
    <t>69703</t>
  </si>
  <si>
    <t>Turmalina</t>
  </si>
  <si>
    <t>69802</t>
  </si>
  <si>
    <t>Turvolândia</t>
  </si>
  <si>
    <t>69901</t>
  </si>
  <si>
    <t>Ubá</t>
  </si>
  <si>
    <t>70008</t>
  </si>
  <si>
    <t>Ubaí</t>
  </si>
  <si>
    <t>70057</t>
  </si>
  <si>
    <t>Ubaporanga</t>
  </si>
  <si>
    <t>70107</t>
  </si>
  <si>
    <t>70206</t>
  </si>
  <si>
    <t>70305</t>
  </si>
  <si>
    <t>Caraá</t>
  </si>
  <si>
    <t>Carazinho</t>
  </si>
  <si>
    <t>Carlos Barbosa</t>
  </si>
  <si>
    <t>Carlos Gomes</t>
  </si>
  <si>
    <t>Casca</t>
  </si>
  <si>
    <t>04952</t>
  </si>
  <si>
    <t>Caseiros</t>
  </si>
  <si>
    <t>Catuípe</t>
  </si>
  <si>
    <t>05116</t>
  </si>
  <si>
    <t>05124</t>
  </si>
  <si>
    <t>Cerrito</t>
  </si>
  <si>
    <t>05132</t>
  </si>
  <si>
    <t>Cerro Branco</t>
  </si>
  <si>
    <t>05157</t>
  </si>
  <si>
    <t>Cerro Grande</t>
  </si>
  <si>
    <t>05173</t>
  </si>
  <si>
    <t>Cerro Grande do Sul</t>
  </si>
  <si>
    <t>Cerro Largo</t>
  </si>
  <si>
    <t>Chapada</t>
  </si>
  <si>
    <t>05355</t>
  </si>
  <si>
    <t>Charqueadas</t>
  </si>
  <si>
    <t>05371</t>
  </si>
  <si>
    <t>Charrua</t>
  </si>
  <si>
    <t>Chiapetta</t>
  </si>
  <si>
    <t>05439</t>
  </si>
  <si>
    <t>Chuí</t>
  </si>
  <si>
    <t>05447</t>
  </si>
  <si>
    <t>Chuvisca</t>
  </si>
  <si>
    <t>05454</t>
  </si>
  <si>
    <t>Cidreira</t>
  </si>
  <si>
    <t>Ciríaco</t>
  </si>
  <si>
    <t>05587</t>
  </si>
  <si>
    <t>Condor</t>
  </si>
  <si>
    <t>Constantina</t>
  </si>
  <si>
    <t>05835</t>
  </si>
  <si>
    <t>Coqueiro Baixo</t>
  </si>
  <si>
    <t>05850</t>
  </si>
  <si>
    <t>Coqueiros do Sul</t>
  </si>
  <si>
    <t>05871</t>
  </si>
  <si>
    <t>Coronel Barros</t>
  </si>
  <si>
    <t>Coronel Bicaco</t>
  </si>
  <si>
    <t>05934</t>
  </si>
  <si>
    <t>Coronel Pilar</t>
  </si>
  <si>
    <t>05959</t>
  </si>
  <si>
    <t>Cotiporã</t>
  </si>
  <si>
    <t>Veredinha</t>
  </si>
  <si>
    <t>71105</t>
  </si>
  <si>
    <t>Veríssimo</t>
  </si>
  <si>
    <t>71154</t>
  </si>
  <si>
    <t>Vermelho Novo</t>
  </si>
  <si>
    <t>71204</t>
  </si>
  <si>
    <t>Vespasiano</t>
  </si>
  <si>
    <t>71303</t>
  </si>
  <si>
    <t>71402</t>
  </si>
  <si>
    <t>Vieiras</t>
  </si>
  <si>
    <t>71600</t>
  </si>
  <si>
    <t>Virgem da Lapa</t>
  </si>
  <si>
    <t>71709</t>
  </si>
  <si>
    <t>Virgínia</t>
  </si>
  <si>
    <t>71808</t>
  </si>
  <si>
    <t>Virginópolis</t>
  </si>
  <si>
    <t>71907</t>
  </si>
  <si>
    <t>Virgolândia</t>
  </si>
  <si>
    <t>72004</t>
  </si>
  <si>
    <t>Visconde do Rio Branco</t>
  </si>
  <si>
    <t>72103</t>
  </si>
  <si>
    <t>Volta Grande</t>
  </si>
  <si>
    <t>72202</t>
  </si>
  <si>
    <t>Wenceslau Braz</t>
  </si>
  <si>
    <t>ES</t>
  </si>
  <si>
    <t>Afonso Cláudio</t>
  </si>
  <si>
    <t>00169</t>
  </si>
  <si>
    <t>Água Doce do Norte</t>
  </si>
  <si>
    <t>00136</t>
  </si>
  <si>
    <t>Águia Branca</t>
  </si>
  <si>
    <t>Alegre</t>
  </si>
  <si>
    <t>Alfredo Chaves</t>
  </si>
  <si>
    <t>00359</t>
  </si>
  <si>
    <t>Alto Rio Novo</t>
  </si>
  <si>
    <t>Anchieta</t>
  </si>
  <si>
    <t>Apiacá</t>
  </si>
  <si>
    <t>Aracruz</t>
  </si>
  <si>
    <t>Atilio Vivacqua</t>
  </si>
  <si>
    <t>Baixo Guandu</t>
  </si>
  <si>
    <t>Barra de São Francisco</t>
  </si>
  <si>
    <t>Bom Jesus do Norte</t>
  </si>
  <si>
    <t>Brejetuba</t>
  </si>
  <si>
    <t>Castelo</t>
  </si>
  <si>
    <t>Colatina</t>
  </si>
  <si>
    <t>Conceição da Barra</t>
  </si>
  <si>
    <t>Conceição do Castelo</t>
  </si>
  <si>
    <t>Divino de São Lourenço</t>
  </si>
  <si>
    <t>Domingos Martins</t>
  </si>
  <si>
    <t>Dores do Rio Preto</t>
  </si>
  <si>
    <t>Ecoporanga</t>
  </si>
  <si>
    <t>Fundão</t>
  </si>
  <si>
    <t>02256</t>
  </si>
  <si>
    <t>Governador Lindenberg</t>
  </si>
  <si>
    <t>Guaçuí</t>
  </si>
  <si>
    <t>Guarapari</t>
  </si>
  <si>
    <t>02454</t>
  </si>
  <si>
    <t>Ibatiba</t>
  </si>
  <si>
    <t>Ibiraçu</t>
  </si>
  <si>
    <t>Ibitirama</t>
  </si>
  <si>
    <t>Iconha</t>
  </si>
  <si>
    <t>02652</t>
  </si>
  <si>
    <t>Irupi</t>
  </si>
  <si>
    <t>Itaguaçu</t>
  </si>
  <si>
    <t>Itapemirim</t>
  </si>
  <si>
    <t>Itarana</t>
  </si>
  <si>
    <t>Iúna</t>
  </si>
  <si>
    <t>03056</t>
  </si>
  <si>
    <t>Jaguaré</t>
  </si>
  <si>
    <t>Jerônimo Monteiro</t>
  </si>
  <si>
    <t>03130</t>
  </si>
  <si>
    <t>João Neiva</t>
  </si>
  <si>
    <t>03163</t>
  </si>
  <si>
    <t>Laranja da Terra</t>
  </si>
  <si>
    <t>Linhares</t>
  </si>
  <si>
    <t>Mantenópolis</t>
  </si>
  <si>
    <t>03320</t>
  </si>
  <si>
    <t>Marataízes</t>
  </si>
  <si>
    <t>03346</t>
  </si>
  <si>
    <t>Marechal Floriano</t>
  </si>
  <si>
    <t>03353</t>
  </si>
  <si>
    <t>Marilândia</t>
  </si>
  <si>
    <t>Mimoso do Sul</t>
  </si>
  <si>
    <t>Montanha</t>
  </si>
  <si>
    <t>Mucurici</t>
  </si>
  <si>
    <t>Muniz Freire</t>
  </si>
  <si>
    <t>Muqui</t>
  </si>
  <si>
    <t>Nova Venécia</t>
  </si>
  <si>
    <t>Pancas</t>
  </si>
  <si>
    <t>04054</t>
  </si>
  <si>
    <t>Pedro Canário</t>
  </si>
  <si>
    <t>Pinheiros</t>
  </si>
  <si>
    <t>Piúma</t>
  </si>
  <si>
    <t>04252</t>
  </si>
  <si>
    <t>Ponto Belo</t>
  </si>
  <si>
    <t>04351</t>
  </si>
  <si>
    <t>Rio Bananal</t>
  </si>
  <si>
    <t>Rio Novo do Sul</t>
  </si>
  <si>
    <t>Santa Leopoldina</t>
  </si>
  <si>
    <t>04559</t>
  </si>
  <si>
    <t>Santa Maria de Jetibá</t>
  </si>
  <si>
    <t>Santa Teresa</t>
  </si>
  <si>
    <t>04658</t>
  </si>
  <si>
    <t>São Domingos do Norte</t>
  </si>
  <si>
    <t>São Gabriel da Palha</t>
  </si>
  <si>
    <t>São José do Calçado</t>
  </si>
  <si>
    <t>São Mateus</t>
  </si>
  <si>
    <t>04955</t>
  </si>
  <si>
    <t>São Roque do Canaã</t>
  </si>
  <si>
    <t>05010</t>
  </si>
  <si>
    <t>Sooretama</t>
  </si>
  <si>
    <t>05036</t>
  </si>
  <si>
    <t>Vargem Alta</t>
  </si>
  <si>
    <t>05069</t>
  </si>
  <si>
    <t>Venda Nova do Imigrante</t>
  </si>
  <si>
    <t>05150</t>
  </si>
  <si>
    <t>Vila Pavão</t>
  </si>
  <si>
    <t>05176</t>
  </si>
  <si>
    <t>Vila Valério</t>
  </si>
  <si>
    <t>RJ</t>
  </si>
  <si>
    <t>Angra dos Reis</t>
  </si>
  <si>
    <t>Aperibé</t>
  </si>
  <si>
    <t>Araruama</t>
  </si>
  <si>
    <t>00225</t>
  </si>
  <si>
    <t>Areal</t>
  </si>
  <si>
    <t>Armação dos Búzios</t>
  </si>
  <si>
    <t>00258</t>
  </si>
  <si>
    <t>Arraial do Cabo</t>
  </si>
  <si>
    <t>Matões</t>
  </si>
  <si>
    <t>06631</t>
  </si>
  <si>
    <t>Matões do Norte</t>
  </si>
  <si>
    <t>06672</t>
  </si>
  <si>
    <t>Milagres do Maranhão</t>
  </si>
  <si>
    <t>06706</t>
  </si>
  <si>
    <t>Mirador</t>
  </si>
  <si>
    <t>06755</t>
  </si>
  <si>
    <t>Miranda do Norte</t>
  </si>
  <si>
    <t>06805</t>
  </si>
  <si>
    <t>Mirinzal</t>
  </si>
  <si>
    <t>06904</t>
  </si>
  <si>
    <t>Monção</t>
  </si>
  <si>
    <t>07001</t>
  </si>
  <si>
    <t>Montes Altos</t>
  </si>
  <si>
    <t>07100</t>
  </si>
  <si>
    <t>Morros</t>
  </si>
  <si>
    <t>07209</t>
  </si>
  <si>
    <t>Nina Rodrigues</t>
  </si>
  <si>
    <t>07258</t>
  </si>
  <si>
    <t>Nova Colinas</t>
  </si>
  <si>
    <t>07308</t>
  </si>
  <si>
    <t>Nova Iorque</t>
  </si>
  <si>
    <t>07357</t>
  </si>
  <si>
    <t>Nova Olinda do Maranhão</t>
  </si>
  <si>
    <t>07407</t>
  </si>
  <si>
    <t>07456</t>
  </si>
  <si>
    <t>02254</t>
  </si>
  <si>
    <t>Itatiaia</t>
  </si>
  <si>
    <t>02270</t>
  </si>
  <si>
    <t>Japeri</t>
  </si>
  <si>
    <t>Laje do Muriaé</t>
  </si>
  <si>
    <t>Macaé</t>
  </si>
  <si>
    <t>02452</t>
  </si>
  <si>
    <t>Macuco</t>
  </si>
  <si>
    <t>Mangaratiba</t>
  </si>
  <si>
    <t>Maricá</t>
  </si>
  <si>
    <t>Mendes</t>
  </si>
  <si>
    <t>02858</t>
  </si>
  <si>
    <t>Miguel Pereira</t>
  </si>
  <si>
    <t>Miracema</t>
  </si>
  <si>
    <t>Nilópolis</t>
  </si>
  <si>
    <t>Paracambi</t>
  </si>
  <si>
    <t>Paraíba do Sul</t>
  </si>
  <si>
    <t>Parati</t>
  </si>
  <si>
    <t>03856</t>
  </si>
  <si>
    <t>Paty do Alferes</t>
  </si>
  <si>
    <t>03955</t>
  </si>
  <si>
    <t>Pinheiral</t>
  </si>
  <si>
    <t>Piraí</t>
  </si>
  <si>
    <t>Porciúncula</t>
  </si>
  <si>
    <t>04110</t>
  </si>
  <si>
    <t>Porto Real</t>
  </si>
  <si>
    <t>04128</t>
  </si>
  <si>
    <t>Quatis</t>
  </si>
  <si>
    <t>04144</t>
  </si>
  <si>
    <t>Queimados</t>
  </si>
  <si>
    <t>04151</t>
  </si>
  <si>
    <t>Quissamã</t>
  </si>
  <si>
    <t>Resende</t>
  </si>
  <si>
    <t>Rio das Flores</t>
  </si>
  <si>
    <t>04524</t>
  </si>
  <si>
    <t>Rio das Ostras</t>
  </si>
  <si>
    <t>04557</t>
  </si>
  <si>
    <t>Rio Bonito</t>
  </si>
  <si>
    <t>Rio Claro</t>
  </si>
  <si>
    <t>Santa Maria Madalena</t>
  </si>
  <si>
    <t>Santo Antônio de Pádua</t>
  </si>
  <si>
    <t>São Fidélis</t>
  </si>
  <si>
    <t>04755</t>
  </si>
  <si>
    <t>São Francisco de Itabapoana</t>
  </si>
  <si>
    <t>São João da Barra</t>
  </si>
  <si>
    <t>05133</t>
  </si>
  <si>
    <t>São José de Ubá</t>
  </si>
  <si>
    <t>05158</t>
  </si>
  <si>
    <t>São José do Vale do Rio Preto</t>
  </si>
  <si>
    <t>São Pedro da Aldeia</t>
  </si>
  <si>
    <t>São Sebastião do Alto</t>
  </si>
  <si>
    <t>Saquarema</t>
  </si>
  <si>
    <t>05554</t>
  </si>
  <si>
    <t>Seropédica</t>
  </si>
  <si>
    <t>Silva Jardim</t>
  </si>
  <si>
    <t>Sumidouro</t>
  </si>
  <si>
    <t>05752</t>
  </si>
  <si>
    <t>Tanguá</t>
  </si>
  <si>
    <t>Teresópolis</t>
  </si>
  <si>
    <t>Trajano de Morais</t>
  </si>
  <si>
    <t>Três Rios</t>
  </si>
  <si>
    <t>06156</t>
  </si>
  <si>
    <t>Varre-Sai</t>
  </si>
  <si>
    <t>Vassouras</t>
  </si>
  <si>
    <t>SP</t>
  </si>
  <si>
    <t>Adamantina</t>
  </si>
  <si>
    <t>Adolfo</t>
  </si>
  <si>
    <t>Aguaí</t>
  </si>
  <si>
    <t>Águas da Prata</t>
  </si>
  <si>
    <t>Águas de Lindóia</t>
  </si>
  <si>
    <t>Águas de Santa Bárbara</t>
  </si>
  <si>
    <t>Águas de São Pedro</t>
  </si>
  <si>
    <t>Agudos</t>
  </si>
  <si>
    <t>00758</t>
  </si>
  <si>
    <t>Alambari</t>
  </si>
  <si>
    <t>Alfredo Marcondes</t>
  </si>
  <si>
    <t>Altair</t>
  </si>
  <si>
    <t>Altinópolis</t>
  </si>
  <si>
    <t>01152</t>
  </si>
  <si>
    <t>Alumínio</t>
  </si>
  <si>
    <t>Álvares Florence</t>
  </si>
  <si>
    <t>Álvares Machado</t>
  </si>
  <si>
    <t>Álvaro de Carvalho</t>
  </si>
  <si>
    <t>Alvinlândia</t>
  </si>
  <si>
    <t>Américo de Campos</t>
  </si>
  <si>
    <t>Américo Brasiliense</t>
  </si>
  <si>
    <t>Analândia</t>
  </si>
  <si>
    <t>Andradina</t>
  </si>
  <si>
    <t>Angatuba</t>
  </si>
  <si>
    <t>Anhembi</t>
  </si>
  <si>
    <t>Anhumas</t>
  </si>
  <si>
    <t>Apiaí</t>
  </si>
  <si>
    <t>Araçariguama</t>
  </si>
  <si>
    <t>Araçoiaba da Serra</t>
  </si>
  <si>
    <t>Aramina</t>
  </si>
  <si>
    <t>Arandu</t>
  </si>
  <si>
    <t>Arapeí</t>
  </si>
  <si>
    <t>Araras</t>
  </si>
  <si>
    <t>03356</t>
  </si>
  <si>
    <t>Arco-Íris</t>
  </si>
  <si>
    <t>Arealva</t>
  </si>
  <si>
    <t>Areias</t>
  </si>
  <si>
    <t>Areiópolis</t>
  </si>
  <si>
    <t>Ariranha</t>
  </si>
  <si>
    <t>Artur Nogueira</t>
  </si>
  <si>
    <t>Arujá</t>
  </si>
  <si>
    <t>03950</t>
  </si>
  <si>
    <t>Aspásia</t>
  </si>
  <si>
    <t>Assis</t>
  </si>
  <si>
    <t>Atibaia</t>
  </si>
  <si>
    <t>Auriflama</t>
  </si>
  <si>
    <t>Avaí</t>
  </si>
  <si>
    <t>Avanhandava</t>
  </si>
  <si>
    <t>Avaré</t>
  </si>
  <si>
    <t>Bady Bassitt</t>
  </si>
  <si>
    <t>Balbinos</t>
  </si>
  <si>
    <t>Bálsamo</t>
  </si>
  <si>
    <t>Bananal</t>
  </si>
  <si>
    <t>Barão de Antonina</t>
  </si>
  <si>
    <t>Barbosa</t>
  </si>
  <si>
    <t>Bariri</t>
  </si>
  <si>
    <t>Barra do Chapéu</t>
  </si>
  <si>
    <t>Barra do Turvo</t>
  </si>
  <si>
    <t>Barra Bonita</t>
  </si>
  <si>
    <t>Barretos</t>
  </si>
  <si>
    <t>Barrinha</t>
  </si>
  <si>
    <t>Bastos</t>
  </si>
  <si>
    <t>Batatais</t>
  </si>
  <si>
    <t>Bebedouro</t>
  </si>
  <si>
    <t>Bento de Abreu</t>
  </si>
  <si>
    <t>15131</t>
  </si>
  <si>
    <t>Pouso Novo</t>
  </si>
  <si>
    <t>15149</t>
  </si>
  <si>
    <t>Presidente Lucena</t>
  </si>
  <si>
    <t>15156</t>
  </si>
  <si>
    <t>Progresso</t>
  </si>
  <si>
    <t>15172</t>
  </si>
  <si>
    <t>Protásio Alves</t>
  </si>
  <si>
    <t>15206</t>
  </si>
  <si>
    <t>Putinga</t>
  </si>
  <si>
    <t>15305</t>
  </si>
  <si>
    <t>Quaraí</t>
  </si>
  <si>
    <t>15313</t>
  </si>
  <si>
    <t>Quatro Irmãos</t>
  </si>
  <si>
    <t>15321</t>
  </si>
  <si>
    <t>Quevedos</t>
  </si>
  <si>
    <t>15354</t>
  </si>
  <si>
    <t>Quinze de Novembro</t>
  </si>
  <si>
    <t>15404</t>
  </si>
  <si>
    <t>Redentora</t>
  </si>
  <si>
    <t>15453</t>
  </si>
  <si>
    <t>Relvado</t>
  </si>
  <si>
    <t>15503</t>
  </si>
  <si>
    <t>Restinga Seca</t>
  </si>
  <si>
    <t>15552</t>
  </si>
  <si>
    <t>Rio dos Índios</t>
  </si>
  <si>
    <t>15602</t>
  </si>
  <si>
    <t>15701</t>
  </si>
  <si>
    <t>Rio Pardo</t>
  </si>
  <si>
    <t>15750</t>
  </si>
  <si>
    <t>Riozinho</t>
  </si>
  <si>
    <t>15800</t>
  </si>
  <si>
    <t>Roca Sales</t>
  </si>
  <si>
    <t>15909</t>
  </si>
  <si>
    <t>Rodeio Bonito</t>
  </si>
  <si>
    <t>15958</t>
  </si>
  <si>
    <t>Rolador</t>
  </si>
  <si>
    <t>16006</t>
  </si>
  <si>
    <t>Rolante</t>
  </si>
  <si>
    <t>16105</t>
  </si>
  <si>
    <t>Ronda Alta</t>
  </si>
  <si>
    <t>16204</t>
  </si>
  <si>
    <t>Rondinha</t>
  </si>
  <si>
    <t>16303</t>
  </si>
  <si>
    <t>Roque Gonzales</t>
  </si>
  <si>
    <t>16402</t>
  </si>
  <si>
    <t>Rosário do Sul</t>
  </si>
  <si>
    <t>16428</t>
  </si>
  <si>
    <t>Sagrada Família</t>
  </si>
  <si>
    <t>Buritama</t>
  </si>
  <si>
    <t>Buritizal</t>
  </si>
  <si>
    <t>Cabrália Paulista</t>
  </si>
  <si>
    <t>Cabreúva</t>
  </si>
  <si>
    <t>Caçapava</t>
  </si>
  <si>
    <t>Cachoeira Paulista</t>
  </si>
  <si>
    <t>Caconde</t>
  </si>
  <si>
    <t>Cafelândia</t>
  </si>
  <si>
    <t>Caiabu</t>
  </si>
  <si>
    <t>Caieiras</t>
  </si>
  <si>
    <t>Caiuá</t>
  </si>
  <si>
    <t>Cajamar</t>
  </si>
  <si>
    <t>09254</t>
  </si>
  <si>
    <t>Cajati</t>
  </si>
  <si>
    <t>Cajobi</t>
  </si>
  <si>
    <t>Cajuru</t>
  </si>
  <si>
    <t>Campina do Monte Alegre</t>
  </si>
  <si>
    <t>Campo Limpo Paulista</t>
  </si>
  <si>
    <t>Campos do Jordão</t>
  </si>
  <si>
    <t>Campos Novos Paulista</t>
  </si>
  <si>
    <t>Cananéia</t>
  </si>
  <si>
    <t>09957</t>
  </si>
  <si>
    <t>Canas</t>
  </si>
  <si>
    <t>Cândido Mota</t>
  </si>
  <si>
    <t>Cândido Rodrigues</t>
  </si>
  <si>
    <t>10153</t>
  </si>
  <si>
    <t>Canitar</t>
  </si>
  <si>
    <t>Capão Bonito</t>
  </si>
  <si>
    <t>Capela do Alto</t>
  </si>
  <si>
    <t>Capivari</t>
  </si>
  <si>
    <t>Caraguatatuba</t>
  </si>
  <si>
    <t>Cardoso</t>
  </si>
  <si>
    <t>Casa Branca</t>
  </si>
  <si>
    <t>Cássia dos Coqueiros</t>
  </si>
  <si>
    <t>Castilho</t>
  </si>
  <si>
    <t>Catanduva</t>
  </si>
  <si>
    <t>Catiguá</t>
  </si>
  <si>
    <t>Cerqueira César</t>
  </si>
  <si>
    <t>Cerquilho</t>
  </si>
  <si>
    <t>Cesário Lange</t>
  </si>
  <si>
    <t>Charqueada</t>
  </si>
  <si>
    <t>57204</t>
  </si>
  <si>
    <t>Chavantes</t>
  </si>
  <si>
    <t>Clementina</t>
  </si>
  <si>
    <t>Colina</t>
  </si>
  <si>
    <t>Colômbia</t>
  </si>
  <si>
    <t>Conchal</t>
  </si>
  <si>
    <t>Conchas</t>
  </si>
  <si>
    <t>Cordeirópolis</t>
  </si>
  <si>
    <t>Coroados</t>
  </si>
  <si>
    <t>Coronel Macedo</t>
  </si>
  <si>
    <t>Corumbataí</t>
  </si>
  <si>
    <t>Cosmópolis</t>
  </si>
  <si>
    <t>Cosmorama</t>
  </si>
  <si>
    <t>13108</t>
  </si>
  <si>
    <t>Cravinhos</t>
  </si>
  <si>
    <t>13207</t>
  </si>
  <si>
    <t>Cristais Paulista</t>
  </si>
  <si>
    <t>13306</t>
  </si>
  <si>
    <t>Cruzália</t>
  </si>
  <si>
    <t>13405</t>
  </si>
  <si>
    <t>Cruzeiro</t>
  </si>
  <si>
    <t>13504</t>
  </si>
  <si>
    <t>Cubatão</t>
  </si>
  <si>
    <t>13603</t>
  </si>
  <si>
    <t>Cunha</t>
  </si>
  <si>
    <t>13702</t>
  </si>
  <si>
    <t>Descalvado</t>
  </si>
  <si>
    <t>13801</t>
  </si>
  <si>
    <t>13850</t>
  </si>
  <si>
    <t>Dirce Reis</t>
  </si>
  <si>
    <t>13900</t>
  </si>
  <si>
    <t>Divinolândia</t>
  </si>
  <si>
    <t>Dobrada</t>
  </si>
  <si>
    <t>14106</t>
  </si>
  <si>
    <t>Dois Córregos</t>
  </si>
  <si>
    <t>14205</t>
  </si>
  <si>
    <t>Dolcinópolis</t>
  </si>
  <si>
    <t>14304</t>
  </si>
  <si>
    <t>Dourado</t>
  </si>
  <si>
    <t>14403</t>
  </si>
  <si>
    <t>Dracena</t>
  </si>
  <si>
    <t>14502</t>
  </si>
  <si>
    <t>Duartina</t>
  </si>
  <si>
    <t>14601</t>
  </si>
  <si>
    <t>Dumont</t>
  </si>
  <si>
    <t>14700</t>
  </si>
  <si>
    <t>Echaporã</t>
  </si>
  <si>
    <t>14809</t>
  </si>
  <si>
    <t>Eldorado</t>
  </si>
  <si>
    <t>14908</t>
  </si>
  <si>
    <t>Elias Fausto</t>
  </si>
  <si>
    <t>14924</t>
  </si>
  <si>
    <t>Elisiário</t>
  </si>
  <si>
    <t>14957</t>
  </si>
  <si>
    <t>Embaúba</t>
  </si>
  <si>
    <t>15004</t>
  </si>
  <si>
    <t>15103</t>
  </si>
  <si>
    <t>Embu-Guaçu</t>
  </si>
  <si>
    <t>15129</t>
  </si>
  <si>
    <t>Emilianópolis</t>
  </si>
  <si>
    <t>15152</t>
  </si>
  <si>
    <t>Engenheiro Coelho</t>
  </si>
  <si>
    <t>15186</t>
  </si>
  <si>
    <t>Espírito Santo do Pinhal</t>
  </si>
  <si>
    <t>15194</t>
  </si>
  <si>
    <t>Espírito Santo do Turvo</t>
  </si>
  <si>
    <t>57303</t>
  </si>
  <si>
    <t>Estiva Gerbi</t>
  </si>
  <si>
    <t>15202</t>
  </si>
  <si>
    <t>15301</t>
  </si>
  <si>
    <t>Estrela do Norte</t>
  </si>
  <si>
    <t>15350</t>
  </si>
  <si>
    <t>Euclides da Cunha Paulista</t>
  </si>
  <si>
    <t>15400</t>
  </si>
  <si>
    <t>Fartura</t>
  </si>
  <si>
    <t>15608</t>
  </si>
  <si>
    <t>Fernando Prestes</t>
  </si>
  <si>
    <t>15509</t>
  </si>
  <si>
    <t>Fernandópolis</t>
  </si>
  <si>
    <t>15657</t>
  </si>
  <si>
    <t>Fernão</t>
  </si>
  <si>
    <t>15707</t>
  </si>
  <si>
    <t>15806</t>
  </si>
  <si>
    <t>Flora Rica</t>
  </si>
  <si>
    <t>15905</t>
  </si>
  <si>
    <t>Floreal</t>
  </si>
  <si>
    <t>16002</t>
  </si>
  <si>
    <t>Flórida Paulista</t>
  </si>
  <si>
    <t>16101</t>
  </si>
  <si>
    <t>Florínia</t>
  </si>
  <si>
    <t>16200</t>
  </si>
  <si>
    <t>Flores do Piauí</t>
  </si>
  <si>
    <t>03859</t>
  </si>
  <si>
    <t>Floresta do Piauí</t>
  </si>
  <si>
    <t>Floriano</t>
  </si>
  <si>
    <t>04006</t>
  </si>
  <si>
    <t>Francinópolis</t>
  </si>
  <si>
    <t>Francisco Ayres</t>
  </si>
  <si>
    <t>04154</t>
  </si>
  <si>
    <t>Francisco Macedo</t>
  </si>
  <si>
    <t>04204</t>
  </si>
  <si>
    <t>Francisco Santos</t>
  </si>
  <si>
    <t>04303</t>
  </si>
  <si>
    <t>Fronteiras</t>
  </si>
  <si>
    <t>04352</t>
  </si>
  <si>
    <t>Geminiano</t>
  </si>
  <si>
    <t>04402</t>
  </si>
  <si>
    <t>Gilbués</t>
  </si>
  <si>
    <t>18404</t>
  </si>
  <si>
    <t>Guaratinguetá</t>
  </si>
  <si>
    <t>18503</t>
  </si>
  <si>
    <t>Guareí</t>
  </si>
  <si>
    <t>18602</t>
  </si>
  <si>
    <t>Guariba</t>
  </si>
  <si>
    <t>18701</t>
  </si>
  <si>
    <t>18800</t>
  </si>
  <si>
    <t>18859</t>
  </si>
  <si>
    <t>Guatapará</t>
  </si>
  <si>
    <t>18909</t>
  </si>
  <si>
    <t>Guzolândia</t>
  </si>
  <si>
    <t>19006</t>
  </si>
  <si>
    <t>Herculândia</t>
  </si>
  <si>
    <t>19055</t>
  </si>
  <si>
    <t>Holambra</t>
  </si>
  <si>
    <t>19071</t>
  </si>
  <si>
    <t>19105</t>
  </si>
  <si>
    <t>Iacanga</t>
  </si>
  <si>
    <t>19204</t>
  </si>
  <si>
    <t>Iacri</t>
  </si>
  <si>
    <t>19253</t>
  </si>
  <si>
    <t>Iaras</t>
  </si>
  <si>
    <t>19303</t>
  </si>
  <si>
    <t>Ibaté</t>
  </si>
  <si>
    <t>19402</t>
  </si>
  <si>
    <t>Ibirá</t>
  </si>
  <si>
    <t>19501</t>
  </si>
  <si>
    <t>Ibirarema</t>
  </si>
  <si>
    <t>19600</t>
  </si>
  <si>
    <t>Ibitinga</t>
  </si>
  <si>
    <t>19709</t>
  </si>
  <si>
    <t>Ibiúna</t>
  </si>
  <si>
    <t>19808</t>
  </si>
  <si>
    <t>Icém</t>
  </si>
  <si>
    <t>19907</t>
  </si>
  <si>
    <t>Iepê</t>
  </si>
  <si>
    <t>20004</t>
  </si>
  <si>
    <t>Igaraçu do Tietê</t>
  </si>
  <si>
    <t>20103</t>
  </si>
  <si>
    <t>Igarapava</t>
  </si>
  <si>
    <t>20202</t>
  </si>
  <si>
    <t>Igaratá</t>
  </si>
  <si>
    <t>20301</t>
  </si>
  <si>
    <t>Iguape</t>
  </si>
  <si>
    <t>20426</t>
  </si>
  <si>
    <t>Ilha Comprida</t>
  </si>
  <si>
    <t>20442</t>
  </si>
  <si>
    <t>Ilha Solteira</t>
  </si>
  <si>
    <t>20400</t>
  </si>
  <si>
    <t>Ilhabela</t>
  </si>
  <si>
    <t>20509</t>
  </si>
  <si>
    <t>20608</t>
  </si>
  <si>
    <t>Indiana</t>
  </si>
  <si>
    <t>20707</t>
  </si>
  <si>
    <t>Indiaporã</t>
  </si>
  <si>
    <t>20806</t>
  </si>
  <si>
    <t>Inúbia Paulista</t>
  </si>
  <si>
    <t>20905</t>
  </si>
  <si>
    <t>Ipaussu</t>
  </si>
  <si>
    <t>21002</t>
  </si>
  <si>
    <t>Iperó</t>
  </si>
  <si>
    <t>21101</t>
  </si>
  <si>
    <t>Ipeúna</t>
  </si>
  <si>
    <t>21150</t>
  </si>
  <si>
    <t>Ipiguá</t>
  </si>
  <si>
    <t>21200</t>
  </si>
  <si>
    <t>Iporanga</t>
  </si>
  <si>
    <t>21309</t>
  </si>
  <si>
    <t>Ipuã</t>
  </si>
  <si>
    <t>21408</t>
  </si>
  <si>
    <t>Iracemápolis</t>
  </si>
  <si>
    <t>21507</t>
  </si>
  <si>
    <t>Irapuã</t>
  </si>
  <si>
    <t>21606</t>
  </si>
  <si>
    <t>Irapuru</t>
  </si>
  <si>
    <t>21705</t>
  </si>
  <si>
    <t>Itaberá</t>
  </si>
  <si>
    <t>21804</t>
  </si>
  <si>
    <t>Itaí</t>
  </si>
  <si>
    <t>21903</t>
  </si>
  <si>
    <t>Itajobi</t>
  </si>
  <si>
    <t>22000</t>
  </si>
  <si>
    <t>Itaju</t>
  </si>
  <si>
    <t>22109</t>
  </si>
  <si>
    <t>Itanhaém</t>
  </si>
  <si>
    <t>22158</t>
  </si>
  <si>
    <t>Itaóca</t>
  </si>
  <si>
    <t>22208</t>
  </si>
  <si>
    <t>Itapecerica da Serra</t>
  </si>
  <si>
    <t>22307</t>
  </si>
  <si>
    <t>Itapetininga</t>
  </si>
  <si>
    <t>22406</t>
  </si>
  <si>
    <t>22505</t>
  </si>
  <si>
    <t>22604</t>
  </si>
  <si>
    <t>Itapira</t>
  </si>
  <si>
    <t>22653</t>
  </si>
  <si>
    <t>Itapirapuã Paulista</t>
  </si>
  <si>
    <t>22703</t>
  </si>
  <si>
    <t>Itápolis</t>
  </si>
  <si>
    <t>22802</t>
  </si>
  <si>
    <t>22901</t>
  </si>
  <si>
    <t>Itapuí</t>
  </si>
  <si>
    <t>23008</t>
  </si>
  <si>
    <t>Itapura</t>
  </si>
  <si>
    <t>23107</t>
  </si>
  <si>
    <t>23206</t>
  </si>
  <si>
    <t>Itararé</t>
  </si>
  <si>
    <t>23305</t>
  </si>
  <si>
    <t>Itariri</t>
  </si>
  <si>
    <t>23404</t>
  </si>
  <si>
    <t>Itatiba</t>
  </si>
  <si>
    <t>23503</t>
  </si>
  <si>
    <t>Itatinga</t>
  </si>
  <si>
    <t>23602</t>
  </si>
  <si>
    <t>Itirapina</t>
  </si>
  <si>
    <t>23701</t>
  </si>
  <si>
    <t>Itirapuã</t>
  </si>
  <si>
    <t>23800</t>
  </si>
  <si>
    <t>Itobi</t>
  </si>
  <si>
    <t>23909</t>
  </si>
  <si>
    <t>Itu</t>
  </si>
  <si>
    <t>24006</t>
  </si>
  <si>
    <t>Itupeva</t>
  </si>
  <si>
    <t>24105</t>
  </si>
  <si>
    <t>Ituverava</t>
  </si>
  <si>
    <t>24204</t>
  </si>
  <si>
    <t>24303</t>
  </si>
  <si>
    <t>Jaboticabal</t>
  </si>
  <si>
    <t>24402</t>
  </si>
  <si>
    <t>24501</t>
  </si>
  <si>
    <t>Jaci</t>
  </si>
  <si>
    <t>24600</t>
  </si>
  <si>
    <t>Jacupiranga</t>
  </si>
  <si>
    <t>24709</t>
  </si>
  <si>
    <t>Jaguariúna</t>
  </si>
  <si>
    <t>24808</t>
  </si>
  <si>
    <t>Jales</t>
  </si>
  <si>
    <t>24907</t>
  </si>
  <si>
    <t>Jambeiro</t>
  </si>
  <si>
    <t>25003</t>
  </si>
  <si>
    <t>Jandira</t>
  </si>
  <si>
    <t>25102</t>
  </si>
  <si>
    <t>Jardinópolis</t>
  </si>
  <si>
    <t>25201</t>
  </si>
  <si>
    <t>Jarinu</t>
  </si>
  <si>
    <t>25300</t>
  </si>
  <si>
    <t>Jaú</t>
  </si>
  <si>
    <t>25409</t>
  </si>
  <si>
    <t>Jeriquara</t>
  </si>
  <si>
    <t>25508</t>
  </si>
  <si>
    <t>Joanópolis</t>
  </si>
  <si>
    <t>25607</t>
  </si>
  <si>
    <t>João Ramalho</t>
  </si>
  <si>
    <t>25706</t>
  </si>
  <si>
    <t>José Bonifácio</t>
  </si>
  <si>
    <t>25805</t>
  </si>
  <si>
    <t>Júlio Mesquita</t>
  </si>
  <si>
    <t>25854</t>
  </si>
  <si>
    <t>Jumirim</t>
  </si>
  <si>
    <t>25904</t>
  </si>
  <si>
    <t>26001</t>
  </si>
  <si>
    <t>Junqueirópolis</t>
  </si>
  <si>
    <t>26100</t>
  </si>
  <si>
    <t>Juquiá</t>
  </si>
  <si>
    <t>26209</t>
  </si>
  <si>
    <t>Juquitiba</t>
  </si>
  <si>
    <t>26308</t>
  </si>
  <si>
    <t>Lagoinha</t>
  </si>
  <si>
    <t>26407</t>
  </si>
  <si>
    <t>Laranjal Paulista</t>
  </si>
  <si>
    <t>26506</t>
  </si>
  <si>
    <t>Lavínia</t>
  </si>
  <si>
    <t>26605</t>
  </si>
  <si>
    <t>Lavrinhas</t>
  </si>
  <si>
    <t>26704</t>
  </si>
  <si>
    <t>Leme</t>
  </si>
  <si>
    <t>26803</t>
  </si>
  <si>
    <t>Lençóis Paulista</t>
  </si>
  <si>
    <t>26902</t>
  </si>
  <si>
    <t>27009</t>
  </si>
  <si>
    <t>Lindóia</t>
  </si>
  <si>
    <t>Dourados</t>
  </si>
  <si>
    <t>Fátima do Sul</t>
  </si>
  <si>
    <t>Figueirão</t>
  </si>
  <si>
    <t>Glória de Dourados</t>
  </si>
  <si>
    <t>Guia Lopes da Laguna</t>
  </si>
  <si>
    <t>Iguatemi</t>
  </si>
  <si>
    <t>Inocência</t>
  </si>
  <si>
    <t>Itaporã</t>
  </si>
  <si>
    <t>Itaquiraí</t>
  </si>
  <si>
    <t>Ivinhema</t>
  </si>
  <si>
    <t>Japorã</t>
  </si>
  <si>
    <t>Jaraguari</t>
  </si>
  <si>
    <t>Jateí</t>
  </si>
  <si>
    <t>Juti</t>
  </si>
  <si>
    <t>Ladário</t>
  </si>
  <si>
    <t>05251</t>
  </si>
  <si>
    <t>Laguna Carapã</t>
  </si>
  <si>
    <t>Maracaju</t>
  </si>
  <si>
    <t>Miranda</t>
  </si>
  <si>
    <t>05681</t>
  </si>
  <si>
    <t>Lucélia</t>
  </si>
  <si>
    <t>27504</t>
  </si>
  <si>
    <t>Lucianópolis</t>
  </si>
  <si>
    <t>27603</t>
  </si>
  <si>
    <t>Luís Antônio</t>
  </si>
  <si>
    <t>27702</t>
  </si>
  <si>
    <t>Luiziânia</t>
  </si>
  <si>
    <t>27801</t>
  </si>
  <si>
    <t>Lupércio</t>
  </si>
  <si>
    <t>27900</t>
  </si>
  <si>
    <t>Lutécia</t>
  </si>
  <si>
    <t>28007</t>
  </si>
  <si>
    <t>Macatuba</t>
  </si>
  <si>
    <t>28106</t>
  </si>
  <si>
    <t>Macaubal</t>
  </si>
  <si>
    <t>28205</t>
  </si>
  <si>
    <t>Macedônia</t>
  </si>
  <si>
    <t>28304</t>
  </si>
  <si>
    <t>Magda</t>
  </si>
  <si>
    <t>28403</t>
  </si>
  <si>
    <t>Mairinque</t>
  </si>
  <si>
    <t>28502</t>
  </si>
  <si>
    <t>Mairiporã</t>
  </si>
  <si>
    <t>28601</t>
  </si>
  <si>
    <t>Manduri</t>
  </si>
  <si>
    <t>28700</t>
  </si>
  <si>
    <t>Marabá Paulista</t>
  </si>
  <si>
    <t>28809</t>
  </si>
  <si>
    <t>Maracaí</t>
  </si>
  <si>
    <t>28858</t>
  </si>
  <si>
    <t>Marapoama</t>
  </si>
  <si>
    <t>28908</t>
  </si>
  <si>
    <t>Mariápolis</t>
  </si>
  <si>
    <t>29005</t>
  </si>
  <si>
    <t>29104</t>
  </si>
  <si>
    <t>Marinópolis</t>
  </si>
  <si>
    <t>29203</t>
  </si>
  <si>
    <t>Martinópolis</t>
  </si>
  <si>
    <t>29302</t>
  </si>
  <si>
    <t>Matão</t>
  </si>
  <si>
    <t>29401</t>
  </si>
  <si>
    <t>29500</t>
  </si>
  <si>
    <t>Mendonça</t>
  </si>
  <si>
    <t>29609</t>
  </si>
  <si>
    <t>Meridiano</t>
  </si>
  <si>
    <t>29658</t>
  </si>
  <si>
    <t>Mesópolis</t>
  </si>
  <si>
    <t>29708</t>
  </si>
  <si>
    <t>Miguelópolis</t>
  </si>
  <si>
    <t>29807</t>
  </si>
  <si>
    <t>Mineiros do Tietê</t>
  </si>
  <si>
    <t>30003</t>
  </si>
  <si>
    <t>Mira Estrela</t>
  </si>
  <si>
    <t>29906</t>
  </si>
  <si>
    <t>Miracatu</t>
  </si>
  <si>
    <t>30102</t>
  </si>
  <si>
    <t>Mirandópolis</t>
  </si>
  <si>
    <t>30201</t>
  </si>
  <si>
    <t>Mirante do Paranapanema</t>
  </si>
  <si>
    <t>30300</t>
  </si>
  <si>
    <t>Mirassol</t>
  </si>
  <si>
    <t>30409</t>
  </si>
  <si>
    <t>Mirassolândia</t>
  </si>
  <si>
    <t>30508</t>
  </si>
  <si>
    <t>Mococa</t>
  </si>
  <si>
    <t>30607</t>
  </si>
  <si>
    <t>30706</t>
  </si>
  <si>
    <t>Mogi Guaçu</t>
  </si>
  <si>
    <t>30805</t>
  </si>
  <si>
    <t>Moji Mirim</t>
  </si>
  <si>
    <t>30904</t>
  </si>
  <si>
    <t>Mombuca</t>
  </si>
  <si>
    <t>31001</t>
  </si>
  <si>
    <t>Monções</t>
  </si>
  <si>
    <t>31100</t>
  </si>
  <si>
    <t>Mongaguá</t>
  </si>
  <si>
    <t>31209</t>
  </si>
  <si>
    <t>Monte Alegre do Sul</t>
  </si>
  <si>
    <t>31308</t>
  </si>
  <si>
    <t>Monte Alto</t>
  </si>
  <si>
    <t>31407</t>
  </si>
  <si>
    <t>Monte Aprazível</t>
  </si>
  <si>
    <t>31506</t>
  </si>
  <si>
    <t>Monte Azul Paulista</t>
  </si>
  <si>
    <t>31605</t>
  </si>
  <si>
    <t>Monte Castelo</t>
  </si>
  <si>
    <t>31803</t>
  </si>
  <si>
    <t>Monte Mor</t>
  </si>
  <si>
    <t>31704</t>
  </si>
  <si>
    <t>Monteiro Lobato</t>
  </si>
  <si>
    <t>31902</t>
  </si>
  <si>
    <t>Morro Agudo</t>
  </si>
  <si>
    <t>32009</t>
  </si>
  <si>
    <t>Morungaba</t>
  </si>
  <si>
    <t>32058</t>
  </si>
  <si>
    <t>Motuca</t>
  </si>
  <si>
    <t>32108</t>
  </si>
  <si>
    <t>Murutinga do Sul</t>
  </si>
  <si>
    <t>32157</t>
  </si>
  <si>
    <t>Nantes</t>
  </si>
  <si>
    <t>32207</t>
  </si>
  <si>
    <t>Narandiba</t>
  </si>
  <si>
    <t>32306</t>
  </si>
  <si>
    <t>Natividade da Serra</t>
  </si>
  <si>
    <t>32405</t>
  </si>
  <si>
    <t>Nazaré Paulista</t>
  </si>
  <si>
    <t>32504</t>
  </si>
  <si>
    <t>Neves Paulista</t>
  </si>
  <si>
    <t>32603</t>
  </si>
  <si>
    <t>Nhandeara</t>
  </si>
  <si>
    <t>32702</t>
  </si>
  <si>
    <t>Nipoã</t>
  </si>
  <si>
    <t>32801</t>
  </si>
  <si>
    <t>Nova Aliança</t>
  </si>
  <si>
    <t>32827</t>
  </si>
  <si>
    <t>Nova Campina</t>
  </si>
  <si>
    <t>32843</t>
  </si>
  <si>
    <t>Nova Canaã Paulista</t>
  </si>
  <si>
    <t>32868</t>
  </si>
  <si>
    <t>Nova Castilho</t>
  </si>
  <si>
    <t>32900</t>
  </si>
  <si>
    <t>Nova Europa</t>
  </si>
  <si>
    <t>33007</t>
  </si>
  <si>
    <t>Nova Granada</t>
  </si>
  <si>
    <t>33106</t>
  </si>
  <si>
    <t>Nova Guataporanga</t>
  </si>
  <si>
    <t>33205</t>
  </si>
  <si>
    <t>Nova Independência</t>
  </si>
  <si>
    <t>33304</t>
  </si>
  <si>
    <t>Nova Luzitânia</t>
  </si>
  <si>
    <t>33403</t>
  </si>
  <si>
    <t>Nova Odessa</t>
  </si>
  <si>
    <t>33254</t>
  </si>
  <si>
    <t>Novais</t>
  </si>
  <si>
    <t>33502</t>
  </si>
  <si>
    <t>33601</t>
  </si>
  <si>
    <t>Nuporanga</t>
  </si>
  <si>
    <t>33700</t>
  </si>
  <si>
    <t>Ocauçu</t>
  </si>
  <si>
    <t>33809</t>
  </si>
  <si>
    <t>Óleo</t>
  </si>
  <si>
    <t>33908</t>
  </si>
  <si>
    <t>Olímpia</t>
  </si>
  <si>
    <t>34005</t>
  </si>
  <si>
    <t>Onda Verde</t>
  </si>
  <si>
    <t>34104</t>
  </si>
  <si>
    <t>Oriente</t>
  </si>
  <si>
    <t>34203</t>
  </si>
  <si>
    <t>Orindiúva</t>
  </si>
  <si>
    <t>34302</t>
  </si>
  <si>
    <t>Orlândia</t>
  </si>
  <si>
    <t>34401</t>
  </si>
  <si>
    <t>34500</t>
  </si>
  <si>
    <t>Oscar Bressane</t>
  </si>
  <si>
    <t>34609</t>
  </si>
  <si>
    <t>Osvaldo Cruz</t>
  </si>
  <si>
    <t>34708</t>
  </si>
  <si>
    <t>Ourinhos</t>
  </si>
  <si>
    <t>34807</t>
  </si>
  <si>
    <t>Ouro Verde</t>
  </si>
  <si>
    <t>34757</t>
  </si>
  <si>
    <t>Ouroeste</t>
  </si>
  <si>
    <t>34906</t>
  </si>
  <si>
    <t>Pacaembu</t>
  </si>
  <si>
    <t>35002</t>
  </si>
  <si>
    <t>35101</t>
  </si>
  <si>
    <t>Palmares Paulista</t>
  </si>
  <si>
    <t>35200</t>
  </si>
  <si>
    <t>Chorozinho</t>
  </si>
  <si>
    <t>04004</t>
  </si>
  <si>
    <t>Paranapuã</t>
  </si>
  <si>
    <t>36000</t>
  </si>
  <si>
    <t>Parapuã</t>
  </si>
  <si>
    <t>36109</t>
  </si>
  <si>
    <t>Pardinho</t>
  </si>
  <si>
    <t>36208</t>
  </si>
  <si>
    <t>Pariquera-Açu</t>
  </si>
  <si>
    <t>36257</t>
  </si>
  <si>
    <t>Parisi</t>
  </si>
  <si>
    <t>36307</t>
  </si>
  <si>
    <t>Patrocínio Paulista</t>
  </si>
  <si>
    <t>36406</t>
  </si>
  <si>
    <t>Paulicéia</t>
  </si>
  <si>
    <t>36505</t>
  </si>
  <si>
    <t>Paulínia</t>
  </si>
  <si>
    <t>36570</t>
  </si>
  <si>
    <t>Paulistânia</t>
  </si>
  <si>
    <t>36604</t>
  </si>
  <si>
    <t>Paulo de Faria</t>
  </si>
  <si>
    <t>36703</t>
  </si>
  <si>
    <t>Pederneiras</t>
  </si>
  <si>
    <t>36802</t>
  </si>
  <si>
    <t>Pedra Bela</t>
  </si>
  <si>
    <t>36901</t>
  </si>
  <si>
    <t>Pedranópolis</t>
  </si>
  <si>
    <t>37008</t>
  </si>
  <si>
    <t>Pedregulho</t>
  </si>
  <si>
    <t>37107</t>
  </si>
  <si>
    <t>Pedreira</t>
  </si>
  <si>
    <t>37156</t>
  </si>
  <si>
    <t>Pedrinhas Paulista</t>
  </si>
  <si>
    <t>37206</t>
  </si>
  <si>
    <t>Pedro de Toledo</t>
  </si>
  <si>
    <t>37305</t>
  </si>
  <si>
    <t>Penápolis</t>
  </si>
  <si>
    <t>37404</t>
  </si>
  <si>
    <t>Pereira Barreto</t>
  </si>
  <si>
    <t>37503</t>
  </si>
  <si>
    <t>Pereiras</t>
  </si>
  <si>
    <t>37602</t>
  </si>
  <si>
    <t>Peruíbe</t>
  </si>
  <si>
    <t>37701</t>
  </si>
  <si>
    <t>Piacatu</t>
  </si>
  <si>
    <t>37800</t>
  </si>
  <si>
    <t>Piedade</t>
  </si>
  <si>
    <t>37909</t>
  </si>
  <si>
    <t>Pilar do Sul</t>
  </si>
  <si>
    <t>38006</t>
  </si>
  <si>
    <t>Pindamonhangaba</t>
  </si>
  <si>
    <t>38105</t>
  </si>
  <si>
    <t>Pindorama</t>
  </si>
  <si>
    <t>38204</t>
  </si>
  <si>
    <t>Pinhalzinho</t>
  </si>
  <si>
    <t>38303</t>
  </si>
  <si>
    <t>Piquerobi</t>
  </si>
  <si>
    <t>38501</t>
  </si>
  <si>
    <t>Piquete</t>
  </si>
  <si>
    <t>38600</t>
  </si>
  <si>
    <t>Piracaia</t>
  </si>
  <si>
    <t>38709</t>
  </si>
  <si>
    <t>38808</t>
  </si>
  <si>
    <t>Piraju</t>
  </si>
  <si>
    <t>38907</t>
  </si>
  <si>
    <t>Pirajuí</t>
  </si>
  <si>
    <t>39004</t>
  </si>
  <si>
    <t>Pirangi</t>
  </si>
  <si>
    <t>39103</t>
  </si>
  <si>
    <t>Pirapora do Bom Jesus</t>
  </si>
  <si>
    <t>39202</t>
  </si>
  <si>
    <t>Pirapozinho</t>
  </si>
  <si>
    <t>39301</t>
  </si>
  <si>
    <t>Pirassununga</t>
  </si>
  <si>
    <t>39400</t>
  </si>
  <si>
    <t>Piratininga</t>
  </si>
  <si>
    <t>39509</t>
  </si>
  <si>
    <t>Pitangueiras</t>
  </si>
  <si>
    <t>39608</t>
  </si>
  <si>
    <t>39707</t>
  </si>
  <si>
    <t>Platina</t>
  </si>
  <si>
    <t>39806</t>
  </si>
  <si>
    <t>Poá</t>
  </si>
  <si>
    <t>39905</t>
  </si>
  <si>
    <t>Poloni</t>
  </si>
  <si>
    <t>40002</t>
  </si>
  <si>
    <t>Pompéia</t>
  </si>
  <si>
    <t>40101</t>
  </si>
  <si>
    <t>Pongaí</t>
  </si>
  <si>
    <t>40200</t>
  </si>
  <si>
    <t>Pontal</t>
  </si>
  <si>
    <t>40259</t>
  </si>
  <si>
    <t>Pontalinda</t>
  </si>
  <si>
    <t>40309</t>
  </si>
  <si>
    <t>Pontes Gestal</t>
  </si>
  <si>
    <t>40408</t>
  </si>
  <si>
    <t>Populina</t>
  </si>
  <si>
    <t>40507</t>
  </si>
  <si>
    <t>Porangaba</t>
  </si>
  <si>
    <t>40606</t>
  </si>
  <si>
    <t>Porto Feliz</t>
  </si>
  <si>
    <t>40705</t>
  </si>
  <si>
    <t>Porto Ferreira</t>
  </si>
  <si>
    <t>40754</t>
  </si>
  <si>
    <t>Potim</t>
  </si>
  <si>
    <t>40804</t>
  </si>
  <si>
    <t>Potirendaba</t>
  </si>
  <si>
    <t>40853</t>
  </si>
  <si>
    <t>Pracinha</t>
  </si>
  <si>
    <t>40903</t>
  </si>
  <si>
    <t>Pradópolis</t>
  </si>
  <si>
    <t>41000</t>
  </si>
  <si>
    <t>41059</t>
  </si>
  <si>
    <t>Pratânia</t>
  </si>
  <si>
    <t>41109</t>
  </si>
  <si>
    <t>Presidente Alves</t>
  </si>
  <si>
    <t>41208</t>
  </si>
  <si>
    <t>41307</t>
  </si>
  <si>
    <t>Presidente Epitácio</t>
  </si>
  <si>
    <t>41406</t>
  </si>
  <si>
    <t>41505</t>
  </si>
  <si>
    <t>Presidente Venceslau</t>
  </si>
  <si>
    <t>41604</t>
  </si>
  <si>
    <t>Promissão</t>
  </si>
  <si>
    <t>41653</t>
  </si>
  <si>
    <t>Quadra</t>
  </si>
  <si>
    <t>41703</t>
  </si>
  <si>
    <t>Quatá</t>
  </si>
  <si>
    <t>41802</t>
  </si>
  <si>
    <t>Queiroz</t>
  </si>
  <si>
    <t>41901</t>
  </si>
  <si>
    <t>Queluz</t>
  </si>
  <si>
    <t>42008</t>
  </si>
  <si>
    <t>Quintana</t>
  </si>
  <si>
    <t>42107</t>
  </si>
  <si>
    <t>Rafard</t>
  </si>
  <si>
    <t>42206</t>
  </si>
  <si>
    <t>Rancharia</t>
  </si>
  <si>
    <t>42305</t>
  </si>
  <si>
    <t>Redenção da Serra</t>
  </si>
  <si>
    <t>42404</t>
  </si>
  <si>
    <t>Regente Feijó</t>
  </si>
  <si>
    <t>42503</t>
  </si>
  <si>
    <t>Reginópolis</t>
  </si>
  <si>
    <t>42602</t>
  </si>
  <si>
    <t>Registro</t>
  </si>
  <si>
    <t>42701</t>
  </si>
  <si>
    <t>Restinga</t>
  </si>
  <si>
    <t>42800</t>
  </si>
  <si>
    <t>Ribeira</t>
  </si>
  <si>
    <t>43204</t>
  </si>
  <si>
    <t>Ribeirão do Sul</t>
  </si>
  <si>
    <t>43238</t>
  </si>
  <si>
    <t>Ribeirão dos Índios</t>
  </si>
  <si>
    <t>42909</t>
  </si>
  <si>
    <t>Ribeirão Bonito</t>
  </si>
  <si>
    <t>43006</t>
  </si>
  <si>
    <t>Ribeirão Branco</t>
  </si>
  <si>
    <t>43105</t>
  </si>
  <si>
    <t>Ribeirão Corrente</t>
  </si>
  <si>
    <t>43253</t>
  </si>
  <si>
    <t>Ribeirão Grande</t>
  </si>
  <si>
    <t>43303</t>
  </si>
  <si>
    <t>Ribeirão Pires</t>
  </si>
  <si>
    <t>43402</t>
  </si>
  <si>
    <t>43600</t>
  </si>
  <si>
    <t>Rifaina</t>
  </si>
  <si>
    <t>43709</t>
  </si>
  <si>
    <t>Rincão</t>
  </si>
  <si>
    <t>43808</t>
  </si>
  <si>
    <t>Rinópolis</t>
  </si>
  <si>
    <t>44004</t>
  </si>
  <si>
    <t>Rio das Pedras</t>
  </si>
  <si>
    <t>43907</t>
  </si>
  <si>
    <t>44103</t>
  </si>
  <si>
    <t>Rio Grande da Serra</t>
  </si>
  <si>
    <t>44202</t>
  </si>
  <si>
    <t>Riolândia</t>
  </si>
  <si>
    <t>43501</t>
  </si>
  <si>
    <t>Riversul</t>
  </si>
  <si>
    <t>44251</t>
  </si>
  <si>
    <t>Rosana</t>
  </si>
  <si>
    <t>44301</t>
  </si>
  <si>
    <t>Roseira</t>
  </si>
  <si>
    <t>44400</t>
  </si>
  <si>
    <t>Rubiácea</t>
  </si>
  <si>
    <t>44509</t>
  </si>
  <si>
    <t>Rubinéia</t>
  </si>
  <si>
    <t>44608</t>
  </si>
  <si>
    <t>Sabino</t>
  </si>
  <si>
    <t>44707</t>
  </si>
  <si>
    <t>Sagres</t>
  </si>
  <si>
    <t>11306</t>
  </si>
  <si>
    <t>Quixadá</t>
  </si>
  <si>
    <t>11355</t>
  </si>
  <si>
    <t>Quixelô</t>
  </si>
  <si>
    <t>11405</t>
  </si>
  <si>
    <t>Quixeramobim</t>
  </si>
  <si>
    <t>Cocalzinho de Goiás</t>
  </si>
  <si>
    <t>05521</t>
  </si>
  <si>
    <t>Colinas do Sul</t>
  </si>
  <si>
    <t>Córrego do Ouro</t>
  </si>
  <si>
    <t>44806</t>
  </si>
  <si>
    <t>Sales</t>
  </si>
  <si>
    <t>44905</t>
  </si>
  <si>
    <t>Sales Oliveira</t>
  </si>
  <si>
    <t>45001</t>
  </si>
  <si>
    <t>Salesópolis</t>
  </si>
  <si>
    <t>45100</t>
  </si>
  <si>
    <t>Salmourão</t>
  </si>
  <si>
    <t>45159</t>
  </si>
  <si>
    <t>Saltinho</t>
  </si>
  <si>
    <t>45209</t>
  </si>
  <si>
    <t>Salto</t>
  </si>
  <si>
    <t>45308</t>
  </si>
  <si>
    <t>Salto de Pirapora</t>
  </si>
  <si>
    <t>45407</t>
  </si>
  <si>
    <t>Salto Grande</t>
  </si>
  <si>
    <t>45506</t>
  </si>
  <si>
    <t>Sandovalina</t>
  </si>
  <si>
    <t>45605</t>
  </si>
  <si>
    <t>Santa Adélia</t>
  </si>
  <si>
    <t>45704</t>
  </si>
  <si>
    <t>Santa Albertina</t>
  </si>
  <si>
    <t>45803</t>
  </si>
  <si>
    <t>46009</t>
  </si>
  <si>
    <t>Santa Branca</t>
  </si>
  <si>
    <t>46108</t>
  </si>
  <si>
    <t>46207</t>
  </si>
  <si>
    <t>Santa Cruz da Conceição</t>
  </si>
  <si>
    <t>46256</t>
  </si>
  <si>
    <t>Santa Cruz da Esperança</t>
  </si>
  <si>
    <t>46306</t>
  </si>
  <si>
    <t>Santa Cruz das Palmeiras</t>
  </si>
  <si>
    <t>46405</t>
  </si>
  <si>
    <t>Santa Cruz do Rio Pardo</t>
  </si>
  <si>
    <t>46504</t>
  </si>
  <si>
    <t>Santa Ernestina</t>
  </si>
  <si>
    <t>46603</t>
  </si>
  <si>
    <t>Santa Fé do Sul</t>
  </si>
  <si>
    <t>46702</t>
  </si>
  <si>
    <t>Santa Gertrudes</t>
  </si>
  <si>
    <t>46801</t>
  </si>
  <si>
    <t>Santa Isabel</t>
  </si>
  <si>
    <t>46900</t>
  </si>
  <si>
    <t>Santa Lúcia</t>
  </si>
  <si>
    <t>47007</t>
  </si>
  <si>
    <t>Santa Maria da Serra</t>
  </si>
  <si>
    <t>47106</t>
  </si>
  <si>
    <t>Santa Mercedes</t>
  </si>
  <si>
    <t>47403</t>
  </si>
  <si>
    <t>47502</t>
  </si>
  <si>
    <t>Santa Rita do Passa Quatro</t>
  </si>
  <si>
    <t>47601</t>
  </si>
  <si>
    <t>Santa Rosa de Viterbo</t>
  </si>
  <si>
    <t>47650</t>
  </si>
  <si>
    <t>Santa Salete</t>
  </si>
  <si>
    <t>47205</t>
  </si>
  <si>
    <t>Santana da Ponte Pensa</t>
  </si>
  <si>
    <t>47304</t>
  </si>
  <si>
    <t>Santana de Parnaíba</t>
  </si>
  <si>
    <t>47700</t>
  </si>
  <si>
    <t>Santo Anastácio</t>
  </si>
  <si>
    <t>47809</t>
  </si>
  <si>
    <t>47908</t>
  </si>
  <si>
    <t>Santo Antônio da Alegria</t>
  </si>
  <si>
    <t>48005</t>
  </si>
  <si>
    <t>Santo Antônio de Posse</t>
  </si>
  <si>
    <t>48054</t>
  </si>
  <si>
    <t>Santo Antônio do Aracanguá</t>
  </si>
  <si>
    <t>48104</t>
  </si>
  <si>
    <t>Santo Antônio do Jardim</t>
  </si>
  <si>
    <t>48203</t>
  </si>
  <si>
    <t>Santo Antônio do Pinhal</t>
  </si>
  <si>
    <t>48302</t>
  </si>
  <si>
    <t>Santo Expedito</t>
  </si>
  <si>
    <t>48401</t>
  </si>
  <si>
    <t>Santópolis do Aguapeí</t>
  </si>
  <si>
    <t>48500</t>
  </si>
  <si>
    <t>48609</t>
  </si>
  <si>
    <t>São Bento do Sapucaí</t>
  </si>
  <si>
    <t>48708</t>
  </si>
  <si>
    <t>48807</t>
  </si>
  <si>
    <t>São Caetano do Sul</t>
  </si>
  <si>
    <t>48906</t>
  </si>
  <si>
    <t>49003</t>
  </si>
  <si>
    <t>49102</t>
  </si>
  <si>
    <t>São João da Boa Vista</t>
  </si>
  <si>
    <t>49201</t>
  </si>
  <si>
    <t>São João das Duas Pontes</t>
  </si>
  <si>
    <t>49250</t>
  </si>
  <si>
    <t>São João de Iracema</t>
  </si>
  <si>
    <t>49300</t>
  </si>
  <si>
    <t>49409</t>
  </si>
  <si>
    <t>São Joaquim da Barra</t>
  </si>
  <si>
    <t>49508</t>
  </si>
  <si>
    <t>São José da Bela Vista</t>
  </si>
  <si>
    <t>49607</t>
  </si>
  <si>
    <t>São José do Barreiro</t>
  </si>
  <si>
    <t>49706</t>
  </si>
  <si>
    <t>São José do Rio Pardo</t>
  </si>
  <si>
    <t>49805</t>
  </si>
  <si>
    <t>49904</t>
  </si>
  <si>
    <t>49953</t>
  </si>
  <si>
    <t>São Lourenço da Serra</t>
  </si>
  <si>
    <t>50001</t>
  </si>
  <si>
    <t>São Luís do Paraitinga</t>
  </si>
  <si>
    <t>50100</t>
  </si>
  <si>
    <t>São Manuel</t>
  </si>
  <si>
    <t>50209</t>
  </si>
  <si>
    <t>São Miguel Arcanjo</t>
  </si>
  <si>
    <t>50308</t>
  </si>
  <si>
    <t>50407</t>
  </si>
  <si>
    <t>50506</t>
  </si>
  <si>
    <t>São Pedro do Turvo</t>
  </si>
  <si>
    <t>50605</t>
  </si>
  <si>
    <t>São Roque</t>
  </si>
  <si>
    <t>50704</t>
  </si>
  <si>
    <t>50803</t>
  </si>
  <si>
    <t>São Sebastião da Grama</t>
  </si>
  <si>
    <t>50902</t>
  </si>
  <si>
    <t>São Simão</t>
  </si>
  <si>
    <t>51009</t>
  </si>
  <si>
    <t>51108</t>
  </si>
  <si>
    <t>Sarapuí</t>
  </si>
  <si>
    <t>51207</t>
  </si>
  <si>
    <t>Sarutaiá</t>
  </si>
  <si>
    <t>51306</t>
  </si>
  <si>
    <t>Sebastianópolis do Sul</t>
  </si>
  <si>
    <t>51405</t>
  </si>
  <si>
    <t>Serra Azul</t>
  </si>
  <si>
    <t>51603</t>
  </si>
  <si>
    <t>Serra Negra</t>
  </si>
  <si>
    <t>51504</t>
  </si>
  <si>
    <t>Serrana</t>
  </si>
  <si>
    <t>51702</t>
  </si>
  <si>
    <t>51801</t>
  </si>
  <si>
    <t>Sete Barras</t>
  </si>
  <si>
    <t>51900</t>
  </si>
  <si>
    <t>Severínia</t>
  </si>
  <si>
    <t>52007</t>
  </si>
  <si>
    <t>Silveiras</t>
  </si>
  <si>
    <t>52106</t>
  </si>
  <si>
    <t>Socorro</t>
  </si>
  <si>
    <t>52205</t>
  </si>
  <si>
    <t>Novo Planalto</t>
  </si>
  <si>
    <t>15306</t>
  </si>
  <si>
    <t>Orizona</t>
  </si>
  <si>
    <t>15405</t>
  </si>
  <si>
    <t>Ouro Verde de Goiás</t>
  </si>
  <si>
    <t>15504</t>
  </si>
  <si>
    <t>Ouvidor</t>
  </si>
  <si>
    <t>15603</t>
  </si>
  <si>
    <t>Padre Bernardo</t>
  </si>
  <si>
    <t>15652</t>
  </si>
  <si>
    <t>Tambaú</t>
  </si>
  <si>
    <t>53401</t>
  </si>
  <si>
    <t>Tanabi</t>
  </si>
  <si>
    <t>53500</t>
  </si>
  <si>
    <t>53609</t>
  </si>
  <si>
    <t>Tapiratiba</t>
  </si>
  <si>
    <t>53658</t>
  </si>
  <si>
    <t>Taquaral</t>
  </si>
  <si>
    <t>53708</t>
  </si>
  <si>
    <t>Taquaritinga</t>
  </si>
  <si>
    <t>53807</t>
  </si>
  <si>
    <t>Taquarituba</t>
  </si>
  <si>
    <t>53856</t>
  </si>
  <si>
    <t>Taquarivaí</t>
  </si>
  <si>
    <t>53906</t>
  </si>
  <si>
    <t>Tarabai</t>
  </si>
  <si>
    <t>53955</t>
  </si>
  <si>
    <t>Tarumã</t>
  </si>
  <si>
    <t>54003</t>
  </si>
  <si>
    <t>Tatuí</t>
  </si>
  <si>
    <t>54102</t>
  </si>
  <si>
    <t>54201</t>
  </si>
  <si>
    <t>Tejupá</t>
  </si>
  <si>
    <t>54300</t>
  </si>
  <si>
    <t>54409</t>
  </si>
  <si>
    <t>Terra Roxa</t>
  </si>
  <si>
    <t>54508</t>
  </si>
  <si>
    <t>Tietê</t>
  </si>
  <si>
    <t>54607</t>
  </si>
  <si>
    <t>Timburi</t>
  </si>
  <si>
    <t>54656</t>
  </si>
  <si>
    <t>Torre de Pedra</t>
  </si>
  <si>
    <t>54706</t>
  </si>
  <si>
    <t>Torrinha</t>
  </si>
  <si>
    <t>54755</t>
  </si>
  <si>
    <t>Trabiju</t>
  </si>
  <si>
    <t>54805</t>
  </si>
  <si>
    <t>Tremembé</t>
  </si>
  <si>
    <t>54904</t>
  </si>
  <si>
    <t>Três Fronteiras</t>
  </si>
  <si>
    <t>54953</t>
  </si>
  <si>
    <t>Tuiuti</t>
  </si>
  <si>
    <t>55000</t>
  </si>
  <si>
    <t>Tupã</t>
  </si>
  <si>
    <t>55109</t>
  </si>
  <si>
    <t>Tupi Paulista</t>
  </si>
  <si>
    <t>55208</t>
  </si>
  <si>
    <t>Turiúba</t>
  </si>
  <si>
    <t>55307</t>
  </si>
  <si>
    <t>55356</t>
  </si>
  <si>
    <t>Ubarana</t>
  </si>
  <si>
    <t>55406</t>
  </si>
  <si>
    <t>Ubatuba</t>
  </si>
  <si>
    <t>55505</t>
  </si>
  <si>
    <t>Ubirajara</t>
  </si>
  <si>
    <t>55604</t>
  </si>
  <si>
    <t>Uchoa</t>
  </si>
  <si>
    <t>55703</t>
  </si>
  <si>
    <t>União Paulista</t>
  </si>
  <si>
    <t>55802</t>
  </si>
  <si>
    <t>Urânia</t>
  </si>
  <si>
    <t>55901</t>
  </si>
  <si>
    <t>Uru</t>
  </si>
  <si>
    <t>56008</t>
  </si>
  <si>
    <t>Urupês</t>
  </si>
  <si>
    <t>56107</t>
  </si>
  <si>
    <t>Valentim Gentil</t>
  </si>
  <si>
    <t>56206</t>
  </si>
  <si>
    <t>Valinhos</t>
  </si>
  <si>
    <t>56305</t>
  </si>
  <si>
    <t>Valparaíso</t>
  </si>
  <si>
    <t>56354</t>
  </si>
  <si>
    <t>Vargem</t>
  </si>
  <si>
    <t>56404</t>
  </si>
  <si>
    <t>Vargem Grande do Sul</t>
  </si>
  <si>
    <t>56453</t>
  </si>
  <si>
    <t>Vargem Grande Paulista</t>
  </si>
  <si>
    <t>56503</t>
  </si>
  <si>
    <t>Várzea Paulista</t>
  </si>
  <si>
    <t>56602</t>
  </si>
  <si>
    <t>56701</t>
  </si>
  <si>
    <t>Vinhedo</t>
  </si>
  <si>
    <t>56800</t>
  </si>
  <si>
    <t>Viradouro</t>
  </si>
  <si>
    <t>56909</t>
  </si>
  <si>
    <t>Vista Alegre do Alto</t>
  </si>
  <si>
    <t>56958</t>
  </si>
  <si>
    <t>Vitória Brasil</t>
  </si>
  <si>
    <t>57006</t>
  </si>
  <si>
    <t>Votorantim</t>
  </si>
  <si>
    <t>57105</t>
  </si>
  <si>
    <t>Votuporanga</t>
  </si>
  <si>
    <t>57154</t>
  </si>
  <si>
    <t>Zacarias</t>
  </si>
  <si>
    <t>PR</t>
  </si>
  <si>
    <t>Abatiá</t>
  </si>
  <si>
    <t>Adrianópolis</t>
  </si>
  <si>
    <t>Agudos do Sul</t>
  </si>
  <si>
    <t>Almirante Tamandaré</t>
  </si>
  <si>
    <t>Altamira do Paraná</t>
  </si>
  <si>
    <t>28625</t>
  </si>
  <si>
    <t>Alto Paraná</t>
  </si>
  <si>
    <t>Alto Piquiri</t>
  </si>
  <si>
    <t>Altônia</t>
  </si>
  <si>
    <t>Alvorada do Sul</t>
  </si>
  <si>
    <t>Amaporã</t>
  </si>
  <si>
    <t>Ampére</t>
  </si>
  <si>
    <t>Anahy</t>
  </si>
  <si>
    <t>Andirá</t>
  </si>
  <si>
    <t>Ângulo</t>
  </si>
  <si>
    <t>Antonina</t>
  </si>
  <si>
    <t>Antônio Olinto</t>
  </si>
  <si>
    <t>Apucarana</t>
  </si>
  <si>
    <t>Arapongas</t>
  </si>
  <si>
    <t>Arapoti</t>
  </si>
  <si>
    <t>01655</t>
  </si>
  <si>
    <t>Arapuã</t>
  </si>
  <si>
    <t>Araucária</t>
  </si>
  <si>
    <t>01853</t>
  </si>
  <si>
    <t>Ariranha do Ivaí</t>
  </si>
  <si>
    <t>Assaí</t>
  </si>
  <si>
    <t>Assis Chateaubriand</t>
  </si>
  <si>
    <t>Astorga</t>
  </si>
  <si>
    <t>Balsa Nova</t>
  </si>
  <si>
    <t>Bandeirantes</t>
  </si>
  <si>
    <t>Barbosa Ferraz</t>
  </si>
  <si>
    <t>Barra do Jacaré</t>
  </si>
  <si>
    <t>Barracão</t>
  </si>
  <si>
    <t>Bela Vista da Caroba</t>
  </si>
  <si>
    <t>Bela Vista do Paraíso</t>
  </si>
  <si>
    <t>Bituruna</t>
  </si>
  <si>
    <t>03024</t>
  </si>
  <si>
    <t>Boa Esperança do Iguaçu</t>
  </si>
  <si>
    <t>03040</t>
  </si>
  <si>
    <t>Boa Ventura de São Roque</t>
  </si>
  <si>
    <t>Boa Vista da Aparecida</t>
  </si>
  <si>
    <t>Bocaiúva do Sul</t>
  </si>
  <si>
    <t>03156</t>
  </si>
  <si>
    <t>Bom Jesus do Sul</t>
  </si>
  <si>
    <t>03222</t>
  </si>
  <si>
    <t>Bom Sucesso do Sul</t>
  </si>
  <si>
    <t>São Tomé</t>
  </si>
  <si>
    <t>13003</t>
  </si>
  <si>
    <t>São Vicente</t>
  </si>
  <si>
    <t>13102</t>
  </si>
  <si>
    <t>Senador Elói de Souza</t>
  </si>
  <si>
    <t>13201</t>
  </si>
  <si>
    <t>Senador Georgino Avelino</t>
  </si>
  <si>
    <t>13300</t>
  </si>
  <si>
    <t>Serra de São Bento</t>
  </si>
  <si>
    <t>13359</t>
  </si>
  <si>
    <t>Serra do Mel</t>
  </si>
  <si>
    <t>13409</t>
  </si>
  <si>
    <t>Serra Negra do Norte</t>
  </si>
  <si>
    <t>13508</t>
  </si>
  <si>
    <t>Serrinha</t>
  </si>
  <si>
    <t>13557</t>
  </si>
  <si>
    <t>Serrinha dos Pintos</t>
  </si>
  <si>
    <t>13607</t>
  </si>
  <si>
    <t>Severiano Melo</t>
  </si>
  <si>
    <t>13706</t>
  </si>
  <si>
    <t>13805</t>
  </si>
  <si>
    <t>Taboleiro Grande</t>
  </si>
  <si>
    <t>13904</t>
  </si>
  <si>
    <t>Taipu</t>
  </si>
  <si>
    <t>14001</t>
  </si>
  <si>
    <t>Tangará</t>
  </si>
  <si>
    <t>14100</t>
  </si>
  <si>
    <t>Tenente Ananias</t>
  </si>
  <si>
    <t>14159</t>
  </si>
  <si>
    <t>Tenente Laurentino Cruz</t>
  </si>
  <si>
    <t>11056</t>
  </si>
  <si>
    <t>Tibau</t>
  </si>
  <si>
    <t>14209</t>
  </si>
  <si>
    <t>Tibau do Sul</t>
  </si>
  <si>
    <t>14308</t>
  </si>
  <si>
    <t>Timbaúba dos Batistas</t>
  </si>
  <si>
    <t>14407</t>
  </si>
  <si>
    <t>Touros</t>
  </si>
  <si>
    <t>14456</t>
  </si>
  <si>
    <t>Triunfo Potiguar</t>
  </si>
  <si>
    <t>14506</t>
  </si>
  <si>
    <t>Umarizal</t>
  </si>
  <si>
    <t>14605</t>
  </si>
  <si>
    <t>Upanema</t>
  </si>
  <si>
    <t>14704</t>
  </si>
  <si>
    <t>Várzea</t>
  </si>
  <si>
    <t>14753</t>
  </si>
  <si>
    <t>Cidade Gaúcha</t>
  </si>
  <si>
    <t>Clevelândia</t>
  </si>
  <si>
    <t>Colorado</t>
  </si>
  <si>
    <t>Congonhinhas</t>
  </si>
  <si>
    <t>Conselheiro Mairinck</t>
  </si>
  <si>
    <t>Contenda</t>
  </si>
  <si>
    <t>Corbélia</t>
  </si>
  <si>
    <t>Cornélio Procópio</t>
  </si>
  <si>
    <t>06456</t>
  </si>
  <si>
    <t>Coronel Domingos Soares</t>
  </si>
  <si>
    <t>Coronel Vivida</t>
  </si>
  <si>
    <t>06555</t>
  </si>
  <si>
    <t>Corumbataí do Sul</t>
  </si>
  <si>
    <t>Cruz Machado</t>
  </si>
  <si>
    <t>06571</t>
  </si>
  <si>
    <t>Cruzeiro do Iguaçu</t>
  </si>
  <si>
    <t>Cruzeiro do Oeste</t>
  </si>
  <si>
    <t>06852</t>
  </si>
  <si>
    <t>Cruzmaltina</t>
  </si>
  <si>
    <t>Curiúva</t>
  </si>
  <si>
    <t>Diamante do Norte</t>
  </si>
  <si>
    <t>07124</t>
  </si>
  <si>
    <t>Diamante do Sul</t>
  </si>
  <si>
    <t>07157</t>
  </si>
  <si>
    <t>Dois Vizinhos</t>
  </si>
  <si>
    <t>07256</t>
  </si>
  <si>
    <t>Douradina</t>
  </si>
  <si>
    <t>Doutor Camargo</t>
  </si>
  <si>
    <t>28633</t>
  </si>
  <si>
    <t>Doutor Ulysses</t>
  </si>
  <si>
    <t>Enéas Marques</t>
  </si>
  <si>
    <t>Engenheiro Beltrão</t>
  </si>
  <si>
    <t>07538</t>
  </si>
  <si>
    <t>Entre Rios do Oeste</t>
  </si>
  <si>
    <t>07520</t>
  </si>
  <si>
    <t>Esperança Nova</t>
  </si>
  <si>
    <t>07546</t>
  </si>
  <si>
    <t>Espigão Alto do Iguaçu</t>
  </si>
  <si>
    <t>Farol</t>
  </si>
  <si>
    <t>Faxinal</t>
  </si>
  <si>
    <t>Fazenda Rio Grande</t>
  </si>
  <si>
    <t>Fênix</t>
  </si>
  <si>
    <t>07736</t>
  </si>
  <si>
    <t>Fernandes Pinheiro</t>
  </si>
  <si>
    <t>Figueira</t>
  </si>
  <si>
    <t>Flor da Serra do Sul</t>
  </si>
  <si>
    <t>Floraí</t>
  </si>
  <si>
    <t>Florestópolis</t>
  </si>
  <si>
    <t>Flórida</t>
  </si>
  <si>
    <t>Formosa do Oeste</t>
  </si>
  <si>
    <t>08452</t>
  </si>
  <si>
    <t>Foz do Jordão</t>
  </si>
  <si>
    <t>08320</t>
  </si>
  <si>
    <t>Francisco Alves</t>
  </si>
  <si>
    <t>Francisco Beltrão</t>
  </si>
  <si>
    <t>General Carneiro</t>
  </si>
  <si>
    <t>Godoy Moreira</t>
  </si>
  <si>
    <t>Goioerê</t>
  </si>
  <si>
    <t>Goioxim</t>
  </si>
  <si>
    <t>Grandes Rios</t>
  </si>
  <si>
    <t>Guairaçá</t>
  </si>
  <si>
    <t>08957</t>
  </si>
  <si>
    <t>Guamiranga</t>
  </si>
  <si>
    <t>Guapirama</t>
  </si>
  <si>
    <t>Guaporema</t>
  </si>
  <si>
    <t>Guaraniaçu</t>
  </si>
  <si>
    <t>Guarapuava</t>
  </si>
  <si>
    <t>Guaraqueçaba</t>
  </si>
  <si>
    <t>Guaratuba</t>
  </si>
  <si>
    <t>Honório Serpa</t>
  </si>
  <si>
    <t>Ibaiti</t>
  </si>
  <si>
    <t>Ibema</t>
  </si>
  <si>
    <t>Ibiporã</t>
  </si>
  <si>
    <t>Icaraíma</t>
  </si>
  <si>
    <t>Iguaraçu</t>
  </si>
  <si>
    <t>10078</t>
  </si>
  <si>
    <t>Imbaú</t>
  </si>
  <si>
    <t>Imbituva</t>
  </si>
  <si>
    <t>Inácio Martins</t>
  </si>
  <si>
    <t>Ipiranga</t>
  </si>
  <si>
    <t>Iporã</t>
  </si>
  <si>
    <t>Iracema do Oeste</t>
  </si>
  <si>
    <t>Irati</t>
  </si>
  <si>
    <t>Iretama</t>
  </si>
  <si>
    <t>Itaguajé</t>
  </si>
  <si>
    <t>Itaipulândia</t>
  </si>
  <si>
    <t>Itambaracá</t>
  </si>
  <si>
    <t>11258</t>
  </si>
  <si>
    <t>Itaperuçu</t>
  </si>
  <si>
    <t>Itaúna do Sul</t>
  </si>
  <si>
    <t>Ivaí</t>
  </si>
  <si>
    <t>Ivaiporã</t>
  </si>
  <si>
    <t>11555</t>
  </si>
  <si>
    <t>Ivaté</t>
  </si>
  <si>
    <t>Ivatuba</t>
  </si>
  <si>
    <t>Jaboti</t>
  </si>
  <si>
    <t>Jacarezinho</t>
  </si>
  <si>
    <t>Jaguapitã</t>
  </si>
  <si>
    <t>Jaguariaíva</t>
  </si>
  <si>
    <t>12108</t>
  </si>
  <si>
    <t>Jandaia do Sul</t>
  </si>
  <si>
    <t>12207</t>
  </si>
  <si>
    <t>Janiópolis</t>
  </si>
  <si>
    <t>12306</t>
  </si>
  <si>
    <t>Japira</t>
  </si>
  <si>
    <t>Jardim Alegre</t>
  </si>
  <si>
    <t>12603</t>
  </si>
  <si>
    <t>Jardim Olinda</t>
  </si>
  <si>
    <t>Jataizinho</t>
  </si>
  <si>
    <t>12751</t>
  </si>
  <si>
    <t>Jesuítas</t>
  </si>
  <si>
    <t>Joaquim Távora</t>
  </si>
  <si>
    <t>12900</t>
  </si>
  <si>
    <t>Jundiaí do Sul</t>
  </si>
  <si>
    <t>12959</t>
  </si>
  <si>
    <t>Juranda</t>
  </si>
  <si>
    <t>13007</t>
  </si>
  <si>
    <t>13106</t>
  </si>
  <si>
    <t>Kaloré</t>
  </si>
  <si>
    <t>Lapa</t>
  </si>
  <si>
    <t>13254</t>
  </si>
  <si>
    <t>Laranjeiras do Sul</t>
  </si>
  <si>
    <t>13403</t>
  </si>
  <si>
    <t>Leópolis</t>
  </si>
  <si>
    <t>13429</t>
  </si>
  <si>
    <t>Lidianópolis</t>
  </si>
  <si>
    <t>13452</t>
  </si>
  <si>
    <t>Lindoeste</t>
  </si>
  <si>
    <t>13502</t>
  </si>
  <si>
    <t>Loanda</t>
  </si>
  <si>
    <t>Lobato</t>
  </si>
  <si>
    <t>13734</t>
  </si>
  <si>
    <t>Luiziana</t>
  </si>
  <si>
    <t>13759</t>
  </si>
  <si>
    <t>Lunardelli</t>
  </si>
  <si>
    <t>Lupionópolis</t>
  </si>
  <si>
    <t>13908</t>
  </si>
  <si>
    <t>Mallet</t>
  </si>
  <si>
    <t>14005</t>
  </si>
  <si>
    <t>Mamborê</t>
  </si>
  <si>
    <t>14104</t>
  </si>
  <si>
    <t>Mandaguaçu</t>
  </si>
  <si>
    <t>Mandaguari</t>
  </si>
  <si>
    <t>Mandirituba</t>
  </si>
  <si>
    <t>14351</t>
  </si>
  <si>
    <t>Manfrinópolis</t>
  </si>
  <si>
    <t>14401</t>
  </si>
  <si>
    <t>Mangueirinha</t>
  </si>
  <si>
    <t>14500</t>
  </si>
  <si>
    <t>Manoel Ribas</t>
  </si>
  <si>
    <t>14609</t>
  </si>
  <si>
    <t>Marechal Cândido Rondon</t>
  </si>
  <si>
    <t>14708</t>
  </si>
  <si>
    <t>Maria Helena</t>
  </si>
  <si>
    <t>14807</t>
  </si>
  <si>
    <t>Marialva</t>
  </si>
  <si>
    <t>14906</t>
  </si>
  <si>
    <t>Marilândia do Sul</t>
  </si>
  <si>
    <t>Marilena</t>
  </si>
  <si>
    <t>Mariluz</t>
  </si>
  <si>
    <t>15200</t>
  </si>
  <si>
    <t>15309</t>
  </si>
  <si>
    <t>Mariópolis</t>
  </si>
  <si>
    <t>15358</t>
  </si>
  <si>
    <t>Maripá</t>
  </si>
  <si>
    <t>15408</t>
  </si>
  <si>
    <t>08307</t>
  </si>
  <si>
    <t>Lagoa Seca</t>
  </si>
  <si>
    <t>08406</t>
  </si>
  <si>
    <t>Lastro</t>
  </si>
  <si>
    <t>08505</t>
  </si>
  <si>
    <t>Livramento</t>
  </si>
  <si>
    <t>08554</t>
  </si>
  <si>
    <t>Logradouro</t>
  </si>
  <si>
    <t>08604</t>
  </si>
  <si>
    <t>Lucena</t>
  </si>
  <si>
    <t>08703</t>
  </si>
  <si>
    <t>08802</t>
  </si>
  <si>
    <t>Malta</t>
  </si>
  <si>
    <t>08901</t>
  </si>
  <si>
    <t>Mamanguape</t>
  </si>
  <si>
    <t>09008</t>
  </si>
  <si>
    <t>Manaíra</t>
  </si>
  <si>
    <t>09057</t>
  </si>
  <si>
    <t>Marcação</t>
  </si>
  <si>
    <t>09107</t>
  </si>
  <si>
    <t>Mari</t>
  </si>
  <si>
    <t>09156</t>
  </si>
  <si>
    <t>Marizópolis</t>
  </si>
  <si>
    <t>09206</t>
  </si>
  <si>
    <t>Massaranduba</t>
  </si>
  <si>
    <t>09305</t>
  </si>
  <si>
    <t>Mataraca</t>
  </si>
  <si>
    <t>09339</t>
  </si>
  <si>
    <t>Matinhas</t>
  </si>
  <si>
    <t>09370</t>
  </si>
  <si>
    <t>Mato Grosso</t>
  </si>
  <si>
    <t>09396</t>
  </si>
  <si>
    <t>Maturéia</t>
  </si>
  <si>
    <t>09404</t>
  </si>
  <si>
    <t>Mogeiro</t>
  </si>
  <si>
    <t>09503</t>
  </si>
  <si>
    <t>Montadas</t>
  </si>
  <si>
    <t>09602</t>
  </si>
  <si>
    <t>Monte Horebe</t>
  </si>
  <si>
    <t>09701</t>
  </si>
  <si>
    <t>Monteiro</t>
  </si>
  <si>
    <t>09800</t>
  </si>
  <si>
    <t>09909</t>
  </si>
  <si>
    <t>Natuba</t>
  </si>
  <si>
    <t>10006</t>
  </si>
  <si>
    <t>Nazarezinho</t>
  </si>
  <si>
    <t>10105</t>
  </si>
  <si>
    <t>Nova Floresta</t>
  </si>
  <si>
    <t>10204</t>
  </si>
  <si>
    <t>10303</t>
  </si>
  <si>
    <t>Nova Palmeira</t>
  </si>
  <si>
    <t>10402</t>
  </si>
  <si>
    <t>10501</t>
  </si>
  <si>
    <t>Olivedos</t>
  </si>
  <si>
    <t>10600</t>
  </si>
  <si>
    <t>Ouro Velho</t>
  </si>
  <si>
    <t>10659</t>
  </si>
  <si>
    <t>Parari</t>
  </si>
  <si>
    <t>10709</t>
  </si>
  <si>
    <t>10808</t>
  </si>
  <si>
    <t>Patos</t>
  </si>
  <si>
    <t>10907</t>
  </si>
  <si>
    <t>Paulista</t>
  </si>
  <si>
    <t>11004</t>
  </si>
  <si>
    <t>11103</t>
  </si>
  <si>
    <t>Pedra Lavrada</t>
  </si>
  <si>
    <t>11202</t>
  </si>
  <si>
    <t>Pedras de Fogo</t>
  </si>
  <si>
    <t>12721</t>
  </si>
  <si>
    <t>Pedro Régis</t>
  </si>
  <si>
    <t>11301</t>
  </si>
  <si>
    <t>Piancó</t>
  </si>
  <si>
    <t>11400</t>
  </si>
  <si>
    <t>Picuí</t>
  </si>
  <si>
    <t>11509</t>
  </si>
  <si>
    <t>Pilar</t>
  </si>
  <si>
    <t>11608</t>
  </si>
  <si>
    <t>11707</t>
  </si>
  <si>
    <t>Pilõezinhos</t>
  </si>
  <si>
    <t>11806</t>
  </si>
  <si>
    <t>Pirpirituba</t>
  </si>
  <si>
    <t>11905</t>
  </si>
  <si>
    <t>Pitimbu</t>
  </si>
  <si>
    <t>12002</t>
  </si>
  <si>
    <t>Pocinhos</t>
  </si>
  <si>
    <t>12077</t>
  </si>
  <si>
    <t>Poço de José de Moura</t>
  </si>
  <si>
    <t>12036</t>
  </si>
  <si>
    <t>Poço Dantas</t>
  </si>
  <si>
    <t>12101</t>
  </si>
  <si>
    <t>Pombal</t>
  </si>
  <si>
    <t>12200</t>
  </si>
  <si>
    <t>Prata</t>
  </si>
  <si>
    <t>12309</t>
  </si>
  <si>
    <t>Princesa Isabel</t>
  </si>
  <si>
    <t>12408</t>
  </si>
  <si>
    <t>Puxinanã</t>
  </si>
  <si>
    <t>12507</t>
  </si>
  <si>
    <t>Queimadas</t>
  </si>
  <si>
    <t>12606</t>
  </si>
  <si>
    <t>Quixabá</t>
  </si>
  <si>
    <t>12705</t>
  </si>
  <si>
    <t>Remígio</t>
  </si>
  <si>
    <t>12747</t>
  </si>
  <si>
    <t>12754</t>
  </si>
  <si>
    <t>Riachão do Bacamarte</t>
  </si>
  <si>
    <t>12762</t>
  </si>
  <si>
    <t>Riachão do Poço</t>
  </si>
  <si>
    <t>12788</t>
  </si>
  <si>
    <t>Riacho de Santo Antônio</t>
  </si>
  <si>
    <t>12804</t>
  </si>
  <si>
    <t>Riacho dos Cavalos</t>
  </si>
  <si>
    <t>12903</t>
  </si>
  <si>
    <t>Rio Tinto</t>
  </si>
  <si>
    <t>13000</t>
  </si>
  <si>
    <t>Salgadinho</t>
  </si>
  <si>
    <t>13109</t>
  </si>
  <si>
    <t>Salgado de São Félix</t>
  </si>
  <si>
    <t>13158</t>
  </si>
  <si>
    <t>Santa Cecília</t>
  </si>
  <si>
    <t>13208</t>
  </si>
  <si>
    <t>13307</t>
  </si>
  <si>
    <t>13356</t>
  </si>
  <si>
    <t>13406</t>
  </si>
  <si>
    <t>13703</t>
  </si>
  <si>
    <t>13802</t>
  </si>
  <si>
    <t>Santa Teresinha</t>
  </si>
  <si>
    <t>13505</t>
  </si>
  <si>
    <t>Santana de Mangueira</t>
  </si>
  <si>
    <t>13604</t>
  </si>
  <si>
    <t>Santana dos Garrotes</t>
  </si>
  <si>
    <t>13653</t>
  </si>
  <si>
    <t>Santarém</t>
  </si>
  <si>
    <t>13851</t>
  </si>
  <si>
    <t>Santo André</t>
  </si>
  <si>
    <t>13927</t>
  </si>
  <si>
    <t>São Bentinho</t>
  </si>
  <si>
    <t>13901</t>
  </si>
  <si>
    <t>13968</t>
  </si>
  <si>
    <t>São Domingos de Pombal</t>
  </si>
  <si>
    <t>13943</t>
  </si>
  <si>
    <t>São Domingos do Cariri</t>
  </si>
  <si>
    <t>13984</t>
  </si>
  <si>
    <t>São Francisco</t>
  </si>
  <si>
    <t>14008</t>
  </si>
  <si>
    <t>São João do Cariri</t>
  </si>
  <si>
    <t>São João do Rio do Peixe</t>
  </si>
  <si>
    <t>14107</t>
  </si>
  <si>
    <t>São João do Tigre</t>
  </si>
  <si>
    <t>14206</t>
  </si>
  <si>
    <t>São José da Lagoa Tapada</t>
  </si>
  <si>
    <t>14305</t>
  </si>
  <si>
    <t>São José de Caiana</t>
  </si>
  <si>
    <t>14404</t>
  </si>
  <si>
    <t>São José de Espinharas</t>
  </si>
  <si>
    <t>14503</t>
  </si>
  <si>
    <t>São José de Piranhas</t>
  </si>
  <si>
    <t>14552</t>
  </si>
  <si>
    <t>São José de Princesa</t>
  </si>
  <si>
    <t>14602</t>
  </si>
  <si>
    <t>São José do Bonfim</t>
  </si>
  <si>
    <t>14651</t>
  </si>
  <si>
    <t>São José do Brejo do Cruz</t>
  </si>
  <si>
    <t>14701</t>
  </si>
  <si>
    <t>São José do Sabugi</t>
  </si>
  <si>
    <t>14800</t>
  </si>
  <si>
    <t>São José dos Cordeiros</t>
  </si>
  <si>
    <t>14453</t>
  </si>
  <si>
    <t>São José dos Ramos</t>
  </si>
  <si>
    <t>14909</t>
  </si>
  <si>
    <t>São Mamede</t>
  </si>
  <si>
    <t>15005</t>
  </si>
  <si>
    <t>São Miguel de Taipu</t>
  </si>
  <si>
    <t>15104</t>
  </si>
  <si>
    <t>São Sebastião de Lagoa de Roça</t>
  </si>
  <si>
    <t>15203</t>
  </si>
  <si>
    <t>São Sebastião do Umbuzeiro</t>
  </si>
  <si>
    <t>Santa Cecília do Pavão</t>
  </si>
  <si>
    <t>23303</t>
  </si>
  <si>
    <t>Santa Cruz de Monte Castelo</t>
  </si>
  <si>
    <t>23402</t>
  </si>
  <si>
    <t>Santa Fé</t>
  </si>
  <si>
    <t>23501</t>
  </si>
  <si>
    <t>23600</t>
  </si>
  <si>
    <t>23709</t>
  </si>
  <si>
    <t>Santa Isabel do Ivaí</t>
  </si>
  <si>
    <t>23808</t>
  </si>
  <si>
    <t>Santa Izabel do Oeste</t>
  </si>
  <si>
    <t>23824</t>
  </si>
  <si>
    <t>23857</t>
  </si>
  <si>
    <t>Santa Maria do Oeste</t>
  </si>
  <si>
    <t>23907</t>
  </si>
  <si>
    <t>Santa Mariana</t>
  </si>
  <si>
    <t>23956</t>
  </si>
  <si>
    <t>Santa Mônica</t>
  </si>
  <si>
    <t>24020</t>
  </si>
  <si>
    <t>Santa Tereza do Oeste</t>
  </si>
  <si>
    <t>24053</t>
  </si>
  <si>
    <t>Santa Terezinha de Itaipu</t>
  </si>
  <si>
    <t>24004</t>
  </si>
  <si>
    <t>Santana do Itararé</t>
  </si>
  <si>
    <t>24103</t>
  </si>
  <si>
    <t>Santo Antônio da Platina</t>
  </si>
  <si>
    <t>24202</t>
  </si>
  <si>
    <t>Santo Antônio do Caiuá</t>
  </si>
  <si>
    <t>24301</t>
  </si>
  <si>
    <t>Santo Antônio do Paraíso</t>
  </si>
  <si>
    <t>24400</t>
  </si>
  <si>
    <t>Santo Antônio do Sudoeste</t>
  </si>
  <si>
    <t>24509</t>
  </si>
  <si>
    <t>Santo Inácio</t>
  </si>
  <si>
    <t>24608</t>
  </si>
  <si>
    <t>São Carlos do Ivaí</t>
  </si>
  <si>
    <t>24707</t>
  </si>
  <si>
    <t>São Jerônimo da Serra</t>
  </si>
  <si>
    <t>24806</t>
  </si>
  <si>
    <t>24905</t>
  </si>
  <si>
    <t>São João do Caiuá</t>
  </si>
  <si>
    <t>25001</t>
  </si>
  <si>
    <t>São João do Ivaí</t>
  </si>
  <si>
    <t>25100</t>
  </si>
  <si>
    <t>São João do Triunfo</t>
  </si>
  <si>
    <t>25209</t>
  </si>
  <si>
    <t>25308</t>
  </si>
  <si>
    <t>São Jorge do Ivaí</t>
  </si>
  <si>
    <t>25357</t>
  </si>
  <si>
    <t>São Jorge do Patrocínio</t>
  </si>
  <si>
    <t>25407</t>
  </si>
  <si>
    <t>São José da Boa Vista</t>
  </si>
  <si>
    <t>25456</t>
  </si>
  <si>
    <t>São José das Palmeiras</t>
  </si>
  <si>
    <t>25506</t>
  </si>
  <si>
    <t>25555</t>
  </si>
  <si>
    <t>São Manoel do Paraná</t>
  </si>
  <si>
    <t>25605</t>
  </si>
  <si>
    <t>São Mateus do Sul</t>
  </si>
  <si>
    <t>25704</t>
  </si>
  <si>
    <t>São Miguel do Iguaçu</t>
  </si>
  <si>
    <t>25753</t>
  </si>
  <si>
    <t>São Pedro do Iguaçu</t>
  </si>
  <si>
    <t>25803</t>
  </si>
  <si>
    <t>São Pedro do Ivaí</t>
  </si>
  <si>
    <t>25902</t>
  </si>
  <si>
    <t>São Pedro do Paraná</t>
  </si>
  <si>
    <t>26009</t>
  </si>
  <si>
    <t>São Sebastião da Amoreira</t>
  </si>
  <si>
    <t>26108</t>
  </si>
  <si>
    <t>26207</t>
  </si>
  <si>
    <t>Sapopema</t>
  </si>
  <si>
    <t>26256</t>
  </si>
  <si>
    <t>Sarandi</t>
  </si>
  <si>
    <t>26272</t>
  </si>
  <si>
    <t>Saudade do Iguaçu</t>
  </si>
  <si>
    <t>26306</t>
  </si>
  <si>
    <t>Sengés</t>
  </si>
  <si>
    <t>26355</t>
  </si>
  <si>
    <t>Serranópolis do Iguaçu</t>
  </si>
  <si>
    <t>26405</t>
  </si>
  <si>
    <t>Sertaneja</t>
  </si>
  <si>
    <t>26504</t>
  </si>
  <si>
    <t>Sertanópolis</t>
  </si>
  <si>
    <t>26603</t>
  </si>
  <si>
    <t>Siqueira Campos</t>
  </si>
  <si>
    <t>26652</t>
  </si>
  <si>
    <t>Sulina</t>
  </si>
  <si>
    <t>26678</t>
  </si>
  <si>
    <t>Tamarana</t>
  </si>
  <si>
    <t>26702</t>
  </si>
  <si>
    <t>Tamboara</t>
  </si>
  <si>
    <t>26801</t>
  </si>
  <si>
    <t>Tapejara</t>
  </si>
  <si>
    <t>26900</t>
  </si>
  <si>
    <t>27007</t>
  </si>
  <si>
    <t>Teixeira Soares</t>
  </si>
  <si>
    <t>27106</t>
  </si>
  <si>
    <t>Telêmaco Borba</t>
  </si>
  <si>
    <t>27205</t>
  </si>
  <si>
    <t>Terra Boa</t>
  </si>
  <si>
    <t>27304</t>
  </si>
  <si>
    <t>Terra Rica</t>
  </si>
  <si>
    <t>27403</t>
  </si>
  <si>
    <t>27502</t>
  </si>
  <si>
    <t>Tibagi</t>
  </si>
  <si>
    <t>27601</t>
  </si>
  <si>
    <t>Tijucas do Sul</t>
  </si>
  <si>
    <t>27700</t>
  </si>
  <si>
    <t>27809</t>
  </si>
  <si>
    <t>Tomazina</t>
  </si>
  <si>
    <t>27858</t>
  </si>
  <si>
    <t>Três Barras do Paraná</t>
  </si>
  <si>
    <t>27882</t>
  </si>
  <si>
    <t>Tunas do Paraná</t>
  </si>
  <si>
    <t>27908</t>
  </si>
  <si>
    <t>Tuneiras do Oeste</t>
  </si>
  <si>
    <t>27957</t>
  </si>
  <si>
    <t>Tupãssi</t>
  </si>
  <si>
    <t>27965</t>
  </si>
  <si>
    <t>Turvo</t>
  </si>
  <si>
    <t>28005</t>
  </si>
  <si>
    <t>Ubiratã</t>
  </si>
  <si>
    <t>28104</t>
  </si>
  <si>
    <t>Umuarama</t>
  </si>
  <si>
    <t>28203</t>
  </si>
  <si>
    <t>União da Vitória</t>
  </si>
  <si>
    <t>28302</t>
  </si>
  <si>
    <t>Uniflor</t>
  </si>
  <si>
    <t>28401</t>
  </si>
  <si>
    <t>Uraí</t>
  </si>
  <si>
    <t>28534</t>
  </si>
  <si>
    <t>Ventania</t>
  </si>
  <si>
    <t>28559</t>
  </si>
  <si>
    <t>Vera Cruz do Oeste</t>
  </si>
  <si>
    <t>28609</t>
  </si>
  <si>
    <t>Verê</t>
  </si>
  <si>
    <t>28658</t>
  </si>
  <si>
    <t>Virmond</t>
  </si>
  <si>
    <t>28708</t>
  </si>
  <si>
    <t>Vitorino</t>
  </si>
  <si>
    <t>28500</t>
  </si>
  <si>
    <t>28807</t>
  </si>
  <si>
    <t>Xambrê</t>
  </si>
  <si>
    <t>SC</t>
  </si>
  <si>
    <t>00051</t>
  </si>
  <si>
    <t>Abdon Batista</t>
  </si>
  <si>
    <t>Abelardo Luz</t>
  </si>
  <si>
    <t>Agrolândia</t>
  </si>
  <si>
    <t>Agronômica</t>
  </si>
  <si>
    <t>Água Doce</t>
  </si>
  <si>
    <t>Águas de Chapecó</t>
  </si>
  <si>
    <t>00556</t>
  </si>
  <si>
    <t>Águas Frias</t>
  </si>
  <si>
    <t>Águas Mornas</t>
  </si>
  <si>
    <t>Alfredo Wagner</t>
  </si>
  <si>
    <t>Alto Bela Vista</t>
  </si>
  <si>
    <t>Angelina</t>
  </si>
  <si>
    <t>Anita Garibaldi</t>
  </si>
  <si>
    <t>Anitápolis</t>
  </si>
  <si>
    <t>Apiúna</t>
  </si>
  <si>
    <t>01273</t>
  </si>
  <si>
    <t>Arabutã</t>
  </si>
  <si>
    <t>Araquari</t>
  </si>
  <si>
    <t>Araranguá</t>
  </si>
  <si>
    <t>Armazém</t>
  </si>
  <si>
    <t>Arroio Trinta</t>
  </si>
  <si>
    <t>01653</t>
  </si>
  <si>
    <t>Arvoredo</t>
  </si>
  <si>
    <t>Ascurra</t>
  </si>
  <si>
    <t>Atalanta</t>
  </si>
  <si>
    <t>Jaqueira</t>
  </si>
  <si>
    <t>08008</t>
  </si>
  <si>
    <t>Jataúba</t>
  </si>
  <si>
    <t>08057</t>
  </si>
  <si>
    <t>08107</t>
  </si>
  <si>
    <t>João Alfredo</t>
  </si>
  <si>
    <t>08206</t>
  </si>
  <si>
    <t>Joaquim Nabuco</t>
  </si>
  <si>
    <t>08255</t>
  </si>
  <si>
    <t>Jucati</t>
  </si>
  <si>
    <t>08305</t>
  </si>
  <si>
    <t>Jupi</t>
  </si>
  <si>
    <t>08404</t>
  </si>
  <si>
    <t>08453</t>
  </si>
  <si>
    <t>Lagoa do Carro</t>
  </si>
  <si>
    <t>08503</t>
  </si>
  <si>
    <t>Lagoa do Itaenga</t>
  </si>
  <si>
    <t>08602</t>
  </si>
  <si>
    <t>Lagoa do Ouro</t>
  </si>
  <si>
    <t>08701</t>
  </si>
  <si>
    <t>Lagoa dos Gatos</t>
  </si>
  <si>
    <t>08750</t>
  </si>
  <si>
    <t>Lagoa Grande</t>
  </si>
  <si>
    <t>08800</t>
  </si>
  <si>
    <t>Lajedo</t>
  </si>
  <si>
    <t>08909</t>
  </si>
  <si>
    <t>Limoeiro</t>
  </si>
  <si>
    <t>09006</t>
  </si>
  <si>
    <t>Macaparana</t>
  </si>
  <si>
    <t>09105</t>
  </si>
  <si>
    <t>Machados</t>
  </si>
  <si>
    <t>09154</t>
  </si>
  <si>
    <t>Manari</t>
  </si>
  <si>
    <t>09204</t>
  </si>
  <si>
    <t>Maraial</t>
  </si>
  <si>
    <t>09303</t>
  </si>
  <si>
    <t>Mirandiba</t>
  </si>
  <si>
    <t>14303</t>
  </si>
  <si>
    <t>Moreilândia</t>
  </si>
  <si>
    <t>09402</t>
  </si>
  <si>
    <t>Moreno</t>
  </si>
  <si>
    <t>09501</t>
  </si>
  <si>
    <t>Nazaré da Mata</t>
  </si>
  <si>
    <t>09600</t>
  </si>
  <si>
    <t>09709</t>
  </si>
  <si>
    <t>Orobó</t>
  </si>
  <si>
    <t>09808</t>
  </si>
  <si>
    <t>Orocó</t>
  </si>
  <si>
    <t>09907</t>
  </si>
  <si>
    <t>Ouricuri</t>
  </si>
  <si>
    <t>10004</t>
  </si>
  <si>
    <t>Palmares</t>
  </si>
  <si>
    <t>10103</t>
  </si>
  <si>
    <t>Palmeirina</t>
  </si>
  <si>
    <t>10202</t>
  </si>
  <si>
    <t>Panelas</t>
  </si>
  <si>
    <t>10301</t>
  </si>
  <si>
    <t>Paranatama</t>
  </si>
  <si>
    <t>10400</t>
  </si>
  <si>
    <t>10509</t>
  </si>
  <si>
    <t>Passira</t>
  </si>
  <si>
    <t>10608</t>
  </si>
  <si>
    <t>Paudalho</t>
  </si>
  <si>
    <t>10707</t>
  </si>
  <si>
    <t>10806</t>
  </si>
  <si>
    <t>Pedra</t>
  </si>
  <si>
    <t>10905</t>
  </si>
  <si>
    <t>Pesqueira</t>
  </si>
  <si>
    <t>11002</t>
  </si>
  <si>
    <t>Petrolândia</t>
  </si>
  <si>
    <t>11101</t>
  </si>
  <si>
    <t>11200</t>
  </si>
  <si>
    <t>Poção</t>
  </si>
  <si>
    <t>11309</t>
  </si>
  <si>
    <t>Pombos</t>
  </si>
  <si>
    <t>11408</t>
  </si>
  <si>
    <t>11507</t>
  </si>
  <si>
    <t>Quipapá</t>
  </si>
  <si>
    <t>11533</t>
  </si>
  <si>
    <t>Quixaba</t>
  </si>
  <si>
    <t>11606</t>
  </si>
  <si>
    <t>11705</t>
  </si>
  <si>
    <t>Riacho das Almas</t>
  </si>
  <si>
    <t>11804</t>
  </si>
  <si>
    <t>Ribeirão</t>
  </si>
  <si>
    <t>11903</t>
  </si>
  <si>
    <t>Rio Formoso</t>
  </si>
  <si>
    <t>12000</t>
  </si>
  <si>
    <t>Sairé</t>
  </si>
  <si>
    <t>12109</t>
  </si>
  <si>
    <t>12208</t>
  </si>
  <si>
    <t>Salgueiro</t>
  </si>
  <si>
    <t>12307</t>
  </si>
  <si>
    <t>Saloá</t>
  </si>
  <si>
    <t>12406</t>
  </si>
  <si>
    <t>Sanharó</t>
  </si>
  <si>
    <t>12455</t>
  </si>
  <si>
    <t>12471</t>
  </si>
  <si>
    <t>Santa Cruz da Baixa Verde</t>
  </si>
  <si>
    <t>12505</t>
  </si>
  <si>
    <t>Santa Cruz do Capibaribe</t>
  </si>
  <si>
    <t>12554</t>
  </si>
  <si>
    <t>12604</t>
  </si>
  <si>
    <t>Santa Maria da Boa Vista</t>
  </si>
  <si>
    <t>12703</t>
  </si>
  <si>
    <t>Santa Maria do Cambucá</t>
  </si>
  <si>
    <t>12802</t>
  </si>
  <si>
    <t>Santa Terezinha</t>
  </si>
  <si>
    <t>12901</t>
  </si>
  <si>
    <t>São Benedito do Sul</t>
  </si>
  <si>
    <t>13008</t>
  </si>
  <si>
    <t>São Bento do Una</t>
  </si>
  <si>
    <t>13107</t>
  </si>
  <si>
    <t>São Caitano</t>
  </si>
  <si>
    <t>13206</t>
  </si>
  <si>
    <t>São João</t>
  </si>
  <si>
    <t>13305</t>
  </si>
  <si>
    <t>São Joaquim do Monte</t>
  </si>
  <si>
    <t>13404</t>
  </si>
  <si>
    <t>São José da Coroa Grande</t>
  </si>
  <si>
    <t>13503</t>
  </si>
  <si>
    <t>São José do Belmonte</t>
  </si>
  <si>
    <t>13602</t>
  </si>
  <si>
    <t>São José do Egito</t>
  </si>
  <si>
    <t>13701</t>
  </si>
  <si>
    <t>São Lourenço da Mata</t>
  </si>
  <si>
    <t>13800</t>
  </si>
  <si>
    <t>13909</t>
  </si>
  <si>
    <t>Serra Talhada</t>
  </si>
  <si>
    <t>14006</t>
  </si>
  <si>
    <t>Serrita</t>
  </si>
  <si>
    <t>14105</t>
  </si>
  <si>
    <t>Sertânia</t>
  </si>
  <si>
    <t>14204</t>
  </si>
  <si>
    <t>Sirinhaém</t>
  </si>
  <si>
    <t>14402</t>
  </si>
  <si>
    <t>Solidão</t>
  </si>
  <si>
    <t>14501</t>
  </si>
  <si>
    <t>Surubim</t>
  </si>
  <si>
    <t>14600</t>
  </si>
  <si>
    <t>Tabira</t>
  </si>
  <si>
    <t>14709</t>
  </si>
  <si>
    <t>Tacaimbó</t>
  </si>
  <si>
    <t>14808</t>
  </si>
  <si>
    <t>Tacaratu</t>
  </si>
  <si>
    <t>14857</t>
  </si>
  <si>
    <t>Tamandaré</t>
  </si>
  <si>
    <t>15003</t>
  </si>
  <si>
    <t>Bacabal</t>
  </si>
  <si>
    <t>01251</t>
  </si>
  <si>
    <t>Bacabeira</t>
  </si>
  <si>
    <t>01301</t>
  </si>
  <si>
    <t>Bacuri</t>
  </si>
  <si>
    <t>01350</t>
  </si>
  <si>
    <t>Bacurituba</t>
  </si>
  <si>
    <t>01400</t>
  </si>
  <si>
    <t>Balsas</t>
  </si>
  <si>
    <t>01509</t>
  </si>
  <si>
    <t>Barão de Grajaú</t>
  </si>
  <si>
    <t>01608</t>
  </si>
  <si>
    <t>Barra do Corda</t>
  </si>
  <si>
    <t>01707</t>
  </si>
  <si>
    <t>Barreirinhas</t>
  </si>
  <si>
    <t>01772</t>
  </si>
  <si>
    <t>Bela Vista do Maranhão</t>
  </si>
  <si>
    <t>01731</t>
  </si>
  <si>
    <t>Belágua</t>
  </si>
  <si>
    <t>01806</t>
  </si>
  <si>
    <t>Benedito Leite</t>
  </si>
  <si>
    <t>01905</t>
  </si>
  <si>
    <t>Bequimão</t>
  </si>
  <si>
    <t>01939</t>
  </si>
  <si>
    <t>Bernardo do Mearim</t>
  </si>
  <si>
    <t>01970</t>
  </si>
  <si>
    <t>Boa Vista do Gurupi</t>
  </si>
  <si>
    <t>02002</t>
  </si>
  <si>
    <t>Bom Jardim</t>
  </si>
  <si>
    <t>02036</t>
  </si>
  <si>
    <t>Bom Jesus das Selvas</t>
  </si>
  <si>
    <t>02077</t>
  </si>
  <si>
    <t>Bom Lugar</t>
  </si>
  <si>
    <t>02101</t>
  </si>
  <si>
    <t>Brejo</t>
  </si>
  <si>
    <t>02150</t>
  </si>
  <si>
    <t>Brejo de Areia</t>
  </si>
  <si>
    <t>02200</t>
  </si>
  <si>
    <t>Campestre</t>
  </si>
  <si>
    <t>Campo Alegre</t>
  </si>
  <si>
    <t>Campo Grande</t>
  </si>
  <si>
    <t>Canapi</t>
  </si>
  <si>
    <t>Capela</t>
  </si>
  <si>
    <t>Carneiros</t>
  </si>
  <si>
    <t>Chã Preta</t>
  </si>
  <si>
    <t>Coité do Nóia</t>
  </si>
  <si>
    <t>Colônia Leopoldina</t>
  </si>
  <si>
    <t>Coqueiro Seco</t>
  </si>
  <si>
    <t>Coruripe</t>
  </si>
  <si>
    <t>02355</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</si>
  <si>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</si>
  <si>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</si>
  <si>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</si>
  <si>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</si>
  <si>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</si>
  <si>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</si>
  <si>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</si>
  <si>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</si>
  <si>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</si>
  <si>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</si>
  <si>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</si>
  <si>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</si>
  <si>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</si>
  <si>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</si>
  <si>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</si>
  <si>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</si>
  <si>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03759</t>
  </si>
  <si>
    <t>Jequiá da Praia</t>
  </si>
  <si>
    <t>Joaquim Gomes</t>
  </si>
  <si>
    <t>Junqueiro</t>
  </si>
  <si>
    <t>Lagoa da Canoa</t>
  </si>
  <si>
    <t>Limoeiro de Anadia</t>
  </si>
  <si>
    <t>Maceió</t>
  </si>
  <si>
    <t>Major Isidoro</t>
  </si>
  <si>
    <t>04906</t>
  </si>
  <si>
    <t>Mar Vermelho</t>
  </si>
  <si>
    <t>04500</t>
  </si>
  <si>
    <t>Maragogi</t>
  </si>
  <si>
    <t>04609</t>
  </si>
  <si>
    <t>Maravilha</t>
  </si>
  <si>
    <t>04708</t>
  </si>
  <si>
    <t>Marechal Deodoro</t>
  </si>
  <si>
    <t>04807</t>
  </si>
  <si>
    <t>Maribondo</t>
  </si>
  <si>
    <t>05002</t>
  </si>
  <si>
    <t>Mata Grande</t>
  </si>
  <si>
    <t>05101</t>
  </si>
  <si>
    <t>Matriz de Camaragibe</t>
  </si>
  <si>
    <t>05200</t>
  </si>
  <si>
    <t>Messias</t>
  </si>
  <si>
    <t>05309</t>
  </si>
  <si>
    <t>Minador do Negrão</t>
  </si>
  <si>
    <t>05408</t>
  </si>
  <si>
    <t>Monteirópolis</t>
  </si>
  <si>
    <t>05507</t>
  </si>
  <si>
    <t>Murici</t>
  </si>
  <si>
    <t>05606</t>
  </si>
  <si>
    <t>Novo Lino</t>
  </si>
  <si>
    <t>05705</t>
  </si>
  <si>
    <t>05804</t>
  </si>
  <si>
    <t>05903</t>
  </si>
  <si>
    <t>06000</t>
  </si>
  <si>
    <t>Olivença</t>
  </si>
  <si>
    <t>06109</t>
  </si>
  <si>
    <t>06208</t>
  </si>
  <si>
    <t>Palestina</t>
  </si>
  <si>
    <t>06307</t>
  </si>
  <si>
    <t>Palmeira dos Índios</t>
  </si>
  <si>
    <t>06406</t>
  </si>
  <si>
    <t>Pão de Açúcar</t>
  </si>
  <si>
    <t>06422</t>
  </si>
  <si>
    <t>Pariconha</t>
  </si>
  <si>
    <t>06448</t>
  </si>
  <si>
    <t>Paripueira</t>
  </si>
  <si>
    <t>06505</t>
  </si>
  <si>
    <t>Passo de Camaragibe</t>
  </si>
  <si>
    <t>06604</t>
  </si>
  <si>
    <t>Paulo Jacinto</t>
  </si>
  <si>
    <t>06703</t>
  </si>
  <si>
    <t>Penedo</t>
  </si>
  <si>
    <t>06802</t>
  </si>
  <si>
    <t>Piaçabuçu</t>
  </si>
  <si>
    <t>06901</t>
  </si>
  <si>
    <t>07008</t>
  </si>
  <si>
    <t>Pindoba</t>
  </si>
  <si>
    <t>07107</t>
  </si>
  <si>
    <t>Piranhas</t>
  </si>
  <si>
    <t>07206</t>
  </si>
  <si>
    <t>Poço das Trincheiras</t>
  </si>
  <si>
    <t>07404</t>
  </si>
  <si>
    <t>Porto de Pedras</t>
  </si>
  <si>
    <t>07305</t>
  </si>
  <si>
    <t>Porto Calvo</t>
  </si>
  <si>
    <t>07503</t>
  </si>
  <si>
    <t>Porto Real do Colégio</t>
  </si>
  <si>
    <t>07602</t>
  </si>
  <si>
    <t>Quebrangulo</t>
  </si>
  <si>
    <t>07701</t>
  </si>
  <si>
    <t>Rio Largo</t>
  </si>
  <si>
    <t>07800</t>
  </si>
  <si>
    <t>Roteiro</t>
  </si>
  <si>
    <t>07909</t>
  </si>
  <si>
    <t>Santa Luzia do Norte</t>
  </si>
  <si>
    <t>08006</t>
  </si>
  <si>
    <t>Santana do Ipanema</t>
  </si>
  <si>
    <t>08105</t>
  </si>
  <si>
    <t>Santana do Mundaú</t>
  </si>
  <si>
    <t>08204</t>
  </si>
  <si>
    <t>São Brás</t>
  </si>
  <si>
    <t>08303</t>
  </si>
  <si>
    <t>São José da Laje</t>
  </si>
  <si>
    <t>08402</t>
  </si>
  <si>
    <t>São José da Tapera</t>
  </si>
  <si>
    <t>08501</t>
  </si>
  <si>
    <t>São Luís do Quitunde</t>
  </si>
  <si>
    <t>08600</t>
  </si>
  <si>
    <t>São Miguel dos Campos</t>
  </si>
  <si>
    <t>08709</t>
  </si>
  <si>
    <t>São Miguel dos Milagres</t>
  </si>
  <si>
    <t>08808</t>
  </si>
  <si>
    <t>São Sebastião</t>
  </si>
  <si>
    <t>08907</t>
  </si>
  <si>
    <t>Satuba</t>
  </si>
  <si>
    <t>08956</t>
  </si>
  <si>
    <t>Senador Rui Palmeira</t>
  </si>
  <si>
    <t>09004</t>
  </si>
  <si>
    <t>09103</t>
  </si>
  <si>
    <t>Taquarana</t>
  </si>
  <si>
    <t>09152</t>
  </si>
  <si>
    <t>Teotônio Vilela</t>
  </si>
  <si>
    <t>09202</t>
  </si>
  <si>
    <t>Traipu</t>
  </si>
  <si>
    <t>09301</t>
  </si>
  <si>
    <t>União dos Palmares</t>
  </si>
  <si>
    <t>09400</t>
  </si>
  <si>
    <t>SE</t>
  </si>
  <si>
    <t>Amparo de São Francisco</t>
  </si>
  <si>
    <t>Aquidabã</t>
  </si>
  <si>
    <t>Aracaju</t>
  </si>
  <si>
    <t>Arauá</t>
  </si>
  <si>
    <t>Barra dos Coqueiros</t>
  </si>
  <si>
    <t>00670</t>
  </si>
  <si>
    <t>Boquim</t>
  </si>
  <si>
    <t>18301</t>
  </si>
  <si>
    <t>Três Barras</t>
  </si>
  <si>
    <t>18350</t>
  </si>
  <si>
    <t>Treviso</t>
  </si>
  <si>
    <t>18400</t>
  </si>
  <si>
    <t>Treze de Maio</t>
  </si>
  <si>
    <t>18509</t>
  </si>
  <si>
    <t>Treze Tílias</t>
  </si>
  <si>
    <t>18608</t>
  </si>
  <si>
    <t>Trombudo Central</t>
  </si>
  <si>
    <t>18707</t>
  </si>
  <si>
    <t>Tubarão</t>
  </si>
  <si>
    <t>18756</t>
  </si>
  <si>
    <t>Tunápolis</t>
  </si>
  <si>
    <t>18806</t>
  </si>
  <si>
    <t>18855</t>
  </si>
  <si>
    <t>União do Oeste</t>
  </si>
  <si>
    <t>18905</t>
  </si>
  <si>
    <t>Urubici</t>
  </si>
  <si>
    <t>18954</t>
  </si>
  <si>
    <t>Urupema</t>
  </si>
  <si>
    <t>19002</t>
  </si>
  <si>
    <t>Urussanga</t>
  </si>
  <si>
    <t>19101</t>
  </si>
  <si>
    <t>Vargeão</t>
  </si>
  <si>
    <t>19150</t>
  </si>
  <si>
    <t>19176</t>
  </si>
  <si>
    <t>19200</t>
  </si>
  <si>
    <t>Vidal Ramos</t>
  </si>
  <si>
    <t>19309</t>
  </si>
  <si>
    <t>Videira</t>
  </si>
  <si>
    <t>19358</t>
  </si>
  <si>
    <t>Vitor Meireles</t>
  </si>
  <si>
    <t>Gararu</t>
  </si>
  <si>
    <t>02502</t>
  </si>
  <si>
    <t>General Maynard</t>
  </si>
  <si>
    <t>02601</t>
  </si>
  <si>
    <t>Gracho Cardoso</t>
  </si>
  <si>
    <t>02700</t>
  </si>
  <si>
    <t>Ilha das Flores</t>
  </si>
  <si>
    <t>02809</t>
  </si>
  <si>
    <t>Indiaroba</t>
  </si>
  <si>
    <t>02908</t>
  </si>
  <si>
    <t>03005</t>
  </si>
  <si>
    <t>Itabaianinha</t>
  </si>
  <si>
    <t>03104</t>
  </si>
  <si>
    <t>Itabi</t>
  </si>
  <si>
    <t>03203</t>
  </si>
  <si>
    <t>03302</t>
  </si>
  <si>
    <t>Japaratuba</t>
  </si>
  <si>
    <t>03401</t>
  </si>
  <si>
    <t>Japoatã</t>
  </si>
  <si>
    <t>03500</t>
  </si>
  <si>
    <t>Lagarto</t>
  </si>
  <si>
    <t>03609</t>
  </si>
  <si>
    <t>Laranjeiras</t>
  </si>
  <si>
    <t>03708</t>
  </si>
  <si>
    <t>Macambira</t>
  </si>
  <si>
    <t>03807</t>
  </si>
  <si>
    <t>Malhada dos Bois</t>
  </si>
  <si>
    <t>03906</t>
  </si>
  <si>
    <t>Malhador</t>
  </si>
  <si>
    <t>04003</t>
  </si>
  <si>
    <t>Maruim</t>
  </si>
  <si>
    <t>04102</t>
  </si>
  <si>
    <t>Moita Bonita</t>
  </si>
  <si>
    <t>04201</t>
  </si>
  <si>
    <t>Monte Alegre de Sergipe</t>
  </si>
  <si>
    <t>04300</t>
  </si>
  <si>
    <t>Muribeca</t>
  </si>
  <si>
    <t>04409</t>
  </si>
  <si>
    <t>Neópolis</t>
  </si>
  <si>
    <t>04508</t>
  </si>
  <si>
    <t>Nossa Senhora da Glória</t>
  </si>
  <si>
    <t>04607</t>
  </si>
  <si>
    <t>Nossa Senhora das Dores</t>
  </si>
  <si>
    <t>04706</t>
  </si>
  <si>
    <t>Nossa Senhora de Lourdes</t>
  </si>
  <si>
    <t>04805</t>
  </si>
  <si>
    <t>Nossa Senhora do Socorro</t>
  </si>
  <si>
    <t>04458</t>
  </si>
  <si>
    <t>Nossa Senhora Aparecida</t>
  </si>
  <si>
    <t>04904</t>
  </si>
  <si>
    <t>05000</t>
  </si>
  <si>
    <t>Pedra Mole</t>
  </si>
  <si>
    <t>05109</t>
  </si>
  <si>
    <t>Pedrinhas</t>
  </si>
  <si>
    <t>05208</t>
  </si>
  <si>
    <t>Pinhão</t>
  </si>
  <si>
    <t>05307</t>
  </si>
  <si>
    <t>Pirambu</t>
  </si>
  <si>
    <t>05406</t>
  </si>
  <si>
    <t>Poço Redondo</t>
  </si>
  <si>
    <t>05505</t>
  </si>
  <si>
    <t>Poço Verde</t>
  </si>
  <si>
    <t>05604</t>
  </si>
  <si>
    <t>Porto da Folha</t>
  </si>
  <si>
    <t>05703</t>
  </si>
  <si>
    <t>Propriá</t>
  </si>
  <si>
    <t>05802</t>
  </si>
  <si>
    <t>Riachão do Dantas</t>
  </si>
  <si>
    <t>05901</t>
  </si>
  <si>
    <t>06008</t>
  </si>
  <si>
    <t>Ribeirópolis</t>
  </si>
  <si>
    <t>06107</t>
  </si>
  <si>
    <t>Rosário do Catete</t>
  </si>
  <si>
    <t>06206</t>
  </si>
  <si>
    <t>Salgado</t>
  </si>
  <si>
    <t>06305</t>
  </si>
  <si>
    <t>Santa Luzia do Itanhy</t>
  </si>
  <si>
    <t>06503</t>
  </si>
  <si>
    <t>Santa Rosa de Lima</t>
  </si>
  <si>
    <t>06404</t>
  </si>
  <si>
    <t>Santana do São Francisco</t>
  </si>
  <si>
    <t>06602</t>
  </si>
  <si>
    <t>Santo Amaro das Brotas</t>
  </si>
  <si>
    <t>06701</t>
  </si>
  <si>
    <t>São Cristóvão</t>
  </si>
  <si>
    <t>06800</t>
  </si>
  <si>
    <t>São Domingos</t>
  </si>
  <si>
    <t>06909</t>
  </si>
  <si>
    <t>07006</t>
  </si>
  <si>
    <t>São Miguel do Aleixo</t>
  </si>
  <si>
    <t>07105</t>
  </si>
  <si>
    <t>Simão Dias</t>
  </si>
  <si>
    <t>07204</t>
  </si>
  <si>
    <t>Siriri</t>
  </si>
  <si>
    <t>07303</t>
  </si>
  <si>
    <t>Telha</t>
  </si>
  <si>
    <t>07402</t>
  </si>
  <si>
    <t>Tobias Barreto</t>
  </si>
  <si>
    <t>07501</t>
  </si>
  <si>
    <t>Tomar do Geru</t>
  </si>
  <si>
    <t>07600</t>
  </si>
  <si>
    <t>Umbaúba</t>
  </si>
  <si>
    <t>BA</t>
  </si>
  <si>
    <t>00108</t>
  </si>
  <si>
    <t>Abaíra</t>
  </si>
  <si>
    <t>00207</t>
  </si>
  <si>
    <t>Abaré</t>
  </si>
  <si>
    <t>00306</t>
  </si>
  <si>
    <t>Acajutiba</t>
  </si>
  <si>
    <t>00355</t>
  </si>
  <si>
    <t>Adustina</t>
  </si>
  <si>
    <t>00405</t>
  </si>
  <si>
    <t>Água Fria</t>
  </si>
  <si>
    <t>00603</t>
  </si>
  <si>
    <t>Aiquara</t>
  </si>
  <si>
    <t>00702</t>
  </si>
  <si>
    <t>Alagoinhas</t>
  </si>
  <si>
    <t>00801</t>
  </si>
  <si>
    <t>Alcobaça</t>
  </si>
  <si>
    <t>00900</t>
  </si>
  <si>
    <t>Almadina</t>
  </si>
  <si>
    <t>01007</t>
  </si>
  <si>
    <t>Amargosa</t>
  </si>
  <si>
    <t>01106</t>
  </si>
  <si>
    <t>Amélia Rodrigues</t>
  </si>
  <si>
    <t>01155</t>
  </si>
  <si>
    <t>América Dourada</t>
  </si>
  <si>
    <t>01205</t>
  </si>
  <si>
    <t>Anagé</t>
  </si>
  <si>
    <t>01304</t>
  </si>
  <si>
    <t>Andaraí</t>
  </si>
  <si>
    <t>01353</t>
  </si>
  <si>
    <t>Andorinha</t>
  </si>
  <si>
    <t>01403</t>
  </si>
  <si>
    <t>Angical</t>
  </si>
  <si>
    <t>01502</t>
  </si>
  <si>
    <t>Anguera</t>
  </si>
  <si>
    <t>01601</t>
  </si>
  <si>
    <t>Antas</t>
  </si>
  <si>
    <t>01700</t>
  </si>
  <si>
    <t>Antônio Cardoso</t>
  </si>
  <si>
    <t>01809</t>
  </si>
  <si>
    <t>Antônio Gonçalves</t>
  </si>
  <si>
    <t>01908</t>
  </si>
  <si>
    <t>Aporá</t>
  </si>
  <si>
    <t>01957</t>
  </si>
  <si>
    <t>Apuarema</t>
  </si>
  <si>
    <t>02054</t>
  </si>
  <si>
    <t>Araças</t>
  </si>
  <si>
    <t>02005</t>
  </si>
  <si>
    <t>Aracatu</t>
  </si>
  <si>
    <t>02104</t>
  </si>
  <si>
    <t>Araci</t>
  </si>
  <si>
    <t>02203</t>
  </si>
  <si>
    <t>Aramari</t>
  </si>
  <si>
    <t>02252</t>
  </si>
  <si>
    <t>Arataca</t>
  </si>
  <si>
    <t>02302</t>
  </si>
  <si>
    <t>Aratuípe</t>
  </si>
  <si>
    <t>02401</t>
  </si>
  <si>
    <t>Aurelino Leal</t>
  </si>
  <si>
    <t>02500</t>
  </si>
  <si>
    <t>Baianópolis</t>
  </si>
  <si>
    <t>02609</t>
  </si>
  <si>
    <t>12001</t>
  </si>
  <si>
    <t>Tasso Fragoso</t>
  </si>
  <si>
    <t>12100</t>
  </si>
  <si>
    <t>Timbiras</t>
  </si>
  <si>
    <t>12209</t>
  </si>
  <si>
    <t>Timon</t>
  </si>
  <si>
    <t>12233</t>
  </si>
  <si>
    <t>Trizidela do Vale</t>
  </si>
  <si>
    <t>12274</t>
  </si>
  <si>
    <t>Tufilândia</t>
  </si>
  <si>
    <t>12308</t>
  </si>
  <si>
    <t>Tuntum</t>
  </si>
  <si>
    <t>12407</t>
  </si>
  <si>
    <t>Turiaçu</t>
  </si>
  <si>
    <t>12456</t>
  </si>
  <si>
    <t>Turilândia</t>
  </si>
  <si>
    <t>12506</t>
  </si>
  <si>
    <t>Tutóia</t>
  </si>
  <si>
    <t>12605</t>
  </si>
  <si>
    <t>Urbano Santos</t>
  </si>
  <si>
    <t>12704</t>
  </si>
  <si>
    <t>Vargem Grande</t>
  </si>
  <si>
    <t>12803</t>
  </si>
  <si>
    <t>03805</t>
  </si>
  <si>
    <t>Boa Vista do Tupim</t>
  </si>
  <si>
    <t>03904</t>
  </si>
  <si>
    <t>Bom Jesus da Lapa</t>
  </si>
  <si>
    <t>03953</t>
  </si>
  <si>
    <t>Bom Jesus da Serra</t>
  </si>
  <si>
    <t>04001</t>
  </si>
  <si>
    <t>Boninal</t>
  </si>
  <si>
    <t>04050</t>
  </si>
  <si>
    <t>04100</t>
  </si>
  <si>
    <t>Boquira</t>
  </si>
  <si>
    <t>04209</t>
  </si>
  <si>
    <t>Botuporã</t>
  </si>
  <si>
    <t>04308</t>
  </si>
  <si>
    <t>Brejões</t>
  </si>
  <si>
    <t>04407</t>
  </si>
  <si>
    <t>Brejolândia</t>
  </si>
  <si>
    <t>04506</t>
  </si>
  <si>
    <t>Brotas de Macaúbas</t>
  </si>
  <si>
    <t>04605</t>
  </si>
  <si>
    <t>Brumado</t>
  </si>
  <si>
    <t>04704</t>
  </si>
  <si>
    <t>Buerarema</t>
  </si>
  <si>
    <t>04753</t>
  </si>
  <si>
    <t>Buritirama</t>
  </si>
  <si>
    <t>04803</t>
  </si>
  <si>
    <t>Caatiba</t>
  </si>
  <si>
    <t>04852</t>
  </si>
  <si>
    <t>Cabaceiras do Paraguaçu</t>
  </si>
  <si>
    <t>04902</t>
  </si>
  <si>
    <t>Cachoeira</t>
  </si>
  <si>
    <t>05008</t>
  </si>
  <si>
    <t>Caculé</t>
  </si>
  <si>
    <t>05107</t>
  </si>
  <si>
    <t>Caém</t>
  </si>
  <si>
    <t>05156</t>
  </si>
  <si>
    <t>Caetanos</t>
  </si>
  <si>
    <t>05206</t>
  </si>
  <si>
    <t>Caetité</t>
  </si>
  <si>
    <t>05305</t>
  </si>
  <si>
    <t>Cafarnaum</t>
  </si>
  <si>
    <t>05404</t>
  </si>
  <si>
    <t>Cairu</t>
  </si>
  <si>
    <t>05503</t>
  </si>
  <si>
    <t>Caldeirão Grande</t>
  </si>
  <si>
    <t>05602</t>
  </si>
  <si>
    <t>Camacan</t>
  </si>
  <si>
    <t>05701</t>
  </si>
  <si>
    <t>05800</t>
  </si>
  <si>
    <t>Camamu</t>
  </si>
  <si>
    <t>05909</t>
  </si>
  <si>
    <t>Campo Alegre de Lourdes</t>
  </si>
  <si>
    <t>06006</t>
  </si>
  <si>
    <t>Campo Formoso</t>
  </si>
  <si>
    <t>06105</t>
  </si>
  <si>
    <t>Canápolis</t>
  </si>
  <si>
    <t>06204</t>
  </si>
  <si>
    <t>Canarana</t>
  </si>
  <si>
    <t>06303</t>
  </si>
  <si>
    <t>Canavieiras</t>
  </si>
  <si>
    <t>06402</t>
  </si>
  <si>
    <t>Candeal</t>
  </si>
  <si>
    <t>06501</t>
  </si>
  <si>
    <t>Candeias</t>
  </si>
  <si>
    <t>06600</t>
  </si>
  <si>
    <t>Candiba</t>
  </si>
  <si>
    <t>06709</t>
  </si>
  <si>
    <t>Cândido Sales</t>
  </si>
  <si>
    <t>06808</t>
  </si>
  <si>
    <t>Cansanção</t>
  </si>
  <si>
    <t>06824</t>
  </si>
  <si>
    <t>Canudos</t>
  </si>
  <si>
    <t>06857</t>
  </si>
  <si>
    <t>Capela do Alto Alegre</t>
  </si>
  <si>
    <t>06873</t>
  </si>
  <si>
    <t>Capim Grosso</t>
  </si>
  <si>
    <t>06899</t>
  </si>
  <si>
    <t>Caraíbas</t>
  </si>
  <si>
    <t>06907</t>
  </si>
  <si>
    <t>Caravelas</t>
  </si>
  <si>
    <t>07004</t>
  </si>
  <si>
    <t>Cardeal da Silva</t>
  </si>
  <si>
    <t>07103</t>
  </si>
  <si>
    <t>Carinhanha</t>
  </si>
  <si>
    <t>07202</t>
  </si>
  <si>
    <t>Casa Nova</t>
  </si>
  <si>
    <t>07301</t>
  </si>
  <si>
    <t>Castro Alves</t>
  </si>
  <si>
    <t>07400</t>
  </si>
  <si>
    <t>Catolândia</t>
  </si>
  <si>
    <t>07509</t>
  </si>
  <si>
    <t>Catu</t>
  </si>
  <si>
    <t>07558</t>
  </si>
  <si>
    <t>Caturama</t>
  </si>
  <si>
    <t>07608</t>
  </si>
  <si>
    <t>Central</t>
  </si>
  <si>
    <t>07707</t>
  </si>
  <si>
    <t>Chorrochó</t>
  </si>
  <si>
    <t>07806</t>
  </si>
  <si>
    <t>Cícero Dantas</t>
  </si>
  <si>
    <t>07905</t>
  </si>
  <si>
    <t>Cipó</t>
  </si>
  <si>
    <t>08002</t>
  </si>
  <si>
    <t>Coaraci</t>
  </si>
  <si>
    <t>08101</t>
  </si>
  <si>
    <t>Cocos</t>
  </si>
  <si>
    <t>08200</t>
  </si>
  <si>
    <t>Conceição da Feira</t>
  </si>
  <si>
    <t>08309</t>
  </si>
  <si>
    <t>Conceição do Almeida</t>
  </si>
  <si>
    <t>08408</t>
  </si>
  <si>
    <t>Conceição do Coité</t>
  </si>
  <si>
    <t>08507</t>
  </si>
  <si>
    <t>Conceição do Jacuípe</t>
  </si>
  <si>
    <t>08606</t>
  </si>
  <si>
    <t>08705</t>
  </si>
  <si>
    <t>Condeúba</t>
  </si>
  <si>
    <t>08804</t>
  </si>
  <si>
    <t>Contendas do Sincorá</t>
  </si>
  <si>
    <t>08903</t>
  </si>
  <si>
    <t>Coração de Maria</t>
  </si>
  <si>
    <t>09000</t>
  </si>
  <si>
    <t>Cordeiros</t>
  </si>
  <si>
    <t>09109</t>
  </si>
  <si>
    <t>Coribe</t>
  </si>
  <si>
    <t>09208</t>
  </si>
  <si>
    <t>Coronel João Sá</t>
  </si>
  <si>
    <t>09307</t>
  </si>
  <si>
    <t>Correntina</t>
  </si>
  <si>
    <t>09406</t>
  </si>
  <si>
    <t>Cotegipe</t>
  </si>
  <si>
    <t>09505</t>
  </si>
  <si>
    <t>Cravolândia</t>
  </si>
  <si>
    <t>09604</t>
  </si>
  <si>
    <t>Crisópolis</t>
  </si>
  <si>
    <t>09703</t>
  </si>
  <si>
    <t>Cristópolis</t>
  </si>
  <si>
    <t>09802</t>
  </si>
  <si>
    <t>Cruz das Almas</t>
  </si>
  <si>
    <t>09901</t>
  </si>
  <si>
    <t>Curaçá</t>
  </si>
  <si>
    <t>10008</t>
  </si>
  <si>
    <t>Dário Meira</t>
  </si>
  <si>
    <t>10057</t>
  </si>
  <si>
    <t>10107</t>
  </si>
  <si>
    <t>Dom Basílio</t>
  </si>
  <si>
    <t>10206</t>
  </si>
  <si>
    <t>Dom Macedo Costa</t>
  </si>
  <si>
    <t>10305</t>
  </si>
  <si>
    <t>Elísio Medrado</t>
  </si>
  <si>
    <t>10404</t>
  </si>
  <si>
    <t>Encruzilhada</t>
  </si>
  <si>
    <t>10503</t>
  </si>
  <si>
    <t>Entre Rios</t>
  </si>
  <si>
    <t>00504</t>
  </si>
  <si>
    <t>Érico Cardoso</t>
  </si>
  <si>
    <t>10602</t>
  </si>
  <si>
    <t>Esplanada</t>
  </si>
  <si>
    <t>10701</t>
  </si>
  <si>
    <t>Euclides da Cunha</t>
  </si>
  <si>
    <t>10727</t>
  </si>
  <si>
    <t>Eunápolis</t>
  </si>
  <si>
    <t>10750</t>
  </si>
  <si>
    <t>10776</t>
  </si>
  <si>
    <t>Feira da Mata</t>
  </si>
  <si>
    <t>10800</t>
  </si>
  <si>
    <t>10859</t>
  </si>
  <si>
    <t>10909</t>
  </si>
  <si>
    <t>Firmino Alves</t>
  </si>
  <si>
    <t>11006</t>
  </si>
  <si>
    <t>Floresta Azul</t>
  </si>
  <si>
    <t>11105</t>
  </si>
  <si>
    <t>Formosa do Rio Preto</t>
  </si>
  <si>
    <t>11204</t>
  </si>
  <si>
    <t>Gandu</t>
  </si>
  <si>
    <t>11270</t>
  </si>
  <si>
    <t>Lagoa dos Três Cantos</t>
  </si>
  <si>
    <t>11239</t>
  </si>
  <si>
    <t>Lagoa Bonita do Sul</t>
  </si>
  <si>
    <t>11304</t>
  </si>
  <si>
    <t>Lagoa Vermelha</t>
  </si>
  <si>
    <t>11254</t>
  </si>
  <si>
    <t>Lagoão</t>
  </si>
  <si>
    <t>Lajeado do Bugre</t>
  </si>
  <si>
    <t>Lavras do Sul</t>
  </si>
  <si>
    <t>Liberato Salzano</t>
  </si>
  <si>
    <t>11627</t>
  </si>
  <si>
    <t>Lindolfo Collor</t>
  </si>
  <si>
    <t>11643</t>
  </si>
  <si>
    <t>Linha Nova</t>
  </si>
  <si>
    <t>11718</t>
  </si>
  <si>
    <t>Maçambara</t>
  </si>
  <si>
    <t>Machadinho</t>
  </si>
  <si>
    <t>11734</t>
  </si>
  <si>
    <t>Mampituba</t>
  </si>
  <si>
    <t>11759</t>
  </si>
  <si>
    <t>Manoel Viana</t>
  </si>
  <si>
    <t>11775</t>
  </si>
  <si>
    <t>Guaratinga</t>
  </si>
  <si>
    <t>11857</t>
  </si>
  <si>
    <t>Heliópolis</t>
  </si>
  <si>
    <t>11907</t>
  </si>
  <si>
    <t>Iaçu</t>
  </si>
  <si>
    <t>12004</t>
  </si>
  <si>
    <t>Ibiassucê</t>
  </si>
  <si>
    <t>12103</t>
  </si>
  <si>
    <t>Ibicaraí</t>
  </si>
  <si>
    <t>12202</t>
  </si>
  <si>
    <t>Ibicoara</t>
  </si>
  <si>
    <t>12301</t>
  </si>
  <si>
    <t>Ibicuí</t>
  </si>
  <si>
    <t>12400</t>
  </si>
  <si>
    <t>Ibipeba</t>
  </si>
  <si>
    <t>12509</t>
  </si>
  <si>
    <t>Ibipitanga</t>
  </si>
  <si>
    <t>12608</t>
  </si>
  <si>
    <t>Ibiquera</t>
  </si>
  <si>
    <t>12707</t>
  </si>
  <si>
    <t>Ibirapitanga</t>
  </si>
  <si>
    <t>12806</t>
  </si>
  <si>
    <t>Ibirapuã</t>
  </si>
  <si>
    <t>12905</t>
  </si>
  <si>
    <t>Ibirataia</t>
  </si>
  <si>
    <t>13002</t>
  </si>
  <si>
    <t>Ibitiara</t>
  </si>
  <si>
    <t>13101</t>
  </si>
  <si>
    <t>Ibititá</t>
  </si>
  <si>
    <t>13200</t>
  </si>
  <si>
    <t>Ibotirama</t>
  </si>
  <si>
    <t>13309</t>
  </si>
  <si>
    <t>Ichu</t>
  </si>
  <si>
    <t>13408</t>
  </si>
  <si>
    <t>Igaporã</t>
  </si>
  <si>
    <t>13457</t>
  </si>
  <si>
    <t>Igrapiúna</t>
  </si>
  <si>
    <t>13507</t>
  </si>
  <si>
    <t>Iguaí</t>
  </si>
  <si>
    <t>13606</t>
  </si>
  <si>
    <t>13705</t>
  </si>
  <si>
    <t>Inhambupe</t>
  </si>
  <si>
    <t>13804</t>
  </si>
  <si>
    <t>Ipecaetá</t>
  </si>
  <si>
    <t>13903</t>
  </si>
  <si>
    <t>Ipiaú</t>
  </si>
  <si>
    <t>14000</t>
  </si>
  <si>
    <t>Ipirá</t>
  </si>
  <si>
    <t>14109</t>
  </si>
  <si>
    <t>Ipupiara</t>
  </si>
  <si>
    <t>14208</t>
  </si>
  <si>
    <t>Irajuba</t>
  </si>
  <si>
    <t>14307</t>
  </si>
  <si>
    <t>Iramaia</t>
  </si>
  <si>
    <t>14406</t>
  </si>
  <si>
    <t>Iraquara</t>
  </si>
  <si>
    <t>14505</t>
  </si>
  <si>
    <t>Irará</t>
  </si>
  <si>
    <t>14604</t>
  </si>
  <si>
    <t>Irecê</t>
  </si>
  <si>
    <t>14653</t>
  </si>
  <si>
    <t>Itabela</t>
  </si>
  <si>
    <t>14703</t>
  </si>
  <si>
    <t>Itaberaba</t>
  </si>
  <si>
    <t>14802</t>
  </si>
  <si>
    <t>14901</t>
  </si>
  <si>
    <t>Itacaré</t>
  </si>
  <si>
    <t>15007</t>
  </si>
  <si>
    <t>Itaeté</t>
  </si>
  <si>
    <t>15106</t>
  </si>
  <si>
    <t>Itagi</t>
  </si>
  <si>
    <t>15205</t>
  </si>
  <si>
    <t>Itagibá</t>
  </si>
  <si>
    <t>15304</t>
  </si>
  <si>
    <t>Itagimirim</t>
  </si>
  <si>
    <t>15353</t>
  </si>
  <si>
    <t>Itaguaçu da Bahia</t>
  </si>
  <si>
    <t>15403</t>
  </si>
  <si>
    <t>Itaju do Colônia</t>
  </si>
  <si>
    <t>15502</t>
  </si>
  <si>
    <t>Itajuípe</t>
  </si>
  <si>
    <t>15601</t>
  </si>
  <si>
    <t>Itamaraju</t>
  </si>
  <si>
    <t>15700</t>
  </si>
  <si>
    <t>Itamari</t>
  </si>
  <si>
    <t>15809</t>
  </si>
  <si>
    <t>15908</t>
  </si>
  <si>
    <t>Itanagra</t>
  </si>
  <si>
    <t>16005</t>
  </si>
  <si>
    <t>Itanhém</t>
  </si>
  <si>
    <t>16104</t>
  </si>
  <si>
    <t>Itaparica</t>
  </si>
  <si>
    <t>16203</t>
  </si>
  <si>
    <t>Itapé</t>
  </si>
  <si>
    <t>16302</t>
  </si>
  <si>
    <t>Itapebi</t>
  </si>
  <si>
    <t>16401</t>
  </si>
  <si>
    <t>Itapetinga</t>
  </si>
  <si>
    <t>16500</t>
  </si>
  <si>
    <t>Itapicuru</t>
  </si>
  <si>
    <t>16609</t>
  </si>
  <si>
    <t>Itapitanga</t>
  </si>
  <si>
    <t>16708</t>
  </si>
  <si>
    <t>Itaquara</t>
  </si>
  <si>
    <t>16807</t>
  </si>
  <si>
    <t>Itarantim</t>
  </si>
  <si>
    <t>16856</t>
  </si>
  <si>
    <t>Itatim</t>
  </si>
  <si>
    <t>16906</t>
  </si>
  <si>
    <t>Itiruçu</t>
  </si>
  <si>
    <t>17003</t>
  </si>
  <si>
    <t>Itiúba</t>
  </si>
  <si>
    <t>17102</t>
  </si>
  <si>
    <t>Itororó</t>
  </si>
  <si>
    <t>17201</t>
  </si>
  <si>
    <t>Ituaçu</t>
  </si>
  <si>
    <t>17300</t>
  </si>
  <si>
    <t>Ituberá</t>
  </si>
  <si>
    <t>17334</t>
  </si>
  <si>
    <t>Iuiú</t>
  </si>
  <si>
    <t>17359</t>
  </si>
  <si>
    <t>Jaborandi</t>
  </si>
  <si>
    <t>17409</t>
  </si>
  <si>
    <t>Jacaraci</t>
  </si>
  <si>
    <t>17508</t>
  </si>
  <si>
    <t>Jacobina</t>
  </si>
  <si>
    <t>17607</t>
  </si>
  <si>
    <t>Jaguaquara</t>
  </si>
  <si>
    <t>17706</t>
  </si>
  <si>
    <t>Jaguarari</t>
  </si>
  <si>
    <t>17805</t>
  </si>
  <si>
    <t>Jaguaripe</t>
  </si>
  <si>
    <t>17904</t>
  </si>
  <si>
    <t>18001</t>
  </si>
  <si>
    <t>Jequié</t>
  </si>
  <si>
    <t>18100</t>
  </si>
  <si>
    <t>Jeremoabo</t>
  </si>
  <si>
    <t>18209</t>
  </si>
  <si>
    <t>Jiquiriçá</t>
  </si>
  <si>
    <t>18308</t>
  </si>
  <si>
    <t>Jitaúna</t>
  </si>
  <si>
    <t>18357</t>
  </si>
  <si>
    <t>João Dourado</t>
  </si>
  <si>
    <t>18407</t>
  </si>
  <si>
    <t>18456</t>
  </si>
  <si>
    <t>Jucuruçu</t>
  </si>
  <si>
    <t>18506</t>
  </si>
  <si>
    <t>Jussara</t>
  </si>
  <si>
    <t>18555</t>
  </si>
  <si>
    <t>Jussari</t>
  </si>
  <si>
    <t>18605</t>
  </si>
  <si>
    <t>Jussiape</t>
  </si>
  <si>
    <t>18704</t>
  </si>
  <si>
    <t>Lafaiete Coutinho</t>
  </si>
  <si>
    <t>18753</t>
  </si>
  <si>
    <t>Lagoa Real</t>
  </si>
  <si>
    <t>18803</t>
  </si>
  <si>
    <t>Laje</t>
  </si>
  <si>
    <t>18902</t>
  </si>
  <si>
    <t>Lajedão</t>
  </si>
  <si>
    <t>19009</t>
  </si>
  <si>
    <t>Lajedinho</t>
  </si>
  <si>
    <t>19058</t>
  </si>
  <si>
    <t>Lajedo do Tabocal</t>
  </si>
  <si>
    <t>19108</t>
  </si>
  <si>
    <t>Lamarão</t>
  </si>
  <si>
    <t>19157</t>
  </si>
  <si>
    <t>Lapão</t>
  </si>
  <si>
    <t>19207</t>
  </si>
  <si>
    <t>Lauro de Freitas</t>
  </si>
  <si>
    <t>19306</t>
  </si>
  <si>
    <t>Lençóis</t>
  </si>
  <si>
    <t>19405</t>
  </si>
  <si>
    <t>Licínio de Almeida</t>
  </si>
  <si>
    <t>19504</t>
  </si>
  <si>
    <t>Livramento de Nossa Senhora</t>
  </si>
  <si>
    <t>19553</t>
  </si>
  <si>
    <t>Luís Eduardo Magalhães</t>
  </si>
  <si>
    <t>19603</t>
  </si>
  <si>
    <t>Macajuba</t>
  </si>
  <si>
    <t>19702</t>
  </si>
  <si>
    <t>Macarani</t>
  </si>
  <si>
    <t>19801</t>
  </si>
  <si>
    <t>Macaúbas</t>
  </si>
  <si>
    <t>19900</t>
  </si>
  <si>
    <t>Macururé</t>
  </si>
  <si>
    <t>19926</t>
  </si>
  <si>
    <t>Madre de Deus</t>
  </si>
  <si>
    <t>Maraú</t>
  </si>
  <si>
    <t>20809</t>
  </si>
  <si>
    <t>Marcionílio Souza</t>
  </si>
  <si>
    <t>20908</t>
  </si>
  <si>
    <t>Mascote</t>
  </si>
  <si>
    <t>21005</t>
  </si>
  <si>
    <t>Mata de São João</t>
  </si>
  <si>
    <t>21054</t>
  </si>
  <si>
    <t>Matina</t>
  </si>
  <si>
    <t>21104</t>
  </si>
  <si>
    <t>Medeiros Neto</t>
  </si>
  <si>
    <t>21203</t>
  </si>
  <si>
    <t>Miguel Calmon</t>
  </si>
  <si>
    <t>21302</t>
  </si>
  <si>
    <t>21401</t>
  </si>
  <si>
    <t>Mirangaba</t>
  </si>
  <si>
    <t>21450</t>
  </si>
  <si>
    <t>Mirante</t>
  </si>
  <si>
    <t>21500</t>
  </si>
  <si>
    <t>Monte Santo</t>
  </si>
  <si>
    <t>21609</t>
  </si>
  <si>
    <t>Morpará</t>
  </si>
  <si>
    <t>21708</t>
  </si>
  <si>
    <t>Morro do Chapéu</t>
  </si>
  <si>
    <t>21807</t>
  </si>
  <si>
    <t>Mortugaba</t>
  </si>
  <si>
    <t>21906</t>
  </si>
  <si>
    <t>Mucugê</t>
  </si>
  <si>
    <t>22003</t>
  </si>
  <si>
    <t>Mucuri</t>
  </si>
  <si>
    <t>22052</t>
  </si>
  <si>
    <t>Mulungu do Morro</t>
  </si>
  <si>
    <t>22102</t>
  </si>
  <si>
    <t>Mundo Novo</t>
  </si>
  <si>
    <t>22201</t>
  </si>
  <si>
    <t>Muniz Ferreira</t>
  </si>
  <si>
    <t>22250</t>
  </si>
  <si>
    <t>Muquém de São Francisco</t>
  </si>
  <si>
    <t>22300</t>
  </si>
  <si>
    <t>Muritiba</t>
  </si>
  <si>
    <t>22409</t>
  </si>
  <si>
    <t>Mutuípe</t>
  </si>
  <si>
    <t>22508</t>
  </si>
  <si>
    <t>22607</t>
  </si>
  <si>
    <t>Nilo Peçanha</t>
  </si>
  <si>
    <t>22656</t>
  </si>
  <si>
    <t>Nordestina</t>
  </si>
  <si>
    <t>22706</t>
  </si>
  <si>
    <t>Nova Canaã</t>
  </si>
  <si>
    <t>22730</t>
  </si>
  <si>
    <t>Nova Fátima</t>
  </si>
  <si>
    <t>22755</t>
  </si>
  <si>
    <t>Nova Ibiá</t>
  </si>
  <si>
    <t>22805</t>
  </si>
  <si>
    <t>Nova Itarana</t>
  </si>
  <si>
    <t>22854</t>
  </si>
  <si>
    <t>Nova Redenção</t>
  </si>
  <si>
    <t>22904</t>
  </si>
  <si>
    <t>Nova Soure</t>
  </si>
  <si>
    <t>23001</t>
  </si>
  <si>
    <t>Nova Viçosa</t>
  </si>
  <si>
    <t>23035</t>
  </si>
  <si>
    <t>Novo Horizonte</t>
  </si>
  <si>
    <t>23050</t>
  </si>
  <si>
    <t>Novo Triunfo</t>
  </si>
  <si>
    <t>23100</t>
  </si>
  <si>
    <t>Olindina</t>
  </si>
  <si>
    <t>23209</t>
  </si>
  <si>
    <t>Oliveira dos Brejinhos</t>
  </si>
  <si>
    <t>23308</t>
  </si>
  <si>
    <t>Ouriçangas</t>
  </si>
  <si>
    <t>23357</t>
  </si>
  <si>
    <t>Ourolândia</t>
  </si>
  <si>
    <t>23407</t>
  </si>
  <si>
    <t>Palmas de Monte Alto</t>
  </si>
  <si>
    <t>23506</t>
  </si>
  <si>
    <t>Palmeiras</t>
  </si>
  <si>
    <t>23605</t>
  </si>
  <si>
    <t>Paramirim</t>
  </si>
  <si>
    <t>23704</t>
  </si>
  <si>
    <t>Paratinga</t>
  </si>
  <si>
    <t>23803</t>
  </si>
  <si>
    <t>Paripiranga</t>
  </si>
  <si>
    <t>23902</t>
  </si>
  <si>
    <t>Pau Brasil</t>
  </si>
  <si>
    <t>24009</t>
  </si>
  <si>
    <t>Paulo Afonso</t>
  </si>
  <si>
    <t>24058</t>
  </si>
  <si>
    <t>Pé de Serra</t>
  </si>
  <si>
    <t>24108</t>
  </si>
  <si>
    <t>Pedrão</t>
  </si>
  <si>
    <t>24207</t>
  </si>
  <si>
    <t>Pedro Alexandre</t>
  </si>
  <si>
    <t>24306</t>
  </si>
  <si>
    <t>Piatã</t>
  </si>
  <si>
    <t>24405</t>
  </si>
  <si>
    <t>Pilão Arcado</t>
  </si>
  <si>
    <t>24504</t>
  </si>
  <si>
    <t>Pindaí</t>
  </si>
  <si>
    <t>24603</t>
  </si>
  <si>
    <t>Pindobaçu</t>
  </si>
  <si>
    <t>24652</t>
  </si>
  <si>
    <t>Pintadas</t>
  </si>
  <si>
    <t>24678</t>
  </si>
  <si>
    <t>Piraí do Norte</t>
  </si>
  <si>
    <t>24702</t>
  </si>
  <si>
    <t>Piripá</t>
  </si>
  <si>
    <t>24801</t>
  </si>
  <si>
    <t>Piritiba</t>
  </si>
  <si>
    <t>24900</t>
  </si>
  <si>
    <t>Planaltino</t>
  </si>
  <si>
    <t>25006</t>
  </si>
  <si>
    <t>Planalto</t>
  </si>
  <si>
    <t>25105</t>
  </si>
  <si>
    <t>Poções</t>
  </si>
  <si>
    <t>25204</t>
  </si>
  <si>
    <t>Pojuca</t>
  </si>
  <si>
    <t>25253</t>
  </si>
  <si>
    <t>Ponto Novo</t>
  </si>
  <si>
    <t>25303</t>
  </si>
  <si>
    <t>Porto Seguro</t>
  </si>
  <si>
    <t>25402</t>
  </si>
  <si>
    <t>Potiraguá</t>
  </si>
  <si>
    <t>25501</t>
  </si>
  <si>
    <t>Prado</t>
  </si>
  <si>
    <t>25600</t>
  </si>
  <si>
    <t>25709</t>
  </si>
  <si>
    <t>Presidente Jânio Quadros</t>
  </si>
  <si>
    <t>25758</t>
  </si>
  <si>
    <t>Presidente Tancredo Neves</t>
  </si>
  <si>
    <t>25808</t>
  </si>
  <si>
    <t>25907</t>
  </si>
  <si>
    <t>Quijingue</t>
  </si>
  <si>
    <t>25931</t>
  </si>
  <si>
    <t>Quixabeira</t>
  </si>
  <si>
    <t>25956</t>
  </si>
  <si>
    <t>Rafael Jambeiro</t>
  </si>
  <si>
    <t>26004</t>
  </si>
  <si>
    <t>Remanso</t>
  </si>
  <si>
    <t>26103</t>
  </si>
  <si>
    <t>Retirolândia</t>
  </si>
  <si>
    <t>26202</t>
  </si>
  <si>
    <t>Riachão das Neves</t>
  </si>
  <si>
    <t>26301</t>
  </si>
  <si>
    <t>Riachão do Jacuípe</t>
  </si>
  <si>
    <t>26400</t>
  </si>
  <si>
    <t>26509</t>
  </si>
  <si>
    <t>Ribeira do Amparo</t>
  </si>
  <si>
    <t>26608</t>
  </si>
  <si>
    <t>Ribeira do Pombal</t>
  </si>
  <si>
    <t>26657</t>
  </si>
  <si>
    <t>Ribeirão do Largo</t>
  </si>
  <si>
    <t>26707</t>
  </si>
  <si>
    <t>Rio de Contas</t>
  </si>
  <si>
    <t>26806</t>
  </si>
  <si>
    <t>Rio do Antônio</t>
  </si>
  <si>
    <t>26905</t>
  </si>
  <si>
    <t>Rio do Pires</t>
  </si>
  <si>
    <t>27002</t>
  </si>
  <si>
    <t>Rio Real</t>
  </si>
  <si>
    <t>27101</t>
  </si>
  <si>
    <t>Rodelas</t>
  </si>
  <si>
    <t>27200</t>
  </si>
  <si>
    <t>27309</t>
  </si>
  <si>
    <t>Salinas da Margarida</t>
  </si>
  <si>
    <t>27408</t>
  </si>
  <si>
    <t>27507</t>
  </si>
  <si>
    <t>Santa Bárbara</t>
  </si>
  <si>
    <t>27606</t>
  </si>
  <si>
    <t>Santa Brígida</t>
  </si>
  <si>
    <t>27804</t>
  </si>
  <si>
    <t>Santa Cruz da Vitória</t>
  </si>
  <si>
    <t>27705</t>
  </si>
  <si>
    <t>Santa Cruz Cabrália</t>
  </si>
  <si>
    <t>27903</t>
  </si>
  <si>
    <t>28059</t>
  </si>
  <si>
    <t>28109</t>
  </si>
  <si>
    <t>Santa Maria da Vitória</t>
  </si>
  <si>
    <t>28406</t>
  </si>
  <si>
    <t>Santa Rita de Cássia</t>
  </si>
  <si>
    <t>Severiano de Almeida</t>
  </si>
  <si>
    <t>20651</t>
  </si>
  <si>
    <t>28000</t>
  </si>
  <si>
    <t>Santaluz</t>
  </si>
  <si>
    <t>28208</t>
  </si>
  <si>
    <t>28307</t>
  </si>
  <si>
    <t>Santanópolis</t>
  </si>
  <si>
    <t>28604</t>
  </si>
  <si>
    <t>Santo Amaro</t>
  </si>
  <si>
    <t>28703</t>
  </si>
  <si>
    <t>Santo Antônio de Jesus</t>
  </si>
  <si>
    <t>28802</t>
  </si>
  <si>
    <t>Santo Estêvão</t>
  </si>
  <si>
    <t>28901</t>
  </si>
  <si>
    <t>São Desidério</t>
  </si>
  <si>
    <t>28950</t>
  </si>
  <si>
    <t>29107</t>
  </si>
  <si>
    <t>São Felipe</t>
  </si>
  <si>
    <t>29008</t>
  </si>
  <si>
    <t>São Félix</t>
  </si>
  <si>
    <t>29057</t>
  </si>
  <si>
    <t>São Félix do Coribe</t>
  </si>
  <si>
    <t>29206</t>
  </si>
  <si>
    <t>São Francisco do Conde</t>
  </si>
  <si>
    <t>29255</t>
  </si>
  <si>
    <t>São Gabriel</t>
  </si>
  <si>
    <t>29305</t>
  </si>
  <si>
    <t>São Gonçalo dos Campos</t>
  </si>
  <si>
    <t>29354</t>
  </si>
  <si>
    <t>São José da Vitória</t>
  </si>
  <si>
    <t>29370</t>
  </si>
  <si>
    <t>São José do Jacuípe</t>
  </si>
  <si>
    <t>29404</t>
  </si>
  <si>
    <t>São Miguel das Matas</t>
  </si>
  <si>
    <t>29503</t>
  </si>
  <si>
    <t>São Sebastião do Passé</t>
  </si>
  <si>
    <t>29602</t>
  </si>
  <si>
    <t>Sapeaçu</t>
  </si>
  <si>
    <t>29701</t>
  </si>
  <si>
    <t>Sátiro Dias</t>
  </si>
  <si>
    <t>29750</t>
  </si>
  <si>
    <t>Saubara</t>
  </si>
  <si>
    <t>29800</t>
  </si>
  <si>
    <t>Saúde</t>
  </si>
  <si>
    <t>29909</t>
  </si>
  <si>
    <t>Seabra</t>
  </si>
  <si>
    <t>30006</t>
  </si>
  <si>
    <t>Sebastião Laranjeiras</t>
  </si>
  <si>
    <t>30105</t>
  </si>
  <si>
    <t>Senhor do Bonfim</t>
  </si>
  <si>
    <t>30204</t>
  </si>
  <si>
    <t>Sento Sé</t>
  </si>
  <si>
    <t>30154</t>
  </si>
  <si>
    <t>Serra do Ramalho</t>
  </si>
  <si>
    <t>30303</t>
  </si>
  <si>
    <t>Serra Dourada</t>
  </si>
  <si>
    <t>30402</t>
  </si>
  <si>
    <t>Serra Preta</t>
  </si>
  <si>
    <t>30501</t>
  </si>
  <si>
    <t>30600</t>
  </si>
  <si>
    <t>Serrolândia</t>
  </si>
  <si>
    <t>30709</t>
  </si>
  <si>
    <t>Simões Filho</t>
  </si>
  <si>
    <t>30758</t>
  </si>
  <si>
    <t>Sítio do Mato</t>
  </si>
  <si>
    <t>30766</t>
  </si>
  <si>
    <t>Sítio do Quinto</t>
  </si>
  <si>
    <t>30774</t>
  </si>
  <si>
    <t>Sobradinho</t>
  </si>
  <si>
    <t>30808</t>
  </si>
  <si>
    <t>Souto Soares</t>
  </si>
  <si>
    <t>30907</t>
  </si>
  <si>
    <t>Tabocas do Brejo Velho</t>
  </si>
  <si>
    <t>31004</t>
  </si>
  <si>
    <t>Tanhaçu</t>
  </si>
  <si>
    <t>31053</t>
  </si>
  <si>
    <t>Tanque Novo</t>
  </si>
  <si>
    <t>31103</t>
  </si>
  <si>
    <t>Tanquinho</t>
  </si>
  <si>
    <t>31202</t>
  </si>
  <si>
    <t>31301</t>
  </si>
  <si>
    <t>Tapiramutá</t>
  </si>
  <si>
    <t>31350</t>
  </si>
  <si>
    <t>Teixeira de Freitas</t>
  </si>
  <si>
    <t>31400</t>
  </si>
  <si>
    <t>Teodoro Sampaio</t>
  </si>
  <si>
    <t>31509</t>
  </si>
  <si>
    <t>Teofilândia</t>
  </si>
  <si>
    <t>31608</t>
  </si>
  <si>
    <t>Teolândia</t>
  </si>
  <si>
    <t>31707</t>
  </si>
  <si>
    <t>31806</t>
  </si>
  <si>
    <t>Tremedal</t>
  </si>
  <si>
    <t>31905</t>
  </si>
  <si>
    <t>Tucano</t>
  </si>
  <si>
    <t>32002</t>
  </si>
  <si>
    <t>Uauá</t>
  </si>
  <si>
    <t>32101</t>
  </si>
  <si>
    <t>Ubaíra</t>
  </si>
  <si>
    <t>32200</t>
  </si>
  <si>
    <t>Ubaitaba</t>
  </si>
  <si>
    <t>32309</t>
  </si>
  <si>
    <t>Ubatã</t>
  </si>
  <si>
    <t>32408</t>
  </si>
  <si>
    <t>Uibaí</t>
  </si>
  <si>
    <t>32457</t>
  </si>
  <si>
    <t>Umburanas</t>
  </si>
  <si>
    <t>32507</t>
  </si>
  <si>
    <t>Una</t>
  </si>
  <si>
    <t>32606</t>
  </si>
  <si>
    <t>Urandi</t>
  </si>
  <si>
    <t>32705</t>
  </si>
  <si>
    <t>Uruçuca</t>
  </si>
  <si>
    <t>32804</t>
  </si>
  <si>
    <t>Utinga</t>
  </si>
  <si>
    <t>32903</t>
  </si>
  <si>
    <t>Valença</t>
  </si>
  <si>
    <t>33000</t>
  </si>
  <si>
    <t>Valente</t>
  </si>
  <si>
    <t>33059</t>
  </si>
  <si>
    <t>Várzea da Roça</t>
  </si>
  <si>
    <t>33109</t>
  </si>
  <si>
    <t>Várzea do Poço</t>
  </si>
  <si>
    <t>33158</t>
  </si>
  <si>
    <t>Várzea Nova</t>
  </si>
  <si>
    <t>33174</t>
  </si>
  <si>
    <t>Varzedo</t>
  </si>
  <si>
    <t>33208</t>
  </si>
  <si>
    <t>33257</t>
  </si>
  <si>
    <t>Vereda</t>
  </si>
  <si>
    <t>33307</t>
  </si>
  <si>
    <t>33406</t>
  </si>
  <si>
    <t>Wagner</t>
  </si>
  <si>
    <t>33455</t>
  </si>
  <si>
    <t>Wanderley</t>
  </si>
  <si>
    <t>33505</t>
  </si>
  <si>
    <t>Wenceslau Guimarães</t>
  </si>
  <si>
    <t>33604</t>
  </si>
  <si>
    <t>Xique-Xique</t>
  </si>
  <si>
    <t>MG</t>
  </si>
  <si>
    <t>Abadia dos Dourados</t>
  </si>
  <si>
    <t>Abaeté</t>
  </si>
  <si>
    <t>Abre Campo</t>
  </si>
  <si>
    <t>Acaiaca</t>
  </si>
  <si>
    <t>Açucena</t>
  </si>
  <si>
    <t>Água Boa</t>
  </si>
  <si>
    <t>Água Comprida</t>
  </si>
  <si>
    <t>Aguanil</t>
  </si>
  <si>
    <t>Águas Formosas</t>
  </si>
  <si>
    <t>Águas Vermelhas</t>
  </si>
  <si>
    <t>Aimorés</t>
  </si>
  <si>
    <t>Aiuruoca</t>
  </si>
  <si>
    <t>Alagoa</t>
  </si>
  <si>
    <t>Albertina</t>
  </si>
  <si>
    <t>Além Paraíba</t>
  </si>
  <si>
    <t>Alfenas</t>
  </si>
  <si>
    <t>01631</t>
  </si>
  <si>
    <t>Alfredo Vasconcelos</t>
  </si>
  <si>
    <t>Almenara</t>
  </si>
  <si>
    <t>Alpercata</t>
  </si>
  <si>
    <t>Alpinópolis</t>
  </si>
  <si>
    <t>Alterosa</t>
  </si>
  <si>
    <t>02050</t>
  </si>
  <si>
    <t>Alto Caparaó</t>
  </si>
  <si>
    <t>53509</t>
  </si>
  <si>
    <t>Alto Jequitibá</t>
  </si>
  <si>
    <t>Alto Rio Doce</t>
  </si>
  <si>
    <t>Alvarenga</t>
  </si>
  <si>
    <t>Alvinópolis</t>
  </si>
  <si>
    <t>Alvorada de Minas</t>
  </si>
  <si>
    <t>Amparo do Serra</t>
  </si>
  <si>
    <t>Andradas</t>
  </si>
  <si>
    <t>Andrelândia</t>
  </si>
  <si>
    <t>02852</t>
  </si>
  <si>
    <t>Angelândia</t>
  </si>
  <si>
    <t>Antônio Carlos</t>
  </si>
  <si>
    <t>Naviraí</t>
  </si>
  <si>
    <t>Nioaque</t>
  </si>
  <si>
    <t>Nova Alvorada do Sul</t>
  </si>
  <si>
    <t>Nova Andradina</t>
  </si>
  <si>
    <t>03751</t>
  </si>
  <si>
    <t>Araporã</t>
  </si>
  <si>
    <t>Arapuá</t>
  </si>
  <si>
    <t>Araújos</t>
  </si>
  <si>
    <t>Araxá</t>
  </si>
  <si>
    <t>Arceburgo</t>
  </si>
  <si>
    <t>Arcos</t>
  </si>
  <si>
    <t>Areado</t>
  </si>
  <si>
    <t>Argirita</t>
  </si>
  <si>
    <t>04452</t>
  </si>
  <si>
    <t>Aricanduva</t>
  </si>
  <si>
    <t>Arinos</t>
  </si>
  <si>
    <t>Astolfo Dutra</t>
  </si>
  <si>
    <t>Ataléia</t>
  </si>
  <si>
    <t>Augusto de Lima</t>
  </si>
  <si>
    <t>Baependi</t>
  </si>
  <si>
    <t>Baldim</t>
  </si>
  <si>
    <t>Bambuí</t>
  </si>
  <si>
    <t>Bandeira</t>
  </si>
  <si>
    <t>Bandeira do Sul</t>
  </si>
  <si>
    <t>Barão de Cocais</t>
  </si>
  <si>
    <t>Barão de Monte Alto</t>
  </si>
  <si>
    <t>Barbacena</t>
  </si>
  <si>
    <t>Barra Longa</t>
  </si>
  <si>
    <t>Barroso</t>
  </si>
  <si>
    <t>Bela Vista de Minas</t>
  </si>
  <si>
    <t>Belmiro Braga</t>
  </si>
  <si>
    <t>Belo Oriente</t>
  </si>
  <si>
    <t>Belo Vale</t>
  </si>
  <si>
    <t>Berilo</t>
  </si>
  <si>
    <t>06655</t>
  </si>
  <si>
    <t>Berizal</t>
  </si>
  <si>
    <t>Bertópolis</t>
  </si>
  <si>
    <t>Bias Fortes</t>
  </si>
  <si>
    <t>Bicas</t>
  </si>
  <si>
    <t>Biquinhas</t>
  </si>
  <si>
    <t>Boa Esperança</t>
  </si>
  <si>
    <t>Bocaina de Minas</t>
  </si>
  <si>
    <t>Bocaiúva</t>
  </si>
  <si>
    <t>Bom Despacho</t>
  </si>
  <si>
    <t>Bom Jardim de Minas</t>
  </si>
  <si>
    <t>Bom Jesus da Penha</t>
  </si>
  <si>
    <t>Bom Jesus do Amparo</t>
  </si>
  <si>
    <t>Bom Jesus do Galho</t>
  </si>
  <si>
    <t>Bom Repouso</t>
  </si>
  <si>
    <t>Bonfinópolis de Minas</t>
  </si>
  <si>
    <t>Bonito de Minas</t>
  </si>
  <si>
    <t>Borda da Mata</t>
  </si>
  <si>
    <t>Botelhos</t>
  </si>
  <si>
    <t>Botumirim</t>
  </si>
  <si>
    <t>Brás Pires</t>
  </si>
  <si>
    <t>08552</t>
  </si>
  <si>
    <t>Brasilândia de Minas</t>
  </si>
  <si>
    <t>Brasília de Minas</t>
  </si>
  <si>
    <t>Brasópolis</t>
  </si>
  <si>
    <t>Braúnas</t>
  </si>
  <si>
    <t>Brumadinho</t>
  </si>
  <si>
    <t>Bueno Brandão</t>
  </si>
  <si>
    <t>Buenópolis</t>
  </si>
  <si>
    <t>09253</t>
  </si>
  <si>
    <t>Bugre</t>
  </si>
  <si>
    <t>Buritizeiro</t>
  </si>
  <si>
    <t>09451</t>
  </si>
  <si>
    <t>Cabeceira Grande</t>
  </si>
  <si>
    <t>Cabo Verde</t>
  </si>
  <si>
    <t>Cachoeira da Prata</t>
  </si>
  <si>
    <t>Cachoeira de Minas</t>
  </si>
  <si>
    <t>Cachoeira de Pajeú</t>
  </si>
  <si>
    <t>Cachoeira Dourada</t>
  </si>
  <si>
    <t>Caetanópolis</t>
  </si>
  <si>
    <t>Caeté</t>
  </si>
  <si>
    <t>Caiana</t>
  </si>
  <si>
    <t>Cajuri</t>
  </si>
  <si>
    <t>Caldas</t>
  </si>
  <si>
    <t>Camacho</t>
  </si>
  <si>
    <t>Camanducaia</t>
  </si>
  <si>
    <t>Cambuí</t>
  </si>
  <si>
    <t>Cambuquira</t>
  </si>
  <si>
    <t>Campanário</t>
  </si>
  <si>
    <t>Campanha</t>
  </si>
  <si>
    <t>Campina Verde</t>
  </si>
  <si>
    <t>Campo do Meio</t>
  </si>
  <si>
    <t>11150</t>
  </si>
  <si>
    <t>Campo Azul</t>
  </si>
  <si>
    <t>Campo Belo</t>
  </si>
  <si>
    <t>Campo Florido</t>
  </si>
  <si>
    <t>Campos Altos</t>
  </si>
  <si>
    <t>Campos Gerais</t>
  </si>
  <si>
    <t>Cana Verde</t>
  </si>
  <si>
    <t>Canaã</t>
  </si>
  <si>
    <t>12059</t>
  </si>
  <si>
    <t>Cantagalo</t>
  </si>
  <si>
    <t>Caparaó</t>
  </si>
  <si>
    <t>Capela Nova</t>
  </si>
  <si>
    <t>Capelinha</t>
  </si>
  <si>
    <t>Capetinga</t>
  </si>
  <si>
    <t>Capim Branco</t>
  </si>
  <si>
    <t>Capinópolis</t>
  </si>
  <si>
    <t>12653</t>
  </si>
  <si>
    <t>Capitão Andrade</t>
  </si>
  <si>
    <t>Capitão Enéas</t>
  </si>
  <si>
    <t>Capitólio</t>
  </si>
  <si>
    <t>Caputira</t>
  </si>
  <si>
    <t>Caraí</t>
  </si>
  <si>
    <t>Caranaíba</t>
  </si>
  <si>
    <t>Carandaí</t>
  </si>
  <si>
    <t>Carangola</t>
  </si>
  <si>
    <t>Caratinga</t>
  </si>
  <si>
    <t>Carbonita</t>
  </si>
  <si>
    <t>Careaçu</t>
  </si>
  <si>
    <t>Carlos Chagas</t>
  </si>
  <si>
    <t>Carmésia</t>
  </si>
  <si>
    <t>Carmo da Cachoeira</t>
  </si>
  <si>
    <t>Carmo da Mata</t>
  </si>
  <si>
    <t>Carmo de Minas</t>
  </si>
  <si>
    <t>Carmo do Cajuru</t>
  </si>
  <si>
    <t>Carmo do Paranaíba</t>
  </si>
  <si>
    <t>Carmo do Rio Claro</t>
  </si>
  <si>
    <t>Carmópolis de Minas</t>
  </si>
  <si>
    <t>14550</t>
  </si>
  <si>
    <t>Carneirinho</t>
  </si>
  <si>
    <t>Carrancas</t>
  </si>
  <si>
    <t>Carvalhópolis</t>
  </si>
  <si>
    <t>Carvalhos</t>
  </si>
  <si>
    <t>14907</t>
  </si>
  <si>
    <t>Casa Grande</t>
  </si>
  <si>
    <t>Cascalho Rico</t>
  </si>
  <si>
    <t>Cássia</t>
  </si>
  <si>
    <t>Cataguases</t>
  </si>
  <si>
    <t>15359</t>
  </si>
  <si>
    <t>Catas Altas</t>
  </si>
  <si>
    <t>Catas Altas da Noruega</t>
  </si>
  <si>
    <t>15458</t>
  </si>
  <si>
    <t>Catuji</t>
  </si>
  <si>
    <t>15474</t>
  </si>
  <si>
    <t>Catuti</t>
  </si>
  <si>
    <t>Caxambu</t>
  </si>
  <si>
    <t>Cedro do Abaeté</t>
  </si>
  <si>
    <t>Central de Minas</t>
  </si>
  <si>
    <t>Centralina</t>
  </si>
  <si>
    <t>Chácara</t>
  </si>
  <si>
    <t>Chalé</t>
  </si>
  <si>
    <t>Chapada do Norte</t>
  </si>
  <si>
    <t>16159</t>
  </si>
  <si>
    <t>Chapada Gaúcha</t>
  </si>
  <si>
    <t>Chiador</t>
  </si>
  <si>
    <t>Cipotânea</t>
  </si>
  <si>
    <t>Claraval</t>
  </si>
  <si>
    <t>Claro dos Poções</t>
  </si>
  <si>
    <t>16605</t>
  </si>
  <si>
    <t>Cláudio</t>
  </si>
  <si>
    <t>16704</t>
  </si>
  <si>
    <t>Coimbra</t>
  </si>
  <si>
    <t>16803</t>
  </si>
  <si>
    <t>Japi</t>
  </si>
  <si>
    <t>05504</t>
  </si>
  <si>
    <t>Jardim de Angicos</t>
  </si>
  <si>
    <t>05603</t>
  </si>
  <si>
    <t>Jardim de Piranhas</t>
  </si>
  <si>
    <t>05702</t>
  </si>
  <si>
    <t>Jardim do Seridó</t>
  </si>
  <si>
    <t>05801</t>
  </si>
  <si>
    <t>João Câmara</t>
  </si>
  <si>
    <t>05900</t>
  </si>
  <si>
    <t>João Dias</t>
  </si>
  <si>
    <t>06007</t>
  </si>
  <si>
    <t>José da Penha</t>
  </si>
  <si>
    <t>06106</t>
  </si>
  <si>
    <t>Jucurutu</t>
  </si>
  <si>
    <t>06155</t>
  </si>
  <si>
    <t>Conceição da Aparecida</t>
  </si>
  <si>
    <t>Conceição da Barra de Minas</t>
  </si>
  <si>
    <t>17306</t>
  </si>
  <si>
    <t>Conceição das Alagoas</t>
  </si>
  <si>
    <t>17207</t>
  </si>
  <si>
    <t>Conceição das Pedras</t>
  </si>
  <si>
    <t>17405</t>
  </si>
  <si>
    <t>Conceição de Ipanema</t>
  </si>
  <si>
    <t>17504</t>
  </si>
  <si>
    <t>Conceição do Mato Dentro</t>
  </si>
  <si>
    <t>17603</t>
  </si>
  <si>
    <t>Conceição do Pará</t>
  </si>
  <si>
    <t>17702</t>
  </si>
  <si>
    <t>Conceição do Rio Verde</t>
  </si>
  <si>
    <t>17801</t>
  </si>
  <si>
    <t>Conceição dos Ouros</t>
  </si>
  <si>
    <t>17836</t>
  </si>
  <si>
    <t>Cônego Marinho</t>
  </si>
  <si>
    <t>17876</t>
  </si>
  <si>
    <t>Confins</t>
  </si>
  <si>
    <t>17900</t>
  </si>
  <si>
    <t>Congonhal</t>
  </si>
  <si>
    <t>18007</t>
  </si>
  <si>
    <t>Congonhas</t>
  </si>
  <si>
    <t>18106</t>
  </si>
  <si>
    <t>Congonhas do Norte</t>
  </si>
  <si>
    <t>18205</t>
  </si>
  <si>
    <t>Conquista</t>
  </si>
  <si>
    <t>18304</t>
  </si>
  <si>
    <t>Conselheiro Lafaiete</t>
  </si>
  <si>
    <t>18403</t>
  </si>
  <si>
    <t>Conselheiro Pena</t>
  </si>
  <si>
    <t>18502</t>
  </si>
  <si>
    <t>Consolação</t>
  </si>
  <si>
    <t>18601</t>
  </si>
  <si>
    <t>18700</t>
  </si>
  <si>
    <t>Coqueiral</t>
  </si>
  <si>
    <t>18809</t>
  </si>
  <si>
    <t>Coração de Jesus</t>
  </si>
  <si>
    <t>18908</t>
  </si>
  <si>
    <t>Cordisburgo</t>
  </si>
  <si>
    <t>19005</t>
  </si>
  <si>
    <t>Cordislândia</t>
  </si>
  <si>
    <t>19104</t>
  </si>
  <si>
    <t>Corinto</t>
  </si>
  <si>
    <t>19203</t>
  </si>
  <si>
    <t>Coroaci</t>
  </si>
  <si>
    <t>19302</t>
  </si>
  <si>
    <t>Coromandel</t>
  </si>
  <si>
    <t>19401</t>
  </si>
  <si>
    <t>Coronel Fabriciano</t>
  </si>
  <si>
    <t>19500</t>
  </si>
  <si>
    <t>Coronel Murta</t>
  </si>
  <si>
    <t>19609</t>
  </si>
  <si>
    <t>Coronel Pacheco</t>
  </si>
  <si>
    <t>19708</t>
  </si>
  <si>
    <t>Coronel Xavier Chaves</t>
  </si>
  <si>
    <t>19906</t>
  </si>
  <si>
    <t>Córrego do Bom Jesus</t>
  </si>
  <si>
    <t>19807</t>
  </si>
  <si>
    <t>Córrego Danta</t>
  </si>
  <si>
    <t>19955</t>
  </si>
  <si>
    <t>Córrego Fundo</t>
  </si>
  <si>
    <t>20003</t>
  </si>
  <si>
    <t>Córrego Novo</t>
  </si>
  <si>
    <t>20102</t>
  </si>
  <si>
    <t>Couto de Magalhães de Minas</t>
  </si>
  <si>
    <t>20151</t>
  </si>
  <si>
    <t>Crisólita</t>
  </si>
  <si>
    <t>20201</t>
  </si>
  <si>
    <t>Cristais</t>
  </si>
  <si>
    <t>20300</t>
  </si>
  <si>
    <t>Cristália</t>
  </si>
  <si>
    <t>20409</t>
  </si>
  <si>
    <t>Cristiano Otoni</t>
  </si>
  <si>
    <t>20508</t>
  </si>
  <si>
    <t>Cristina</t>
  </si>
  <si>
    <t>20607</t>
  </si>
  <si>
    <t>Crucilândia</t>
  </si>
  <si>
    <t>20706</t>
  </si>
  <si>
    <t>Cruzeiro da Fortaleza</t>
  </si>
  <si>
    <t>20805</t>
  </si>
  <si>
    <t>Cruzília</t>
  </si>
  <si>
    <t>20839</t>
  </si>
  <si>
    <t>Cuparaque</t>
  </si>
  <si>
    <t>20870</t>
  </si>
  <si>
    <t>Curral de Dentro</t>
  </si>
  <si>
    <t>20904</t>
  </si>
  <si>
    <t>Curvelo</t>
  </si>
  <si>
    <t>21001</t>
  </si>
  <si>
    <t>Datas</t>
  </si>
  <si>
    <t>21100</t>
  </si>
  <si>
    <t>Delfim Moreira</t>
  </si>
  <si>
    <t>21209</t>
  </si>
  <si>
    <t>Delfinópolis</t>
  </si>
  <si>
    <t>21258</t>
  </si>
  <si>
    <t>Delta</t>
  </si>
  <si>
    <t>21308</t>
  </si>
  <si>
    <t>Descoberto</t>
  </si>
  <si>
    <t>21407</t>
  </si>
  <si>
    <t>Desterro de Entre Rios</t>
  </si>
  <si>
    <t>21506</t>
  </si>
  <si>
    <t>Desterro do Melo</t>
  </si>
  <si>
    <t>21605</t>
  </si>
  <si>
    <t>Diamantina</t>
  </si>
  <si>
    <t>21704</t>
  </si>
  <si>
    <t>Diogo de Vasconcelos</t>
  </si>
  <si>
    <t>21803</t>
  </si>
  <si>
    <t>Dionísio</t>
  </si>
  <si>
    <t>21902</t>
  </si>
  <si>
    <t>Divinésia</t>
  </si>
  <si>
    <t>22009</t>
  </si>
  <si>
    <t>Divino</t>
  </si>
  <si>
    <t>22108</t>
  </si>
  <si>
    <t>Divino das Laranjeiras</t>
  </si>
  <si>
    <t>22207</t>
  </si>
  <si>
    <t>Divinolândia de Minas</t>
  </si>
  <si>
    <t>22306</t>
  </si>
  <si>
    <t>22355</t>
  </si>
  <si>
    <t>Divisa Alegre</t>
  </si>
  <si>
    <t>22405</t>
  </si>
  <si>
    <t>Divisa Nova</t>
  </si>
  <si>
    <t>22454</t>
  </si>
  <si>
    <t>Divisópolis</t>
  </si>
  <si>
    <t>22470</t>
  </si>
  <si>
    <t>Dom Bosco</t>
  </si>
  <si>
    <t>22504</t>
  </si>
  <si>
    <t>Dom Cavati</t>
  </si>
  <si>
    <t>22603</t>
  </si>
  <si>
    <t>Dom Joaquim</t>
  </si>
  <si>
    <t>22702</t>
  </si>
  <si>
    <t>Dom Silvério</t>
  </si>
  <si>
    <t>22801</t>
  </si>
  <si>
    <t>Dom Viçoso</t>
  </si>
  <si>
    <t>22900</t>
  </si>
  <si>
    <t>Dona Eusébia</t>
  </si>
  <si>
    <t>23007</t>
  </si>
  <si>
    <t>Dores de Campos</t>
  </si>
  <si>
    <t>23106</t>
  </si>
  <si>
    <t>Dores de Guanhães</t>
  </si>
  <si>
    <t>23205</t>
  </si>
  <si>
    <t>Dores do Indaiá</t>
  </si>
  <si>
    <t>23304</t>
  </si>
  <si>
    <t>Dores do Turvo</t>
  </si>
  <si>
    <t>23403</t>
  </si>
  <si>
    <t>Doresópolis</t>
  </si>
  <si>
    <t>23502</t>
  </si>
  <si>
    <t>Douradoquara</t>
  </si>
  <si>
    <t>23528</t>
  </si>
  <si>
    <t>Durandé</t>
  </si>
  <si>
    <t>23601</t>
  </si>
  <si>
    <t>Elói Mendes</t>
  </si>
  <si>
    <t>23700</t>
  </si>
  <si>
    <t>Engenheiro Caldas</t>
  </si>
  <si>
    <t>23809</t>
  </si>
  <si>
    <t>Engenheiro Navarro</t>
  </si>
  <si>
    <t>23858</t>
  </si>
  <si>
    <t>Entre Folhas</t>
  </si>
  <si>
    <t>23908</t>
  </si>
  <si>
    <t>Corumbá de Goiás</t>
  </si>
  <si>
    <t>Corumbaíba</t>
  </si>
  <si>
    <t>Cristalina</t>
  </si>
  <si>
    <t>Cristianópolis</t>
  </si>
  <si>
    <t>Crixás</t>
  </si>
  <si>
    <t>Cromínia</t>
  </si>
  <si>
    <t>Cumari</t>
  </si>
  <si>
    <t>Damianópolis</t>
  </si>
  <si>
    <t>Damolândia</t>
  </si>
  <si>
    <t>Diorama</t>
  </si>
  <si>
    <t>08301</t>
  </si>
  <si>
    <t>Divinópolis de Goiás</t>
  </si>
  <si>
    <t>07253</t>
  </si>
  <si>
    <t>Doverlândia</t>
  </si>
  <si>
    <t>07352</t>
  </si>
  <si>
    <t>Edealina</t>
  </si>
  <si>
    <t>Edéia</t>
  </si>
  <si>
    <t>07535</t>
  </si>
  <si>
    <t>Faina</t>
  </si>
  <si>
    <t>Fazenda Nova</t>
  </si>
  <si>
    <t>07808</t>
  </si>
  <si>
    <t>Firminópolis</t>
  </si>
  <si>
    <t>07907</t>
  </si>
  <si>
    <t>26000</t>
  </si>
  <si>
    <t>Florestal</t>
  </si>
  <si>
    <t>26109</t>
  </si>
  <si>
    <t>Formiga</t>
  </si>
  <si>
    <t>26208</t>
  </si>
  <si>
    <t>Formoso</t>
  </si>
  <si>
    <t>26307</t>
  </si>
  <si>
    <t>Fortaleza de Minas</t>
  </si>
  <si>
    <t>26406</t>
  </si>
  <si>
    <t>Fortuna de Minas</t>
  </si>
  <si>
    <t>26505</t>
  </si>
  <si>
    <t>Francisco Badaró</t>
  </si>
  <si>
    <t>26604</t>
  </si>
  <si>
    <t>Francisco Dumont</t>
  </si>
  <si>
    <t>26703</t>
  </si>
  <si>
    <t>Francisco Sá</t>
  </si>
  <si>
    <t>26752</t>
  </si>
  <si>
    <t>Franciscópolis</t>
  </si>
  <si>
    <t>26802</t>
  </si>
  <si>
    <t>Frei Gaspar</t>
  </si>
  <si>
    <t>26901</t>
  </si>
  <si>
    <t>Frei Inocêncio</t>
  </si>
  <si>
    <t>26950</t>
  </si>
  <si>
    <t>Frei Lagonegro</t>
  </si>
  <si>
    <t>27008</t>
  </si>
  <si>
    <t>Fronteira</t>
  </si>
  <si>
    <t>27057</t>
  </si>
  <si>
    <t>Fronteira dos Vales</t>
  </si>
  <si>
    <t>27073</t>
  </si>
  <si>
    <t>Fruta de Leite</t>
  </si>
  <si>
    <t>27107</t>
  </si>
  <si>
    <t>Frutal</t>
  </si>
  <si>
    <t>27206</t>
  </si>
  <si>
    <t>Funilândia</t>
  </si>
  <si>
    <t>27305</t>
  </si>
  <si>
    <t>Galiléia</t>
  </si>
  <si>
    <t>27339</t>
  </si>
  <si>
    <t>Gameleiras</t>
  </si>
  <si>
    <t>27354</t>
  </si>
  <si>
    <t>Glaucilândia</t>
  </si>
  <si>
    <t>27370</t>
  </si>
  <si>
    <t>Goiabeira</t>
  </si>
  <si>
    <t>27388</t>
  </si>
  <si>
    <t>Goianá</t>
  </si>
  <si>
    <t>27404</t>
  </si>
  <si>
    <t>Gonçalves</t>
  </si>
  <si>
    <t>27503</t>
  </si>
  <si>
    <t>Gonzaga</t>
  </si>
  <si>
    <t>27602</t>
  </si>
  <si>
    <t>Gouveia</t>
  </si>
  <si>
    <t>27701</t>
  </si>
  <si>
    <t>27800</t>
  </si>
  <si>
    <t>Grão Mogol</t>
  </si>
  <si>
    <t>27909</t>
  </si>
  <si>
    <t>Grupiara</t>
  </si>
  <si>
    <t>28006</t>
  </si>
  <si>
    <t>Guanhães</t>
  </si>
  <si>
    <t>28105</t>
  </si>
  <si>
    <t>Guapé</t>
  </si>
  <si>
    <t>28204</t>
  </si>
  <si>
    <t>Guaraciaba</t>
  </si>
  <si>
    <t>28253</t>
  </si>
  <si>
    <t>Guaraciama</t>
  </si>
  <si>
    <t>28303</t>
  </si>
  <si>
    <t>Guaranésia</t>
  </si>
  <si>
    <t>28402</t>
  </si>
  <si>
    <t>Guarani</t>
  </si>
  <si>
    <t>28501</t>
  </si>
  <si>
    <t>Guarará</t>
  </si>
  <si>
    <t>28600</t>
  </si>
  <si>
    <t>Guarda-Mor</t>
  </si>
  <si>
    <t>28709</t>
  </si>
  <si>
    <t>Guaxupé</t>
  </si>
  <si>
    <t>28808</t>
  </si>
  <si>
    <t>Guidoval</t>
  </si>
  <si>
    <t>28907</t>
  </si>
  <si>
    <t>Guimarânia</t>
  </si>
  <si>
    <t>29004</t>
  </si>
  <si>
    <t>Guiricema</t>
  </si>
  <si>
    <t>29103</t>
  </si>
  <si>
    <t>Gurinhatã</t>
  </si>
  <si>
    <t>29202</t>
  </si>
  <si>
    <t>Heliodora</t>
  </si>
  <si>
    <t>29301</t>
  </si>
  <si>
    <t>Iapu</t>
  </si>
  <si>
    <t>29400</t>
  </si>
  <si>
    <t>Ibertioga</t>
  </si>
  <si>
    <t>29509</t>
  </si>
  <si>
    <t>Ibiá</t>
  </si>
  <si>
    <t>29608</t>
  </si>
  <si>
    <t>Ibiaí</t>
  </si>
  <si>
    <t>29657</t>
  </si>
  <si>
    <t>Ibiracatu</t>
  </si>
  <si>
    <t>29707</t>
  </si>
  <si>
    <t>Ibiraci</t>
  </si>
  <si>
    <t>29806</t>
  </si>
  <si>
    <t>Ibirité</t>
  </si>
  <si>
    <t>29905</t>
  </si>
  <si>
    <t>Ibitiúra de Minas</t>
  </si>
  <si>
    <t>30002</t>
  </si>
  <si>
    <t>Ibituruna</t>
  </si>
  <si>
    <t>30051</t>
  </si>
  <si>
    <t>Icaraí de Minas</t>
  </si>
  <si>
    <t>30101</t>
  </si>
  <si>
    <t>Igarapé</t>
  </si>
  <si>
    <t>30200</t>
  </si>
  <si>
    <t>Igaratinga</t>
  </si>
  <si>
    <t>30309</t>
  </si>
  <si>
    <t>Iguatama</t>
  </si>
  <si>
    <t>30408</t>
  </si>
  <si>
    <t>Ijaci</t>
  </si>
  <si>
    <t>30507</t>
  </si>
  <si>
    <t>Ilicínea</t>
  </si>
  <si>
    <t>30556</t>
  </si>
  <si>
    <t>Imbé de Minas</t>
  </si>
  <si>
    <t>30606</t>
  </si>
  <si>
    <t>Inconfidentes</t>
  </si>
  <si>
    <t>30655</t>
  </si>
  <si>
    <t>Indaiabira</t>
  </si>
  <si>
    <t>30705</t>
  </si>
  <si>
    <t>Indianópolis</t>
  </si>
  <si>
    <t>30804</t>
  </si>
  <si>
    <t>Ingaí</t>
  </si>
  <si>
    <t>30903</t>
  </si>
  <si>
    <t>Inhapim</t>
  </si>
  <si>
    <t>31000</t>
  </si>
  <si>
    <t>Inhaúma</t>
  </si>
  <si>
    <t>31109</t>
  </si>
  <si>
    <t>Inimutaba</t>
  </si>
  <si>
    <t>31158</t>
  </si>
  <si>
    <t>Ipaba</t>
  </si>
  <si>
    <t>RO</t>
  </si>
  <si>
    <t>00015</t>
  </si>
  <si>
    <t>00379</t>
  </si>
  <si>
    <t>Alto Alegre dos Parecis</t>
  </si>
  <si>
    <t>00403</t>
  </si>
  <si>
    <t>Alto Paraíso</t>
  </si>
  <si>
    <t>00346</t>
  </si>
  <si>
    <t>00023</t>
  </si>
  <si>
    <t>Ariquemes</t>
  </si>
  <si>
    <t>00452</t>
  </si>
  <si>
    <t>Buritis</t>
  </si>
  <si>
    <t>00031</t>
  </si>
  <si>
    <t>Cabixi</t>
  </si>
  <si>
    <t>00601</t>
  </si>
  <si>
    <t>Cacaulândia</t>
  </si>
  <si>
    <t>00049</t>
  </si>
  <si>
    <t>Cacoal</t>
  </si>
  <si>
    <t>00700</t>
  </si>
  <si>
    <t>Campo Novo de Rondônia</t>
  </si>
  <si>
    <t>00809</t>
  </si>
  <si>
    <t>Candeias do Jamari</t>
  </si>
  <si>
    <t>00908</t>
  </si>
  <si>
    <t>Castanheiras</t>
  </si>
  <si>
    <t>00056</t>
  </si>
  <si>
    <t>Cerejeiras</t>
  </si>
  <si>
    <t>00924</t>
  </si>
  <si>
    <t>Chupinguaia</t>
  </si>
  <si>
    <t>00064</t>
  </si>
  <si>
    <t>Colorado do Oeste</t>
  </si>
  <si>
    <t>00072</t>
  </si>
  <si>
    <t>Corumbiara</t>
  </si>
  <si>
    <t>00080</t>
  </si>
  <si>
    <t>Costa Marques</t>
  </si>
  <si>
    <t>00940</t>
  </si>
  <si>
    <t>Cujubim</t>
  </si>
  <si>
    <t>00098</t>
  </si>
  <si>
    <t>01005</t>
  </si>
  <si>
    <t>Governador Jorge Teixeira</t>
  </si>
  <si>
    <t>00106</t>
  </si>
  <si>
    <t>Guajará-Mirim</t>
  </si>
  <si>
    <t>01104</t>
  </si>
  <si>
    <t>Itapuã do Oeste</t>
  </si>
  <si>
    <t>00114</t>
  </si>
  <si>
    <t>Jaru</t>
  </si>
  <si>
    <t>00122</t>
  </si>
  <si>
    <t>Ji-Paraná</t>
  </si>
  <si>
    <t>00130</t>
  </si>
  <si>
    <t>01203</t>
  </si>
  <si>
    <t>Ministro Andreazza</t>
  </si>
  <si>
    <t>01302</t>
  </si>
  <si>
    <t>Mirante da Serra</t>
  </si>
  <si>
    <t>01401</t>
  </si>
  <si>
    <t>Monte Negro</t>
  </si>
  <si>
    <t>00148</t>
  </si>
  <si>
    <t>00338</t>
  </si>
  <si>
    <t>Nova Mamoré</t>
  </si>
  <si>
    <t>01435</t>
  </si>
  <si>
    <t>Ituiutaba</t>
  </si>
  <si>
    <t>34301</t>
  </si>
  <si>
    <t>Itumirim</t>
  </si>
  <si>
    <t>34400</t>
  </si>
  <si>
    <t>Iturama</t>
  </si>
  <si>
    <t>34509</t>
  </si>
  <si>
    <t>Itutinga</t>
  </si>
  <si>
    <t>34608</t>
  </si>
  <si>
    <t>Jaboticatubas</t>
  </si>
  <si>
    <t>34707</t>
  </si>
  <si>
    <t>Jacinto</t>
  </si>
  <si>
    <t>34806</t>
  </si>
  <si>
    <t>Jacuí</t>
  </si>
  <si>
    <t>34905</t>
  </si>
  <si>
    <t>Jacutinga</t>
  </si>
  <si>
    <t>35001</t>
  </si>
  <si>
    <t>Jaguaraçu</t>
  </si>
  <si>
    <t>35050</t>
  </si>
  <si>
    <t>Jaíba</t>
  </si>
  <si>
    <t>35076</t>
  </si>
  <si>
    <t>Jampruca</t>
  </si>
  <si>
    <t>35100</t>
  </si>
  <si>
    <t>Janaúba</t>
  </si>
  <si>
    <t>35209</t>
  </si>
  <si>
    <t>Januária</t>
  </si>
  <si>
    <t>35308</t>
  </si>
  <si>
    <t>Japaraíba</t>
  </si>
  <si>
    <t>35357</t>
  </si>
  <si>
    <t>Japonvar</t>
  </si>
  <si>
    <t>35407</t>
  </si>
  <si>
    <t>Jeceaba</t>
  </si>
  <si>
    <t>35456</t>
  </si>
  <si>
    <t>Jenipapo de Minas</t>
  </si>
  <si>
    <t>35506</t>
  </si>
  <si>
    <t>Jequeri</t>
  </si>
  <si>
    <t>35605</t>
  </si>
  <si>
    <t>Jequitaí</t>
  </si>
  <si>
    <t>35704</t>
  </si>
  <si>
    <t>Jequitibá</t>
  </si>
  <si>
    <t>35803</t>
  </si>
  <si>
    <t>Jequitinhonha</t>
  </si>
  <si>
    <t>35902</t>
  </si>
  <si>
    <t>Jesuânia</t>
  </si>
  <si>
    <t>36009</t>
  </si>
  <si>
    <t>Joaíma</t>
  </si>
  <si>
    <t>36108</t>
  </si>
  <si>
    <t>Joanésia</t>
  </si>
  <si>
    <t>36207</t>
  </si>
  <si>
    <t>João Monlevade</t>
  </si>
  <si>
    <t>36306</t>
  </si>
  <si>
    <t>João Pinheiro</t>
  </si>
  <si>
    <t>36405</t>
  </si>
  <si>
    <t>Joaquim Felício</t>
  </si>
  <si>
    <t>36504</t>
  </si>
  <si>
    <t>Jordânia</t>
  </si>
  <si>
    <t>36520</t>
  </si>
  <si>
    <t>José Gonçalves de Minas</t>
  </si>
  <si>
    <t>36553</t>
  </si>
  <si>
    <t>José Raydan</t>
  </si>
  <si>
    <t>36579</t>
  </si>
  <si>
    <t>Josenópolis</t>
  </si>
  <si>
    <t>36652</t>
  </si>
  <si>
    <t>Juatuba</t>
  </si>
  <si>
    <t>36702</t>
  </si>
  <si>
    <t>36801</t>
  </si>
  <si>
    <t>Juramento</t>
  </si>
  <si>
    <t>36900</t>
  </si>
  <si>
    <t>Juruaia</t>
  </si>
  <si>
    <t>36959</t>
  </si>
  <si>
    <t>Juvenília</t>
  </si>
  <si>
    <t>37007</t>
  </si>
  <si>
    <t>Ladainha</t>
  </si>
  <si>
    <t>37106</t>
  </si>
  <si>
    <t>Lagamar</t>
  </si>
  <si>
    <t>37205</t>
  </si>
  <si>
    <t>Lagoa da Prata</t>
  </si>
  <si>
    <t>37304</t>
  </si>
  <si>
    <t>Lagoa dos Patos</t>
  </si>
  <si>
    <t>37403</t>
  </si>
  <si>
    <t>Lagoa Dourada</t>
  </si>
  <si>
    <t>37502</t>
  </si>
  <si>
    <t>Lagoa Formosa</t>
  </si>
  <si>
    <t>37536</t>
  </si>
  <si>
    <t>37601</t>
  </si>
  <si>
    <t>Lagoa Santa</t>
  </si>
  <si>
    <t>37700</t>
  </si>
  <si>
    <t>Lajinha</t>
  </si>
  <si>
    <t>37809</t>
  </si>
  <si>
    <t>Lambari</t>
  </si>
  <si>
    <t>37908</t>
  </si>
  <si>
    <t>Lamim</t>
  </si>
  <si>
    <t>38005</t>
  </si>
  <si>
    <t>Laranjal</t>
  </si>
  <si>
    <t>38104</t>
  </si>
  <si>
    <t>Lassance</t>
  </si>
  <si>
    <t>38203</t>
  </si>
  <si>
    <t>Lavras</t>
  </si>
  <si>
    <t>38302</t>
  </si>
  <si>
    <t>Leandro Ferreira</t>
  </si>
  <si>
    <t>38351</t>
  </si>
  <si>
    <t>Leme do Prado</t>
  </si>
  <si>
    <t>38401</t>
  </si>
  <si>
    <t>Leopoldina</t>
  </si>
  <si>
    <t>38500</t>
  </si>
  <si>
    <t>Liberdade</t>
  </si>
  <si>
    <t>38609</t>
  </si>
  <si>
    <t>Lima Duarte</t>
  </si>
  <si>
    <t>38625</t>
  </si>
  <si>
    <t>Limeira do Oeste</t>
  </si>
  <si>
    <t>38658</t>
  </si>
  <si>
    <t>Lontra</t>
  </si>
  <si>
    <t>38674</t>
  </si>
  <si>
    <t>Luisburgo</t>
  </si>
  <si>
    <t>38682</t>
  </si>
  <si>
    <t>Luislândia</t>
  </si>
  <si>
    <t>38708</t>
  </si>
  <si>
    <t>Luminárias</t>
  </si>
  <si>
    <t>38807</t>
  </si>
  <si>
    <t>Luz</t>
  </si>
  <si>
    <t>38906</t>
  </si>
  <si>
    <t>Machacalis</t>
  </si>
  <si>
    <t>39003</t>
  </si>
  <si>
    <t>Machado</t>
  </si>
  <si>
    <t>39102</t>
  </si>
  <si>
    <t>Madre de Deus de Minas</t>
  </si>
  <si>
    <t>39201</t>
  </si>
  <si>
    <t>Malacacheta</t>
  </si>
  <si>
    <t>39250</t>
  </si>
  <si>
    <t>Mamonas</t>
  </si>
  <si>
    <t>39300</t>
  </si>
  <si>
    <t>Manga</t>
  </si>
  <si>
    <t>39409</t>
  </si>
  <si>
    <t>Manhuaçu</t>
  </si>
  <si>
    <t>39508</t>
  </si>
  <si>
    <t>Manhumirim</t>
  </si>
  <si>
    <t>39607</t>
  </si>
  <si>
    <t>Mantena</t>
  </si>
  <si>
    <t>39805</t>
  </si>
  <si>
    <t>Mar de Espanha</t>
  </si>
  <si>
    <t>39706</t>
  </si>
  <si>
    <t>Maravilhas</t>
  </si>
  <si>
    <t>39904</t>
  </si>
  <si>
    <t>Maria da Fé</t>
  </si>
  <si>
    <t>40001</t>
  </si>
  <si>
    <t>Mariana</t>
  </si>
  <si>
    <t>40100</t>
  </si>
  <si>
    <t>Marilac</t>
  </si>
  <si>
    <t>40159</t>
  </si>
  <si>
    <t>Mário Campos</t>
  </si>
  <si>
    <t>40209</t>
  </si>
  <si>
    <t>Maripá de Minas</t>
  </si>
  <si>
    <t>40308</t>
  </si>
  <si>
    <t>Marliéria</t>
  </si>
  <si>
    <t>40407</t>
  </si>
  <si>
    <t>Marmelópolis</t>
  </si>
  <si>
    <t>40506</t>
  </si>
  <si>
    <t>Martinho Campos</t>
  </si>
  <si>
    <t>40530</t>
  </si>
  <si>
    <t>Martins Soares</t>
  </si>
  <si>
    <t>40555</t>
  </si>
  <si>
    <t>Mata Verde</t>
  </si>
  <si>
    <t>40605</t>
  </si>
  <si>
    <t>Materlândia</t>
  </si>
  <si>
    <t>40704</t>
  </si>
  <si>
    <t>Mateus Leme</t>
  </si>
  <si>
    <t>71501</t>
  </si>
  <si>
    <t>Mathias Lobato</t>
  </si>
  <si>
    <t>40803</t>
  </si>
  <si>
    <t>Matias Barbosa</t>
  </si>
  <si>
    <t>40852</t>
  </si>
  <si>
    <t>Matias Cardoso</t>
  </si>
  <si>
    <t>40902</t>
  </si>
  <si>
    <t>Matipó</t>
  </si>
  <si>
    <t>41009</t>
  </si>
  <si>
    <t>Mato Verde</t>
  </si>
  <si>
    <t>41108</t>
  </si>
  <si>
    <t>Matozinhos</t>
  </si>
  <si>
    <t>41207</t>
  </si>
  <si>
    <t>Matutina</t>
  </si>
  <si>
    <t>41306</t>
  </si>
  <si>
    <t>Medeiros</t>
  </si>
  <si>
    <t>41405</t>
  </si>
  <si>
    <t>Medina</t>
  </si>
  <si>
    <t>41504</t>
  </si>
  <si>
    <t>Mendes Pimentel</t>
  </si>
  <si>
    <t>41603</t>
  </si>
  <si>
    <t>Mercês</t>
  </si>
  <si>
    <t>41702</t>
  </si>
  <si>
    <t>Mesquita</t>
  </si>
  <si>
    <t>41801</t>
  </si>
  <si>
    <t>Minas Novas</t>
  </si>
  <si>
    <t>41900</t>
  </si>
  <si>
    <t>Minduri</t>
  </si>
  <si>
    <t>42007</t>
  </si>
  <si>
    <t>03569</t>
  </si>
  <si>
    <t>Rio Preto da Eva</t>
  </si>
  <si>
    <t>03601</t>
  </si>
  <si>
    <t>Santa Isabel do Rio Negro</t>
  </si>
  <si>
    <t>03700</t>
  </si>
  <si>
    <t>Santo Antônio do Içá</t>
  </si>
  <si>
    <t>03809</t>
  </si>
  <si>
    <t>São Gabriel da Cachoeira</t>
  </si>
  <si>
    <t>03908</t>
  </si>
  <si>
    <t>São Paulo de Olivença</t>
  </si>
  <si>
    <t>03957</t>
  </si>
  <si>
    <t>São Sebastião do Uatumã</t>
  </si>
  <si>
    <t>04005</t>
  </si>
  <si>
    <t>Silves</t>
  </si>
  <si>
    <t>04062</t>
  </si>
  <si>
    <t>Tabatinga</t>
  </si>
  <si>
    <t>04104</t>
  </si>
  <si>
    <t>Tapauá</t>
  </si>
  <si>
    <t>04203</t>
  </si>
  <si>
    <t>Tefé</t>
  </si>
  <si>
    <t>04237</t>
  </si>
  <si>
    <t>Tonantins</t>
  </si>
  <si>
    <t>04260</t>
  </si>
  <si>
    <t>Uarini</t>
  </si>
  <si>
    <t>04302</t>
  </si>
  <si>
    <t>Urucará</t>
  </si>
  <si>
    <t>04401</t>
  </si>
  <si>
    <t>Urucurituba</t>
  </si>
  <si>
    <t>RR</t>
  </si>
  <si>
    <t>00050</t>
  </si>
  <si>
    <t>Alto Alegre</t>
  </si>
  <si>
    <t>00027</t>
  </si>
  <si>
    <t>Amajari</t>
  </si>
  <si>
    <t>00100</t>
  </si>
  <si>
    <t>Boa Vista</t>
  </si>
  <si>
    <t>00159</t>
  </si>
  <si>
    <t>Bonfim</t>
  </si>
  <si>
    <t>00175</t>
  </si>
  <si>
    <t>Cantá</t>
  </si>
  <si>
    <t>00209</t>
  </si>
  <si>
    <t>Caracaraí</t>
  </si>
  <si>
    <t>00233</t>
  </si>
  <si>
    <t>Caroebe</t>
  </si>
  <si>
    <t>00282</t>
  </si>
  <si>
    <t>Iracema</t>
  </si>
  <si>
    <t>00308</t>
  </si>
  <si>
    <t>Mucajaí</t>
  </si>
  <si>
    <t>00407</t>
  </si>
  <si>
    <t>Normandia</t>
  </si>
  <si>
    <t>00456</t>
  </si>
  <si>
    <t>Pacaraima</t>
  </si>
  <si>
    <t>00472</t>
  </si>
  <si>
    <t>Rorainópolis</t>
  </si>
  <si>
    <t>00506</t>
  </si>
  <si>
    <t>São João da Baliza</t>
  </si>
  <si>
    <t>00605</t>
  </si>
  <si>
    <t>São Luiz</t>
  </si>
  <si>
    <t>00704</t>
  </si>
  <si>
    <t>Uiramutã</t>
  </si>
  <si>
    <t>PA</t>
  </si>
  <si>
    <t>00107</t>
  </si>
  <si>
    <t>Abaetetuba</t>
  </si>
  <si>
    <t>00131</t>
  </si>
  <si>
    <t>Abel Figueiredo</t>
  </si>
  <si>
    <t>00206</t>
  </si>
  <si>
    <t>Acará</t>
  </si>
  <si>
    <t>00305</t>
  </si>
  <si>
    <t>Afuá</t>
  </si>
  <si>
    <t>00347</t>
  </si>
  <si>
    <t>Água Azul do Norte</t>
  </si>
  <si>
    <t>00404</t>
  </si>
  <si>
    <t>Alenquer</t>
  </si>
  <si>
    <t>00503</t>
  </si>
  <si>
    <t>Almeirim</t>
  </si>
  <si>
    <t>00602</t>
  </si>
  <si>
    <t>Altamira</t>
  </si>
  <si>
    <t>00701</t>
  </si>
  <si>
    <t>Anajás</t>
  </si>
  <si>
    <t>00800</t>
  </si>
  <si>
    <t>00859</t>
  </si>
  <si>
    <t>Anapu</t>
  </si>
  <si>
    <t>00909</t>
  </si>
  <si>
    <t>Augusto Corrêa</t>
  </si>
  <si>
    <t>00958</t>
  </si>
  <si>
    <t>Aurora do Pará</t>
  </si>
  <si>
    <t>01006</t>
  </si>
  <si>
    <t>Aveiro</t>
  </si>
  <si>
    <t>01105</t>
  </si>
  <si>
    <t>Bagre</t>
  </si>
  <si>
    <t>01204</t>
  </si>
  <si>
    <t>Baião</t>
  </si>
  <si>
    <t>01253</t>
  </si>
  <si>
    <t>Bannach</t>
  </si>
  <si>
    <t>01303</t>
  </si>
  <si>
    <t>Barcarena</t>
  </si>
  <si>
    <t>01402</t>
  </si>
  <si>
    <t>01451</t>
  </si>
  <si>
    <t>Belterra</t>
  </si>
  <si>
    <t>01501</t>
  </si>
  <si>
    <t>Benevides</t>
  </si>
  <si>
    <t>01576</t>
  </si>
  <si>
    <t>Bom Jesus do Tocantins</t>
  </si>
  <si>
    <t>01600</t>
  </si>
  <si>
    <t>Bonito</t>
  </si>
  <si>
    <t>01709</t>
  </si>
  <si>
    <t>Bragança</t>
  </si>
  <si>
    <t>01725</t>
  </si>
  <si>
    <t>Brasil Novo</t>
  </si>
  <si>
    <t>01758</t>
  </si>
  <si>
    <t>Brejo Grande do Araguaia</t>
  </si>
  <si>
    <t>01782</t>
  </si>
  <si>
    <t>Breu Branco</t>
  </si>
  <si>
    <t>01808</t>
  </si>
  <si>
    <t>Breves</t>
  </si>
  <si>
    <t>01907</t>
  </si>
  <si>
    <t>Bujaru</t>
  </si>
  <si>
    <t>02004</t>
  </si>
  <si>
    <t>Cachoeira do Arari</t>
  </si>
  <si>
    <t>01956</t>
  </si>
  <si>
    <t>Cachoeira do Piriá</t>
  </si>
  <si>
    <t>02103</t>
  </si>
  <si>
    <t>Cametá</t>
  </si>
  <si>
    <t>02152</t>
  </si>
  <si>
    <t>Canaã dos Carajás</t>
  </si>
  <si>
    <t>02202</t>
  </si>
  <si>
    <t>Capanema</t>
  </si>
  <si>
    <t>02301</t>
  </si>
  <si>
    <t>Capitão Poço</t>
  </si>
  <si>
    <t>02400</t>
  </si>
  <si>
    <t>Castanhal</t>
  </si>
  <si>
    <t>02509</t>
  </si>
  <si>
    <t>Chaves</t>
  </si>
  <si>
    <t>02608</t>
  </si>
  <si>
    <t>Colares</t>
  </si>
  <si>
    <t>02707</t>
  </si>
  <si>
    <t>Conceição do Araguaia</t>
  </si>
  <si>
    <t>02756</t>
  </si>
  <si>
    <t>Concórdia do Pará</t>
  </si>
  <si>
    <t>02764</t>
  </si>
  <si>
    <t>Cumaru do Norte</t>
  </si>
  <si>
    <t>02772</t>
  </si>
  <si>
    <t>Curionópolis</t>
  </si>
  <si>
    <t>02806</t>
  </si>
  <si>
    <t>Curralinho</t>
  </si>
  <si>
    <t>02855</t>
  </si>
  <si>
    <t>Curuá</t>
  </si>
  <si>
    <t>02905</t>
  </si>
  <si>
    <t>Curuçá</t>
  </si>
  <si>
    <t>02939</t>
  </si>
  <si>
    <t>Dom Eliseu</t>
  </si>
  <si>
    <t>02954</t>
  </si>
  <si>
    <t>Eldorado dos Carajás</t>
  </si>
  <si>
    <t>03002</t>
  </si>
  <si>
    <t>Faro</t>
  </si>
  <si>
    <t>03044</t>
  </si>
  <si>
    <t>Floresta do Araguaia</t>
  </si>
  <si>
    <t>03077</t>
  </si>
  <si>
    <t>Garrafão do Norte</t>
  </si>
  <si>
    <t>03093</t>
  </si>
  <si>
    <t>Goianésia do Pará</t>
  </si>
  <si>
    <t>03101</t>
  </si>
  <si>
    <t>Gurupá</t>
  </si>
  <si>
    <t>03200</t>
  </si>
  <si>
    <t>Igarapé-Açu</t>
  </si>
  <si>
    <t>03309</t>
  </si>
  <si>
    <t>Igarapé-Miri</t>
  </si>
  <si>
    <t>03408</t>
  </si>
  <si>
    <t>Inhangapi</t>
  </si>
  <si>
    <t>03457</t>
  </si>
  <si>
    <t>Ipixuna do Pará</t>
  </si>
  <si>
    <t>03507</t>
  </si>
  <si>
    <t>Irituia</t>
  </si>
  <si>
    <t>03606</t>
  </si>
  <si>
    <t>Itaituba</t>
  </si>
  <si>
    <t>03705</t>
  </si>
  <si>
    <t>Itupiranga</t>
  </si>
  <si>
    <t>03754</t>
  </si>
  <si>
    <t>Jacareacanga</t>
  </si>
  <si>
    <t>03804</t>
  </si>
  <si>
    <t>Jacundá</t>
  </si>
  <si>
    <t>03903</t>
  </si>
  <si>
    <t>Juruti</t>
  </si>
  <si>
    <t>04000</t>
  </si>
  <si>
    <t>Limoeiro do Ajuru</t>
  </si>
  <si>
    <t>04059</t>
  </si>
  <si>
    <t>Mãe do Rio</t>
  </si>
  <si>
    <t>04109</t>
  </si>
  <si>
    <t>Magalhães Barata</t>
  </si>
  <si>
    <t>04208</t>
  </si>
  <si>
    <t>04307</t>
  </si>
  <si>
    <t>Perdizes</t>
  </si>
  <si>
    <t>49903</t>
  </si>
  <si>
    <t>Perdões</t>
  </si>
  <si>
    <t>49952</t>
  </si>
  <si>
    <t>Periquito</t>
  </si>
  <si>
    <t>50000</t>
  </si>
  <si>
    <t>Pescador</t>
  </si>
  <si>
    <t>50109</t>
  </si>
  <si>
    <t>Piau</t>
  </si>
  <si>
    <t>50158</t>
  </si>
  <si>
    <t>Piedade de Caratinga</t>
  </si>
  <si>
    <t>50208</t>
  </si>
  <si>
    <t>Piedade de Ponte Nova</t>
  </si>
  <si>
    <t>50307</t>
  </si>
  <si>
    <t>Piedade do Rio Grande</t>
  </si>
  <si>
    <t>50406</t>
  </si>
  <si>
    <t>Piedade dos Gerais</t>
  </si>
  <si>
    <t>50505</t>
  </si>
  <si>
    <t>Pimenta</t>
  </si>
  <si>
    <t>50539</t>
  </si>
  <si>
    <t>50570</t>
  </si>
  <si>
    <t>Pintópolis</t>
  </si>
  <si>
    <t>50604</t>
  </si>
  <si>
    <t>Piracema</t>
  </si>
  <si>
    <t>50703</t>
  </si>
  <si>
    <t>Pirajuba</t>
  </si>
  <si>
    <t>50802</t>
  </si>
  <si>
    <t>Piranga</t>
  </si>
  <si>
    <t>50901</t>
  </si>
  <si>
    <t>Piranguçu</t>
  </si>
  <si>
    <t>51008</t>
  </si>
  <si>
    <t>Piranguinho</t>
  </si>
  <si>
    <t>51107</t>
  </si>
  <si>
    <t>Pirapetinga</t>
  </si>
  <si>
    <t>51206</t>
  </si>
  <si>
    <t>Pirapora</t>
  </si>
  <si>
    <t>51305</t>
  </si>
  <si>
    <t>Piraúba</t>
  </si>
  <si>
    <t>51404</t>
  </si>
  <si>
    <t>Pitangui</t>
  </si>
  <si>
    <t>51503</t>
  </si>
  <si>
    <t>Piumhi</t>
  </si>
  <si>
    <t>51602</t>
  </si>
  <si>
    <t>Planura</t>
  </si>
  <si>
    <t>51701</t>
  </si>
  <si>
    <t>Poço Fundo</t>
  </si>
  <si>
    <t>51800</t>
  </si>
  <si>
    <t>Poços de Caldas</t>
  </si>
  <si>
    <t>51909</t>
  </si>
  <si>
    <t>Pocrane</t>
  </si>
  <si>
    <t>52006</t>
  </si>
  <si>
    <t>Pompéu</t>
  </si>
  <si>
    <t>52105</t>
  </si>
  <si>
    <t>Ponte Nova</t>
  </si>
  <si>
    <t>52170</t>
  </si>
  <si>
    <t>Ponto dos Volantes</t>
  </si>
  <si>
    <t>52131</t>
  </si>
  <si>
    <t>Ponto Chique</t>
  </si>
  <si>
    <t>52204</t>
  </si>
  <si>
    <t>Porteirinha</t>
  </si>
  <si>
    <t>52303</t>
  </si>
  <si>
    <t>Porto Firme</t>
  </si>
  <si>
    <t>52402</t>
  </si>
  <si>
    <t>Poté</t>
  </si>
  <si>
    <t>52501</t>
  </si>
  <si>
    <t>Pouso Alegre</t>
  </si>
  <si>
    <t>52600</t>
  </si>
  <si>
    <t>Pouso Alto</t>
  </si>
  <si>
    <t>52709</t>
  </si>
  <si>
    <t>Prados</t>
  </si>
  <si>
    <t>52808</t>
  </si>
  <si>
    <t>52907</t>
  </si>
  <si>
    <t>Pratápolis</t>
  </si>
  <si>
    <t>53004</t>
  </si>
  <si>
    <t>Pratinha</t>
  </si>
  <si>
    <t>53103</t>
  </si>
  <si>
    <t>Presidente Bernardes</t>
  </si>
  <si>
    <t>53202</t>
  </si>
  <si>
    <t>53301</t>
  </si>
  <si>
    <t>Presidente Kubitschek</t>
  </si>
  <si>
    <t>53400</t>
  </si>
  <si>
    <t>Presidente Olegário</t>
  </si>
  <si>
    <t>53608</t>
  </si>
  <si>
    <t>Prudente de Morais</t>
  </si>
  <si>
    <t>53707</t>
  </si>
  <si>
    <t>Quartel Geral</t>
  </si>
  <si>
    <t>53806</t>
  </si>
  <si>
    <t>Queluzito</t>
  </si>
  <si>
    <t>53905</t>
  </si>
  <si>
    <t>Raposos</t>
  </si>
  <si>
    <t>54002</t>
  </si>
  <si>
    <t>Raul Soares</t>
  </si>
  <si>
    <t>54101</t>
  </si>
  <si>
    <t>Recreio</t>
  </si>
  <si>
    <t>54150</t>
  </si>
  <si>
    <t>Reduto</t>
  </si>
  <si>
    <t>54200</t>
  </si>
  <si>
    <t>Resende Costa</t>
  </si>
  <si>
    <t>54309</t>
  </si>
  <si>
    <t>Resplendor</t>
  </si>
  <si>
    <t>54408</t>
  </si>
  <si>
    <t>Ressaquinha</t>
  </si>
  <si>
    <t>54457</t>
  </si>
  <si>
    <t>54507</t>
  </si>
  <si>
    <t>Riacho dos Machados</t>
  </si>
  <si>
    <t>54606</t>
  </si>
  <si>
    <t>54705</t>
  </si>
  <si>
    <t>Ribeirão Vermelho</t>
  </si>
  <si>
    <t>55108</t>
  </si>
  <si>
    <t>Rio do Prado</t>
  </si>
  <si>
    <t>54804</t>
  </si>
  <si>
    <t>Rio Acima</t>
  </si>
  <si>
    <t>54903</t>
  </si>
  <si>
    <t>Rio Casca</t>
  </si>
  <si>
    <t>55009</t>
  </si>
  <si>
    <t>Rio Doce</t>
  </si>
  <si>
    <t>55207</t>
  </si>
  <si>
    <t>Rio Espera</t>
  </si>
  <si>
    <t>55306</t>
  </si>
  <si>
    <t>Rio Manso</t>
  </si>
  <si>
    <t>55405</t>
  </si>
  <si>
    <t>Rio Novo</t>
  </si>
  <si>
    <t>55504</t>
  </si>
  <si>
    <t>Rio Paranaíba</t>
  </si>
  <si>
    <t>55603</t>
  </si>
  <si>
    <t>Rio Pardo de Minas</t>
  </si>
  <si>
    <t>55702</t>
  </si>
  <si>
    <t>Rio Piracicaba</t>
  </si>
  <si>
    <t>55801</t>
  </si>
  <si>
    <t>Rio Pomba</t>
  </si>
  <si>
    <t>55900</t>
  </si>
  <si>
    <t>Rio Preto</t>
  </si>
  <si>
    <t>56007</t>
  </si>
  <si>
    <t>Rio Vermelho</t>
  </si>
  <si>
    <t>56106</t>
  </si>
  <si>
    <t>Ritápolis</t>
  </si>
  <si>
    <t>56205</t>
  </si>
  <si>
    <t>Rochedo de Minas</t>
  </si>
  <si>
    <t>56304</t>
  </si>
  <si>
    <t>Rodeiro</t>
  </si>
  <si>
    <t>56403</t>
  </si>
  <si>
    <t>Romaria</t>
  </si>
  <si>
    <t>56452</t>
  </si>
  <si>
    <t>Rosário da Limeira</t>
  </si>
  <si>
    <t>56502</t>
  </si>
  <si>
    <t>Rubelita</t>
  </si>
  <si>
    <t>56601</t>
  </si>
  <si>
    <t>Rubim</t>
  </si>
  <si>
    <t>56700</t>
  </si>
  <si>
    <t>Sabará</t>
  </si>
  <si>
    <t>56809</t>
  </si>
  <si>
    <t>Sabinópolis</t>
  </si>
  <si>
    <t>56908</t>
  </si>
  <si>
    <t>Sacramento</t>
  </si>
  <si>
    <t>57005</t>
  </si>
  <si>
    <t>Salinas</t>
  </si>
  <si>
    <t>57104</t>
  </si>
  <si>
    <t>Salto da Divisa</t>
  </si>
  <si>
    <t>57203</t>
  </si>
  <si>
    <t>57252</t>
  </si>
  <si>
    <t>Santa Bárbara do Leste</t>
  </si>
  <si>
    <t>57278</t>
  </si>
  <si>
    <t>Santa Bárbara do Monte Verde</t>
  </si>
  <si>
    <t>57302</t>
  </si>
  <si>
    <t>Santa Bárbara do Tugúrio</t>
  </si>
  <si>
    <t>57336</t>
  </si>
  <si>
    <t>Santa Cruz de Minas</t>
  </si>
  <si>
    <t>57377</t>
  </si>
  <si>
    <t>Santa Cruz de Salinas</t>
  </si>
  <si>
    <t>57401</t>
  </si>
  <si>
    <t>Santa Cruz do Escalvado</t>
  </si>
  <si>
    <t>57500</t>
  </si>
  <si>
    <t>Santa Efigênia de Minas</t>
  </si>
  <si>
    <t>57609</t>
  </si>
  <si>
    <t>Santa Fé de Minas</t>
  </si>
  <si>
    <t>57658</t>
  </si>
  <si>
    <t>Santa Helena de Minas</t>
  </si>
  <si>
    <t>57708</t>
  </si>
  <si>
    <t>Santa Juliana</t>
  </si>
  <si>
    <t>57807</t>
  </si>
  <si>
    <t>57906</t>
  </si>
  <si>
    <t>Santa Margarida</t>
  </si>
  <si>
    <t>58003</t>
  </si>
  <si>
    <t>Santa Maria de Itabira</t>
  </si>
  <si>
    <t>58102</t>
  </si>
  <si>
    <t>Santana</t>
  </si>
  <si>
    <t>00055</t>
  </si>
  <si>
    <t>Serra do Navio</t>
  </si>
  <si>
    <t>00709</t>
  </si>
  <si>
    <t>Tartarugalzinho</t>
  </si>
  <si>
    <t>00808</t>
  </si>
  <si>
    <t>Vitória do Jari</t>
  </si>
  <si>
    <t>TO</t>
  </si>
  <si>
    <t>00251</t>
  </si>
  <si>
    <t>Abreulândia</t>
  </si>
  <si>
    <t>00301</t>
  </si>
  <si>
    <t>Aguiarnópolis</t>
  </si>
  <si>
    <t>00350</t>
  </si>
  <si>
    <t>Aliança do Tocantins</t>
  </si>
  <si>
    <t>00400</t>
  </si>
  <si>
    <t>Almas</t>
  </si>
  <si>
    <t>00707</t>
  </si>
  <si>
    <t>Alvorada</t>
  </si>
  <si>
    <t>01002</t>
  </si>
  <si>
    <t>Ananás</t>
  </si>
  <si>
    <t>01051</t>
  </si>
  <si>
    <t>Angico</t>
  </si>
  <si>
    <t>01101</t>
  </si>
  <si>
    <t>Aparecida do Rio Negro</t>
  </si>
  <si>
    <t>01309</t>
  </si>
  <si>
    <t>Aragominas</t>
  </si>
  <si>
    <t>01903</t>
  </si>
  <si>
    <t>Araguacema</t>
  </si>
  <si>
    <t>02000</t>
  </si>
  <si>
    <t>Araguaçu</t>
  </si>
  <si>
    <t>02109</t>
  </si>
  <si>
    <t>Araguaína</t>
  </si>
  <si>
    <t>02158</t>
  </si>
  <si>
    <t>Araguanã</t>
  </si>
  <si>
    <t>02208</t>
  </si>
  <si>
    <t>Araguatins</t>
  </si>
  <si>
    <t>02307</t>
  </si>
  <si>
    <t>Arapoema</t>
  </si>
  <si>
    <t>02406</t>
  </si>
  <si>
    <t>Arraias</t>
  </si>
  <si>
    <t>02554</t>
  </si>
  <si>
    <t>Augustinópolis</t>
  </si>
  <si>
    <t>02703</t>
  </si>
  <si>
    <t>Aurora do Tocantins</t>
  </si>
  <si>
    <t>02901</t>
  </si>
  <si>
    <t>Axixá do Tocantins</t>
  </si>
  <si>
    <t>03008</t>
  </si>
  <si>
    <t>Babaçulândia</t>
  </si>
  <si>
    <t>03057</t>
  </si>
  <si>
    <t>Bandeirantes do Tocantins</t>
  </si>
  <si>
    <t>03073</t>
  </si>
  <si>
    <t>Barra do Ouro</t>
  </si>
  <si>
    <t>03107</t>
  </si>
  <si>
    <t>Barrolândia</t>
  </si>
  <si>
    <t>03206</t>
  </si>
  <si>
    <t>Bernardo Sayão</t>
  </si>
  <si>
    <t>03305</t>
  </si>
  <si>
    <t>03602</t>
  </si>
  <si>
    <t>Brasilândia do Tocantins</t>
  </si>
  <si>
    <t>03701</t>
  </si>
  <si>
    <t>Brejinho de Nazaré</t>
  </si>
  <si>
    <t>03800</t>
  </si>
  <si>
    <t>Buriti do Tocantins</t>
  </si>
  <si>
    <t>03826</t>
  </si>
  <si>
    <t>Cachoeirinha</t>
  </si>
  <si>
    <t>03842</t>
  </si>
  <si>
    <t>Campos Lindos</t>
  </si>
  <si>
    <t>03867</t>
  </si>
  <si>
    <t>Cariri do Tocantins</t>
  </si>
  <si>
    <t>03883</t>
  </si>
  <si>
    <t>Carmolândia</t>
  </si>
  <si>
    <t>03891</t>
  </si>
  <si>
    <t>Carrasco Bonito</t>
  </si>
  <si>
    <t>03909</t>
  </si>
  <si>
    <t>Caseara</t>
  </si>
  <si>
    <t>04105</t>
  </si>
  <si>
    <t>Centenário</t>
  </si>
  <si>
    <t>05102</t>
  </si>
  <si>
    <t>Chapada da Natividade</t>
  </si>
  <si>
    <t>04600</t>
  </si>
  <si>
    <t>Chapada de Areia</t>
  </si>
  <si>
    <t>05508</t>
  </si>
  <si>
    <t>Colinas do Tocantins</t>
  </si>
  <si>
    <t>16703</t>
  </si>
  <si>
    <t>Colméia</t>
  </si>
  <si>
    <t>05557</t>
  </si>
  <si>
    <t>Combinado</t>
  </si>
  <si>
    <t>05607</t>
  </si>
  <si>
    <t>Conceição do Tocantins</t>
  </si>
  <si>
    <t>06001</t>
  </si>
  <si>
    <t>Couto de Magalhães</t>
  </si>
  <si>
    <t>06100</t>
  </si>
  <si>
    <t>Cristalândia</t>
  </si>
  <si>
    <t>06258</t>
  </si>
  <si>
    <t>Crixás do Tocantins</t>
  </si>
  <si>
    <t>06506</t>
  </si>
  <si>
    <t>Darcinópolis</t>
  </si>
  <si>
    <t>07009</t>
  </si>
  <si>
    <t>Dianópolis</t>
  </si>
  <si>
    <t>07108</t>
  </si>
  <si>
    <t>Divinópolis do Tocantins</t>
  </si>
  <si>
    <t>07207</t>
  </si>
  <si>
    <t>Dois Irmãos do Tocantins</t>
  </si>
  <si>
    <t>07306</t>
  </si>
  <si>
    <t>Dueré</t>
  </si>
  <si>
    <t>07405</t>
  </si>
  <si>
    <t>Esperantina</t>
  </si>
  <si>
    <t>07553</t>
  </si>
  <si>
    <t>Fátima</t>
  </si>
  <si>
    <t>07652</t>
  </si>
  <si>
    <t>Figueirópolis</t>
  </si>
  <si>
    <t>07702</t>
  </si>
  <si>
    <t>Filadélfia</t>
  </si>
  <si>
    <t>08205</t>
  </si>
  <si>
    <t>Formoso do Araguaia</t>
  </si>
  <si>
    <t>08254</t>
  </si>
  <si>
    <t>Fortaleza do Tabocão</t>
  </si>
  <si>
    <t>08304</t>
  </si>
  <si>
    <t>Goianorte</t>
  </si>
  <si>
    <t>09005</t>
  </si>
  <si>
    <t>Goiatins</t>
  </si>
  <si>
    <t>09302</t>
  </si>
  <si>
    <t>Guaraí</t>
  </si>
  <si>
    <t>09500</t>
  </si>
  <si>
    <t>Gurupi</t>
  </si>
  <si>
    <t>09807</t>
  </si>
  <si>
    <t>Ipueiras</t>
  </si>
  <si>
    <t>10508</t>
  </si>
  <si>
    <t>Itacajá</t>
  </si>
  <si>
    <t>10706</t>
  </si>
  <si>
    <t>Itaguatins</t>
  </si>
  <si>
    <t>10904</t>
  </si>
  <si>
    <t>Itapiratins</t>
  </si>
  <si>
    <t>11100</t>
  </si>
  <si>
    <t>Itaporã do Tocantins</t>
  </si>
  <si>
    <t>11506</t>
  </si>
  <si>
    <t>Jaú do Tocantins</t>
  </si>
  <si>
    <t>11803</t>
  </si>
  <si>
    <t>Juarina</t>
  </si>
  <si>
    <t>11902</t>
  </si>
  <si>
    <t>Lagoa da Confusão</t>
  </si>
  <si>
    <t>11951</t>
  </si>
  <si>
    <t>Lagoa do Tocantins</t>
  </si>
  <si>
    <t>Brejo Grande</t>
  </si>
  <si>
    <t>01009</t>
  </si>
  <si>
    <t>Campo do Brito</t>
  </si>
  <si>
    <t>01108</t>
  </si>
  <si>
    <t>Canhoba</t>
  </si>
  <si>
    <t>01207</t>
  </si>
  <si>
    <t>Canindé de São Francisco</t>
  </si>
  <si>
    <t>01306</t>
  </si>
  <si>
    <t>01405</t>
  </si>
  <si>
    <t>Carira</t>
  </si>
  <si>
    <t>01504</t>
  </si>
  <si>
    <t>Carmópolis</t>
  </si>
  <si>
    <t>01603</t>
  </si>
  <si>
    <t>Cedro de São João</t>
  </si>
  <si>
    <t>01702</t>
  </si>
  <si>
    <t>Cristinápolis</t>
  </si>
  <si>
    <t>01900</t>
  </si>
  <si>
    <t>Cumbe</t>
  </si>
  <si>
    <t>02007</t>
  </si>
  <si>
    <t>Divina Pastora</t>
  </si>
  <si>
    <t>02106</t>
  </si>
  <si>
    <t>Estância</t>
  </si>
  <si>
    <t>02205</t>
  </si>
  <si>
    <t>02304</t>
  </si>
  <si>
    <t>Frei Paulo</t>
  </si>
  <si>
    <t>02403</t>
  </si>
  <si>
    <t>Olinda Nova do Maranhão</t>
  </si>
  <si>
    <t>07506</t>
  </si>
  <si>
    <t>Paço do Lumiar</t>
  </si>
  <si>
    <t>07605</t>
  </si>
  <si>
    <t>Palmeirândia</t>
  </si>
  <si>
    <t>07704</t>
  </si>
  <si>
    <t>Paraibano</t>
  </si>
  <si>
    <t>07803</t>
  </si>
  <si>
    <t>Parnarama</t>
  </si>
  <si>
    <t>07902</t>
  </si>
  <si>
    <t>Passagem Franca</t>
  </si>
  <si>
    <t>08009</t>
  </si>
  <si>
    <t>Pastos Bons</t>
  </si>
  <si>
    <t>08058</t>
  </si>
  <si>
    <t>Paulino Neves</t>
  </si>
  <si>
    <t>08108</t>
  </si>
  <si>
    <t>Paulo Ramos</t>
  </si>
  <si>
    <t>08207</t>
  </si>
  <si>
    <t>Pedreiras</t>
  </si>
  <si>
    <t>08256</t>
  </si>
  <si>
    <t>Pedro do Rosário</t>
  </si>
  <si>
    <t>08306</t>
  </si>
  <si>
    <t>Penalva</t>
  </si>
  <si>
    <t>08405</t>
  </si>
  <si>
    <t>Peri Mirim</t>
  </si>
  <si>
    <t>08454</t>
  </si>
  <si>
    <t>Peritoró</t>
  </si>
  <si>
    <t>08504</t>
  </si>
  <si>
    <t>Pindaré-Mirim</t>
  </si>
  <si>
    <t>08603</t>
  </si>
  <si>
    <t>Pinheiro</t>
  </si>
  <si>
    <t>08702</t>
  </si>
  <si>
    <t>Pio XII</t>
  </si>
  <si>
    <t>08801</t>
  </si>
  <si>
    <t>Pirapemas</t>
  </si>
  <si>
    <t>08900</t>
  </si>
  <si>
    <t>Poção de Pedras</t>
  </si>
  <si>
    <t>09007</t>
  </si>
  <si>
    <t>Porto Franco</t>
  </si>
  <si>
    <t>09056</t>
  </si>
  <si>
    <t>Porto Rico do Maranhão</t>
  </si>
  <si>
    <t>09106</t>
  </si>
  <si>
    <t>Presidente Dutra</t>
  </si>
  <si>
    <t>09205</t>
  </si>
  <si>
    <t>Presidente Juscelino</t>
  </si>
  <si>
    <t>09239</t>
  </si>
  <si>
    <t>09270</t>
  </si>
  <si>
    <t>Presidente Sarney</t>
  </si>
  <si>
    <t>09304</t>
  </si>
  <si>
    <t>Presidente Vargas</t>
  </si>
  <si>
    <t>09403</t>
  </si>
  <si>
    <t>Primeira Cruz</t>
  </si>
  <si>
    <t>09452</t>
  </si>
  <si>
    <t>Raposa</t>
  </si>
  <si>
    <t>09502</t>
  </si>
  <si>
    <t>Riachão</t>
  </si>
  <si>
    <t>09551</t>
  </si>
  <si>
    <t>Ribamar Fiquene</t>
  </si>
  <si>
    <t>09601</t>
  </si>
  <si>
    <t>Rosário</t>
  </si>
  <si>
    <t>09700</t>
  </si>
  <si>
    <t>Sambaíba</t>
  </si>
  <si>
    <t>09759</t>
  </si>
  <si>
    <t>Santa Filomena do Maranhão</t>
  </si>
  <si>
    <t>09809</t>
  </si>
  <si>
    <t>Santa Helena</t>
  </si>
  <si>
    <t>09908</t>
  </si>
  <si>
    <t>Santa Inês</t>
  </si>
  <si>
    <t>10005</t>
  </si>
  <si>
    <t>Santa Luzia</t>
  </si>
  <si>
    <t>10039</t>
  </si>
  <si>
    <t>Santa Luzia do Paruá</t>
  </si>
  <si>
    <t>10104</t>
  </si>
  <si>
    <t>Santa Quitéria do Maranhão</t>
  </si>
  <si>
    <t>10203</t>
  </si>
  <si>
    <t>Santa Rita</t>
  </si>
  <si>
    <t>10237</t>
  </si>
  <si>
    <t>Santana do Maranhão</t>
  </si>
  <si>
    <t>10278</t>
  </si>
  <si>
    <t>Santo Amaro do Maranhão</t>
  </si>
  <si>
    <t>10302</t>
  </si>
  <si>
    <t>Santo Antônio dos Lopes</t>
  </si>
  <si>
    <t>10401</t>
  </si>
  <si>
    <t>São Benedito do Rio Preto</t>
  </si>
  <si>
    <t>10500</t>
  </si>
  <si>
    <t>São Bento</t>
  </si>
  <si>
    <t>10609</t>
  </si>
  <si>
    <t>São Bernardo</t>
  </si>
  <si>
    <t>10658</t>
  </si>
  <si>
    <t>São Domingos do Azeitão</t>
  </si>
  <si>
    <t>10708</t>
  </si>
  <si>
    <t>São Domingos do Maranhão</t>
  </si>
  <si>
    <t>10807</t>
  </si>
  <si>
    <t>São Félix de Balsas</t>
  </si>
  <si>
    <t>10856</t>
  </si>
  <si>
    <t>São Francisco do Brejão</t>
  </si>
  <si>
    <t>10906</t>
  </si>
  <si>
    <t>São Francisco do Maranhão</t>
  </si>
  <si>
    <t>11029</t>
  </si>
  <si>
    <t>São João do Carú</t>
  </si>
  <si>
    <t>11052</t>
  </si>
  <si>
    <t>São João do Paraíso</t>
  </si>
  <si>
    <t>11078</t>
  </si>
  <si>
    <t>São João do Soter</t>
  </si>
  <si>
    <t>11102</t>
  </si>
  <si>
    <t>São João dos Patos</t>
  </si>
  <si>
    <t>11003</t>
  </si>
  <si>
    <t>São João Batista</t>
  </si>
  <si>
    <t>11201</t>
  </si>
  <si>
    <t>São José de Ribamar</t>
  </si>
  <si>
    <t>11250</t>
  </si>
  <si>
    <t>São José dos Basílios</t>
  </si>
  <si>
    <t>11300</t>
  </si>
  <si>
    <t>São Luís</t>
  </si>
  <si>
    <t>11409</t>
  </si>
  <si>
    <t>São Luís Gonzaga do Maranhão</t>
  </si>
  <si>
    <t>11508</t>
  </si>
  <si>
    <t>São Mateus do Maranhão</t>
  </si>
  <si>
    <t>11532</t>
  </si>
  <si>
    <t>São Pedro da Água Branca</t>
  </si>
  <si>
    <t>11573</t>
  </si>
  <si>
    <t>São Pedro dos Crentes</t>
  </si>
  <si>
    <t>11607</t>
  </si>
  <si>
    <t>São Raimundo das Mangabeiras</t>
  </si>
  <si>
    <t>11631</t>
  </si>
  <si>
    <t>São Raimundo do Doca Bezerra</t>
  </si>
  <si>
    <t>11672</t>
  </si>
  <si>
    <t>São Roberto</t>
  </si>
  <si>
    <t>11706</t>
  </si>
  <si>
    <t>São Vicente Ferrer</t>
  </si>
  <si>
    <t>11722</t>
  </si>
  <si>
    <t>Satubinha</t>
  </si>
  <si>
    <t>11748</t>
  </si>
  <si>
    <t>Senador Alexandre Costa</t>
  </si>
  <si>
    <t>11763</t>
  </si>
  <si>
    <t>Senador La Rocque</t>
  </si>
  <si>
    <t>11789</t>
  </si>
  <si>
    <t>Serrano do Maranhão</t>
  </si>
  <si>
    <t>11805</t>
  </si>
  <si>
    <t>Sítio Novo</t>
  </si>
  <si>
    <t>11904</t>
  </si>
  <si>
    <t>Sucupira do Norte</t>
  </si>
  <si>
    <t>11953</t>
  </si>
  <si>
    <t>Sucupira do Riachão</t>
  </si>
  <si>
    <t>Umburatiba</t>
  </si>
  <si>
    <t>70404</t>
  </si>
  <si>
    <t>Unaí</t>
  </si>
  <si>
    <t>70438</t>
  </si>
  <si>
    <t>União de Minas</t>
  </si>
  <si>
    <t>70479</t>
  </si>
  <si>
    <t>Uruana de Minas</t>
  </si>
  <si>
    <t>70503</t>
  </si>
  <si>
    <t>Urucânia</t>
  </si>
  <si>
    <t>70529</t>
  </si>
  <si>
    <t>Urucuia</t>
  </si>
  <si>
    <t>70578</t>
  </si>
  <si>
    <t>Vargem Alegre</t>
  </si>
  <si>
    <t>70602</t>
  </si>
  <si>
    <t>Vargem Bonita</t>
  </si>
  <si>
    <t>70651</t>
  </si>
  <si>
    <t>Vargem Grande do Rio Pardo</t>
  </si>
  <si>
    <t>70701</t>
  </si>
  <si>
    <t>Varginha</t>
  </si>
  <si>
    <t>70750</t>
  </si>
  <si>
    <t>Varjão de Minas</t>
  </si>
  <si>
    <t>70800</t>
  </si>
  <si>
    <t>Várzea da Palma</t>
  </si>
  <si>
    <t>70909</t>
  </si>
  <si>
    <t>Varzelândia</t>
  </si>
  <si>
    <t>71006</t>
  </si>
  <si>
    <t>Vazante</t>
  </si>
  <si>
    <t>71030</t>
  </si>
  <si>
    <t>Verdelândia</t>
  </si>
  <si>
    <t>71071</t>
  </si>
  <si>
    <t>Buriti</t>
  </si>
  <si>
    <t>02309</t>
  </si>
  <si>
    <t>Buriti Bravo</t>
  </si>
  <si>
    <t>02325</t>
  </si>
  <si>
    <t>Buriticupu</t>
  </si>
  <si>
    <t>02358</t>
  </si>
  <si>
    <t>Buritirana</t>
  </si>
  <si>
    <t>02374</t>
  </si>
  <si>
    <t>Cachoeira Grande</t>
  </si>
  <si>
    <t>02408</t>
  </si>
  <si>
    <t>Cajapió</t>
  </si>
  <si>
    <t>02507</t>
  </si>
  <si>
    <t>Cajari</t>
  </si>
  <si>
    <t>02556</t>
  </si>
  <si>
    <t>Campestre do Maranhão</t>
  </si>
  <si>
    <t>02606</t>
  </si>
  <si>
    <t>Cândido Mendes</t>
  </si>
  <si>
    <t>02705</t>
  </si>
  <si>
    <t>Cantanhede</t>
  </si>
  <si>
    <t>02754</t>
  </si>
  <si>
    <t>Capinzal do Norte</t>
  </si>
  <si>
    <t>02804</t>
  </si>
  <si>
    <t>Carolina</t>
  </si>
  <si>
    <t>02903</t>
  </si>
  <si>
    <t>Carutapera</t>
  </si>
  <si>
    <t>03000</t>
  </si>
  <si>
    <t>Caxias</t>
  </si>
  <si>
    <t>03109</t>
  </si>
  <si>
    <t>Cedral</t>
  </si>
  <si>
    <t>03125</t>
  </si>
  <si>
    <t>Central do Maranhão</t>
  </si>
  <si>
    <t>03158</t>
  </si>
  <si>
    <t>Centro do Guilherme</t>
  </si>
  <si>
    <t>03174</t>
  </si>
  <si>
    <t>Centro Novo do Maranhão</t>
  </si>
  <si>
    <t>03208</t>
  </si>
  <si>
    <t>Chapadinha</t>
  </si>
  <si>
    <t>03257</t>
  </si>
  <si>
    <t>Cidelândia</t>
  </si>
  <si>
    <t>03307</t>
  </si>
  <si>
    <t>Codó</t>
  </si>
  <si>
    <t>03406</t>
  </si>
  <si>
    <t>Coelho Neto</t>
  </si>
  <si>
    <t>03505</t>
  </si>
  <si>
    <t>Colinas</t>
  </si>
  <si>
    <t>03554</t>
  </si>
  <si>
    <t>Conceição do Lago-Açu</t>
  </si>
  <si>
    <t>03604</t>
  </si>
  <si>
    <t>Coroatá</t>
  </si>
  <si>
    <t>03703</t>
  </si>
  <si>
    <t>Cururupu</t>
  </si>
  <si>
    <t>03752</t>
  </si>
  <si>
    <t>Davinópolis</t>
  </si>
  <si>
    <t>03802</t>
  </si>
  <si>
    <t>Dom Pedro</t>
  </si>
  <si>
    <t>03901</t>
  </si>
  <si>
    <t>Duque Bacelar</t>
  </si>
  <si>
    <t>04008</t>
  </si>
  <si>
    <t>Esperantinópolis</t>
  </si>
  <si>
    <t>04057</t>
  </si>
  <si>
    <t>Estreito</t>
  </si>
  <si>
    <t>04073</t>
  </si>
  <si>
    <t>Feira Nova do Maranhão</t>
  </si>
  <si>
    <t>04081</t>
  </si>
  <si>
    <t>Fernando Falcão</t>
  </si>
  <si>
    <t>04099</t>
  </si>
  <si>
    <t>Formosa da Serra Negra</t>
  </si>
  <si>
    <t>04107</t>
  </si>
  <si>
    <t>Fortaleza dos Nogueiras</t>
  </si>
  <si>
    <t>04206</t>
  </si>
  <si>
    <t>Fortuna</t>
  </si>
  <si>
    <t>04305</t>
  </si>
  <si>
    <t>Godofredo Viana</t>
  </si>
  <si>
    <t>04404</t>
  </si>
  <si>
    <t>Gonçalves Dias</t>
  </si>
  <si>
    <t>04503</t>
  </si>
  <si>
    <t>Governador Archer</t>
  </si>
  <si>
    <t>04552</t>
  </si>
  <si>
    <t>Governador Edison Lobão</t>
  </si>
  <si>
    <t>04602</t>
  </si>
  <si>
    <t>Governador Eugênio Barros</t>
  </si>
  <si>
    <t>04628</t>
  </si>
  <si>
    <t>Governador Luiz Rocha</t>
  </si>
  <si>
    <t>04651</t>
  </si>
  <si>
    <t>Governador Newton Bello</t>
  </si>
  <si>
    <t>04677</t>
  </si>
  <si>
    <t>Governador Nunes Freire</t>
  </si>
  <si>
    <t>04701</t>
  </si>
  <si>
    <t>Graça Aranha</t>
  </si>
  <si>
    <t>04800</t>
  </si>
  <si>
    <t>Grajaú</t>
  </si>
  <si>
    <t>04909</t>
  </si>
  <si>
    <t>Guimarães</t>
  </si>
  <si>
    <t>05005</t>
  </si>
  <si>
    <t>Humberto de Campos</t>
  </si>
  <si>
    <t>05104</t>
  </si>
  <si>
    <t>Icatu</t>
  </si>
  <si>
    <t>05153</t>
  </si>
  <si>
    <t>Igarapé do Meio</t>
  </si>
  <si>
    <t>05203</t>
  </si>
  <si>
    <t>Igarapé Grande</t>
  </si>
  <si>
    <t>05302</t>
  </si>
  <si>
    <t>Imperatriz</t>
  </si>
  <si>
    <t>05351</t>
  </si>
  <si>
    <t>Itaipava do Grajaú</t>
  </si>
  <si>
    <t>05401</t>
  </si>
  <si>
    <t>Itapecuru Mirim</t>
  </si>
  <si>
    <t>05427</t>
  </si>
  <si>
    <t>Itinga do Maranhão</t>
  </si>
  <si>
    <t>05450</t>
  </si>
  <si>
    <t>Jatobá</t>
  </si>
  <si>
    <t>05476</t>
  </si>
  <si>
    <t>Jenipapo dos Vieiras</t>
  </si>
  <si>
    <t>05500</t>
  </si>
  <si>
    <t>João Lisboa</t>
  </si>
  <si>
    <t>05609</t>
  </si>
  <si>
    <t>Joselândia</t>
  </si>
  <si>
    <t>05658</t>
  </si>
  <si>
    <t>Junco do Maranhão</t>
  </si>
  <si>
    <t>05708</t>
  </si>
  <si>
    <t>Lago da Pedra</t>
  </si>
  <si>
    <t>05807</t>
  </si>
  <si>
    <t>Lago do Junco</t>
  </si>
  <si>
    <t>05948</t>
  </si>
  <si>
    <t>Lago dos Rodrigues</t>
  </si>
  <si>
    <t>05906</t>
  </si>
  <si>
    <t>Lago Verde</t>
  </si>
  <si>
    <t>05922</t>
  </si>
  <si>
    <t>Lagoa do Mato</t>
  </si>
  <si>
    <t>05963</t>
  </si>
  <si>
    <t>Lagoa Grande do Maranhão</t>
  </si>
  <si>
    <t>05989</t>
  </si>
  <si>
    <t>Lajeado Novo</t>
  </si>
  <si>
    <t>06003</t>
  </si>
  <si>
    <t>Lima Campos</t>
  </si>
  <si>
    <t>06102</t>
  </si>
  <si>
    <t>Loreto</t>
  </si>
  <si>
    <t>06201</t>
  </si>
  <si>
    <t>Luís Domingues</t>
  </si>
  <si>
    <t>06300</t>
  </si>
  <si>
    <t>Magalhães de Almeida</t>
  </si>
  <si>
    <t>06326</t>
  </si>
  <si>
    <t>Maracaçumé</t>
  </si>
  <si>
    <t>06359</t>
  </si>
  <si>
    <t>Marajá do Sena</t>
  </si>
  <si>
    <t>06375</t>
  </si>
  <si>
    <t>Maranhãozinho</t>
  </si>
  <si>
    <t>06409</t>
  </si>
  <si>
    <t>Mata Roma</t>
  </si>
  <si>
    <t>06508</t>
  </si>
  <si>
    <t>Matinha</t>
  </si>
  <si>
    <t>06607</t>
  </si>
  <si>
    <t>11253</t>
  </si>
  <si>
    <t>Gavião</t>
  </si>
  <si>
    <t>11303</t>
  </si>
  <si>
    <t>Gentio do Ouro</t>
  </si>
  <si>
    <t>11402</t>
  </si>
  <si>
    <t>Glória</t>
  </si>
  <si>
    <t>11501</t>
  </si>
  <si>
    <t>Gongogi</t>
  </si>
  <si>
    <t>11600</t>
  </si>
  <si>
    <t>Governador Mangabeira</t>
  </si>
  <si>
    <t>11659</t>
  </si>
  <si>
    <t>Guajeru</t>
  </si>
  <si>
    <t>11709</t>
  </si>
  <si>
    <t>Guanambi</t>
  </si>
  <si>
    <t>11808</t>
  </si>
  <si>
    <t>04501</t>
  </si>
  <si>
    <t>Guadalupe</t>
  </si>
  <si>
    <t>04550</t>
  </si>
  <si>
    <t>Guaribas</t>
  </si>
  <si>
    <t>Hugo Napoleão</t>
  </si>
  <si>
    <t>04659</t>
  </si>
  <si>
    <t>Ilha Grande</t>
  </si>
  <si>
    <t>04709</t>
  </si>
  <si>
    <t>Inhuma</t>
  </si>
  <si>
    <t>04808</t>
  </si>
  <si>
    <t>Ipiranga do Piauí</t>
  </si>
  <si>
    <t>04907</t>
  </si>
  <si>
    <t>Isaías Coelho</t>
  </si>
  <si>
    <t>05003</t>
  </si>
  <si>
    <t>Itainópolis</t>
  </si>
  <si>
    <t>Itaueira</t>
  </si>
  <si>
    <t>05151</t>
  </si>
  <si>
    <t>Jacobina do Piauí</t>
  </si>
  <si>
    <t>05201</t>
  </si>
  <si>
    <t>Jaicós</t>
  </si>
  <si>
    <t>05250</t>
  </si>
  <si>
    <t>Jardim do Mulato</t>
  </si>
  <si>
    <t>05276</t>
  </si>
  <si>
    <t>Jatobá do Piauí</t>
  </si>
  <si>
    <t>05300</t>
  </si>
  <si>
    <t>Jerumenha</t>
  </si>
  <si>
    <t>05359</t>
  </si>
  <si>
    <t>João Costa</t>
  </si>
  <si>
    <t>05409</t>
  </si>
  <si>
    <t>Joaquim Pires</t>
  </si>
  <si>
    <t>05458</t>
  </si>
  <si>
    <t>Joca Marques</t>
  </si>
  <si>
    <t>José de Freitas</t>
  </si>
  <si>
    <t>05516</t>
  </si>
  <si>
    <t>Juazeiro do Piauí</t>
  </si>
  <si>
    <t>05524</t>
  </si>
  <si>
    <t>Júlio Borges</t>
  </si>
  <si>
    <t>05532</t>
  </si>
  <si>
    <t>Jurema</t>
  </si>
  <si>
    <t>05573</t>
  </si>
  <si>
    <t>Lagoa de São Francisco</t>
  </si>
  <si>
    <t>05565</t>
  </si>
  <si>
    <t>Lagoa do Barro do Piauí</t>
  </si>
  <si>
    <t>05581</t>
  </si>
  <si>
    <t>Lagoa do Piauí</t>
  </si>
  <si>
    <t>05599</t>
  </si>
  <si>
    <t>Lagoa do Sítio</t>
  </si>
  <si>
    <t>Lagoa Alegre</t>
  </si>
  <si>
    <t>05540</t>
  </si>
  <si>
    <t>Lagoinha do Piauí</t>
  </si>
  <si>
    <t>Landri Sales</t>
  </si>
  <si>
    <t>05706</t>
  </si>
  <si>
    <t>Luís Correia</t>
  </si>
  <si>
    <t>05805</t>
  </si>
  <si>
    <t>Luzilândia</t>
  </si>
  <si>
    <t>05854</t>
  </si>
  <si>
    <t>Madeiro</t>
  </si>
  <si>
    <t>05904</t>
  </si>
  <si>
    <t>Manoel Emídio</t>
  </si>
  <si>
    <t>05953</t>
  </si>
  <si>
    <t>Marcolândia</t>
  </si>
  <si>
    <t>Marcos Parente</t>
  </si>
  <si>
    <t>06050</t>
  </si>
  <si>
    <t>Massapê do Piauí</t>
  </si>
  <si>
    <t>Matias Olímpio</t>
  </si>
  <si>
    <t>06209</t>
  </si>
  <si>
    <t>Miguel Alves</t>
  </si>
  <si>
    <t>06308</t>
  </si>
  <si>
    <t>Miguel Leão</t>
  </si>
  <si>
    <t>06357</t>
  </si>
  <si>
    <t>Milton Brandão</t>
  </si>
  <si>
    <t>06407</t>
  </si>
  <si>
    <t>Monsenhor Gil</t>
  </si>
  <si>
    <t>Monsenhor Hipólito</t>
  </si>
  <si>
    <t>06605</t>
  </si>
  <si>
    <t>Monte Alegre do Piauí</t>
  </si>
  <si>
    <t>06670</t>
  </si>
  <si>
    <t>Morro do Chapéu do Piauí</t>
  </si>
  <si>
    <t>06654</t>
  </si>
  <si>
    <t>Morro Cabeça no Tempo</t>
  </si>
  <si>
    <t>06696</t>
  </si>
  <si>
    <t>Murici dos Portelas</t>
  </si>
  <si>
    <t>06704</t>
  </si>
  <si>
    <t>Nazaré do Piauí</t>
  </si>
  <si>
    <t>06753</t>
  </si>
  <si>
    <t>Nossa Senhora de Nazaré</t>
  </si>
  <si>
    <t>06803</t>
  </si>
  <si>
    <t>Nossa Senhora dos Remédios</t>
  </si>
  <si>
    <t>07959</t>
  </si>
  <si>
    <t>Nova Santa Rita</t>
  </si>
  <si>
    <t>06902</t>
  </si>
  <si>
    <t>Novo Oriente do Piauí</t>
  </si>
  <si>
    <t>06951</t>
  </si>
  <si>
    <t>Novo Santo Antônio</t>
  </si>
  <si>
    <t>Oeiras</t>
  </si>
  <si>
    <t>Padre Marcos</t>
  </si>
  <si>
    <t>Paes Landim</t>
  </si>
  <si>
    <t>07355</t>
  </si>
  <si>
    <t>Pajeú do Piauí</t>
  </si>
  <si>
    <t>Palmeira do Piauí</t>
  </si>
  <si>
    <t>07504</t>
  </si>
  <si>
    <t>Palmeirais</t>
  </si>
  <si>
    <t>Paquetá</t>
  </si>
  <si>
    <t>07603</t>
  </si>
  <si>
    <t>Parnaguá</t>
  </si>
  <si>
    <t>Parnaíba</t>
  </si>
  <si>
    <t>07751</t>
  </si>
  <si>
    <t>Passagem Franca do Piauí</t>
  </si>
  <si>
    <t>07777</t>
  </si>
  <si>
    <t>Patos do Piauí</t>
  </si>
  <si>
    <t>07793</t>
  </si>
  <si>
    <t>07801</t>
  </si>
  <si>
    <t>Paulistana</t>
  </si>
  <si>
    <t>07850</t>
  </si>
  <si>
    <t>Pavussu</t>
  </si>
  <si>
    <t>07900</t>
  </si>
  <si>
    <t>Pedro II</t>
  </si>
  <si>
    <t>07934</t>
  </si>
  <si>
    <t>Pedro Laurentino</t>
  </si>
  <si>
    <t>08007</t>
  </si>
  <si>
    <t>Picos</t>
  </si>
  <si>
    <t>08106</t>
  </si>
  <si>
    <t>Pimenteiras</t>
  </si>
  <si>
    <t>Pio IX</t>
  </si>
  <si>
    <t>Piracuruca</t>
  </si>
  <si>
    <t>08403</t>
  </si>
  <si>
    <t>Piripiri</t>
  </si>
  <si>
    <t>08502</t>
  </si>
  <si>
    <t>Porto</t>
  </si>
  <si>
    <t>08551</t>
  </si>
  <si>
    <t>Porto Alegre do Piauí</t>
  </si>
  <si>
    <t>08601</t>
  </si>
  <si>
    <t>Prata do Piauí</t>
  </si>
  <si>
    <t>08650</t>
  </si>
  <si>
    <t>Queimada Nova</t>
  </si>
  <si>
    <t>08700</t>
  </si>
  <si>
    <t>Redenção do Gurguéia</t>
  </si>
  <si>
    <t>08809</t>
  </si>
  <si>
    <t>Regeneração</t>
  </si>
  <si>
    <t>08858</t>
  </si>
  <si>
    <t>Riacho Frio</t>
  </si>
  <si>
    <t>08874</t>
  </si>
  <si>
    <t>Ribeira do Piauí</t>
  </si>
  <si>
    <t>08908</t>
  </si>
  <si>
    <t>Ribeiro Gonçalves</t>
  </si>
  <si>
    <t>Rio Grande do Piauí</t>
  </si>
  <si>
    <t>09104</t>
  </si>
  <si>
    <t>Santa Cruz do Piauí</t>
  </si>
  <si>
    <t>09153</t>
  </si>
  <si>
    <t>Santa Cruz dos Milagres</t>
  </si>
  <si>
    <t>09203</t>
  </si>
  <si>
    <t>Santa Filomena</t>
  </si>
  <si>
    <t>Santa Luz</t>
  </si>
  <si>
    <t>09377</t>
  </si>
  <si>
    <t>Santa Rosa do Piauí</t>
  </si>
  <si>
    <t>09351</t>
  </si>
  <si>
    <t>Santana do Piauí</t>
  </si>
  <si>
    <t>09401</t>
  </si>
  <si>
    <t>Bernardino de Campos</t>
  </si>
  <si>
    <t>Bertioga</t>
  </si>
  <si>
    <t>Bilac</t>
  </si>
  <si>
    <t>Birigui</t>
  </si>
  <si>
    <t>Biritiba-Mirim</t>
  </si>
  <si>
    <t>Boa Esperança do Sul</t>
  </si>
  <si>
    <t>Bofete</t>
  </si>
  <si>
    <t>Boituva</t>
  </si>
  <si>
    <t>Bom Jesus dos Perdões</t>
  </si>
  <si>
    <t>07159</t>
  </si>
  <si>
    <t>Bom Sucesso de Itararé</t>
  </si>
  <si>
    <t>Borá</t>
  </si>
  <si>
    <t>Boracéia</t>
  </si>
  <si>
    <t>Borebi</t>
  </si>
  <si>
    <t>Botucatu</t>
  </si>
  <si>
    <t>Bragança Paulista</t>
  </si>
  <si>
    <t>Braúna</t>
  </si>
  <si>
    <t>07753</t>
  </si>
  <si>
    <t>Brejo Alegre</t>
  </si>
  <si>
    <t>Brodowski</t>
  </si>
  <si>
    <t>Brotas</t>
  </si>
  <si>
    <t>Buri</t>
  </si>
  <si>
    <t>Viana</t>
  </si>
  <si>
    <t>12852</t>
  </si>
  <si>
    <t>Vila Nova dos Martírios</t>
  </si>
  <si>
    <t>12902</t>
  </si>
  <si>
    <t>Vitória do Mearim</t>
  </si>
  <si>
    <t>13009</t>
  </si>
  <si>
    <t>Vitorino Freire</t>
  </si>
  <si>
    <t>14007</t>
  </si>
  <si>
    <t>Zé Doca</t>
  </si>
  <si>
    <t>PI</t>
  </si>
  <si>
    <t>00053</t>
  </si>
  <si>
    <t>Acauã</t>
  </si>
  <si>
    <t>00103</t>
  </si>
  <si>
    <t>Agricolândia</t>
  </si>
  <si>
    <t>00202</t>
  </si>
  <si>
    <t>Água Branca</t>
  </si>
  <si>
    <t>Alagoinha do Piauí</t>
  </si>
  <si>
    <t>00277</t>
  </si>
  <si>
    <t>Alegrete do Piauí</t>
  </si>
  <si>
    <t>Alto Longá</t>
  </si>
  <si>
    <t>Altos</t>
  </si>
  <si>
    <t>00459</t>
  </si>
  <si>
    <t>Alvorada do Gurguéia</t>
  </si>
  <si>
    <t>00509</t>
  </si>
  <si>
    <t>Amarante</t>
  </si>
  <si>
    <t>00608</t>
  </si>
  <si>
    <t>Angical do Piauí</t>
  </si>
  <si>
    <t>Anísio de Abreu</t>
  </si>
  <si>
    <t>00806</t>
  </si>
  <si>
    <t>Antônio Almeida</t>
  </si>
  <si>
    <t>00905</t>
  </si>
  <si>
    <t>Aroazes</t>
  </si>
  <si>
    <t>00954</t>
  </si>
  <si>
    <t>Aroeiras do Itaim</t>
  </si>
  <si>
    <t>Arraial</t>
  </si>
  <si>
    <t>Assunção do Piauí</t>
  </si>
  <si>
    <t>Avelino Lopes</t>
  </si>
  <si>
    <t>01150</t>
  </si>
  <si>
    <t>Baixa Grande do Ribeiro</t>
  </si>
  <si>
    <t>01176</t>
  </si>
  <si>
    <t>01200</t>
  </si>
  <si>
    <t>Barras</t>
  </si>
  <si>
    <t>Barreiras do Piauí</t>
  </si>
  <si>
    <t>01408</t>
  </si>
  <si>
    <t>Barro Duro</t>
  </si>
  <si>
    <t>01507</t>
  </si>
  <si>
    <t>Batalha</t>
  </si>
  <si>
    <t>01556</t>
  </si>
  <si>
    <t>Bela Vista do Piauí</t>
  </si>
  <si>
    <t>01572</t>
  </si>
  <si>
    <t>Belém do Piauí</t>
  </si>
  <si>
    <t>01606</t>
  </si>
  <si>
    <t>Beneditinos</t>
  </si>
  <si>
    <t>01705</t>
  </si>
  <si>
    <t>Bertolínia</t>
  </si>
  <si>
    <t>01739</t>
  </si>
  <si>
    <t>Betânia do Piauí</t>
  </si>
  <si>
    <t>01770</t>
  </si>
  <si>
    <t>Boa Hora</t>
  </si>
  <si>
    <t>01804</t>
  </si>
  <si>
    <t>Bocaina</t>
  </si>
  <si>
    <t>Bom Jesus</t>
  </si>
  <si>
    <t>01919</t>
  </si>
  <si>
    <t>Bom Princípio do Piauí</t>
  </si>
  <si>
    <t>01929</t>
  </si>
  <si>
    <t>Bonfim do Piauí</t>
  </si>
  <si>
    <t>01945</t>
  </si>
  <si>
    <t>Boqueirão do Piauí</t>
  </si>
  <si>
    <t>01960</t>
  </si>
  <si>
    <t>Brasileira</t>
  </si>
  <si>
    <t>01988</t>
  </si>
  <si>
    <t>Brejo do Piauí</t>
  </si>
  <si>
    <t>Buriti dos Lopes</t>
  </si>
  <si>
    <t>02026</t>
  </si>
  <si>
    <t>Buriti dos Montes</t>
  </si>
  <si>
    <t>02059</t>
  </si>
  <si>
    <t>Cabeceiras do Piauí</t>
  </si>
  <si>
    <t>02075</t>
  </si>
  <si>
    <t>Cajazeiras do Piauí</t>
  </si>
  <si>
    <t>02083</t>
  </si>
  <si>
    <t>Cajueiro da Praia</t>
  </si>
  <si>
    <t>02091</t>
  </si>
  <si>
    <t>Caldeirão Grande do Piauí</t>
  </si>
  <si>
    <t>Campinas do Piauí</t>
  </si>
  <si>
    <t>02117</t>
  </si>
  <si>
    <t>Campo Alegre do Fidalgo</t>
  </si>
  <si>
    <t>02133</t>
  </si>
  <si>
    <t>Campo Grande do Piauí</t>
  </si>
  <si>
    <t>02174</t>
  </si>
  <si>
    <t>Campo Largo do Piauí</t>
  </si>
  <si>
    <t>Campo Maior</t>
  </si>
  <si>
    <t>02251</t>
  </si>
  <si>
    <t>Canavieira</t>
  </si>
  <si>
    <t>Canto do Buriti</t>
  </si>
  <si>
    <t>Capitão de Campos</t>
  </si>
  <si>
    <t>02455</t>
  </si>
  <si>
    <t>Capitão Gervásio Oliveira</t>
  </si>
  <si>
    <t>02505</t>
  </si>
  <si>
    <t>Caracol</t>
  </si>
  <si>
    <t>02539</t>
  </si>
  <si>
    <t>Caraúbas do Piauí</t>
  </si>
  <si>
    <t>Caridade do Piauí</t>
  </si>
  <si>
    <t>02604</t>
  </si>
  <si>
    <t>Castelo do Piauí</t>
  </si>
  <si>
    <t>02653</t>
  </si>
  <si>
    <t>Caxingó</t>
  </si>
  <si>
    <t>Cocal</t>
  </si>
  <si>
    <t>02711</t>
  </si>
  <si>
    <t>Cocal de Telha</t>
  </si>
  <si>
    <t>02729</t>
  </si>
  <si>
    <t>Cocal dos Alves</t>
  </si>
  <si>
    <t>02737</t>
  </si>
  <si>
    <t>Coivaras</t>
  </si>
  <si>
    <t>02752</t>
  </si>
  <si>
    <t>Colônia do Gurguéia</t>
  </si>
  <si>
    <t>02778</t>
  </si>
  <si>
    <t>Colônia do Piauí</t>
  </si>
  <si>
    <t>02802</t>
  </si>
  <si>
    <t>Conceição do Canindé</t>
  </si>
  <si>
    <t>02851</t>
  </si>
  <si>
    <t>Coronel José Dias</t>
  </si>
  <si>
    <t>Corrente</t>
  </si>
  <si>
    <t>Cristalândia do Piauí</t>
  </si>
  <si>
    <t>Cristino Castro</t>
  </si>
  <si>
    <t>Curimatá</t>
  </si>
  <si>
    <t>03230</t>
  </si>
  <si>
    <t>Currais</t>
  </si>
  <si>
    <t>03271</t>
  </si>
  <si>
    <t>Curral Novo do Piauí</t>
  </si>
  <si>
    <t>03255</t>
  </si>
  <si>
    <t>Curralinhos</t>
  </si>
  <si>
    <t>Demerval Lobão</t>
  </si>
  <si>
    <t>03354</t>
  </si>
  <si>
    <t>Dirceu Arcoverde</t>
  </si>
  <si>
    <t>03404</t>
  </si>
  <si>
    <t>Dom Expedito Lopes</t>
  </si>
  <si>
    <t>03453</t>
  </si>
  <si>
    <t>Dom Inocêncio</t>
  </si>
  <si>
    <t>03420</t>
  </si>
  <si>
    <t>Domingos Mourão</t>
  </si>
  <si>
    <t>03503</t>
  </si>
  <si>
    <t>Elesbão Veloso</t>
  </si>
  <si>
    <t>Eliseu Martins</t>
  </si>
  <si>
    <t>03750</t>
  </si>
  <si>
    <t>Fartura do Piauí</t>
  </si>
  <si>
    <t>28505</t>
  </si>
  <si>
    <t>Coreaú</t>
  </si>
  <si>
    <t>04103</t>
  </si>
  <si>
    <t>Crateús</t>
  </si>
  <si>
    <t>04202</t>
  </si>
  <si>
    <t>Crato</t>
  </si>
  <si>
    <t>04236</t>
  </si>
  <si>
    <t>Croatá</t>
  </si>
  <si>
    <t>04251</t>
  </si>
  <si>
    <t>Cruz</t>
  </si>
  <si>
    <t>04269</t>
  </si>
  <si>
    <t>Deputado Irapuan Pinheiro</t>
  </si>
  <si>
    <t>04277</t>
  </si>
  <si>
    <t>Ererê</t>
  </si>
  <si>
    <t>04285</t>
  </si>
  <si>
    <t>Eusébio</t>
  </si>
  <si>
    <t>04301</t>
  </si>
  <si>
    <t>Farias Brito</t>
  </si>
  <si>
    <t>04350</t>
  </si>
  <si>
    <t>Forquilha</t>
  </si>
  <si>
    <t>04400</t>
  </si>
  <si>
    <t>04459</t>
  </si>
  <si>
    <t>Fortim</t>
  </si>
  <si>
    <t>04509</t>
  </si>
  <si>
    <t>Frecheirinha</t>
  </si>
  <si>
    <t>04608</t>
  </si>
  <si>
    <t>General Sampaio</t>
  </si>
  <si>
    <t>04657</t>
  </si>
  <si>
    <t>Graça</t>
  </si>
  <si>
    <t>04707</t>
  </si>
  <si>
    <t>Granja</t>
  </si>
  <si>
    <t>04806</t>
  </si>
  <si>
    <t>Granjeiro</t>
  </si>
  <si>
    <t>04905</t>
  </si>
  <si>
    <t>Groaíras</t>
  </si>
  <si>
    <t>04954</t>
  </si>
  <si>
    <t>Guaiúba</t>
  </si>
  <si>
    <t>05001</t>
  </si>
  <si>
    <t>Guaraciaba do Norte</t>
  </si>
  <si>
    <t>05100</t>
  </si>
  <si>
    <t>Guaramiranga</t>
  </si>
  <si>
    <t>05209</t>
  </si>
  <si>
    <t>Hidrolândia</t>
  </si>
  <si>
    <t>05233</t>
  </si>
  <si>
    <t>Horizonte</t>
  </si>
  <si>
    <t>05266</t>
  </si>
  <si>
    <t>Ibaretama</t>
  </si>
  <si>
    <t>05308</t>
  </si>
  <si>
    <t>Ibiapina</t>
  </si>
  <si>
    <t>05332</t>
  </si>
  <si>
    <t>Ibicuitinga</t>
  </si>
  <si>
    <t>05357</t>
  </si>
  <si>
    <t>Icapuí</t>
  </si>
  <si>
    <t>05407</t>
  </si>
  <si>
    <t>Icó</t>
  </si>
  <si>
    <t>05506</t>
  </si>
  <si>
    <t>Iguatu</t>
  </si>
  <si>
    <t>05605</t>
  </si>
  <si>
    <t>Independência</t>
  </si>
  <si>
    <t>05654</t>
  </si>
  <si>
    <t>Ipaporanga</t>
  </si>
  <si>
    <t>05704</t>
  </si>
  <si>
    <t>Ipaumirim</t>
  </si>
  <si>
    <t>05803</t>
  </si>
  <si>
    <t>Ipu</t>
  </si>
  <si>
    <t>05902</t>
  </si>
  <si>
    <t>06009</t>
  </si>
  <si>
    <t>06108</t>
  </si>
  <si>
    <t>Irauçuba</t>
  </si>
  <si>
    <t>06207</t>
  </si>
  <si>
    <t>Itaiçaba</t>
  </si>
  <si>
    <t>06256</t>
  </si>
  <si>
    <t>Itaitinga</t>
  </si>
  <si>
    <t>06306</t>
  </si>
  <si>
    <t>Itapagé</t>
  </si>
  <si>
    <t>06405</t>
  </si>
  <si>
    <t>Itapipoca</t>
  </si>
  <si>
    <t>06504</t>
  </si>
  <si>
    <t>Itapiúna</t>
  </si>
  <si>
    <t>06553</t>
  </si>
  <si>
    <t>Itarema</t>
  </si>
  <si>
    <t>06603</t>
  </si>
  <si>
    <t>Itatira</t>
  </si>
  <si>
    <t>06702</t>
  </si>
  <si>
    <t>Jaguaretama</t>
  </si>
  <si>
    <t>06801</t>
  </si>
  <si>
    <t>Jaguaribara</t>
  </si>
  <si>
    <t>06900</t>
  </si>
  <si>
    <t>Jaguaribe</t>
  </si>
  <si>
    <t>07007</t>
  </si>
  <si>
    <t>Jaguaruana</t>
  </si>
  <si>
    <t>07106</t>
  </si>
  <si>
    <t>Jardim</t>
  </si>
  <si>
    <t>07205</t>
  </si>
  <si>
    <t>Jati</t>
  </si>
  <si>
    <t>07254</t>
  </si>
  <si>
    <t>Jijoca de Jericoacoara</t>
  </si>
  <si>
    <t>07304</t>
  </si>
  <si>
    <t>07403</t>
  </si>
  <si>
    <t>Jucás</t>
  </si>
  <si>
    <t>07502</t>
  </si>
  <si>
    <t>Lavras da Mangabeira</t>
  </si>
  <si>
    <t>07601</t>
  </si>
  <si>
    <t>Limoeiro do Norte</t>
  </si>
  <si>
    <t>07635</t>
  </si>
  <si>
    <t>Madalena</t>
  </si>
  <si>
    <t>07650</t>
  </si>
  <si>
    <t>07700</t>
  </si>
  <si>
    <t>Maranguape</t>
  </si>
  <si>
    <t>07809</t>
  </si>
  <si>
    <t>Marco</t>
  </si>
  <si>
    <t>07908</t>
  </si>
  <si>
    <t>Martinópole</t>
  </si>
  <si>
    <t>08005</t>
  </si>
  <si>
    <t>Massapê</t>
  </si>
  <si>
    <t>08104</t>
  </si>
  <si>
    <t>Mauriti</t>
  </si>
  <si>
    <t>08203</t>
  </si>
  <si>
    <t>Meruoca</t>
  </si>
  <si>
    <t>08302</t>
  </si>
  <si>
    <t>Milagres</t>
  </si>
  <si>
    <t>08351</t>
  </si>
  <si>
    <t>Milhã</t>
  </si>
  <si>
    <t>08377</t>
  </si>
  <si>
    <t>Miraíma</t>
  </si>
  <si>
    <t>08401</t>
  </si>
  <si>
    <t>Missão Velha</t>
  </si>
  <si>
    <t>08500</t>
  </si>
  <si>
    <t>Mombaça</t>
  </si>
  <si>
    <t>08609</t>
  </si>
  <si>
    <t>Monsenhor Tabosa</t>
  </si>
  <si>
    <t>08708</t>
  </si>
  <si>
    <t>Morada Nova</t>
  </si>
  <si>
    <t>08807</t>
  </si>
  <si>
    <t>Moraújo</t>
  </si>
  <si>
    <t>08906</t>
  </si>
  <si>
    <t>Morrinhos</t>
  </si>
  <si>
    <t>09003</t>
  </si>
  <si>
    <t>Mucambo</t>
  </si>
  <si>
    <t>09102</t>
  </si>
  <si>
    <t>Mulungu</t>
  </si>
  <si>
    <t>09201</t>
  </si>
  <si>
    <t>09300</t>
  </si>
  <si>
    <t>Nova Russas</t>
  </si>
  <si>
    <t>09409</t>
  </si>
  <si>
    <t>Novo Oriente</t>
  </si>
  <si>
    <t>09458</t>
  </si>
  <si>
    <t>Ocara</t>
  </si>
  <si>
    <t>09508</t>
  </si>
  <si>
    <t>Orós</t>
  </si>
  <si>
    <t>09607</t>
  </si>
  <si>
    <t>Pacajus</t>
  </si>
  <si>
    <t>09706</t>
  </si>
  <si>
    <t>Pacatuba</t>
  </si>
  <si>
    <t>09805</t>
  </si>
  <si>
    <t>Pacoti</t>
  </si>
  <si>
    <t>09904</t>
  </si>
  <si>
    <t>Pacujá</t>
  </si>
  <si>
    <t>10001</t>
  </si>
  <si>
    <t>Palhano</t>
  </si>
  <si>
    <t>10100</t>
  </si>
  <si>
    <t>Palmácia</t>
  </si>
  <si>
    <t>10209</t>
  </si>
  <si>
    <t>Paracuru</t>
  </si>
  <si>
    <t>10258</t>
  </si>
  <si>
    <t>Paraipaba</t>
  </si>
  <si>
    <t>10308</t>
  </si>
  <si>
    <t>Parambu</t>
  </si>
  <si>
    <t>10407</t>
  </si>
  <si>
    <t>Paramoti</t>
  </si>
  <si>
    <t>10506</t>
  </si>
  <si>
    <t>Pedra Branca</t>
  </si>
  <si>
    <t>10605</t>
  </si>
  <si>
    <t>Penaforte</t>
  </si>
  <si>
    <t>10704</t>
  </si>
  <si>
    <t>Pentecoste</t>
  </si>
  <si>
    <t>10803</t>
  </si>
  <si>
    <t>Pereiro</t>
  </si>
  <si>
    <t>10852</t>
  </si>
  <si>
    <t>Pindoretama</t>
  </si>
  <si>
    <t>10902</t>
  </si>
  <si>
    <t>Piquet Carneiro</t>
  </si>
  <si>
    <t>10951</t>
  </si>
  <si>
    <t>Pires Ferreira</t>
  </si>
  <si>
    <t>11009</t>
  </si>
  <si>
    <t>Poranga</t>
  </si>
  <si>
    <t>11108</t>
  </si>
  <si>
    <t>Porteiras</t>
  </si>
  <si>
    <t>11207</t>
  </si>
  <si>
    <t>Potengi</t>
  </si>
  <si>
    <t>11231</t>
  </si>
  <si>
    <t>Potiretama</t>
  </si>
  <si>
    <t>11264</t>
  </si>
  <si>
    <t>Quiterianópolis</t>
  </si>
  <si>
    <t>Antônio Dias</t>
  </si>
  <si>
    <t>Antônio Prado de Minas</t>
  </si>
  <si>
    <t>Araçaí</t>
  </si>
  <si>
    <t>Aracitaba</t>
  </si>
  <si>
    <t>Araçuaí</t>
  </si>
  <si>
    <t>Araguari</t>
  </si>
  <si>
    <t>Arantina</t>
  </si>
  <si>
    <t>Araponga</t>
  </si>
  <si>
    <t>27108</t>
  </si>
  <si>
    <t>Lins</t>
  </si>
  <si>
    <t>27207</t>
  </si>
  <si>
    <t>Lorena</t>
  </si>
  <si>
    <t>27256</t>
  </si>
  <si>
    <t>Lourdes</t>
  </si>
  <si>
    <t>27306</t>
  </si>
  <si>
    <t>Louveira</t>
  </si>
  <si>
    <t>27405</t>
  </si>
  <si>
    <t>Santo Antônio de Lisboa</t>
  </si>
  <si>
    <t>09450</t>
  </si>
  <si>
    <t>Santo Antônio dos Milagres</t>
  </si>
  <si>
    <t>Santo Inácio do Piauí</t>
  </si>
  <si>
    <t>09559</t>
  </si>
  <si>
    <t>São Braz do Piauí</t>
  </si>
  <si>
    <t>09609</t>
  </si>
  <si>
    <t>São Félix do Piauí</t>
  </si>
  <si>
    <t>09658</t>
  </si>
  <si>
    <t>São Francisco de Assis do Piauí</t>
  </si>
  <si>
    <t>09708</t>
  </si>
  <si>
    <t>São Francisco do Piauí</t>
  </si>
  <si>
    <t>09757</t>
  </si>
  <si>
    <t>São Gonçalo do Gurguéia</t>
  </si>
  <si>
    <t>São Gonçalo do Piauí</t>
  </si>
  <si>
    <t>09856</t>
  </si>
  <si>
    <t>São João da Canabrava</t>
  </si>
  <si>
    <t>09872</t>
  </si>
  <si>
    <t>São João da Fronteira</t>
  </si>
  <si>
    <t>09906</t>
  </si>
  <si>
    <t>São João da Serra</t>
  </si>
  <si>
    <t>09955</t>
  </si>
  <si>
    <t>São João da Varjota</t>
  </si>
  <si>
    <t>09971</t>
  </si>
  <si>
    <t>São João do Arraial</t>
  </si>
  <si>
    <t>10003</t>
  </si>
  <si>
    <t>São João do Piauí</t>
  </si>
  <si>
    <t>10052</t>
  </si>
  <si>
    <t>São José do Divino</t>
  </si>
  <si>
    <t>10102</t>
  </si>
  <si>
    <t>São José do Peixe</t>
  </si>
  <si>
    <t>10201</t>
  </si>
  <si>
    <t>São José do Piauí</t>
  </si>
  <si>
    <t>10300</t>
  </si>
  <si>
    <t>São Julião</t>
  </si>
  <si>
    <t>10359</t>
  </si>
  <si>
    <t>São Lourenço do Piauí</t>
  </si>
  <si>
    <t>10375</t>
  </si>
  <si>
    <t>São Luis do Piauí</t>
  </si>
  <si>
    <t>10383</t>
  </si>
  <si>
    <t>São Miguel da Baixa Grande</t>
  </si>
  <si>
    <t>10391</t>
  </si>
  <si>
    <t>São Miguel do Fidalgo</t>
  </si>
  <si>
    <t>10409</t>
  </si>
  <si>
    <t>São Miguel do Tapuio</t>
  </si>
  <si>
    <t>São Pedro do Piauí</t>
  </si>
  <si>
    <t>10607</t>
  </si>
  <si>
    <t>São Raimundo Nonato</t>
  </si>
  <si>
    <t>10623</t>
  </si>
  <si>
    <t>Sebastião Barros</t>
  </si>
  <si>
    <t>10631</t>
  </si>
  <si>
    <t>Sebastião Leal</t>
  </si>
  <si>
    <t>10656</t>
  </si>
  <si>
    <t>Sigefredo Pacheco</t>
  </si>
  <si>
    <t>Simões</t>
  </si>
  <si>
    <t>10805</t>
  </si>
  <si>
    <t>Simplício Mendes</t>
  </si>
  <si>
    <t>Socorro do Piauí</t>
  </si>
  <si>
    <t>10938</t>
  </si>
  <si>
    <t>Sussuapara</t>
  </si>
  <si>
    <t>10953</t>
  </si>
  <si>
    <t>Tamboril do Piauí</t>
  </si>
  <si>
    <t>10979</t>
  </si>
  <si>
    <t>Tanque do Piauí</t>
  </si>
  <si>
    <t>11001</t>
  </si>
  <si>
    <t>Teresina</t>
  </si>
  <si>
    <t>União</t>
  </si>
  <si>
    <t>11209</t>
  </si>
  <si>
    <t>Uruçuí</t>
  </si>
  <si>
    <t>11308</t>
  </si>
  <si>
    <t>Valença do Piauí</t>
  </si>
  <si>
    <t>11357</t>
  </si>
  <si>
    <t>Várzea Branca</t>
  </si>
  <si>
    <t>11407</t>
  </si>
  <si>
    <t>Várzea Grande</t>
  </si>
  <si>
    <t>Vera Mendes</t>
  </si>
  <si>
    <t>11605</t>
  </si>
  <si>
    <t>Vila Nova do Piauí</t>
  </si>
  <si>
    <t>11704</t>
  </si>
  <si>
    <t>Wall Ferraz</t>
  </si>
  <si>
    <t>CE</t>
  </si>
  <si>
    <t>00101</t>
  </si>
  <si>
    <t>Abaiara</t>
  </si>
  <si>
    <t>00150</t>
  </si>
  <si>
    <t>Acarape</t>
  </si>
  <si>
    <t>00200</t>
  </si>
  <si>
    <t>Acaraú</t>
  </si>
  <si>
    <t>00309</t>
  </si>
  <si>
    <t>Acopiara</t>
  </si>
  <si>
    <t>00408</t>
  </si>
  <si>
    <t>Aiuaba</t>
  </si>
  <si>
    <t>00507</t>
  </si>
  <si>
    <t>Alcântaras</t>
  </si>
  <si>
    <t>00606</t>
  </si>
  <si>
    <t>Altaneira</t>
  </si>
  <si>
    <t>00705</t>
  </si>
  <si>
    <t>Alto Santo</t>
  </si>
  <si>
    <t>00754</t>
  </si>
  <si>
    <t>Amontada</t>
  </si>
  <si>
    <t>00804</t>
  </si>
  <si>
    <t>Antonina do Norte</t>
  </si>
  <si>
    <t>00903</t>
  </si>
  <si>
    <t>Apuiarés</t>
  </si>
  <si>
    <t>01000</t>
  </si>
  <si>
    <t>Aquiraz</t>
  </si>
  <si>
    <t>01109</t>
  </si>
  <si>
    <t>Aracati</t>
  </si>
  <si>
    <t>01208</t>
  </si>
  <si>
    <t>Aracoiaba</t>
  </si>
  <si>
    <t>01257</t>
  </si>
  <si>
    <t>Ararendá</t>
  </si>
  <si>
    <t>01307</t>
  </si>
  <si>
    <t>Araripe</t>
  </si>
  <si>
    <t>01406</t>
  </si>
  <si>
    <t>Aratuba</t>
  </si>
  <si>
    <t>01505</t>
  </si>
  <si>
    <t>Arneiroz</t>
  </si>
  <si>
    <t>01604</t>
  </si>
  <si>
    <t>Assaré</t>
  </si>
  <si>
    <t>01703</t>
  </si>
  <si>
    <t>Aurora</t>
  </si>
  <si>
    <t>01802</t>
  </si>
  <si>
    <t>Baixio</t>
  </si>
  <si>
    <t>01851</t>
  </si>
  <si>
    <t>Banabuiú</t>
  </si>
  <si>
    <t>01901</t>
  </si>
  <si>
    <t>Barbalha</t>
  </si>
  <si>
    <t>01950</t>
  </si>
  <si>
    <t>Barreira</t>
  </si>
  <si>
    <t>02008</t>
  </si>
  <si>
    <t>Barro</t>
  </si>
  <si>
    <t>02057</t>
  </si>
  <si>
    <t>Barroquinha</t>
  </si>
  <si>
    <t>02107</t>
  </si>
  <si>
    <t>Baturité</t>
  </si>
  <si>
    <t>02206</t>
  </si>
  <si>
    <t>Beberibe</t>
  </si>
  <si>
    <t>02305</t>
  </si>
  <si>
    <t>Bela Cruz</t>
  </si>
  <si>
    <t>02404</t>
  </si>
  <si>
    <t>Boa Viagem</t>
  </si>
  <si>
    <t>02503</t>
  </si>
  <si>
    <t>Brejo Santo</t>
  </si>
  <si>
    <t>02602</t>
  </si>
  <si>
    <t>Camocim</t>
  </si>
  <si>
    <t>02701</t>
  </si>
  <si>
    <t>Campos Sales</t>
  </si>
  <si>
    <t>02800</t>
  </si>
  <si>
    <t>Canindé</t>
  </si>
  <si>
    <t>02909</t>
  </si>
  <si>
    <t>Capistrano</t>
  </si>
  <si>
    <t>03006</t>
  </si>
  <si>
    <t>Caridade</t>
  </si>
  <si>
    <t>03105</t>
  </si>
  <si>
    <t>Cariré</t>
  </si>
  <si>
    <t>03204</t>
  </si>
  <si>
    <t>Caririaçu</t>
  </si>
  <si>
    <t>03303</t>
  </si>
  <si>
    <t>Cariús</t>
  </si>
  <si>
    <t>03402</t>
  </si>
  <si>
    <t>Carnaubal</t>
  </si>
  <si>
    <t>03501</t>
  </si>
  <si>
    <t>Cascavel</t>
  </si>
  <si>
    <t>03600</t>
  </si>
  <si>
    <t>Catarina</t>
  </si>
  <si>
    <t>03659</t>
  </si>
  <si>
    <t>Catunda</t>
  </si>
  <si>
    <t>03709</t>
  </si>
  <si>
    <t>03808</t>
  </si>
  <si>
    <t>Cedro</t>
  </si>
  <si>
    <t>03907</t>
  </si>
  <si>
    <t>Chaval</t>
  </si>
  <si>
    <t>03931</t>
  </si>
  <si>
    <t>Choró</t>
  </si>
  <si>
    <t>03956</t>
  </si>
  <si>
    <t>Jundiá</t>
  </si>
  <si>
    <t>06205</t>
  </si>
  <si>
    <t>06304</t>
  </si>
  <si>
    <t>Lagoa de Pedras</t>
  </si>
  <si>
    <t>06403</t>
  </si>
  <si>
    <t>Lagoa de Velhos</t>
  </si>
  <si>
    <t>06502</t>
  </si>
  <si>
    <t>Lagoa Nova</t>
  </si>
  <si>
    <t>06601</t>
  </si>
  <si>
    <t>Lagoa Salgada</t>
  </si>
  <si>
    <t>06700</t>
  </si>
  <si>
    <t>Lajes</t>
  </si>
  <si>
    <t>06809</t>
  </si>
  <si>
    <t>Lajes Pintadas</t>
  </si>
  <si>
    <t>06908</t>
  </si>
  <si>
    <t>Lucrécia</t>
  </si>
  <si>
    <t>07005</t>
  </si>
  <si>
    <t>Luís Gomes</t>
  </si>
  <si>
    <t>07104</t>
  </si>
  <si>
    <t>Macaíba</t>
  </si>
  <si>
    <t>07203</t>
  </si>
  <si>
    <t>Macau</t>
  </si>
  <si>
    <t>07252</t>
  </si>
  <si>
    <t>Major Sales</t>
  </si>
  <si>
    <t>07302</t>
  </si>
  <si>
    <t>Marcelino Vieira</t>
  </si>
  <si>
    <t>07401</t>
  </si>
  <si>
    <t>Martins</t>
  </si>
  <si>
    <t>07500</t>
  </si>
  <si>
    <t>Maxaranguape</t>
  </si>
  <si>
    <t>07609</t>
  </si>
  <si>
    <t>Messias Targino</t>
  </si>
  <si>
    <t>07708</t>
  </si>
  <si>
    <t>Montanhas</t>
  </si>
  <si>
    <t>07906</t>
  </si>
  <si>
    <t>Monte das Gameleiras</t>
  </si>
  <si>
    <t>07807</t>
  </si>
  <si>
    <t>08003</t>
  </si>
  <si>
    <t>Mossoró</t>
  </si>
  <si>
    <t>08102</t>
  </si>
  <si>
    <t>Natal</t>
  </si>
  <si>
    <t>08201</t>
  </si>
  <si>
    <t>Nísia Floresta</t>
  </si>
  <si>
    <t>08300</t>
  </si>
  <si>
    <t>Nova Cruz</t>
  </si>
  <si>
    <t>08409</t>
  </si>
  <si>
    <t>08508</t>
  </si>
  <si>
    <t>Ouro Branco</t>
  </si>
  <si>
    <t>08607</t>
  </si>
  <si>
    <t>Paraná</t>
  </si>
  <si>
    <t>08706</t>
  </si>
  <si>
    <t>Paraú</t>
  </si>
  <si>
    <t>08805</t>
  </si>
  <si>
    <t>Parazinho</t>
  </si>
  <si>
    <t>08904</t>
  </si>
  <si>
    <t>Parelhas</t>
  </si>
  <si>
    <t>03251</t>
  </si>
  <si>
    <t>Parnamirim</t>
  </si>
  <si>
    <t>09100</t>
  </si>
  <si>
    <t>Passa e Fica</t>
  </si>
  <si>
    <t>09209</t>
  </si>
  <si>
    <t>Passagem</t>
  </si>
  <si>
    <t>09308</t>
  </si>
  <si>
    <t>Patu</t>
  </si>
  <si>
    <t>09407</t>
  </si>
  <si>
    <t>Pau dos Ferros</t>
  </si>
  <si>
    <t>09506</t>
  </si>
  <si>
    <t>Pedra Grande</t>
  </si>
  <si>
    <t>09605</t>
  </si>
  <si>
    <t>Pedra Preta</t>
  </si>
  <si>
    <t>09704</t>
  </si>
  <si>
    <t>Pedro Avelino</t>
  </si>
  <si>
    <t>09803</t>
  </si>
  <si>
    <t>Pedro Velho</t>
  </si>
  <si>
    <t>09902</t>
  </si>
  <si>
    <t>Pendências</t>
  </si>
  <si>
    <t>10009</t>
  </si>
  <si>
    <t>Pilões</t>
  </si>
  <si>
    <t>10108</t>
  </si>
  <si>
    <t>Poço Branco</t>
  </si>
  <si>
    <t>10207</t>
  </si>
  <si>
    <t>Portalegre</t>
  </si>
  <si>
    <t>10256</t>
  </si>
  <si>
    <t>Porto do Mangue</t>
  </si>
  <si>
    <t>10306</t>
  </si>
  <si>
    <t>10405</t>
  </si>
  <si>
    <t>Pureza</t>
  </si>
  <si>
    <t>10504</t>
  </si>
  <si>
    <t>Rafael Fernandes</t>
  </si>
  <si>
    <t>10603</t>
  </si>
  <si>
    <t>Rafael Godeiro</t>
  </si>
  <si>
    <t>10702</t>
  </si>
  <si>
    <t>Riacho da Cruz</t>
  </si>
  <si>
    <t>10801</t>
  </si>
  <si>
    <t>Riacho de Santana</t>
  </si>
  <si>
    <t>10900</t>
  </si>
  <si>
    <t>Riachuelo</t>
  </si>
  <si>
    <t>08953</t>
  </si>
  <si>
    <t>Rio do Fogo</t>
  </si>
  <si>
    <t>11007</t>
  </si>
  <si>
    <t>Rodolfo Fernandes</t>
  </si>
  <si>
    <t>11106</t>
  </si>
  <si>
    <t>Ruy Barbosa</t>
  </si>
  <si>
    <t>11205</t>
  </si>
  <si>
    <t>Santa Cruz</t>
  </si>
  <si>
    <t>09332</t>
  </si>
  <si>
    <t>Santa Maria</t>
  </si>
  <si>
    <t>11403</t>
  </si>
  <si>
    <t>Santana do Matos</t>
  </si>
  <si>
    <t>11429</t>
  </si>
  <si>
    <t>Santana do Seridó</t>
  </si>
  <si>
    <t>11502</t>
  </si>
  <si>
    <t>Santo Antônio</t>
  </si>
  <si>
    <t>11601</t>
  </si>
  <si>
    <t>São Bento do Norte</t>
  </si>
  <si>
    <t>11700</t>
  </si>
  <si>
    <t>São Bento do Trairí</t>
  </si>
  <si>
    <t>11809</t>
  </si>
  <si>
    <t>São Fernando</t>
  </si>
  <si>
    <t>11908</t>
  </si>
  <si>
    <t>São Francisco do Oeste</t>
  </si>
  <si>
    <t>12005</t>
  </si>
  <si>
    <t>12104</t>
  </si>
  <si>
    <t>São João do Sabugi</t>
  </si>
  <si>
    <t>12203</t>
  </si>
  <si>
    <t>São José de Mipibu</t>
  </si>
  <si>
    <t>12302</t>
  </si>
  <si>
    <t>São José do Campestre</t>
  </si>
  <si>
    <t>12401</t>
  </si>
  <si>
    <t>São José do Seridó</t>
  </si>
  <si>
    <t>12500</t>
  </si>
  <si>
    <t>São Miguel</t>
  </si>
  <si>
    <t>12559</t>
  </si>
  <si>
    <t>São Miguel do Gostoso</t>
  </si>
  <si>
    <t>12609</t>
  </si>
  <si>
    <t>São Paulo do Potengi</t>
  </si>
  <si>
    <t>12708</t>
  </si>
  <si>
    <t>São Pedro</t>
  </si>
  <si>
    <t>12807</t>
  </si>
  <si>
    <t>São Rafael</t>
  </si>
  <si>
    <t>12906</t>
  </si>
  <si>
    <t>MUNICÍPIOS</t>
  </si>
  <si>
    <t>POPULAÇÕES</t>
  </si>
  <si>
    <t>Entre Rios de Minas</t>
  </si>
  <si>
    <t>24005</t>
  </si>
  <si>
    <t>Ervália</t>
  </si>
  <si>
    <t>24104</t>
  </si>
  <si>
    <t>Esmeraldas</t>
  </si>
  <si>
    <t>24203</t>
  </si>
  <si>
    <t>Espera Feliz</t>
  </si>
  <si>
    <t>24302</t>
  </si>
  <si>
    <t>Espinosa</t>
  </si>
  <si>
    <t>24401</t>
  </si>
  <si>
    <t>Espírito Santo do Dourado</t>
  </si>
  <si>
    <t>24500</t>
  </si>
  <si>
    <t>Estiva</t>
  </si>
  <si>
    <t>24708</t>
  </si>
  <si>
    <t>Estrela do Indaiá</t>
  </si>
  <si>
    <t>24807</t>
  </si>
  <si>
    <t>Estrela do Sul</t>
  </si>
  <si>
    <t>24609</t>
  </si>
  <si>
    <t>Estrela Dalva</t>
  </si>
  <si>
    <t>24906</t>
  </si>
  <si>
    <t>Eugenópolis</t>
  </si>
  <si>
    <t>25002</t>
  </si>
  <si>
    <t>Ewbank da Câmara</t>
  </si>
  <si>
    <t>25101</t>
  </si>
  <si>
    <t>Extrema</t>
  </si>
  <si>
    <t>25200</t>
  </si>
  <si>
    <t>Fama</t>
  </si>
  <si>
    <t>25309</t>
  </si>
  <si>
    <t>Faria Lemos</t>
  </si>
  <si>
    <t>25408</t>
  </si>
  <si>
    <t>Felício dos Santos</t>
  </si>
  <si>
    <t>25606</t>
  </si>
  <si>
    <t>Felisburgo</t>
  </si>
  <si>
    <t>25705</t>
  </si>
  <si>
    <t>Felixlândia</t>
  </si>
  <si>
    <t>25804</t>
  </si>
  <si>
    <t>Fernandes Tourinho</t>
  </si>
  <si>
    <t>25903</t>
  </si>
  <si>
    <t>Ferros</t>
  </si>
  <si>
    <t>25952</t>
  </si>
  <si>
    <t>Fervedouro</t>
  </si>
  <si>
    <t>11504</t>
  </si>
  <si>
    <t>Quixeré</t>
  </si>
  <si>
    <t>11603</t>
  </si>
  <si>
    <t>11702</t>
  </si>
  <si>
    <t>Reriutaba</t>
  </si>
  <si>
    <t>11801</t>
  </si>
  <si>
    <t>Russas</t>
  </si>
  <si>
    <t>11900</t>
  </si>
  <si>
    <t>Saboeiro</t>
  </si>
  <si>
    <t>11959</t>
  </si>
  <si>
    <t>Salitre</t>
  </si>
  <si>
    <t>12205</t>
  </si>
  <si>
    <t>Santa Quitéria</t>
  </si>
  <si>
    <t>12007</t>
  </si>
  <si>
    <t>Santana do Acaraú</t>
  </si>
  <si>
    <t>12106</t>
  </si>
  <si>
    <t>Santana do Cariri</t>
  </si>
  <si>
    <t>12304</t>
  </si>
  <si>
    <t>São Benedito</t>
  </si>
  <si>
    <t>12403</t>
  </si>
  <si>
    <t>São Gonçalo do Amarante</t>
  </si>
  <si>
    <t>12502</t>
  </si>
  <si>
    <t>São João do Jaguaribe</t>
  </si>
  <si>
    <t>12601</t>
  </si>
  <si>
    <t>São Luís do Curu</t>
  </si>
  <si>
    <t>12700</t>
  </si>
  <si>
    <t>Senador Pompeu</t>
  </si>
  <si>
    <t>12809</t>
  </si>
  <si>
    <t>Senador Sá</t>
  </si>
  <si>
    <t>12908</t>
  </si>
  <si>
    <t>13005</t>
  </si>
  <si>
    <t>Solonópole</t>
  </si>
  <si>
    <t>13104</t>
  </si>
  <si>
    <t>Tabuleiro do Norte</t>
  </si>
  <si>
    <t>13203</t>
  </si>
  <si>
    <t>Tamboril</t>
  </si>
  <si>
    <t>13252</t>
  </si>
  <si>
    <t>Tarrafas</t>
  </si>
  <si>
    <t>13302</t>
  </si>
  <si>
    <t>Tauá</t>
  </si>
  <si>
    <t>13351</t>
  </si>
  <si>
    <t>Tejuçuoca</t>
  </si>
  <si>
    <t>13401</t>
  </si>
  <si>
    <t>Tianguá</t>
  </si>
  <si>
    <t>13500</t>
  </si>
  <si>
    <t>Trairi</t>
  </si>
  <si>
    <t>13559</t>
  </si>
  <si>
    <t>Tururu</t>
  </si>
  <si>
    <t>13609</t>
  </si>
  <si>
    <t>Ubajara</t>
  </si>
  <si>
    <t>13708</t>
  </si>
  <si>
    <t>Umari</t>
  </si>
  <si>
    <t>13757</t>
  </si>
  <si>
    <t>Umirim</t>
  </si>
  <si>
    <t>13807</t>
  </si>
  <si>
    <t>Uruburetama</t>
  </si>
  <si>
    <t>13906</t>
  </si>
  <si>
    <t>Uruoca</t>
  </si>
  <si>
    <t>13955</t>
  </si>
  <si>
    <t>Varjota</t>
  </si>
  <si>
    <t>14003</t>
  </si>
  <si>
    <t>Várzea Alegre</t>
  </si>
  <si>
    <t>14102</t>
  </si>
  <si>
    <t>Viçosa do Ceará</t>
  </si>
  <si>
    <t>RN</t>
  </si>
  <si>
    <t>00109</t>
  </si>
  <si>
    <t>Acari</t>
  </si>
  <si>
    <t>00208</t>
  </si>
  <si>
    <t>Açu</t>
  </si>
  <si>
    <t>00307</t>
  </si>
  <si>
    <t>Afonso Bezerra</t>
  </si>
  <si>
    <t>00406</t>
  </si>
  <si>
    <t>Água Nova</t>
  </si>
  <si>
    <t>00505</t>
  </si>
  <si>
    <t>Alexandria</t>
  </si>
  <si>
    <t>00604</t>
  </si>
  <si>
    <t>Almino Afonso</t>
  </si>
  <si>
    <t>00703</t>
  </si>
  <si>
    <t>Alto do Rodrigues</t>
  </si>
  <si>
    <t>00802</t>
  </si>
  <si>
    <t>Angicos</t>
  </si>
  <si>
    <t>00901</t>
  </si>
  <si>
    <t>Antônio Martins</t>
  </si>
  <si>
    <t>01008</t>
  </si>
  <si>
    <t>Apodi</t>
  </si>
  <si>
    <t>01107</t>
  </si>
  <si>
    <t>Areia Branca</t>
  </si>
  <si>
    <t>01206</t>
  </si>
  <si>
    <t>Arês</t>
  </si>
  <si>
    <t>01305</t>
  </si>
  <si>
    <t>Augusto Severo</t>
  </si>
  <si>
    <t>01404</t>
  </si>
  <si>
    <t>Baía Formosa</t>
  </si>
  <si>
    <t>01453</t>
  </si>
  <si>
    <t>Baraúna</t>
  </si>
  <si>
    <t>01503</t>
  </si>
  <si>
    <t>Barcelona</t>
  </si>
  <si>
    <t>01602</t>
  </si>
  <si>
    <t>Bento Fernandes</t>
  </si>
  <si>
    <t>01651</t>
  </si>
  <si>
    <t>Bodó</t>
  </si>
  <si>
    <t>01701</t>
  </si>
  <si>
    <t>01800</t>
  </si>
  <si>
    <t>Brejinho</t>
  </si>
  <si>
    <t>01859</t>
  </si>
  <si>
    <t>Caiçara do Norte</t>
  </si>
  <si>
    <t>01909</t>
  </si>
  <si>
    <t>Caiçara do Rio do Vento</t>
  </si>
  <si>
    <t>02006</t>
  </si>
  <si>
    <t>Caicó</t>
  </si>
  <si>
    <t>02105</t>
  </si>
  <si>
    <t>Campo Redondo</t>
  </si>
  <si>
    <t>02204</t>
  </si>
  <si>
    <t>Canguaretama</t>
  </si>
  <si>
    <t>02303</t>
  </si>
  <si>
    <t>Caraúbas</t>
  </si>
  <si>
    <t>02402</t>
  </si>
  <si>
    <t>Carnaúba dos Dantas</t>
  </si>
  <si>
    <t>02501</t>
  </si>
  <si>
    <t>Carnaubais</t>
  </si>
  <si>
    <t>02600</t>
  </si>
  <si>
    <t>Ceará-Mirim</t>
  </si>
  <si>
    <t>02709</t>
  </si>
  <si>
    <t>Cerro Corá</t>
  </si>
  <si>
    <t>02808</t>
  </si>
  <si>
    <t>Coronel Ezequiel</t>
  </si>
  <si>
    <t>02907</t>
  </si>
  <si>
    <t>Coronel João Pessoa</t>
  </si>
  <si>
    <t>03004</t>
  </si>
  <si>
    <t>Cruzeta</t>
  </si>
  <si>
    <t>03103</t>
  </si>
  <si>
    <t>Currais Novos</t>
  </si>
  <si>
    <t>03202</t>
  </si>
  <si>
    <t>Doutor Severiano</t>
  </si>
  <si>
    <t>03301</t>
  </si>
  <si>
    <t>Encanto</t>
  </si>
  <si>
    <t>03400</t>
  </si>
  <si>
    <t>Equador</t>
  </si>
  <si>
    <t>03509</t>
  </si>
  <si>
    <t>Espírito Santo</t>
  </si>
  <si>
    <t>03608</t>
  </si>
  <si>
    <t>Extremoz</t>
  </si>
  <si>
    <t>03707</t>
  </si>
  <si>
    <t>Felipe Guerra</t>
  </si>
  <si>
    <t>03756</t>
  </si>
  <si>
    <t>Fernando Pedroza</t>
  </si>
  <si>
    <t>03806</t>
  </si>
  <si>
    <t>Florânia</t>
  </si>
  <si>
    <t>03905</t>
  </si>
  <si>
    <t>Francisco Dantas</t>
  </si>
  <si>
    <t>04002</t>
  </si>
  <si>
    <t>Frutuoso Gomes</t>
  </si>
  <si>
    <t>04101</t>
  </si>
  <si>
    <t>Galinhos</t>
  </si>
  <si>
    <t>04200</t>
  </si>
  <si>
    <t>Goianinha</t>
  </si>
  <si>
    <t>04309</t>
  </si>
  <si>
    <t>Governador Dix-Sept Rosado</t>
  </si>
  <si>
    <t>04408</t>
  </si>
  <si>
    <t>Grossos</t>
  </si>
  <si>
    <t>04507</t>
  </si>
  <si>
    <t>Guamaré</t>
  </si>
  <si>
    <t>04606</t>
  </si>
  <si>
    <t>Ielmo Marinho</t>
  </si>
  <si>
    <t>04705</t>
  </si>
  <si>
    <t>Ipanguaçu</t>
  </si>
  <si>
    <t>04804</t>
  </si>
  <si>
    <t>Ipueira</t>
  </si>
  <si>
    <t>04853</t>
  </si>
  <si>
    <t>Itajá</t>
  </si>
  <si>
    <t>04903</t>
  </si>
  <si>
    <t>Itaú</t>
  </si>
  <si>
    <t>05009</t>
  </si>
  <si>
    <t>Jaçanã</t>
  </si>
  <si>
    <t>05108</t>
  </si>
  <si>
    <t>Jandaíra</t>
  </si>
  <si>
    <t>05207</t>
  </si>
  <si>
    <t>Janduís</t>
  </si>
  <si>
    <t>05306</t>
  </si>
  <si>
    <t>Januário Cicco</t>
  </si>
  <si>
    <t>05405</t>
  </si>
  <si>
    <t>52304</t>
  </si>
  <si>
    <t>Sud Mennucci</t>
  </si>
  <si>
    <t>52403</t>
  </si>
  <si>
    <t>52551</t>
  </si>
  <si>
    <t>Suzanápolis</t>
  </si>
  <si>
    <t>52502</t>
  </si>
  <si>
    <t>52601</t>
  </si>
  <si>
    <t>Tabapuã</t>
  </si>
  <si>
    <t>52700</t>
  </si>
  <si>
    <t>52809</t>
  </si>
  <si>
    <t>52908</t>
  </si>
  <si>
    <t>Taciba</t>
  </si>
  <si>
    <t>53005</t>
  </si>
  <si>
    <t>Taguaí</t>
  </si>
  <si>
    <t>53104</t>
  </si>
  <si>
    <t>Taiaçu</t>
  </si>
  <si>
    <t>53203</t>
  </si>
  <si>
    <t>Taiúva</t>
  </si>
  <si>
    <t>53302</t>
  </si>
  <si>
    <t>Nova União</t>
  </si>
  <si>
    <t>00502</t>
  </si>
  <si>
    <t>Novo Horizonte do Oeste</t>
  </si>
  <si>
    <t>00155</t>
  </si>
  <si>
    <t>Ouro Preto do Oeste</t>
  </si>
  <si>
    <t>01450</t>
  </si>
  <si>
    <t>Parecis</t>
  </si>
  <si>
    <t>00189</t>
  </si>
  <si>
    <t>Pimenta Bueno</t>
  </si>
  <si>
    <t>01468</t>
  </si>
  <si>
    <t>Pimenteiras do Oeste</t>
  </si>
  <si>
    <t>00205</t>
  </si>
  <si>
    <t>Porto Velho</t>
  </si>
  <si>
    <t>00254</t>
  </si>
  <si>
    <t>Presidente Médici</t>
  </si>
  <si>
    <t>01476</t>
  </si>
  <si>
    <t>Primavera de Rondônia</t>
  </si>
  <si>
    <t>00262</t>
  </si>
  <si>
    <t>Rio Crespo</t>
  </si>
  <si>
    <t>00288</t>
  </si>
  <si>
    <t>Rolim de Moura</t>
  </si>
  <si>
    <t>00296</t>
  </si>
  <si>
    <t>01484</t>
  </si>
  <si>
    <t>01492</t>
  </si>
  <si>
    <t>São Francisco do Guaporé</t>
  </si>
  <si>
    <t>00320</t>
  </si>
  <si>
    <t>São Miguel do Guaporé</t>
  </si>
  <si>
    <t>01500</t>
  </si>
  <si>
    <t>Seringueiras</t>
  </si>
  <si>
    <t>01559</t>
  </si>
  <si>
    <t>Teixeirópolis</t>
  </si>
  <si>
    <t>01609</t>
  </si>
  <si>
    <t>Theobroma</t>
  </si>
  <si>
    <t>01708</t>
  </si>
  <si>
    <t>Urupá</t>
  </si>
  <si>
    <t>01757</t>
  </si>
  <si>
    <t>Vale do Anari</t>
  </si>
  <si>
    <t>01807</t>
  </si>
  <si>
    <t>Vale do Paraíso</t>
  </si>
  <si>
    <t>00304</t>
  </si>
  <si>
    <t>Vilhena</t>
  </si>
  <si>
    <t>AC</t>
  </si>
  <si>
    <t>00013</t>
  </si>
  <si>
    <t>Acrelândia</t>
  </si>
  <si>
    <t>00054</t>
  </si>
  <si>
    <t>Assis Brasil</t>
  </si>
  <si>
    <t>00104</t>
  </si>
  <si>
    <t>Brasiléia</t>
  </si>
  <si>
    <t>00138</t>
  </si>
  <si>
    <t>Bujari</t>
  </si>
  <si>
    <t>00179</t>
  </si>
  <si>
    <t>Capixaba</t>
  </si>
  <si>
    <t>00203</t>
  </si>
  <si>
    <t>Cruzeiro do Sul</t>
  </si>
  <si>
    <t>00252</t>
  </si>
  <si>
    <t>Epitaciolândia</t>
  </si>
  <si>
    <t>00302</t>
  </si>
  <si>
    <t>Feijó</t>
  </si>
  <si>
    <t>00328</t>
  </si>
  <si>
    <t>Jordão</t>
  </si>
  <si>
    <t>00336</t>
  </si>
  <si>
    <t>Mâncio Lima</t>
  </si>
  <si>
    <t>00344</t>
  </si>
  <si>
    <t>Manoel Urbano</t>
  </si>
  <si>
    <t>00351</t>
  </si>
  <si>
    <t>Marechal Thaumaturgo</t>
  </si>
  <si>
    <t>00385</t>
  </si>
  <si>
    <t>Plácido de Castro</t>
  </si>
  <si>
    <t>00807</t>
  </si>
  <si>
    <t>Porto Acre</t>
  </si>
  <si>
    <t>00393</t>
  </si>
  <si>
    <t>Porto Walter</t>
  </si>
  <si>
    <t>00401</t>
  </si>
  <si>
    <t>Rio Branco</t>
  </si>
  <si>
    <t>00427</t>
  </si>
  <si>
    <t>Rodrigues Alves</t>
  </si>
  <si>
    <t>00435</t>
  </si>
  <si>
    <t>Santa Rosa do Purus</t>
  </si>
  <si>
    <t>00500</t>
  </si>
  <si>
    <t>Sena Madureira</t>
  </si>
  <si>
    <t>00450</t>
  </si>
  <si>
    <t>Senador Guiomard</t>
  </si>
  <si>
    <t>00609</t>
  </si>
  <si>
    <t>Tarauacá</t>
  </si>
  <si>
    <t>00708</t>
  </si>
  <si>
    <t>Xapuri</t>
  </si>
  <si>
    <t>AM</t>
  </si>
  <si>
    <t>00029</t>
  </si>
  <si>
    <t>Alvarães</t>
  </si>
  <si>
    <t>00060</t>
  </si>
  <si>
    <t>Amaturá</t>
  </si>
  <si>
    <t>00086</t>
  </si>
  <si>
    <t>Anamã</t>
  </si>
  <si>
    <t>00102</t>
  </si>
  <si>
    <t>Anori</t>
  </si>
  <si>
    <t>00144</t>
  </si>
  <si>
    <t>Apuí</t>
  </si>
  <si>
    <t>00201</t>
  </si>
  <si>
    <t>Atalaia do Norte</t>
  </si>
  <si>
    <t>00300</t>
  </si>
  <si>
    <t>Autazes</t>
  </si>
  <si>
    <t>00409</t>
  </si>
  <si>
    <t>Barcelos</t>
  </si>
  <si>
    <t>00508</t>
  </si>
  <si>
    <t>Barreirinha</t>
  </si>
  <si>
    <t>00607</t>
  </si>
  <si>
    <t>Benjamin Constant</t>
  </si>
  <si>
    <t>00631</t>
  </si>
  <si>
    <t>Beruri</t>
  </si>
  <si>
    <t>00680</t>
  </si>
  <si>
    <t>Boa Vista do Ramos</t>
  </si>
  <si>
    <t>00706</t>
  </si>
  <si>
    <t>Boca do Acre</t>
  </si>
  <si>
    <t>00805</t>
  </si>
  <si>
    <t>Borba</t>
  </si>
  <si>
    <t>00839</t>
  </si>
  <si>
    <t>Caapiranga</t>
  </si>
  <si>
    <t>00904</t>
  </si>
  <si>
    <t>Canutama</t>
  </si>
  <si>
    <t>01001</t>
  </si>
  <si>
    <t>Carauari</t>
  </si>
  <si>
    <t>01100</t>
  </si>
  <si>
    <t>Careiro</t>
  </si>
  <si>
    <t>01159</t>
  </si>
  <si>
    <t>Careiro da Várzea</t>
  </si>
  <si>
    <t>01209</t>
  </si>
  <si>
    <t>Coari</t>
  </si>
  <si>
    <t>01308</t>
  </si>
  <si>
    <t>Codajás</t>
  </si>
  <si>
    <t>01407</t>
  </si>
  <si>
    <t>Eirunepé</t>
  </si>
  <si>
    <t>01506</t>
  </si>
  <si>
    <t>Envira</t>
  </si>
  <si>
    <t>01605</t>
  </si>
  <si>
    <t>Fonte Boa</t>
  </si>
  <si>
    <t>01654</t>
  </si>
  <si>
    <t>Guajará</t>
  </si>
  <si>
    <t>01704</t>
  </si>
  <si>
    <t>Humaitá</t>
  </si>
  <si>
    <t>01803</t>
  </si>
  <si>
    <t>Ipixuna</t>
  </si>
  <si>
    <t>01852</t>
  </si>
  <si>
    <t>Iranduba</t>
  </si>
  <si>
    <t>01902</t>
  </si>
  <si>
    <t>Itacoatiara</t>
  </si>
  <si>
    <t>01951</t>
  </si>
  <si>
    <t>Itamarati</t>
  </si>
  <si>
    <t>02009</t>
  </si>
  <si>
    <t>Itapiranga</t>
  </si>
  <si>
    <t>02108</t>
  </si>
  <si>
    <t>Japurá</t>
  </si>
  <si>
    <t>02207</t>
  </si>
  <si>
    <t>Juruá</t>
  </si>
  <si>
    <t>02306</t>
  </si>
  <si>
    <t>Jutaí</t>
  </si>
  <si>
    <t>02405</t>
  </si>
  <si>
    <t>Lábrea</t>
  </si>
  <si>
    <t>02504</t>
  </si>
  <si>
    <t>Manacapuru</t>
  </si>
  <si>
    <t>02553</t>
  </si>
  <si>
    <t>Manaquiri</t>
  </si>
  <si>
    <t>02603</t>
  </si>
  <si>
    <t>Manaus</t>
  </si>
  <si>
    <t>02702</t>
  </si>
  <si>
    <t>Manicoré</t>
  </si>
  <si>
    <t>02801</t>
  </si>
  <si>
    <t>Maraã</t>
  </si>
  <si>
    <t>02900</t>
  </si>
  <si>
    <t>Maués</t>
  </si>
  <si>
    <t>03007</t>
  </si>
  <si>
    <t>Nhamundá</t>
  </si>
  <si>
    <t>03106</t>
  </si>
  <si>
    <t>Nova Olinda do Norte</t>
  </si>
  <si>
    <t>03205</t>
  </si>
  <si>
    <t>Novo Airão</t>
  </si>
  <si>
    <t>03304</t>
  </si>
  <si>
    <t>Novo Aripuanã</t>
  </si>
  <si>
    <t>03403</t>
  </si>
  <si>
    <t>Parintins</t>
  </si>
  <si>
    <t>03502</t>
  </si>
  <si>
    <t>Pauini</t>
  </si>
  <si>
    <t>03536</t>
  </si>
  <si>
    <t>Presidente Figueiredo</t>
  </si>
  <si>
    <t>Venha-Ver</t>
  </si>
  <si>
    <t>14803</t>
  </si>
  <si>
    <t>Vera Cruz</t>
  </si>
  <si>
    <t>14902</t>
  </si>
  <si>
    <t>Viçosa</t>
  </si>
  <si>
    <t>15008</t>
  </si>
  <si>
    <t>Vila Flor</t>
  </si>
  <si>
    <t>PB</t>
  </si>
  <si>
    <t>Aguiar</t>
  </si>
  <si>
    <t>Alagoa Grande</t>
  </si>
  <si>
    <t>Alagoa Nova</t>
  </si>
  <si>
    <t>Alagoinha</t>
  </si>
  <si>
    <t>00536</t>
  </si>
  <si>
    <t>Alcantil</t>
  </si>
  <si>
    <t>00577</t>
  </si>
  <si>
    <t>Algodão de Jandaíra</t>
  </si>
  <si>
    <t>Alhandra</t>
  </si>
  <si>
    <t>00734</t>
  </si>
  <si>
    <t>Amparo</t>
  </si>
  <si>
    <t>00775</t>
  </si>
  <si>
    <t>Aparecida</t>
  </si>
  <si>
    <t>Araçagi</t>
  </si>
  <si>
    <t>Arara</t>
  </si>
  <si>
    <t>Araruna</t>
  </si>
  <si>
    <t>Areia</t>
  </si>
  <si>
    <t>01153</t>
  </si>
  <si>
    <t>Areia de Baraúnas</t>
  </si>
  <si>
    <t>Areial</t>
  </si>
  <si>
    <t>Aroeiras</t>
  </si>
  <si>
    <t>01351</t>
  </si>
  <si>
    <t>Assunção</t>
  </si>
  <si>
    <t>Baía da Traição</t>
  </si>
  <si>
    <t>Bananeiras</t>
  </si>
  <si>
    <t>01534</t>
  </si>
  <si>
    <t>Barra de Santa Rosa</t>
  </si>
  <si>
    <t>01575</t>
  </si>
  <si>
    <t>Barra de Santana</t>
  </si>
  <si>
    <t>Barra de São Miguel</t>
  </si>
  <si>
    <t>Bayeux</t>
  </si>
  <si>
    <t>01906</t>
  </si>
  <si>
    <t>Belém</t>
  </si>
  <si>
    <t>02003</t>
  </si>
  <si>
    <t>Belém do Brejo do Cruz</t>
  </si>
  <si>
    <t>02052</t>
  </si>
  <si>
    <t>Bernardino Batista</t>
  </si>
  <si>
    <t>02102</t>
  </si>
  <si>
    <t>Boa Ventura</t>
  </si>
  <si>
    <t>02151</t>
  </si>
  <si>
    <t>02201</t>
  </si>
  <si>
    <t>02300</t>
  </si>
  <si>
    <t>Bom Sucesso</t>
  </si>
  <si>
    <t>02409</t>
  </si>
  <si>
    <t>Bonito de Santa Fé</t>
  </si>
  <si>
    <t>02508</t>
  </si>
  <si>
    <t>Boqueirão</t>
  </si>
  <si>
    <t>02706</t>
  </si>
  <si>
    <t>Borborema</t>
  </si>
  <si>
    <t>02805</t>
  </si>
  <si>
    <t>Brejo do Cruz</t>
  </si>
  <si>
    <t>02904</t>
  </si>
  <si>
    <t>Brejo dos Santos</t>
  </si>
  <si>
    <t>03001</t>
  </si>
  <si>
    <t>Caaporã</t>
  </si>
  <si>
    <t>03100</t>
  </si>
  <si>
    <t>Cabaceiras</t>
  </si>
  <si>
    <t>03209</t>
  </si>
  <si>
    <t>Cabedelo</t>
  </si>
  <si>
    <t>03308</t>
  </si>
  <si>
    <t>Cachoeira dos Índios</t>
  </si>
  <si>
    <t>03407</t>
  </si>
  <si>
    <t>Cacimba de Areia</t>
  </si>
  <si>
    <t>03506</t>
  </si>
  <si>
    <t>Cacimba de Dentro</t>
  </si>
  <si>
    <t>03555</t>
  </si>
  <si>
    <t>Cacimbas</t>
  </si>
  <si>
    <t>03605</t>
  </si>
  <si>
    <t>Caiçara</t>
  </si>
  <si>
    <t>03704</t>
  </si>
  <si>
    <t>Cajazeiras</t>
  </si>
  <si>
    <t>03753</t>
  </si>
  <si>
    <t>Cajazeirinhas</t>
  </si>
  <si>
    <t>03803</t>
  </si>
  <si>
    <t>Caldas Brandão</t>
  </si>
  <si>
    <t>03902</t>
  </si>
  <si>
    <t>Camalaú</t>
  </si>
  <si>
    <t>04009</t>
  </si>
  <si>
    <t>Campina Grande</t>
  </si>
  <si>
    <t>16409</t>
  </si>
  <si>
    <t>Campo de Santana</t>
  </si>
  <si>
    <t>04033</t>
  </si>
  <si>
    <t>Capim</t>
  </si>
  <si>
    <t>04074</t>
  </si>
  <si>
    <t>04108</t>
  </si>
  <si>
    <t>Carrapateira</t>
  </si>
  <si>
    <t>04157</t>
  </si>
  <si>
    <t>Casserengue</t>
  </si>
  <si>
    <t>04207</t>
  </si>
  <si>
    <t>Catingueira</t>
  </si>
  <si>
    <t>04306</t>
  </si>
  <si>
    <t>Catolé do Rocha</t>
  </si>
  <si>
    <t>04355</t>
  </si>
  <si>
    <t>Caturité</t>
  </si>
  <si>
    <t>04405</t>
  </si>
  <si>
    <t>Conceição</t>
  </si>
  <si>
    <t>04504</t>
  </si>
  <si>
    <t>Condado</t>
  </si>
  <si>
    <t>04603</t>
  </si>
  <si>
    <t>Conde</t>
  </si>
  <si>
    <t>04702</t>
  </si>
  <si>
    <t>Congo</t>
  </si>
  <si>
    <t>04801</t>
  </si>
  <si>
    <t>Coremas</t>
  </si>
  <si>
    <t>04850</t>
  </si>
  <si>
    <t>Coxixola</t>
  </si>
  <si>
    <t>04900</t>
  </si>
  <si>
    <t>Cruz do Espírito Santo</t>
  </si>
  <si>
    <t>05006</t>
  </si>
  <si>
    <t>Cubati</t>
  </si>
  <si>
    <t>05105</t>
  </si>
  <si>
    <t>Cuité</t>
  </si>
  <si>
    <t>05238</t>
  </si>
  <si>
    <t>Cuité de Mamanguape</t>
  </si>
  <si>
    <t>05204</t>
  </si>
  <si>
    <t>Cuitegi</t>
  </si>
  <si>
    <t>05279</t>
  </si>
  <si>
    <t>Curral de Cima</t>
  </si>
  <si>
    <t>05303</t>
  </si>
  <si>
    <t>Curral Velho</t>
  </si>
  <si>
    <t>05352</t>
  </si>
  <si>
    <t>Damião</t>
  </si>
  <si>
    <t>05402</t>
  </si>
  <si>
    <t>Desterro</t>
  </si>
  <si>
    <t>05600</t>
  </si>
  <si>
    <t>Diamante</t>
  </si>
  <si>
    <t>05709</t>
  </si>
  <si>
    <t>Dona Inês</t>
  </si>
  <si>
    <t>05808</t>
  </si>
  <si>
    <t>Duas Estradas</t>
  </si>
  <si>
    <t>05907</t>
  </si>
  <si>
    <t>Emas</t>
  </si>
  <si>
    <t>06004</t>
  </si>
  <si>
    <t>Esperança</t>
  </si>
  <si>
    <t>06103</t>
  </si>
  <si>
    <t>Fagundes</t>
  </si>
  <si>
    <t>06202</t>
  </si>
  <si>
    <t>Frei Martinho</t>
  </si>
  <si>
    <t>06251</t>
  </si>
  <si>
    <t>Gado Bravo</t>
  </si>
  <si>
    <t>06301</t>
  </si>
  <si>
    <t>Guarabira</t>
  </si>
  <si>
    <t>06400</t>
  </si>
  <si>
    <t>Gurinhém</t>
  </si>
  <si>
    <t>06509</t>
  </si>
  <si>
    <t>Gurjão</t>
  </si>
  <si>
    <t>06608</t>
  </si>
  <si>
    <t>Ibiara</t>
  </si>
  <si>
    <t>02607</t>
  </si>
  <si>
    <t>Igaracy</t>
  </si>
  <si>
    <t>06707</t>
  </si>
  <si>
    <t>Imaculada</t>
  </si>
  <si>
    <t>06806</t>
  </si>
  <si>
    <t>Ingá</t>
  </si>
  <si>
    <t>06905</t>
  </si>
  <si>
    <t>Itabaiana</t>
  </si>
  <si>
    <t>07002</t>
  </si>
  <si>
    <t>Itaporanga</t>
  </si>
  <si>
    <t>07101</t>
  </si>
  <si>
    <t>Itapororoca</t>
  </si>
  <si>
    <t>07200</t>
  </si>
  <si>
    <t>Itatuba</t>
  </si>
  <si>
    <t>07309</t>
  </si>
  <si>
    <t>Jacaraú</t>
  </si>
  <si>
    <t>07408</t>
  </si>
  <si>
    <t>Jericó</t>
  </si>
  <si>
    <t>07507</t>
  </si>
  <si>
    <t>João Pessoa</t>
  </si>
  <si>
    <t>07606</t>
  </si>
  <si>
    <t>Juarez Távora</t>
  </si>
  <si>
    <t>07705</t>
  </si>
  <si>
    <t>Juazeirinho</t>
  </si>
  <si>
    <t>07804</t>
  </si>
  <si>
    <t>Junco do Seridó</t>
  </si>
  <si>
    <t>07903</t>
  </si>
  <si>
    <t>Juripiranga</t>
  </si>
  <si>
    <t>08000</t>
  </si>
  <si>
    <t>Juru</t>
  </si>
  <si>
    <t>08109</t>
  </si>
  <si>
    <t>Lagoa</t>
  </si>
  <si>
    <t>08208</t>
  </si>
  <si>
    <t>Lagoa de Dentro</t>
  </si>
  <si>
    <t>Maracanã</t>
  </si>
  <si>
    <t>04406</t>
  </si>
  <si>
    <t>Marapanim</t>
  </si>
  <si>
    <t>04422</t>
  </si>
  <si>
    <t>Marituba</t>
  </si>
  <si>
    <t>04455</t>
  </si>
  <si>
    <t>Medicilândia</t>
  </si>
  <si>
    <t>04505</t>
  </si>
  <si>
    <t>Melgaço</t>
  </si>
  <si>
    <t>04604</t>
  </si>
  <si>
    <t>Mocajuba</t>
  </si>
  <si>
    <t>04703</t>
  </si>
  <si>
    <t>Moju</t>
  </si>
  <si>
    <t>04802</t>
  </si>
  <si>
    <t>Monte Alegre</t>
  </si>
  <si>
    <t>04901</t>
  </si>
  <si>
    <t>Muaná</t>
  </si>
  <si>
    <t>04950</t>
  </si>
  <si>
    <t>Nova Esperança do Piriá</t>
  </si>
  <si>
    <t>04976</t>
  </si>
  <si>
    <t>Nova Ipixuna</t>
  </si>
  <si>
    <t>05007</t>
  </si>
  <si>
    <t>Nova Timboteua</t>
  </si>
  <si>
    <t>05031</t>
  </si>
  <si>
    <t>Novo Progresso</t>
  </si>
  <si>
    <t>05064</t>
  </si>
  <si>
    <t>Novo Repartimento</t>
  </si>
  <si>
    <t>05106</t>
  </si>
  <si>
    <t>Óbidos</t>
  </si>
  <si>
    <t>05205</t>
  </si>
  <si>
    <t>Oeiras do Pará</t>
  </si>
  <si>
    <t>05304</t>
  </si>
  <si>
    <t>Oriximiná</t>
  </si>
  <si>
    <t>05403</t>
  </si>
  <si>
    <t>Ourém</t>
  </si>
  <si>
    <t>05437</t>
  </si>
  <si>
    <t>Ourilândia do Norte</t>
  </si>
  <si>
    <t>05486</t>
  </si>
  <si>
    <t>Pacajá</t>
  </si>
  <si>
    <t>05494</t>
  </si>
  <si>
    <t>Palestina do Pará</t>
  </si>
  <si>
    <t>05502</t>
  </si>
  <si>
    <t>Paragominas</t>
  </si>
  <si>
    <t>05536</t>
  </si>
  <si>
    <t>Parauapebas</t>
  </si>
  <si>
    <t>05551</t>
  </si>
  <si>
    <t>05601</t>
  </si>
  <si>
    <t>Peixe-Boi</t>
  </si>
  <si>
    <t>05635</t>
  </si>
  <si>
    <t>Piçarra</t>
  </si>
  <si>
    <t>05650</t>
  </si>
  <si>
    <t>Placas</t>
  </si>
  <si>
    <t>05700</t>
  </si>
  <si>
    <t>Ponta de Pedras</t>
  </si>
  <si>
    <t>05809</t>
  </si>
  <si>
    <t>Portel</t>
  </si>
  <si>
    <t>05908</t>
  </si>
  <si>
    <t>Porto de Moz</t>
  </si>
  <si>
    <t>06005</t>
  </si>
  <si>
    <t>Prainha</t>
  </si>
  <si>
    <t>06104</t>
  </si>
  <si>
    <t>Primavera</t>
  </si>
  <si>
    <t>06112</t>
  </si>
  <si>
    <t>Quatipuru</t>
  </si>
  <si>
    <t>06138</t>
  </si>
  <si>
    <t>Redenção</t>
  </si>
  <si>
    <t>06161</t>
  </si>
  <si>
    <t>Rio Maria</t>
  </si>
  <si>
    <t>06187</t>
  </si>
  <si>
    <t>Rondon do Pará</t>
  </si>
  <si>
    <t>06195</t>
  </si>
  <si>
    <t>Rurópolis</t>
  </si>
  <si>
    <t>06203</t>
  </si>
  <si>
    <t>Salinópolis</t>
  </si>
  <si>
    <t>06302</t>
  </si>
  <si>
    <t>Salvaterra</t>
  </si>
  <si>
    <t>06351</t>
  </si>
  <si>
    <t>Santa Bárbara do Pará</t>
  </si>
  <si>
    <t>06401</t>
  </si>
  <si>
    <t>Santa Cruz do Arari</t>
  </si>
  <si>
    <t>06500</t>
  </si>
  <si>
    <t>Santa Isabel do Pará</t>
  </si>
  <si>
    <t>06559</t>
  </si>
  <si>
    <t>Santa Luzia do Pará</t>
  </si>
  <si>
    <t>06583</t>
  </si>
  <si>
    <t>Santa Maria das Barreiras</t>
  </si>
  <si>
    <t>06609</t>
  </si>
  <si>
    <t>Santa Maria do Pará</t>
  </si>
  <si>
    <t>06708</t>
  </si>
  <si>
    <t>Santana do Araguaia</t>
  </si>
  <si>
    <t>06807</t>
  </si>
  <si>
    <t>06906</t>
  </si>
  <si>
    <t>Santarém Novo</t>
  </si>
  <si>
    <t>07003</t>
  </si>
  <si>
    <t>Santo Antônio do Tauá</t>
  </si>
  <si>
    <t>07102</t>
  </si>
  <si>
    <t>São Caetano de Odivelas</t>
  </si>
  <si>
    <t>07151</t>
  </si>
  <si>
    <t>São Domingos do Araguaia</t>
  </si>
  <si>
    <t>07201</t>
  </si>
  <si>
    <t>São Domingos do Capim</t>
  </si>
  <si>
    <t>07300</t>
  </si>
  <si>
    <t>São Félix do Xingu</t>
  </si>
  <si>
    <t>07409</t>
  </si>
  <si>
    <t>São Francisco do Pará</t>
  </si>
  <si>
    <t>07458</t>
  </si>
  <si>
    <t>São Geraldo do Araguaia</t>
  </si>
  <si>
    <t>07466</t>
  </si>
  <si>
    <t>São João da Ponta</t>
  </si>
  <si>
    <t>07474</t>
  </si>
  <si>
    <t>São João de Pirabas</t>
  </si>
  <si>
    <t>07508</t>
  </si>
  <si>
    <t>São João do Araguaia</t>
  </si>
  <si>
    <t>07607</t>
  </si>
  <si>
    <t>São Miguel do Guamá</t>
  </si>
  <si>
    <t>07706</t>
  </si>
  <si>
    <t>São Sebastião da Boa Vista</t>
  </si>
  <si>
    <t>07755</t>
  </si>
  <si>
    <t>Sapucaia</t>
  </si>
  <si>
    <t>07805</t>
  </si>
  <si>
    <t>Senador José Porfírio</t>
  </si>
  <si>
    <t>07904</t>
  </si>
  <si>
    <t>Soure</t>
  </si>
  <si>
    <t>07953</t>
  </si>
  <si>
    <t>Tailândia</t>
  </si>
  <si>
    <t>07961</t>
  </si>
  <si>
    <t>Terra Alta</t>
  </si>
  <si>
    <t>07979</t>
  </si>
  <si>
    <t>Terra Santa</t>
  </si>
  <si>
    <t>08001</t>
  </si>
  <si>
    <t>Tomé-Açu</t>
  </si>
  <si>
    <t>08035</t>
  </si>
  <si>
    <t>Tracuateua</t>
  </si>
  <si>
    <t>08050</t>
  </si>
  <si>
    <t>Trairão</t>
  </si>
  <si>
    <t>08084</t>
  </si>
  <si>
    <t>Tucumã</t>
  </si>
  <si>
    <t>08100</t>
  </si>
  <si>
    <t>Tucuruí</t>
  </si>
  <si>
    <t>08126</t>
  </si>
  <si>
    <t>Ulianópolis</t>
  </si>
  <si>
    <t>08159</t>
  </si>
  <si>
    <t>08209</t>
  </si>
  <si>
    <t>Vigia</t>
  </si>
  <si>
    <t>08308</t>
  </si>
  <si>
    <t>Viseu</t>
  </si>
  <si>
    <t>08357</t>
  </si>
  <si>
    <t>Vitória do Xingu</t>
  </si>
  <si>
    <t>08407</t>
  </si>
  <si>
    <t>Xinguara</t>
  </si>
  <si>
    <t>AP</t>
  </si>
  <si>
    <t>00105</t>
  </si>
  <si>
    <t>Amapá</t>
  </si>
  <si>
    <t>00204</t>
  </si>
  <si>
    <t>Calçoene</t>
  </si>
  <si>
    <t>00212</t>
  </si>
  <si>
    <t>Cutias</t>
  </si>
  <si>
    <t>00238</t>
  </si>
  <si>
    <t>Ferreira Gomes</t>
  </si>
  <si>
    <t>00253</t>
  </si>
  <si>
    <t>Itaubal</t>
  </si>
  <si>
    <t>00279</t>
  </si>
  <si>
    <t>Laranjal do Jari</t>
  </si>
  <si>
    <t>00303</t>
  </si>
  <si>
    <t>Macapá</t>
  </si>
  <si>
    <t>00402</t>
  </si>
  <si>
    <t>Mazagão</t>
  </si>
  <si>
    <t>00501</t>
  </si>
  <si>
    <t>Oiapoque</t>
  </si>
  <si>
    <t>00154</t>
  </si>
  <si>
    <t>Pedra Branca do Amapari</t>
  </si>
  <si>
    <t>00535</t>
  </si>
  <si>
    <t>Porto Grande</t>
  </si>
  <si>
    <t>00550</t>
  </si>
  <si>
    <t>Pracuúba</t>
  </si>
  <si>
    <t>00600</t>
  </si>
  <si>
    <t>15302</t>
  </si>
  <si>
    <t>Sapé</t>
  </si>
  <si>
    <t>15401</t>
  </si>
  <si>
    <t>Seridó</t>
  </si>
  <si>
    <t>15609</t>
  </si>
  <si>
    <t>Serra da Raiz</t>
  </si>
  <si>
    <t>15500</t>
  </si>
  <si>
    <t>Serra Branca</t>
  </si>
  <si>
    <t>15708</t>
  </si>
  <si>
    <t>Serra Grande</t>
  </si>
  <si>
    <t>15807</t>
  </si>
  <si>
    <t>Serra Redonda</t>
  </si>
  <si>
    <t>15906</t>
  </si>
  <si>
    <t>Serraria</t>
  </si>
  <si>
    <t>15930</t>
  </si>
  <si>
    <t>Sertãozinho</t>
  </si>
  <si>
    <t>15971</t>
  </si>
  <si>
    <t>Sobrado</t>
  </si>
  <si>
    <t>16003</t>
  </si>
  <si>
    <t>Solânea</t>
  </si>
  <si>
    <t>16102</t>
  </si>
  <si>
    <t>Soledade</t>
  </si>
  <si>
    <t>16151</t>
  </si>
  <si>
    <t>Sossêgo</t>
  </si>
  <si>
    <t>16201</t>
  </si>
  <si>
    <t>Sousa</t>
  </si>
  <si>
    <t>16300</t>
  </si>
  <si>
    <t>Sumé</t>
  </si>
  <si>
    <t>16508</t>
  </si>
  <si>
    <t>Taperoá</t>
  </si>
  <si>
    <t>16607</t>
  </si>
  <si>
    <t>Tavares</t>
  </si>
  <si>
    <t>16706</t>
  </si>
  <si>
    <t>Teixeira</t>
  </si>
  <si>
    <t>16755</t>
  </si>
  <si>
    <t>Tenório</t>
  </si>
  <si>
    <t>16805</t>
  </si>
  <si>
    <t>Triunfo</t>
  </si>
  <si>
    <t>16904</t>
  </si>
  <si>
    <t>Uiraúna</t>
  </si>
  <si>
    <t>17001</t>
  </si>
  <si>
    <t>Umbuzeiro</t>
  </si>
  <si>
    <t>17100</t>
  </si>
  <si>
    <t>17209</t>
  </si>
  <si>
    <t>Vieirópolis</t>
  </si>
  <si>
    <t>05501</t>
  </si>
  <si>
    <t>Vista Serrana</t>
  </si>
  <si>
    <t>17407</t>
  </si>
  <si>
    <t>Zabelê</t>
  </si>
  <si>
    <t>PE</t>
  </si>
  <si>
    <t>Abreu e Lima</t>
  </si>
  <si>
    <t>Afogados da Ingazeira</t>
  </si>
  <si>
    <t>Afrânio</t>
  </si>
  <si>
    <t>Agrestina</t>
  </si>
  <si>
    <t>Água Preta</t>
  </si>
  <si>
    <t>Águas Belas</t>
  </si>
  <si>
    <t>Aliança</t>
  </si>
  <si>
    <t>Altinho</t>
  </si>
  <si>
    <t>00906</t>
  </si>
  <si>
    <t>Amaraji</t>
  </si>
  <si>
    <t>01003</t>
  </si>
  <si>
    <t>Angelim</t>
  </si>
  <si>
    <t>01052</t>
  </si>
  <si>
    <t>Araçoiaba</t>
  </si>
  <si>
    <t>01102</t>
  </si>
  <si>
    <t>Araripina</t>
  </si>
  <si>
    <t>01201</t>
  </si>
  <si>
    <t>Arcoverde</t>
  </si>
  <si>
    <t>01300</t>
  </si>
  <si>
    <t>Barra de Guabiraba</t>
  </si>
  <si>
    <t>01409</t>
  </si>
  <si>
    <t>Barreiros</t>
  </si>
  <si>
    <t>01508</t>
  </si>
  <si>
    <t>Belém de Maria</t>
  </si>
  <si>
    <t>01607</t>
  </si>
  <si>
    <t>Belém de São Francisco</t>
  </si>
  <si>
    <t>01706</t>
  </si>
  <si>
    <t>Belo Jardim</t>
  </si>
  <si>
    <t>01805</t>
  </si>
  <si>
    <t>Betânia</t>
  </si>
  <si>
    <t>01904</t>
  </si>
  <si>
    <t>Bezerros</t>
  </si>
  <si>
    <t>02001</t>
  </si>
  <si>
    <t>Bodocó</t>
  </si>
  <si>
    <t>02100</t>
  </si>
  <si>
    <t>Bom Conselho</t>
  </si>
  <si>
    <t>02209</t>
  </si>
  <si>
    <t>02308</t>
  </si>
  <si>
    <t>02407</t>
  </si>
  <si>
    <t>Brejão</t>
  </si>
  <si>
    <t>02506</t>
  </si>
  <si>
    <t>02605</t>
  </si>
  <si>
    <t>Brejo da Madre de Deus</t>
  </si>
  <si>
    <t>02704</t>
  </si>
  <si>
    <t>Buenos Aires</t>
  </si>
  <si>
    <t>02803</t>
  </si>
  <si>
    <t>Buíque</t>
  </si>
  <si>
    <t>02902</t>
  </si>
  <si>
    <t>Cabo de Santo Agostinho</t>
  </si>
  <si>
    <t>03009</t>
  </si>
  <si>
    <t>Cabrobó</t>
  </si>
  <si>
    <t>03108</t>
  </si>
  <si>
    <t>03207</t>
  </si>
  <si>
    <t>Caetés</t>
  </si>
  <si>
    <t>03306</t>
  </si>
  <si>
    <t>Calçado</t>
  </si>
  <si>
    <t>03405</t>
  </si>
  <si>
    <t>Calumbi</t>
  </si>
  <si>
    <t>03454</t>
  </si>
  <si>
    <t>Camaragibe</t>
  </si>
  <si>
    <t>03504</t>
  </si>
  <si>
    <t>Camocim de São Félix</t>
  </si>
  <si>
    <t>03603</t>
  </si>
  <si>
    <t>Camutanga</t>
  </si>
  <si>
    <t>03702</t>
  </si>
  <si>
    <t>Canhotinho</t>
  </si>
  <si>
    <t>03801</t>
  </si>
  <si>
    <t>Capoeiras</t>
  </si>
  <si>
    <t>03900</t>
  </si>
  <si>
    <t>Carnaíba</t>
  </si>
  <si>
    <t>03926</t>
  </si>
  <si>
    <t>Carnaubeira da Penha</t>
  </si>
  <si>
    <t>04007</t>
  </si>
  <si>
    <t>Carpina</t>
  </si>
  <si>
    <t>04106</t>
  </si>
  <si>
    <t>04155</t>
  </si>
  <si>
    <t>Casinhas</t>
  </si>
  <si>
    <t>04205</t>
  </si>
  <si>
    <t>Catende</t>
  </si>
  <si>
    <t>04304</t>
  </si>
  <si>
    <t>04403</t>
  </si>
  <si>
    <t>Chã de Alegria</t>
  </si>
  <si>
    <t>04502</t>
  </si>
  <si>
    <t>Chã Grande</t>
  </si>
  <si>
    <t>04601</t>
  </si>
  <si>
    <t>04700</t>
  </si>
  <si>
    <t>Correntes</t>
  </si>
  <si>
    <t>04809</t>
  </si>
  <si>
    <t>Cortês</t>
  </si>
  <si>
    <t>04908</t>
  </si>
  <si>
    <t>Cumaru</t>
  </si>
  <si>
    <t>05004</t>
  </si>
  <si>
    <t>Cupira</t>
  </si>
  <si>
    <t>05103</t>
  </si>
  <si>
    <t>Custódia</t>
  </si>
  <si>
    <t>05152</t>
  </si>
  <si>
    <t>Dormentes</t>
  </si>
  <si>
    <t>05202</t>
  </si>
  <si>
    <t>Escada</t>
  </si>
  <si>
    <t>05301</t>
  </si>
  <si>
    <t>Exu</t>
  </si>
  <si>
    <t>05400</t>
  </si>
  <si>
    <t>Feira Nova</t>
  </si>
  <si>
    <t>05459</t>
  </si>
  <si>
    <t>Fernando de Noronha</t>
  </si>
  <si>
    <t>05509</t>
  </si>
  <si>
    <t>Ferreiros</t>
  </si>
  <si>
    <t>05608</t>
  </si>
  <si>
    <t>Flores</t>
  </si>
  <si>
    <t>05707</t>
  </si>
  <si>
    <t>Floresta</t>
  </si>
  <si>
    <t>05806</t>
  </si>
  <si>
    <t>Frei Miguelinho</t>
  </si>
  <si>
    <t>05905</t>
  </si>
  <si>
    <t>Gameleira</t>
  </si>
  <si>
    <t>06002</t>
  </si>
  <si>
    <t>Garanhuns</t>
  </si>
  <si>
    <t>06101</t>
  </si>
  <si>
    <t>Glória do Goitá</t>
  </si>
  <si>
    <t>06200</t>
  </si>
  <si>
    <t>Goiana</t>
  </si>
  <si>
    <t>06309</t>
  </si>
  <si>
    <t>Granito</t>
  </si>
  <si>
    <t>06408</t>
  </si>
  <si>
    <t>Gravatá</t>
  </si>
  <si>
    <t>06507</t>
  </si>
  <si>
    <t>Iati</t>
  </si>
  <si>
    <t>06606</t>
  </si>
  <si>
    <t>Ibimirim</t>
  </si>
  <si>
    <t>06705</t>
  </si>
  <si>
    <t>Ibirajuba</t>
  </si>
  <si>
    <t>06804</t>
  </si>
  <si>
    <t>Igarassu</t>
  </si>
  <si>
    <t>06903</t>
  </si>
  <si>
    <t>Iguaraci</t>
  </si>
  <si>
    <t>07604</t>
  </si>
  <si>
    <t>Ilha de Itamaracá</t>
  </si>
  <si>
    <t>07000</t>
  </si>
  <si>
    <t>Inajá</t>
  </si>
  <si>
    <t>07109</t>
  </si>
  <si>
    <t>Ingazeira</t>
  </si>
  <si>
    <t>07208</t>
  </si>
  <si>
    <t>Ipojuca</t>
  </si>
  <si>
    <t>07307</t>
  </si>
  <si>
    <t>Ipubi</t>
  </si>
  <si>
    <t>07406</t>
  </si>
  <si>
    <t>Itacuruba</t>
  </si>
  <si>
    <t>07505</t>
  </si>
  <si>
    <t>Itaíba</t>
  </si>
  <si>
    <t>07653</t>
  </si>
  <si>
    <t>Itambé</t>
  </si>
  <si>
    <t>07703</t>
  </si>
  <si>
    <t>Itapetim</t>
  </si>
  <si>
    <t>07752</t>
  </si>
  <si>
    <t>Itapissuma</t>
  </si>
  <si>
    <t>07802</t>
  </si>
  <si>
    <t>Itaquitinga</t>
  </si>
  <si>
    <t>07901</t>
  </si>
  <si>
    <t>07950</t>
  </si>
  <si>
    <t>15259</t>
  </si>
  <si>
    <t>Novo Jardim</t>
  </si>
  <si>
    <t>15507</t>
  </si>
  <si>
    <t>Oliveira de Fátima</t>
  </si>
  <si>
    <t>21000</t>
  </si>
  <si>
    <t>Palmas</t>
  </si>
  <si>
    <t>15705</t>
  </si>
  <si>
    <t>Palmeirante</t>
  </si>
  <si>
    <t>13809</t>
  </si>
  <si>
    <t>Palmeiras do Tocantins</t>
  </si>
  <si>
    <t>15754</t>
  </si>
  <si>
    <t>Palmeirópolis</t>
  </si>
  <si>
    <t>16109</t>
  </si>
  <si>
    <t>Paraíso do Tocantins</t>
  </si>
  <si>
    <t>16208</t>
  </si>
  <si>
    <t>Paranã</t>
  </si>
  <si>
    <t>16307</t>
  </si>
  <si>
    <t>16505</t>
  </si>
  <si>
    <t>Pedro Afonso</t>
  </si>
  <si>
    <t>16604</t>
  </si>
  <si>
    <t>Peixe</t>
  </si>
  <si>
    <t>16653</t>
  </si>
  <si>
    <t>Pequizeiro</t>
  </si>
  <si>
    <t>17008</t>
  </si>
  <si>
    <t>Pindorama do Tocantins</t>
  </si>
  <si>
    <t>17206</t>
  </si>
  <si>
    <t>Piraquê</t>
  </si>
  <si>
    <t>17503</t>
  </si>
  <si>
    <t>Pium</t>
  </si>
  <si>
    <t>17800</t>
  </si>
  <si>
    <t>Ponte Alta do Bom Jesus</t>
  </si>
  <si>
    <t>17909</t>
  </si>
  <si>
    <t>Ponte Alta do Tocantins</t>
  </si>
  <si>
    <t>18006</t>
  </si>
  <si>
    <t>Porto Alegre do Tocantins</t>
  </si>
  <si>
    <t>18204</t>
  </si>
  <si>
    <t>Porto Nacional</t>
  </si>
  <si>
    <t>18303</t>
  </si>
  <si>
    <t>Praia Norte</t>
  </si>
  <si>
    <t>18402</t>
  </si>
  <si>
    <t>Presidente Kennedy</t>
  </si>
  <si>
    <t>18451</t>
  </si>
  <si>
    <t>Pugmil</t>
  </si>
  <si>
    <t>18501</t>
  </si>
  <si>
    <t>Recursolândia</t>
  </si>
  <si>
    <t>18550</t>
  </si>
  <si>
    <t>Riachinho</t>
  </si>
  <si>
    <t>18659</t>
  </si>
  <si>
    <t>Rio da Conceição</t>
  </si>
  <si>
    <t>18709</t>
  </si>
  <si>
    <t>Rio dos Bois</t>
  </si>
  <si>
    <t>18758</t>
  </si>
  <si>
    <t>Rio Sono</t>
  </si>
  <si>
    <t>18808</t>
  </si>
  <si>
    <t>Sampaio</t>
  </si>
  <si>
    <t>18840</t>
  </si>
  <si>
    <t>Sandolândia</t>
  </si>
  <si>
    <t>18865</t>
  </si>
  <si>
    <t>Santa Fé do Araguaia</t>
  </si>
  <si>
    <t>18881</t>
  </si>
  <si>
    <t>Santa Maria do Tocantins</t>
  </si>
  <si>
    <t>18899</t>
  </si>
  <si>
    <t>Santa Rita do Tocantins</t>
  </si>
  <si>
    <t>18907</t>
  </si>
  <si>
    <t>Santa Rosa do Tocantins</t>
  </si>
  <si>
    <t>19004</t>
  </si>
  <si>
    <t>Santa Tereza do Tocantins</t>
  </si>
  <si>
    <t>20002</t>
  </si>
  <si>
    <t>Santa Terezinha do Tocantins</t>
  </si>
  <si>
    <t>20101</t>
  </si>
  <si>
    <t>São Bento do Tocantins</t>
  </si>
  <si>
    <t>20150</t>
  </si>
  <si>
    <t>São Félix do Tocantins</t>
  </si>
  <si>
    <t>20200</t>
  </si>
  <si>
    <t>São Miguel do Tocantins</t>
  </si>
  <si>
    <t>20259</t>
  </si>
  <si>
    <t>São Salvador do Tocantins</t>
  </si>
  <si>
    <t>20309</t>
  </si>
  <si>
    <t>São Sebastião do Tocantins</t>
  </si>
  <si>
    <t>20499</t>
  </si>
  <si>
    <t>São Valério da Natividade</t>
  </si>
  <si>
    <t>20655</t>
  </si>
  <si>
    <t>Silvanópolis</t>
  </si>
  <si>
    <t>20804</t>
  </si>
  <si>
    <t>Sítio Novo do Tocantins</t>
  </si>
  <si>
    <t>20853</t>
  </si>
  <si>
    <t>Sucupira</t>
  </si>
  <si>
    <t>20903</t>
  </si>
  <si>
    <t>Taguatinga</t>
  </si>
  <si>
    <t>20937</t>
  </si>
  <si>
    <t>Taipas do Tocantins</t>
  </si>
  <si>
    <t>20978</t>
  </si>
  <si>
    <t>Talismã</t>
  </si>
  <si>
    <t>21109</t>
  </si>
  <si>
    <t>Tocantínia</t>
  </si>
  <si>
    <t>21208</t>
  </si>
  <si>
    <t>Tocantinópolis</t>
  </si>
  <si>
    <t>21257</t>
  </si>
  <si>
    <t>Tupirama</t>
  </si>
  <si>
    <t>21307</t>
  </si>
  <si>
    <t>Tupiratins</t>
  </si>
  <si>
    <t>22081</t>
  </si>
  <si>
    <t>Wanderlândia</t>
  </si>
  <si>
    <t>22107</t>
  </si>
  <si>
    <t>Xambioá</t>
  </si>
  <si>
    <t>MA</t>
  </si>
  <si>
    <t>Açailândia</t>
  </si>
  <si>
    <t>Afonso Cunha</t>
  </si>
  <si>
    <t>Água Doce do Maranhão</t>
  </si>
  <si>
    <t>Alcântara</t>
  </si>
  <si>
    <t>Aldeias Altas</t>
  </si>
  <si>
    <t>Altamira do Maranhão</t>
  </si>
  <si>
    <t>00436</t>
  </si>
  <si>
    <t>Alto Alegre do Maranhão</t>
  </si>
  <si>
    <t>00477</t>
  </si>
  <si>
    <t>Alto Alegre do Pindaré</t>
  </si>
  <si>
    <t>Alto Parnaíba</t>
  </si>
  <si>
    <t>Amapá do Maranhão</t>
  </si>
  <si>
    <t>Amarante do Maranhão</t>
  </si>
  <si>
    <t>Anajatuba</t>
  </si>
  <si>
    <t>Anapurus</t>
  </si>
  <si>
    <t>00832</t>
  </si>
  <si>
    <t>Apicum-Açu</t>
  </si>
  <si>
    <t>00873</t>
  </si>
  <si>
    <t>00907</t>
  </si>
  <si>
    <t>Araioses</t>
  </si>
  <si>
    <t>00956</t>
  </si>
  <si>
    <t>Arame</t>
  </si>
  <si>
    <t>01004</t>
  </si>
  <si>
    <t>Arari</t>
  </si>
  <si>
    <t>01103</t>
  </si>
  <si>
    <t>Axixá</t>
  </si>
  <si>
    <t>01202</t>
  </si>
  <si>
    <t>SIGLA U.F</t>
  </si>
  <si>
    <t>COD U.F.</t>
  </si>
  <si>
    <t>COD. MUNIC.</t>
  </si>
  <si>
    <t>Acre</t>
  </si>
  <si>
    <t xml:space="preserve"> 12</t>
  </si>
  <si>
    <t>Alagoas</t>
  </si>
  <si>
    <t xml:space="preserve"> 27</t>
  </si>
  <si>
    <t>Amazonas</t>
  </si>
  <si>
    <t xml:space="preserve"> 13</t>
  </si>
  <si>
    <t xml:space="preserve"> 16</t>
  </si>
  <si>
    <t>Bahia</t>
  </si>
  <si>
    <t xml:space="preserve"> 29</t>
  </si>
  <si>
    <t>Ceará</t>
  </si>
  <si>
    <t xml:space="preserve"> 23</t>
  </si>
  <si>
    <t>Distrito Federal</t>
  </si>
  <si>
    <t xml:space="preserve"> 53</t>
  </si>
  <si>
    <t xml:space="preserve"> 32</t>
  </si>
  <si>
    <t xml:space="preserve"> 52</t>
  </si>
  <si>
    <t>Maranhão</t>
  </si>
  <si>
    <t xml:space="preserve"> 21</t>
  </si>
  <si>
    <t>Minas Gerais</t>
  </si>
  <si>
    <t xml:space="preserve"> 31</t>
  </si>
  <si>
    <t>Mato Grosso do Sul</t>
  </si>
  <si>
    <t xml:space="preserve"> 50</t>
  </si>
  <si>
    <t xml:space="preserve"> 51</t>
  </si>
  <si>
    <t>Pará</t>
  </si>
  <si>
    <t xml:space="preserve"> 15</t>
  </si>
  <si>
    <t>Paraíba</t>
  </si>
  <si>
    <t xml:space="preserve"> 25</t>
  </si>
  <si>
    <t>Pernambuco</t>
  </si>
  <si>
    <t xml:space="preserve"> 26</t>
  </si>
  <si>
    <t>Piauí</t>
  </si>
  <si>
    <t xml:space="preserve"> 22</t>
  </si>
  <si>
    <t xml:space="preserve"> 41</t>
  </si>
  <si>
    <t>Rio de Janeiro</t>
  </si>
  <si>
    <t xml:space="preserve"> 33</t>
  </si>
  <si>
    <t>Rio Grande do Norte</t>
  </si>
  <si>
    <t xml:space="preserve"> 24</t>
  </si>
  <si>
    <t>Rondônia</t>
  </si>
  <si>
    <t xml:space="preserve"> 11</t>
  </si>
  <si>
    <t>Roraima</t>
  </si>
  <si>
    <t xml:space="preserve"> 14</t>
  </si>
  <si>
    <t>Rio Grande do Sul</t>
  </si>
  <si>
    <t xml:space="preserve"> 43</t>
  </si>
  <si>
    <t>Santa Catarina</t>
  </si>
  <si>
    <t xml:space="preserve"> 42</t>
  </si>
  <si>
    <t>Sergipe</t>
  </si>
  <si>
    <t xml:space="preserve"> 28</t>
  </si>
  <si>
    <t>São Paulo</t>
  </si>
  <si>
    <t xml:space="preserve"> 35</t>
  </si>
  <si>
    <t xml:space="preserve"> 17</t>
  </si>
  <si>
    <t>ESTADO</t>
  </si>
  <si>
    <t>COD. ESTADO</t>
  </si>
  <si>
    <t>Compra p/ industrialização ou produção rural</t>
  </si>
  <si>
    <t>Compra p/ comercialização</t>
  </si>
  <si>
    <t>Compra p/ industrialização de mercadoria recebida anteriormente em consignação industrial</t>
  </si>
  <si>
    <t>Compra p/ comercialização, de mercadoria recebida anteriormente em consignação mercantil</t>
  </si>
  <si>
    <t>Compra p/ industrialização ou produção rural originada de encomenda p/ recebimento futuro</t>
  </si>
  <si>
    <t>Compra p/ comercialização originada de encomenda p/ recebimento futuro</t>
  </si>
  <si>
    <t>Compra de mercadoria p/ comercialização pelo adquirente originário, entregue pelo vendedor remetente ao destinatário, em venda à ordem.</t>
  </si>
  <si>
    <t>Compra p/ industrialização, em venda à ordem, já recebida do vendedor remetente</t>
  </si>
  <si>
    <t>Compra p/ comercialização, em venda à ordem, já recebida do vendedor remetente</t>
  </si>
  <si>
    <t>Compra p/ industrialização em que a mercadoria foi remetida pelo fornecedor ao industrializador sem transitar pelo estabelecimento adquirente</t>
  </si>
  <si>
    <t>Industrialização efetuada por outra empresa</t>
  </si>
  <si>
    <t>Industrialização efetuada por outra empresa quando a mercadoria remetida p/ utilização no processo de industrialização não transitou pelo estabelecimento adquirente da mercadoria</t>
  </si>
  <si>
    <t>Compra p/ utilização na prestação de serviço sujeita ao ICMS</t>
  </si>
  <si>
    <t>Compra p/ utilização na prestação de serviço sujeita ao ISSQN</t>
  </si>
  <si>
    <t>Transferência p/ industrialização ou produção rural</t>
  </si>
  <si>
    <t>Transferência p/ comercialização</t>
  </si>
  <si>
    <t>Transferência de energia elétrica p/ distribuição</t>
  </si>
  <si>
    <t>Transferência p/ utilização na prestação de serviço</t>
  </si>
  <si>
    <t xml:space="preserve">Devolução de venda de produção do estabelecimento </t>
  </si>
  <si>
    <t>Devolução de venda de mercadoria adquirida ou recebida de terceiros</t>
  </si>
  <si>
    <t>Devolução de venda de produção do estabelecimento, destinada à ZFM ou ALC</t>
  </si>
  <si>
    <t>Devolução de venda de mercadoria adquirida ou recebida de terceiros, destinada à ZFM ou ALC</t>
  </si>
  <si>
    <t>Anulação de valor relativo à prestação de serviço de comunicação</t>
  </si>
  <si>
    <t>Anulação de valor relativo à prestação de serviço de transporte</t>
  </si>
  <si>
    <t>Anulação de valor relativo à venda de energia elétrica</t>
  </si>
  <si>
    <t>Devolução de produção do estabelecimento, remetida em transferência</t>
  </si>
  <si>
    <t>Devolução de mercadoria adquirida ou recebida de terceiros, remetida em transferência</t>
  </si>
  <si>
    <t>Devolução de venda no mercado interno de mercadoria industrializada e insumo importado sob o Regime Aduaneiro Especial de Entreposto Industrial (Recof-Sped)</t>
  </si>
  <si>
    <t>Compra de energia elétrica p/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</si>
  <si>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</si>
  <si>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</si>
  <si>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</si>
  <si>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</si>
  <si>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</si>
  <si>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 consumo por demanda contratada</t>
  </si>
  <si>
    <t>Aquisição de serviço de comunicação p/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</si>
  <si>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</si>
  <si>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</si>
  <si>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</si>
  <si>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</si>
  <si>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</si>
  <si>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Aquisição de serviço de transporte p/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</si>
  <si>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</si>
  <si>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</si>
  <si>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</si>
  <si>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</si>
  <si>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</si>
  <si>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Aquisição de serviço de transporte por contribuinte-substituto em relação ao serviço de transporte</t>
  </si>
  <si>
    <t>Compra p/ industrialização ou produção rural de mercadoria sujeita a ST</t>
  </si>
  <si>
    <t>Compra p/ comercialização em operação com mercadoria sujeita a ST</t>
  </si>
  <si>
    <t>Compra de bem p/ o ativo imobilizado cuja mercadoria está sujeita a ST</t>
  </si>
  <si>
    <t>Compra de mercadoria p/ uso ou consumo cuja mercadoria está sujeita a ST</t>
  </si>
  <si>
    <t>Transferência p/ industrialização ou produção rural de mercadoria sujeita a ST</t>
  </si>
  <si>
    <t>Transferência p/ comercialização em operação com mercadoria sujeita a ST</t>
  </si>
  <si>
    <t>Devolução de venda de mercadoria, de produção do estabelecimento, sujeita a ST</t>
  </si>
  <si>
    <t>Devolução de venda de mercadoria adquirida ou recebida de terceiros em operação com mercadoria sujeita a ST</t>
  </si>
  <si>
    <t>Retorno de mercadoria de produção do estabelecimento, remetida p/ venda fora do estabelecimento, sujeita a ST</t>
  </si>
  <si>
    <t>Retorno de mercadoria adquirida ou recebida de terceiros, remetida p/ venda fora do estabelecimento em operação com mercadoria sujeita a ST</t>
  </si>
  <si>
    <t>Retorno de animal do estabelecimento produtor</t>
  </si>
  <si>
    <t>Retorno de insumo não utilizado na produção</t>
  </si>
  <si>
    <t>Entrada de mercadoria recebida com fim específico de exportação</t>
  </si>
  <si>
    <t>Entrada decorrente de devolução de produto, de fabricação do estabelecimento, remetido com fim específico de exportação</t>
  </si>
  <si>
    <t>Entrada decorrente de devolução de mercadoria remetida com fim específico de exportação, adquirida ou recebida de terceiros</t>
  </si>
  <si>
    <t>Entrada decorrente de devolução simbólica de mercadoria remetida p/ formação de lote de exportação, de produto industrializado ou produzido pelo próprio estabelecimento.</t>
  </si>
  <si>
    <t>Entrada decorrente de devolução simbólica de mercadoria, adquirida ou recebida de terceiros, remetida p/ formação de lote de exportação.</t>
  </si>
  <si>
    <t>Compra de bem p/ o ativo imobilizado</t>
  </si>
  <si>
    <t>Transferência de bem do ativo imobilizado</t>
  </si>
  <si>
    <t>Devolução de venda de bem do ativo imobilizado</t>
  </si>
  <si>
    <t>Retorno de bem do ativo imobilizado remetido p/ uso fora do estabelecimento</t>
  </si>
  <si>
    <t>Entrada de bem do ativo imobilizado de terceiro, remetido p/ uso no estabelecimento</t>
  </si>
  <si>
    <t>Compra de material p/ uso ou consumo</t>
  </si>
  <si>
    <t>Transferência de material p/ uso ou consumo</t>
  </si>
  <si>
    <t>Recebimento, por transferência, de crédito de ICMS</t>
  </si>
  <si>
    <t xml:space="preserve">Recebimento, por transferência, de saldo credor do ICMS, de outro estabelecimento da mesma empresa, p/ compensação de saldo devedor do imposto. </t>
  </si>
  <si>
    <t>Ressarcimento de ICMS retido por substituição tributária</t>
  </si>
  <si>
    <t>Lançamento do crédito relativo à compra de bem p/ o ativo imobilizado</t>
  </si>
  <si>
    <t>Recebimento, por transferência, de saldo devedor do ICMS de outro estabelecimento da mesma empresa</t>
  </si>
  <si>
    <t>Compra de combustível ou lubrificante p/ industrialização subseqüente</t>
  </si>
  <si>
    <t>Compra de combustível ou lubrificante p/ comercialização</t>
  </si>
  <si>
    <t>Compra de combustível ou lubrificante por consumidor ou usuário final</t>
  </si>
  <si>
    <t>Transferência de combustível ou lubrificante p/ industrialização</t>
  </si>
  <si>
    <t>Transferência de combustível ou lubrificante p/ comercialização</t>
  </si>
  <si>
    <t>Devolução de venda de combustível ou lubrificante destinados à industrialização subseqüente</t>
  </si>
  <si>
    <t>Devolução de venda de combustível ou lubrificante destinados à comercialização</t>
  </si>
  <si>
    <t>Devolução de venda de combustível ou lubrificante destinados a consumidor ou usuário final</t>
  </si>
  <si>
    <t>Entrada de combustível ou lubrificante p/ armazenagem</t>
  </si>
  <si>
    <t>Retorno de combustível ou lubrificante remetidos p/ armazenagem</t>
  </si>
  <si>
    <t>Entrada p/ industrialização por encomenda</t>
  </si>
  <si>
    <t>Retorno de mercadoria remetida p/ industrialização por encomenda</t>
  </si>
  <si>
    <t>Entrada de mercadoria remetida p/ industrialização e não aplicada no referido processo</t>
  </si>
  <si>
    <t>Retorno de remessa p/ venda fora do estabelecimento</t>
  </si>
  <si>
    <t>Entrada de mercadoria recebida p/ depósito em depósito fechado ou armazém geral</t>
  </si>
  <si>
    <t>Retorno de mercadoria remetida p/ depósito fechado ou armazém geral</t>
  </si>
  <si>
    <t>Retorno simbólico de mercadoria remetida p/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</si>
  <si>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</si>
  <si>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</si>
  <si>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</si>
  <si>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</si>
  <si>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 demonstração</t>
  </si>
  <si>
    <t>Retorno de mercadoria ou bem remetido p/ demonstração</t>
  </si>
  <si>
    <t>Retorno de mercadoria ou bem remetido p/ exposição ou feira</t>
  </si>
  <si>
    <t>Entrada de mercadoria ou bem recebido p/ conserto ou reparo</t>
  </si>
  <si>
    <t>Retorno de mercadoria ou bem remetido p/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</si>
  <si>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</si>
  <si>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</si>
  <si>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</si>
  <si>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</si>
  <si>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</si>
  <si>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 recebimento futuro</t>
  </si>
  <si>
    <t>Entrada de mercadoria recebida do vendedor remetente, em venda à ordem</t>
  </si>
  <si>
    <t>Entrada p/ industrialização por conta e ordem do adquirente da mercadoria, quando esta não transitar pelo estabelecimento do adquirente</t>
  </si>
  <si>
    <t>Retorno de mercadoria remetida p/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</si>
  <si>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</si>
  <si>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t>
  </si>
  <si>
    <t>Aquisição de serviço de transporte iniciado em UF diversa daquela onde esteja inscrito o prestador</t>
  </si>
  <si>
    <t>Aquisição de serviço tributado pelo Imposto sobre Serviços de Qualquer Natureza</t>
  </si>
  <si>
    <t>Entrada simbólica de mercadoria recebida p/ depósito fechado ou armazém geral</t>
  </si>
  <si>
    <t>Outra entrada de mercadoria ou prestação de serviço não especificada</t>
  </si>
  <si>
    <t>Compra de mercadoria p/ comercialização pelo adquirente originário, entregue pelo vendedor remetente ao destinatário, em venda à ordem</t>
  </si>
  <si>
    <t>Devolução de venda de produção do estabelecimento</t>
  </si>
  <si>
    <t>Devolução de venda de produção do estabelecimento destinada à ZFM ou ALC</t>
  </si>
  <si>
    <t>Devolução de produção do estabelecimento, remetida em transferência.</t>
  </si>
  <si>
    <t>Devolução de mercadoria adquirida ou recebida de terceiros e remetida em transferência</t>
  </si>
  <si>
    <t>Devolução de venda de produção do estabelecimento, quando o produto sujeito a ST</t>
  </si>
  <si>
    <t>Retorno de produção do estabelecimento, remetida p/ venda fora do estabelecimento, quando o produto sujeito a ST</t>
  </si>
  <si>
    <t>Entrada decorrente de devolução de produto industrializado pelo estabelecimento, remetido com fim específico de exportação</t>
  </si>
  <si>
    <t xml:space="preserve">Transferência de combustível ou lubrificante p/ comercialização </t>
  </si>
  <si>
    <t xml:space="preserve">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  </t>
  </si>
  <si>
    <t xml:space="preserve">Aquisição de serviço de transporte iniciado em UF diversa daquela onde esteja inscrito o prestador </t>
  </si>
  <si>
    <t>Aquisição de serviço tributado pelo Imposto Sobre Serviços de Qualquer Natureza</t>
  </si>
  <si>
    <t>Outra entrada de mercadoria ou prestação de serviço não especificado</t>
  </si>
  <si>
    <t xml:space="preserve">Compra p/ industrialização sob o regime de drawback </t>
  </si>
  <si>
    <t>Compra para industrialização sob o Regime Aduaneiro Especial de Entreposto Industrial (Recof-Sped)</t>
  </si>
  <si>
    <t xml:space="preserve">Devolução de venda de produção do estabelecimento sob o regime de drawback </t>
  </si>
  <si>
    <t>Devolução de venda no mercado externo de mercadoria industrializada sob o Regime Aduaneiro Especial de Entreposto Industrial (Recof-Sped)</t>
  </si>
  <si>
    <t>Devolução de mercadoria exportada que tenha sido recebida com fim específico de exportação</t>
  </si>
  <si>
    <t>Lançamento efetuado a título de entrada de bem sob amparo de regime especial aduaneiro de admissão temporária</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</si>
  <si>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</si>
  <si>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</si>
  <si>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</si>
  <si>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</si>
  <si>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</si>
  <si>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 xml:space="preserve">Venda de mercadoria adquirida ou recebida de terceiros, que não deva por ele transitar </t>
  </si>
  <si>
    <t>Venda de produção do estabelecimento destinada à ZFM ou ALC</t>
  </si>
  <si>
    <t>Venda de mercadoria, adquirida ou recebida de terceiros, destinada à ZFM ou ALC</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</si>
  <si>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</si>
  <si>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</si>
  <si>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</si>
  <si>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</si>
  <si>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</si>
  <si>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 entrega futura</t>
  </si>
  <si>
    <t>Venda de mercadoria adquirida ou recebida de terceiros, originada de encomenda p/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</si>
  <si>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</si>
  <si>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</si>
  <si>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</si>
  <si>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 industrialização, por conta e ordem do adquirente, sem transitar pelo estabelecimento do adquirente</t>
  </si>
  <si>
    <t>Venda de mercadoria adquirida ou recebida de terceiros remetida p/ industrialização, por conta e ordem do adquirente, sem transitar pelo estabelecimento do adquirente</t>
  </si>
  <si>
    <t>Industrialização efetuada p/ outra empresa</t>
  </si>
  <si>
    <t>Industrialização efetuada p/ outra empresa quando a mercadoria recebida p/ utilização no processo de industrialização não transitar pelo estabelecimento adquirente da mercadoria</t>
  </si>
  <si>
    <t>Venda de insumo importado e de mercadoria industrializada sob o amparo do Regime Aduaneiro Especial de Entreposto Industrial (Recof-Sped)</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</si>
  <si>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</si>
  <si>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</si>
  <si>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</si>
  <si>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</si>
  <si>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 industrialização ou produção rural</t>
  </si>
  <si>
    <t>Devolução de compra p/ comercialização</t>
  </si>
  <si>
    <t>Anulação de valor relativo a aquisição de serviço de comunicação</t>
  </si>
  <si>
    <t>Anulação de valor relativo a aquisição de serviço de transporte</t>
  </si>
  <si>
    <t>Anulação de valor relativo à compra de energia elétrica</t>
  </si>
  <si>
    <t xml:space="preserve">Devolução de mercadoria recebida em transferência p/ industrialização ou produção rural </t>
  </si>
  <si>
    <t>Devolução de mercadoria recebida em transferência p/ comercialização</t>
  </si>
  <si>
    <t>Devolução de compra p/ utilização na prestação de serviço</t>
  </si>
  <si>
    <t>Venda de energia elétrica p/ distribuição ou comercialização</t>
  </si>
  <si>
    <t>Venda de energia elétrica p/ estabelecimento industrial</t>
  </si>
  <si>
    <t>Venda de energia elétrica p/ estabelecimento comercial</t>
  </si>
  <si>
    <t>Venda de energia elétrica p/ estabelecimento prestador de serviço de transporte</t>
  </si>
  <si>
    <t>Venda de energia elétrica p/ estabelecimento prestador de serviço de comunicação</t>
  </si>
  <si>
    <t>Venda de energia elétrica p/ estabelecimento de produtor rural</t>
  </si>
  <si>
    <t>Venda de energia elétrica p/ consumo por demanda contratada</t>
  </si>
  <si>
    <t>Venda de energia elétrica a não contribuinte</t>
  </si>
  <si>
    <t>Prestação de serviço de comunicação p/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</si>
  <si>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</si>
  <si>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</si>
  <si>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</si>
  <si>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</si>
  <si>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</si>
  <si>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</si>
  <si>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Prestação de serviço de transporte p/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</si>
  <si>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</si>
  <si>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</si>
  <si>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</si>
  <si>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</si>
  <si>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</si>
  <si>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</si>
  <si>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 xml:space="preserve">Prestação de serviço de transporte a contribuinte ou a não-contribuinte, quando a mercadoria transportada esteja dispensada de emissão de Nota Fiscal  </t>
  </si>
  <si>
    <t>Prestação de serviço de transporte a contribuinte-substituto em relação ao serviço de transporte</t>
  </si>
  <si>
    <t>Venda de produção do estabelecimento quando o produto esteja sujeito a ST</t>
  </si>
  <si>
    <t>Venda de produção do estabelecimento de produto sujeito a ST, em operação entre contribuintes substitutos do mesmo produto</t>
  </si>
  <si>
    <t>Venda de mercadoria, adquirida ou recebida de terceiros, sujeita a ST, na condição de contribuinte-substituto</t>
  </si>
  <si>
    <t>Venda de mercadoria, adquirida ou recebida de terceiros, sujeita a ST, na condição de contribuinte-substituído</t>
  </si>
  <si>
    <t>Transferência de produção do estabelecimento quando o produto sujeito a ST</t>
  </si>
  <si>
    <t>Transferência de mercadoria adquirida ou recebida de terceiros em operação com mercadoria sujeita a ST</t>
  </si>
  <si>
    <t>Devolução de compra p/ industrialização de mercadoria sujeita a ST</t>
  </si>
  <si>
    <t>Devolução de compra p/ comercialização em operação com mercadoria sujeita a ST</t>
  </si>
  <si>
    <t>Devolução de bem do ativo imobilizado, em operação com mercadoria sujeita a ST</t>
  </si>
  <si>
    <t>Devolução de mercadoria destinada ao uso ou consumo, em operação com mercadoria sujeita a ST.</t>
  </si>
  <si>
    <t>Remessa de produção do estabelecimento p/ venda fora do estabelecimento, quando o produto sujeito a ST</t>
  </si>
  <si>
    <t>Remessa de mercadoria adquirida ou recebida de terceiros p/ venda fora do estabelecimento, em operação com mercadoria sujeita a ST</t>
  </si>
  <si>
    <t>Remessa de animal e de insumo p/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</si>
  <si>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</si>
  <si>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</si>
  <si>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</si>
  <si>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 p/ formação de lote de exportação, de produto industrializado ou produzido pelo próprio estabelecimento.</t>
  </si>
  <si>
    <t>Remessa de mercadoria, adquirida ou recebida de terceiros, p/ formação de lote de exportação.</t>
  </si>
  <si>
    <t>Venda de bem do ativo imobilizado</t>
  </si>
  <si>
    <t>Devolução de compra de bem p/ o ativo imobilizado</t>
  </si>
  <si>
    <t>Remessa de bem do ativo imobilizado p/ uso fora do estabelecimento</t>
  </si>
  <si>
    <t>Devolução de bem do ativo imobilizado de terceiro, recebido p/ uso no estabelecimento</t>
  </si>
  <si>
    <t>Devolução de compra de material de uso ou consumo</t>
  </si>
  <si>
    <t>Transferência de material de uso ou consumo</t>
  </si>
  <si>
    <t>Transferência de crédito de ICMS acumulado</t>
  </si>
  <si>
    <t>Transferência de saldo credor do ICMS, p/ outro estabelecimento da mesma empresa, destinado à compensação de saldo devedor do ICMS</t>
  </si>
  <si>
    <t xml:space="preserve">Transferência de saldo devedor do ICMS de outro estabelecimento da mesma empresa  </t>
  </si>
  <si>
    <t>Utilização de saldo credor do ICMS p/ extinção por compensação de débitos fiscais</t>
  </si>
  <si>
    <t>Venda de combustível ou lubrificante de produção do estabelecimento destinados à industrialização subseqüente</t>
  </si>
  <si>
    <t>Venda de combustível ou lubrificante, de produção do estabelecimento, destinados à comercialização</t>
  </si>
  <si>
    <t>Venda de combustível ou lubrificante, de produção do estabelecimento, destinados a consumidor ou usuário final</t>
  </si>
  <si>
    <t>Venda de combustível ou lubrificante, adquiridos ou recebidos de terceiros, destinados à industrialização subseqüente</t>
  </si>
  <si>
    <t>Venda de combustível ou lubrificante, adquiridos ou recebidos de terceiros, destinados à comercialização</t>
  </si>
  <si>
    <t>Venda de combustível ou lubrificante, adquiridos ou recebidos de terceiros, destinados a consumidor ou usuário final</t>
  </si>
  <si>
    <t>Remessa de combustível ou lubrificante, adquiridos ou recebidos de terceiros, p/ venda fora do estabelecimento</t>
  </si>
  <si>
    <t>Transferência de combustível ou lubrificante de produção do estabelecimento</t>
  </si>
  <si>
    <t>Transferência de combustível ou lubrificante adquiridos ou recebidos de terceiros</t>
  </si>
  <si>
    <t>Devolução de compra de combustível ou lubrificante adquiridos p/ industrialização subseqüente</t>
  </si>
  <si>
    <t>Devolução de compra de combustível ou lubrificante adquiridos p/ comercialização</t>
  </si>
  <si>
    <t>Devolução de compra de combustível ou lubrificante adquiridos por consumidor ou usuário final</t>
  </si>
  <si>
    <t>Remessa p/ armazenagem de combustível ou lubrificante</t>
  </si>
  <si>
    <t>Retorno de combustível ou lubrificante recebidos p/ armazenagem</t>
  </si>
  <si>
    <t>Retorno simbólico de combustível ou lubrificante recebidos p/ armazenagem</t>
  </si>
  <si>
    <t>Remessa, por conta e ordem de terceiros, de combustível ou lubrificante recebidos p/ armazenagem</t>
  </si>
  <si>
    <t>Venda de combustível ou lubrificante a consumidor ou usuário final estabelecido em outra UF</t>
  </si>
  <si>
    <t>Remessa p/ industrialização por encomenda</t>
  </si>
  <si>
    <t>Retorno de mercadoria utilizada na industrialização por encomenda</t>
  </si>
  <si>
    <t>Retorno de mercadoria recebida p/ industrialização e não aplicada no referido processo</t>
  </si>
  <si>
    <t>Remessa p/ venda fora do estabelecimento</t>
  </si>
  <si>
    <t>Remessa p/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</si>
  <si>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</si>
  <si>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</si>
  <si>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</si>
  <si>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</si>
  <si>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</si>
  <si>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</si>
  <si>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 demonstração</t>
  </si>
  <si>
    <t>Retorno de mercadoria ou bem recebido p/ demonstração</t>
  </si>
  <si>
    <t>Remessa de mercadoria ou bem p/ exposição ou feira</t>
  </si>
  <si>
    <t>Remessa de mercadoria ou bem p/ conserto ou reparo</t>
  </si>
  <si>
    <t>Retorno de mercadoria ou bem recebido p/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</si>
  <si>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</si>
  <si>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</si>
  <si>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</si>
  <si>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</si>
  <si>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</si>
  <si>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 entrega futura</t>
  </si>
  <si>
    <t>Remessa de mercadoria por conta e ordem de terceiros, em venda à ordem ou em operações com armazém geral ou depósito fechado.</t>
  </si>
  <si>
    <t>Remessa p/ industrialização por conta e ordem do adquirente da mercadoria, quando esta não transitar pelo estabelecimento do adquirente</t>
  </si>
  <si>
    <t>Retorno de mercadoria recebida p/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</si>
  <si>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</si>
  <si>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</si>
  <si>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</si>
  <si>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t>
  </si>
  <si>
    <t>Prestação de serviço de transporte iniciada em UF diversa daquela onde inscrito o prestador</t>
  </si>
  <si>
    <t>Prestação de serviço tributado pelo Imposto Sobre Serviços de Qualquer Natureza</t>
  </si>
  <si>
    <t>Remessa simbólica de mercadoria depositada em armazém geral ou depósito fechado.</t>
  </si>
  <si>
    <t>Outra saída de mercadoria ou prestação de serviço não especificado</t>
  </si>
  <si>
    <t>Venda de produção do estabelecimento, efetuada fora do estabelecimento</t>
  </si>
  <si>
    <t>Venda de mercadoria adquirida ou recebida de terceiros, que não deva por ele transitar</t>
  </si>
  <si>
    <t>Venda de produção do estabelecimento, destinada a não contribuinte</t>
  </si>
  <si>
    <t>Venda de mercadoria adquirida ou recebida de terceiros, destinada a não contribuinte</t>
  </si>
  <si>
    <t>Venda de mercadoria adquirida ou recebida de Terceiros remetida anteriormente em consignação industrial</t>
  </si>
  <si>
    <t>Transferência de produção do estabelecimento</t>
  </si>
  <si>
    <t xml:space="preserve">Prestação de serviço de transporte a contribuinte substituto em relação ao serviço de transporte  </t>
  </si>
  <si>
    <t>Venda de produção do estabelecimento quando o produto sujeito a ST</t>
  </si>
  <si>
    <t>Venda de mercadoria adquirida ou recebida de terceiros em operação com mercadoria sujeita a ST, na condição de contribuinte substituto</t>
  </si>
  <si>
    <t>Venda de mercadoria sujeita a ST, cujo imposto já tenha sido retido anteriormente</t>
  </si>
  <si>
    <t>Transferência de mercadoria adquirida ou recebida de terceiros, sujeita a ST</t>
  </si>
  <si>
    <t>Devolução de compra p/ industrialização ou ptrodução rural quando a mercadoria sujeita a ST</t>
  </si>
  <si>
    <t>Devolução de mercadoria destinada ao uso ou consumo, em operação com mercadoria sujeita a ST</t>
  </si>
  <si>
    <t>Remessa de mercadoria adquirida ou recebida de terceiros p/ venda fora do estabelecimento, quando a referida ração com mercadoria sujeita a ST</t>
  </si>
  <si>
    <t>Venda de combustível ou lubrificante, de produção do estabelecimento, destinados à industrialização subseqüente</t>
  </si>
  <si>
    <t xml:space="preserve">Venda de combustível ou lubrificante, de produção do estabelecimento, destinados a consumidor ou usuário final </t>
  </si>
  <si>
    <t xml:space="preserve">Venda de combustível ou lubrificante, adquiridos ou recebidos de terceiros, destinados à industrialização subseqüente </t>
  </si>
  <si>
    <t>Venda de combustível ou lubrificante a consumidor ou usuário final estabelecido em outra UF diferente da que ocorrer o consumo</t>
  </si>
  <si>
    <t>Remessa de mercadoria por conta e ordem de terceiros, em venda à ordem ou em operações com armazém geral ou depósito fechado</t>
  </si>
  <si>
    <t xml:space="preserve">Prestação de serviço tributado pelo Imposto Sobre Serviços de Qualquer Natureza </t>
  </si>
  <si>
    <t>Remessa simbólica de mercadoria depositada em armazém geral ou depósito fechado</t>
  </si>
  <si>
    <t>Venda de produção do estabelecimento, que não deva por ele transitar</t>
  </si>
  <si>
    <t xml:space="preserve">Venda de produção do estabelecimento sob o regime de drawback </t>
  </si>
  <si>
    <t>Venda de produção do estabelecimento ao mercado externo de mercadoria industrializada sob o amparo do Regime Aduaneiro Especial de Entreposto Industrial (Recof-Sped)</t>
  </si>
  <si>
    <t>Anulação de valor relativo à aquisição de serviço de comunicação</t>
  </si>
  <si>
    <t xml:space="preserve">Devolução de compras p/ industrialização sob o regime de drawback </t>
  </si>
  <si>
    <t>Devolução de compras para industrialização sob o regime de Regime Aduaneiro Especial de Entreposto Industrial (Recof-Sped)</t>
  </si>
  <si>
    <t>Venda de energia elétrica p/ o exterior</t>
  </si>
  <si>
    <t>Prestação de serviço de transporte</t>
  </si>
  <si>
    <t>Exportação de mercadorias recebidas com fim específico de exportação</t>
  </si>
  <si>
    <t>Venda de combustível ou lubrificante de produção do estabelecimento</t>
  </si>
  <si>
    <t>Venda de combustível ou lubrificante adquiridos ou recebidos de terceiros</t>
  </si>
  <si>
    <t>Venda de combustível ou lubrificante a consumidor ou usuário final</t>
  </si>
  <si>
    <t>Lançamento efetuado a título de devolução de bem cuja entrada tenha ocorrido sob amparo de regime especial aduaneiro de admissão temporária</t>
  </si>
  <si>
    <t>CODIGO</t>
  </si>
  <si>
    <t>DESCRIÇÃO</t>
  </si>
  <si>
    <t>Frotista / Locadora</t>
  </si>
  <si>
    <t>SUFRAMA</t>
  </si>
  <si>
    <t>Outros</t>
  </si>
  <si>
    <t>Diplomático / Consular</t>
  </si>
  <si>
    <t>Utilitários e Motocicletas da Amazônia Ocidental e Áreas de Livre Comércio (Resolução 714/88 e 790/94 - CONTRAN e suas alterações)</t>
  </si>
  <si>
    <t>Venda a Órgãos Públicos</t>
  </si>
  <si>
    <t>Táxi</t>
  </si>
  <si>
    <t>Deficiente Físico</t>
  </si>
  <si>
    <t>Produtor Agropecuário</t>
  </si>
  <si>
    <t>Nacional, mercadoria ou bem com Conteúdo de Importação superior a 40% (quarenta por cento) e inferior ou igual a 70% (setenta por cento)</t>
  </si>
  <si>
    <t>Nacional, mercadoria ou bem com Conteúdo de Importação inferior ou igual a 40% (quarenta por cento)</t>
  </si>
  <si>
    <t>Estrangeira - Importação direta, sem similar nacional, constante em lista de Resolução CAMEX e gás natural</t>
  </si>
  <si>
    <t>Estrangeira - Adquirida no mercado interno, sem similar nacional, constante em lista de Resolução CAMEX e gás natural</t>
  </si>
  <si>
    <t>Nacional, mercadoria ou bem com Conteúdo de Importação superior a 70% (setenta por cento</t>
  </si>
  <si>
    <t>Nacional, cuja produção tenha sido feita em conformidade com os processos produtivos básicos de que tratam o Decreto-Lei n 288/67, e as Leis n 8.248/91, 8.387/91, 10.176/01 e 11.484/07</t>
  </si>
  <si>
    <t>Nacional, exceto as indicadas nos códigos 3, 4, 5 e 8</t>
  </si>
  <si>
    <t>Estrangeira - Importação direta, exceto a indicada no código 6</t>
  </si>
  <si>
    <t>Estrangeira - Adquirida no mercado interno, exceto a indicada no código 7</t>
  </si>
  <si>
    <t>Imune</t>
  </si>
  <si>
    <t>Tributada integralmente</t>
  </si>
  <si>
    <t>Isenta</t>
  </si>
  <si>
    <t>Diferimento</t>
  </si>
  <si>
    <t>ICMS cobrado anteriormente por ST</t>
  </si>
  <si>
    <t>Outras</t>
  </si>
  <si>
    <t>Tributada com permissão de crédito</t>
  </si>
  <si>
    <t>Tributada sem permissão de crédito</t>
  </si>
  <si>
    <t>Isenção do ICMS para faixa de receita bruta</t>
  </si>
  <si>
    <t>Tributada com permissão de crédito e com cobrança do ICMS por ST</t>
  </si>
  <si>
    <t>Tributada sem permissão de crédito e com cobrança do ICMS por ST</t>
  </si>
  <si>
    <t>Isenção do ICMS para faixa de receita bruta e com cobrança do ICMS por ST</t>
  </si>
  <si>
    <t>Não tributada</t>
  </si>
  <si>
    <t>ICMS cobrado anteriormente por ST ou por antecipação</t>
  </si>
  <si>
    <t>Tributada e com cobrança do ICMS por ST</t>
  </si>
  <si>
    <t>Com redução de base de cálculo</t>
  </si>
  <si>
    <t>Isenta ou não tributada e com cobrança do ICMS por ST</t>
  </si>
  <si>
    <t>Suspensão</t>
  </si>
  <si>
    <t>Com redução de base de cálculo e cobrança do ICMS por ST</t>
  </si>
  <si>
    <t>Entrada Isenta</t>
  </si>
  <si>
    <t>Entrada Imune</t>
  </si>
  <si>
    <t>Outras Entradas</t>
  </si>
  <si>
    <t>Entrada com Recuperação de Crédito</t>
  </si>
  <si>
    <t>Entrada Tributável com Alíquota Zero</t>
  </si>
  <si>
    <t>Entrada Não-Tributada</t>
  </si>
  <si>
    <t>Entrada com Suspensão</t>
  </si>
  <si>
    <t>Saída Tributada</t>
  </si>
  <si>
    <t>Saída Tributável com Alíquota Zero</t>
  </si>
  <si>
    <t>Saída Isenta</t>
  </si>
  <si>
    <t>Saída Não-Tributada</t>
  </si>
  <si>
    <t>Saída Imune</t>
  </si>
  <si>
    <t>Saída com Suspensão</t>
  </si>
  <si>
    <t>Outras Saídas</t>
  </si>
  <si>
    <t>Operação sem Incidência da Contribuição</t>
  </si>
  <si>
    <t>Operação com Suspensão da Contribuição</t>
  </si>
  <si>
    <t>Outras Operações de Saída</t>
  </si>
  <si>
    <t>Operação com Direito a Crédito - Vinculada Exclusivamente a Receita Tributada no Mercado Interno</t>
  </si>
  <si>
    <t>Operação com Direito a Crédito - Vinculada Exclusivamente a Receita de Exportação</t>
  </si>
  <si>
    <t>Operação com Direito a Crédito - Vinculada a Receitas Tributadas e Não-Tributadas no Mercado Interno</t>
  </si>
  <si>
    <t>Operação com Direito a Crédito - Vinculada a Receitas Tributadas no Mercado Interno e de Exportação</t>
  </si>
  <si>
    <t>Operação com Direito a Crédito - Vinculada a Receitas Não-Tributadas no Mercado Interno e de Exportação</t>
  </si>
  <si>
    <t>Operação com Direito a Crédito - Vinculada a Receitas Tributadas e Não-Tributadas no Mercado Interno, e de Exportação</t>
  </si>
  <si>
    <t>Crédito Presumido - Operação de Aquisição Vinculada Exclusivamente a Receita Tributada no Mercado Interno</t>
  </si>
  <si>
    <t>Crédito Presumido - Operação de Aquisição Vinculada Exclusivamente a Receita Não-Tributada no Mercado Interno</t>
  </si>
  <si>
    <t>Crédito Presumido - Operação de Aquisição Vinculada Exclusivamente a Receita de Exportação</t>
  </si>
  <si>
    <t>Crédito Presumido - Operação de Aquisição Vinculada a Receitas Tributadas e Não-Tributadas no Mercado Interno</t>
  </si>
  <si>
    <t>Crédito Presumido - Operação de Aquisição Vinculada a Receitas Tributadas no Mercado Interno e de Exportação</t>
  </si>
  <si>
    <t>Crédito Presumido - Operação de Aquisição Vinculada a Receitas Não-Tributadas no Mercado Interno e de Exportação</t>
  </si>
  <si>
    <t>Crédito Presumido - Operação de Aquisição Vinculada a Receitas Tributadas e Não-Tributadas no Mercado Interno, e de Exportação</t>
  </si>
  <si>
    <t>Crédito Presumido - Outras Operações</t>
  </si>
  <si>
    <t>Operação de Aquisição sem Direito a Crédito</t>
  </si>
  <si>
    <t>Operação de Aquisição com Isenção</t>
  </si>
  <si>
    <t>Operação de Aquisição com Suspensão</t>
  </si>
  <si>
    <t>Operação de Aquisição a Alíquota Zero</t>
  </si>
  <si>
    <t>Operação de Aquisição sem Incidência da Contribuição</t>
  </si>
  <si>
    <t>Operação de Aquisição por Substituição Tributária</t>
  </si>
  <si>
    <t>Outras Operações de Entrada</t>
  </si>
  <si>
    <t>Outras Operações</t>
  </si>
  <si>
    <t>Operação Tributável com Alíquota Básica</t>
  </si>
  <si>
    <t>Operação Tributável com Alíquota Diferenciada</t>
  </si>
  <si>
    <t>Operação Tributável com Alíquota por Unidade de Medida de Produto</t>
  </si>
  <si>
    <t>Operação Tributável Monofásica - Revenda a Alíquota Zero</t>
  </si>
  <si>
    <t>Operação Tributável por Substituição Tributária</t>
  </si>
  <si>
    <t>Operação Tributável a Alíquota Zero</t>
  </si>
  <si>
    <t>Operação Isenta da Contribuição</t>
  </si>
  <si>
    <t>Operação com Direito a Crédito - Vinculada Exclusivamente a Receita Não Tributada no Mercado Interno</t>
  </si>
  <si>
    <t>AMPOLA</t>
  </si>
  <si>
    <t>BALDE</t>
  </si>
  <si>
    <t>BANDEJ</t>
  </si>
  <si>
    <t>BANDEJA</t>
  </si>
  <si>
    <t>BARRA</t>
  </si>
  <si>
    <t>BISNAG</t>
  </si>
  <si>
    <t>BISNAGA</t>
  </si>
  <si>
    <t>BLOCO</t>
  </si>
  <si>
    <t>BOBINA</t>
  </si>
  <si>
    <t>BOMB</t>
  </si>
  <si>
    <t>BOMBONA</t>
  </si>
  <si>
    <t>CAPS</t>
  </si>
  <si>
    <t>CAPSULA</t>
  </si>
  <si>
    <t>CART</t>
  </si>
  <si>
    <t>CARTELA</t>
  </si>
  <si>
    <t>CENTO</t>
  </si>
  <si>
    <t>CJ</t>
  </si>
  <si>
    <t>CONJUNTO</t>
  </si>
  <si>
    <t>CM</t>
  </si>
  <si>
    <t>CENTIMETRO</t>
  </si>
  <si>
    <t>CM2</t>
  </si>
  <si>
    <t>CENTIMETRO QUADRADO</t>
  </si>
  <si>
    <t>CX</t>
  </si>
  <si>
    <t>CAIXA</t>
  </si>
  <si>
    <t>CX2</t>
  </si>
  <si>
    <t>CAIXA COM 2 UNIDADES</t>
  </si>
  <si>
    <t>CX3</t>
  </si>
  <si>
    <t>CAIXA COM 3 UNIDADES</t>
  </si>
  <si>
    <t>CX5</t>
  </si>
  <si>
    <t>CAIXA COM 5 UNIDADES</t>
  </si>
  <si>
    <t>CX10</t>
  </si>
  <si>
    <t>CAIXA COM 10 UNIDADES</t>
  </si>
  <si>
    <t>CX15</t>
  </si>
  <si>
    <t>CAIXA COM 15 UNIDADES</t>
  </si>
  <si>
    <t>CX20</t>
  </si>
  <si>
    <t>CAIXA COM 20 UNIDADES</t>
  </si>
  <si>
    <t>CX25</t>
  </si>
  <si>
    <t>CAIXA COM 25 UNIDADES</t>
  </si>
  <si>
    <t>CX50</t>
  </si>
  <si>
    <t>CAIXA COM 50 UNIDADES</t>
  </si>
  <si>
    <t>CX100</t>
  </si>
  <si>
    <t>CAIXA COM 100 UNIDADES</t>
  </si>
  <si>
    <t>DISP</t>
  </si>
  <si>
    <t>DISPLAY</t>
  </si>
  <si>
    <t>DUZIA</t>
  </si>
  <si>
    <t>EMBAL</t>
  </si>
  <si>
    <t>EMBALAGEM</t>
  </si>
  <si>
    <t>FARDO</t>
  </si>
  <si>
    <t>FOLHA</t>
  </si>
  <si>
    <t>FRASCO</t>
  </si>
  <si>
    <t>GALAO</t>
  </si>
  <si>
    <t>GF</t>
  </si>
  <si>
    <t>GARRAFA</t>
  </si>
  <si>
    <t>GRAMAS</t>
  </si>
  <si>
    <t>JOGO</t>
  </si>
  <si>
    <t>KG</t>
  </si>
  <si>
    <t>QUILOGRAMA</t>
  </si>
  <si>
    <t>KIT</t>
  </si>
  <si>
    <t>LATA</t>
  </si>
  <si>
    <t>LITRO</t>
  </si>
  <si>
    <t>M</t>
  </si>
  <si>
    <t>METRO</t>
  </si>
  <si>
    <t>M2</t>
  </si>
  <si>
    <t>METRO QUADRADO</t>
  </si>
  <si>
    <t>M3</t>
  </si>
  <si>
    <t>MILHEI</t>
  </si>
  <si>
    <t>MILHEIRO</t>
  </si>
  <si>
    <t>ML</t>
  </si>
  <si>
    <t>MILILITRO</t>
  </si>
  <si>
    <t>MWH</t>
  </si>
  <si>
    <t>MEGAWATT HORA</t>
  </si>
  <si>
    <t>PACOTE</t>
  </si>
  <si>
    <t>PALETE</t>
  </si>
  <si>
    <t>PARES</t>
  </si>
  <si>
    <t>PC</t>
  </si>
  <si>
    <t>POTE</t>
  </si>
  <si>
    <t>K</t>
  </si>
  <si>
    <t>QUILATE</t>
  </si>
  <si>
    <t>RESMA</t>
  </si>
  <si>
    <t>ROLO</t>
  </si>
  <si>
    <t>SACO</t>
  </si>
  <si>
    <t>SACOLA</t>
  </si>
  <si>
    <t>TAMBOR</t>
  </si>
  <si>
    <t>TANQUE</t>
  </si>
  <si>
    <t>TON</t>
  </si>
  <si>
    <t>TONELADA</t>
  </si>
  <si>
    <t>TUBO</t>
  </si>
  <si>
    <t>UNID</t>
  </si>
  <si>
    <t>UNIDADE</t>
  </si>
  <si>
    <t>VASIL</t>
  </si>
  <si>
    <t>VASILHAME</t>
  </si>
  <si>
    <t>VIDRO</t>
  </si>
  <si>
    <t>METRO CÚBICO</t>
  </si>
  <si>
    <t>PEÇA</t>
  </si>
  <si>
    <t>GALÃO</t>
  </si>
  <si>
    <t>NOME</t>
  </si>
  <si>
    <t>CODE</t>
  </si>
  <si>
    <t>UserID</t>
  </si>
  <si>
    <t>UserIDLastUpdate</t>
  </si>
  <si>
    <t>CreateDate</t>
  </si>
  <si>
    <t>ModifieldDate</t>
  </si>
  <si>
    <t>SCRIPT</t>
  </si>
  <si>
    <t>GETDATE()</t>
  </si>
  <si>
    <t>Brasília</t>
  </si>
  <si>
    <t>ID ESTADO</t>
  </si>
  <si>
    <t>REGIME</t>
  </si>
  <si>
    <t>Alta Floresta D''Oeste</t>
  </si>
  <si>
    <t>Alvorada D''Oeste</t>
  </si>
  <si>
    <t>Espigão D''Oeste</t>
  </si>
  <si>
    <t>Machadinho D''Oeste</t>
  </si>
  <si>
    <t>Nova Brasilândia D''Oeste</t>
  </si>
  <si>
    <t>Santa Luzia D''Oeste</t>
  </si>
  <si>
    <t>São Felipe D''Oeste</t>
  </si>
  <si>
    <t>Pau D''Arco</t>
  </si>
  <si>
    <t>Olho d''Água das Cunhãs</t>
  </si>
  <si>
    <t>Barra D''Alcântara</t>
  </si>
  <si>
    <t>Olho D''Água do Piauí</t>
  </si>
  <si>
    <t>Pau D''Arco do Piauí</t>
  </si>
  <si>
    <t>Lagoa d''Anta</t>
  </si>
  <si>
    <t>Olho-d''Água do Borges</t>
  </si>
  <si>
    <t>Mãe d''Água</t>
  </si>
  <si>
    <t>Olho d''Água</t>
  </si>
  <si>
    <t>Olho d''Água das Flores</t>
  </si>
  <si>
    <t>Olho d''Água do Casado</t>
  </si>
  <si>
    <t>Olho d''Água Grande</t>
  </si>
  <si>
    <t>Tanque d''Arca</t>
  </si>
  <si>
    <t>Itaporanga d''Ajuda</t>
  </si>
  <si>
    <t>Dias d''Ávila</t>
  </si>
  <si>
    <t>Olhos-d''Água</t>
  </si>
  <si>
    <t>Pingo-d''Água</t>
  </si>
  <si>
    <t>Aparecida d''Oeste</t>
  </si>
  <si>
    <t>Estrela d''Oeste</t>
  </si>
  <si>
    <t>Guarani d''Oeste</t>
  </si>
  <si>
    <t>Palmeira d''Oeste</t>
  </si>
  <si>
    <t>Santa Clara d''Oeste</t>
  </si>
  <si>
    <t>Santa Rita d''Oeste</t>
  </si>
  <si>
    <t>São João do Pau d''Alho</t>
  </si>
  <si>
    <t>Diamante D''Oeste</t>
  </si>
  <si>
    <t>Itapejara d''Oeste</t>
  </si>
  <si>
    <t>Pérola d''Oeste</t>
  </si>
  <si>
    <t>Rancho Alegre D''Oeste</t>
  </si>
  <si>
    <t>São Jorge d''Oeste</t>
  </si>
  <si>
    <t>Herval d''Oeste</t>
  </si>
  <si>
    <t>Conquista D''Oeste</t>
  </si>
  <si>
    <t>Figueirópolis D''Oeste</t>
  </si>
  <si>
    <t>Glória D''Oeste</t>
  </si>
  <si>
    <t>Lambari D''Oeste</t>
  </si>
  <si>
    <t>Mirassol d''Oeste</t>
  </si>
  <si>
    <t>São João d''Aliança</t>
  </si>
  <si>
    <t>Sítio d''Abadia</t>
  </si>
  <si>
    <t>Santa Bárbara d''Oeste</t>
  </si>
  <si>
    <t>Uruará (por decisão judicial)</t>
  </si>
  <si>
    <t>Ananindeua</t>
  </si>
  <si>
    <t>Marabá</t>
  </si>
  <si>
    <t>Caucaia</t>
  </si>
  <si>
    <t>Fortaleza</t>
  </si>
  <si>
    <t>Juazeiro do Norte</t>
  </si>
  <si>
    <t>Maracanaú</t>
  </si>
  <si>
    <t>Sobral</t>
  </si>
  <si>
    <t>Caruaru</t>
  </si>
  <si>
    <t>Jaboatão dos Guararapes</t>
  </si>
  <si>
    <t>Olinda</t>
  </si>
  <si>
    <t>Petrolina</t>
  </si>
  <si>
    <t>Recife</t>
  </si>
  <si>
    <t>Camaçari</t>
  </si>
  <si>
    <t>Feira de Santana</t>
  </si>
  <si>
    <t>Ilhéus</t>
  </si>
  <si>
    <t>Itabuna</t>
  </si>
  <si>
    <t>Juazeiro</t>
  </si>
  <si>
    <t>Salvador</t>
  </si>
  <si>
    <t>Vitória da Conquista</t>
  </si>
  <si>
    <t>Belo Horizonte</t>
  </si>
  <si>
    <t>Betim</t>
  </si>
  <si>
    <t>Contagem</t>
  </si>
  <si>
    <t>Divinópolis</t>
  </si>
  <si>
    <t>Governador Valadares</t>
  </si>
  <si>
    <t>Ipatinga</t>
  </si>
  <si>
    <t>Juiz de Fora</t>
  </si>
  <si>
    <t>Montes Claros</t>
  </si>
  <si>
    <t>Ribeirão das Neves</t>
  </si>
  <si>
    <t>Sete Lagoas</t>
  </si>
  <si>
    <t>Uberaba</t>
  </si>
  <si>
    <t>Uberlândia</t>
  </si>
  <si>
    <t>Cachoeiro de Itapemirim</t>
  </si>
  <si>
    <t>Cariacica</t>
  </si>
  <si>
    <t>Serra</t>
  </si>
  <si>
    <t>Vila Velha</t>
  </si>
  <si>
    <t>Vitória</t>
  </si>
  <si>
    <t>Barra Mansa</t>
  </si>
  <si>
    <t>Belford Roxo</t>
  </si>
  <si>
    <t>Campos dos Goytacazes</t>
  </si>
  <si>
    <t>Duque de Caxias</t>
  </si>
  <si>
    <t>Itaboraí</t>
  </si>
  <si>
    <t>Magé</t>
  </si>
  <si>
    <t>Niterói</t>
  </si>
  <si>
    <t>Nova Friburgo</t>
  </si>
  <si>
    <t>Nova Iguaçu</t>
  </si>
  <si>
    <t>Petrópolis</t>
  </si>
  <si>
    <t>São Gonçalo</t>
  </si>
  <si>
    <t>São João de Meriti</t>
  </si>
  <si>
    <t>Volta Redonda</t>
  </si>
  <si>
    <t>Americana</t>
  </si>
  <si>
    <t>Araçatuba</t>
  </si>
  <si>
    <t>Araraquara</t>
  </si>
  <si>
    <t>Barueri</t>
  </si>
  <si>
    <t>Bauru</t>
  </si>
  <si>
    <t>Campinas</t>
  </si>
  <si>
    <t>Carapicuíba</t>
  </si>
  <si>
    <t>Cotia</t>
  </si>
  <si>
    <t>Diadema</t>
  </si>
  <si>
    <t>Embu</t>
  </si>
  <si>
    <t>Ferraz de Vasconcelos</t>
  </si>
  <si>
    <t>Franca</t>
  </si>
  <si>
    <t>Guarujá</t>
  </si>
  <si>
    <t>Guarulhos</t>
  </si>
  <si>
    <t>Hortolândia</t>
  </si>
  <si>
    <t>Indaiatuba</t>
  </si>
  <si>
    <t>Itapevi</t>
  </si>
  <si>
    <t>Itaquaquecetuba</t>
  </si>
  <si>
    <t>Jacareí</t>
  </si>
  <si>
    <t>Jundiaí</t>
  </si>
  <si>
    <t>Limeira</t>
  </si>
  <si>
    <t>Marília</t>
  </si>
  <si>
    <t>Mauá</t>
  </si>
  <si>
    <t>Mogi das Cruzes</t>
  </si>
  <si>
    <t>Osasco</t>
  </si>
  <si>
    <t>Piracicaba</t>
  </si>
  <si>
    <t>Presidente Prudente</t>
  </si>
  <si>
    <t>Ribeirão Preto</t>
  </si>
  <si>
    <t>Santos</t>
  </si>
  <si>
    <t>São Bernardo do Campo</t>
  </si>
  <si>
    <t>São José do Rio Preto</t>
  </si>
  <si>
    <t>São José dos Campos</t>
  </si>
  <si>
    <t>Sorocaba</t>
  </si>
  <si>
    <t>Sumaré</t>
  </si>
  <si>
    <t>Suzano</t>
  </si>
  <si>
    <t>Taboão da Serra</t>
  </si>
  <si>
    <t>Taubaté</t>
  </si>
  <si>
    <t>Colombo</t>
  </si>
  <si>
    <t>Curitiba</t>
  </si>
  <si>
    <t>Foz do Iguaçu</t>
  </si>
  <si>
    <t>Londrina</t>
  </si>
  <si>
    <t>Maringá</t>
  </si>
  <si>
    <t>Ponta Grossa</t>
  </si>
  <si>
    <t>São José dos Pinhais</t>
  </si>
  <si>
    <t>Blumenau</t>
  </si>
  <si>
    <t>Criciúma</t>
  </si>
  <si>
    <t>Florianópolis</t>
  </si>
  <si>
    <t>Joinville</t>
  </si>
  <si>
    <t>São José</t>
  </si>
  <si>
    <t>Canoas</t>
  </si>
  <si>
    <t>Caxias do Sul</t>
  </si>
  <si>
    <t>Gravataí</t>
  </si>
  <si>
    <t>Novo Hamburgo</t>
  </si>
  <si>
    <t>Passo Fundo</t>
  </si>
  <si>
    <t>Pelotas</t>
  </si>
  <si>
    <t>Porto Alegre</t>
  </si>
  <si>
    <t>Rio Grande</t>
  </si>
  <si>
    <t>São Leopoldo</t>
  </si>
  <si>
    <t>Viamão</t>
  </si>
  <si>
    <t>Anápolis</t>
  </si>
  <si>
    <t>Aparecida de Goiânia</t>
  </si>
  <si>
    <t>Goiânia</t>
  </si>
  <si>
    <t>Luziânia</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</si>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</sst>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b/>
      <sz val="10"/>
      <color theme="0"/>
      <name val="Arial"/>
      <family val="2"/>
    </font>
    <font>
      <sz val="10"/>
      <name val="Arial"/>
      <family val="2"/>
    </font>
    <font>
      <u/>
      <sz val="10"/>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5" tint="-0.249977111117893"/>
        <bgColor indexed="64"/>
      </patternFill>
    </fill>
    <fill>
      <patternFill patternType="solid">
        <fgColor rgb="FF7F354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2" fillId="0" borderId="0" xfId="0" applyFont="1"/>
    <xf numFmtId="0" fontId="3" fillId="0" borderId="0" xfId="0" applyFont="1"/>
    <xf numFmtId="0" fontId="1" fillId="3" borderId="0" xfId="0" applyFont="1" applyFill="1"/>
    <xf numFmtId="0" fontId="1" fillId="4" borderId="0" xfId="0" applyFont="1" applyFill="1"/>
    <xf numFmtId="0" fontId="0" fillId="0" borderId="0" xfId="0" applyAlignment="1"/>
  </cellXfs>
  <cellStyles count="1">
    <cellStyle name="Normal" xfId="0" builtinId="0"/>
  </cellStyles>
  <dxfs count="0"/>
  <tableStyles count="0" defaultTableStyle="TableStyleMedium2" defaultPivotStyle="PivotStyleLight16"/>
  <colors>
    <mruColors>
      <color rgb="FF7F35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workbookViewId="0">
      <selection activeCell="D6" sqref="D6"/>
    </sheetView>
  </sheetViews>
  <sheetFormatPr defaultRowHeight="12.75" x14ac:dyDescent="0.2"/>
  <cols>
    <col min="1" max="1" width="6.140625" bestFit="1" customWidth="1"/>
    <col min="2" max="2" width="13.85546875" bestFit="1" customWidth="1"/>
    <col min="4" max="4" width="18.140625" bestFit="1" customWidth="1"/>
    <col min="5" max="5" width="18.140625" customWidth="1"/>
    <col min="6" max="6" width="6.85546875" bestFit="1" customWidth="1"/>
    <col min="7" max="7" width="17.28515625" bestFit="1" customWidth="1"/>
    <col min="8" max="8" width="11.140625" bestFit="1" customWidth="1"/>
    <col min="9" max="9" width="13.7109375" bestFit="1" customWidth="1"/>
    <col min="10" max="10" width="7.85546875" bestFit="1" customWidth="1"/>
  </cols>
  <sheetData>
    <row r="1" spans="1:12" x14ac:dyDescent="0.2">
      <c r="A1" s="1" t="s">
        <v>10003</v>
      </c>
      <c r="B1" s="1" t="s">
        <v>9512</v>
      </c>
      <c r="C1" s="1" t="s">
        <v>9461</v>
      </c>
      <c r="D1" s="1" t="s">
        <v>9511</v>
      </c>
      <c r="E1" s="4" t="s">
        <v>10171</v>
      </c>
      <c r="F1" s="4" t="s">
        <v>10004</v>
      </c>
      <c r="G1" s="4" t="s">
        <v>10005</v>
      </c>
      <c r="H1" s="4" t="s">
        <v>10006</v>
      </c>
      <c r="I1" s="4" t="s">
        <v>10007</v>
      </c>
      <c r="J1" s="5" t="s">
        <v>10008</v>
      </c>
    </row>
    <row r="2" spans="1:12" x14ac:dyDescent="0.2">
      <c r="A2">
        <v>1</v>
      </c>
      <c r="B2" t="s">
        <v>9464</v>
      </c>
      <c r="C2" s="2" t="s">
        <v>8610</v>
      </c>
      <c r="D2" t="s">
        <v>9463</v>
      </c>
      <c r="E2">
        <v>1</v>
      </c>
      <c r="F2">
        <v>1</v>
      </c>
      <c r="G2">
        <v>1</v>
      </c>
      <c r="H2" s="2" t="s">
        <v>10009</v>
      </c>
      <c r="I2" s="2" t="s">
        <v>10009</v>
      </c>
      <c r="J2" t="str">
        <f>CONCATENATE("BEGIN IF NOT EXISTS (SELECT * FROM [dbo].[COM_State] WHERE [Name] = '",D2,"') BEGIN INSERT INTO [dbo].[COM_State]([StateId],[Name],[FederativeUnit],[ExternalCode],[Active],[UserID],[UserIDLastUpdate],[CreateDate],[ModifieldDate]) VALUES (",A2,",'",D2,"','",C2,"','",B2,"',",E2,",",F2,",",G2,",",H2,",",I2,") END END")</f>
        <v>BEGIN IF NOT EXISTS (SELECT * FROM [dbo].[COM_State] WHERE [Name] = 'Acre') BEGIN INSERT INTO [dbo].[COM_State]([StateId],[Name],[FederativeUnit],[ExternalCode],[Active],[UserID],[UserIDLastUpdate],[CreateDate],[ModifieldDate]) VALUES (1,'Acre','AC',' 12',1,1,1,GETDATE(),GETDATE()) END END</v>
      </c>
      <c r="K2" s="2">
        <v>1</v>
      </c>
      <c r="L2" t="str">
        <f>TRIM(C2)</f>
        <v>AC</v>
      </c>
    </row>
    <row r="3" spans="1:12" x14ac:dyDescent="0.2">
      <c r="A3">
        <v>2</v>
      </c>
      <c r="B3" t="s">
        <v>9466</v>
      </c>
      <c r="C3" t="s">
        <v>199</v>
      </c>
      <c r="D3" t="s">
        <v>9465</v>
      </c>
      <c r="E3">
        <v>1</v>
      </c>
      <c r="F3">
        <v>1</v>
      </c>
      <c r="G3">
        <v>1</v>
      </c>
      <c r="H3" s="2" t="s">
        <v>10009</v>
      </c>
      <c r="I3" s="2" t="s">
        <v>10009</v>
      </c>
      <c r="J3" t="str">
        <f t="shared" ref="J3:J28" si="0">CONCATENATE("BEGIN IF NOT EXISTS (SELECT * FROM [dbo].[COM_State] WHERE [Name] = '",D3,"') BEGIN INSERT INTO [dbo].[COM_State]([StateId],[Name],[FederativeUnit],[ExternalCode],[Active],[UserID],[UserIDLastUpdate],[CreateDate],[ModifieldDate]) VALUES (",A3,",'",D3,"','",C3,"','",B3,"',",E3,",",F3,",",G3,",",H3,",",I3,") END END")</f>
        <v>BEGIN IF NOT EXISTS (SELECT * FROM [dbo].[COM_State] WHERE [Name] = 'Alagoas') BEGIN INSERT INTO [dbo].[COM_State]([StateId],[Name],[FederativeUnit],[ExternalCode],[Active],[UserID],[UserIDLastUpdate],[CreateDate],[ModifieldDate]) VALUES (2,'Alagoas','AL',' 27',1,1,1,GETDATE(),GETDATE()) END END</v>
      </c>
      <c r="K3" s="2">
        <v>2</v>
      </c>
      <c r="L3" t="str">
        <f t="shared" ref="L3:L28" si="1">TRIM(C3)</f>
        <v>AL</v>
      </c>
    </row>
    <row r="4" spans="1:12" x14ac:dyDescent="0.2">
      <c r="A4">
        <v>3</v>
      </c>
      <c r="B4" t="s">
        <v>9468</v>
      </c>
      <c r="C4" t="s">
        <v>8655</v>
      </c>
      <c r="D4" t="s">
        <v>9467</v>
      </c>
      <c r="E4">
        <v>1</v>
      </c>
      <c r="F4">
        <v>1</v>
      </c>
      <c r="G4">
        <v>1</v>
      </c>
      <c r="H4" s="2" t="s">
        <v>10009</v>
      </c>
      <c r="I4" s="2" t="s">
        <v>10009</v>
      </c>
      <c r="J4" t="str">
        <f t="shared" si="0"/>
        <v>BEGIN IF NOT EXISTS (SELECT * FROM [dbo].[COM_State] WHERE [Name] = 'Amazonas') BEGIN INSERT INTO [dbo].[COM_State]([StateId],[Name],[FederativeUnit],[ExternalCode],[Active],[UserID],[UserIDLastUpdate],[CreateDate],[ModifieldDate]) VALUES (3,'Amazonas','AM',' 13',1,1,1,GETDATE(),GETDATE()) END END</v>
      </c>
      <c r="K4" s="2">
        <v>3</v>
      </c>
      <c r="L4" t="str">
        <f t="shared" si="1"/>
        <v>AM</v>
      </c>
    </row>
    <row r="5" spans="1:12" x14ac:dyDescent="0.2">
      <c r="A5">
        <v>4</v>
      </c>
      <c r="B5" t="s">
        <v>9469</v>
      </c>
      <c r="C5" t="s">
        <v>9092</v>
      </c>
      <c r="D5" t="s">
        <v>9094</v>
      </c>
      <c r="E5">
        <v>1</v>
      </c>
      <c r="F5">
        <v>1</v>
      </c>
      <c r="G5">
        <v>1</v>
      </c>
      <c r="H5" s="2" t="s">
        <v>10009</v>
      </c>
      <c r="I5" s="2" t="s">
        <v>10009</v>
      </c>
      <c r="J5" t="str">
        <f t="shared" si="0"/>
        <v>BEGIN IF NOT EXISTS (SELECT * FROM [dbo].[COM_State] WHERE [Name] = 'Amapá') BEGIN INSERT INTO [dbo].[COM_State]([StateId],[Name],[FederativeUnit],[ExternalCode],[Active],[UserID],[UserIDLastUpdate],[CreateDate],[ModifieldDate]) VALUES (4,'Amapá','AP',' 16',1,1,1,GETDATE(),GETDATE()) END END</v>
      </c>
      <c r="K5" s="2">
        <v>4</v>
      </c>
      <c r="L5" t="str">
        <f t="shared" si="1"/>
        <v>AP</v>
      </c>
    </row>
    <row r="6" spans="1:12" x14ac:dyDescent="0.2">
      <c r="A6">
        <v>5</v>
      </c>
      <c r="B6" t="s">
        <v>9471</v>
      </c>
      <c r="C6" t="s">
        <v>5024</v>
      </c>
      <c r="D6" t="s">
        <v>9470</v>
      </c>
      <c r="E6">
        <v>1</v>
      </c>
      <c r="F6">
        <v>1</v>
      </c>
      <c r="G6">
        <v>1</v>
      </c>
      <c r="H6" s="2" t="s">
        <v>10009</v>
      </c>
      <c r="I6" s="2" t="s">
        <v>10009</v>
      </c>
      <c r="J6" t="str">
        <f t="shared" si="0"/>
        <v>BEGIN IF NOT EXISTS (SELECT * FROM [dbo].[COM_State] WHERE [Name] = 'Bahia') BEGIN INSERT INTO [dbo].[COM_State]([StateId],[Name],[FederativeUnit],[ExternalCode],[Active],[UserID],[UserIDLastUpdate],[CreateDate],[ModifieldDate]) VALUES (5,'Bahia','BA',' 29',1,1,1,GETDATE(),GETDATE()) END END</v>
      </c>
      <c r="K6" s="2">
        <v>5</v>
      </c>
      <c r="L6" t="str">
        <f t="shared" si="1"/>
        <v>BA</v>
      </c>
    </row>
    <row r="7" spans="1:12" x14ac:dyDescent="0.2">
      <c r="A7">
        <v>6</v>
      </c>
      <c r="B7" t="s">
        <v>9473</v>
      </c>
      <c r="C7" t="s">
        <v>8090</v>
      </c>
      <c r="D7" t="s">
        <v>9472</v>
      </c>
      <c r="E7">
        <v>1</v>
      </c>
      <c r="F7">
        <v>1</v>
      </c>
      <c r="G7">
        <v>1</v>
      </c>
      <c r="H7" s="2" t="s">
        <v>10009</v>
      </c>
      <c r="I7" s="2" t="s">
        <v>10009</v>
      </c>
      <c r="J7" t="str">
        <f t="shared" si="0"/>
        <v>BEGIN IF NOT EXISTS (SELECT * FROM [dbo].[COM_State] WHERE [Name] = 'Ceará') BEGIN INSERT INTO [dbo].[COM_State]([StateId],[Name],[FederativeUnit],[ExternalCode],[Active],[UserID],[UserIDLastUpdate],[CreateDate],[ModifieldDate]) VALUES (6,'Ceará','CE',' 23',1,1,1,GETDATE(),GETDATE()) END END</v>
      </c>
      <c r="K7" s="2">
        <v>6</v>
      </c>
      <c r="L7" t="str">
        <f t="shared" si="1"/>
        <v>CE</v>
      </c>
    </row>
    <row r="8" spans="1:12" x14ac:dyDescent="0.2">
      <c r="A8">
        <v>7</v>
      </c>
      <c r="B8" t="s">
        <v>9475</v>
      </c>
      <c r="C8" t="s">
        <v>1531</v>
      </c>
      <c r="D8" t="s">
        <v>9474</v>
      </c>
      <c r="E8">
        <v>1</v>
      </c>
      <c r="F8">
        <v>1</v>
      </c>
      <c r="G8">
        <v>1</v>
      </c>
      <c r="H8" s="2" t="s">
        <v>10009</v>
      </c>
      <c r="I8" s="2" t="s">
        <v>10009</v>
      </c>
      <c r="J8" t="str">
        <f t="shared" si="0"/>
        <v>BEGIN IF NOT EXISTS (SELECT * FROM [dbo].[COM_State] WHERE [Name] = 'Distrito Federal') BEGIN INSERT INTO [dbo].[COM_State]([StateId],[Name],[FederativeUnit],[ExternalCode],[Active],[UserID],[UserIDLastUpdate],[CreateDate],[ModifieldDate]) VALUES (7,'Distrito Federal','DF',' 53',1,1,1,GETDATE(),GETDATE()) END END</v>
      </c>
      <c r="K8" s="2">
        <v>7</v>
      </c>
      <c r="L8" t="str">
        <f t="shared" si="1"/>
        <v>DF</v>
      </c>
    </row>
    <row r="9" spans="1:12" x14ac:dyDescent="0.2">
      <c r="A9">
        <v>8</v>
      </c>
      <c r="B9" t="s">
        <v>9476</v>
      </c>
      <c r="C9" t="s">
        <v>2673</v>
      </c>
      <c r="D9" t="s">
        <v>8508</v>
      </c>
      <c r="E9">
        <v>1</v>
      </c>
      <c r="F9">
        <v>1</v>
      </c>
      <c r="G9">
        <v>1</v>
      </c>
      <c r="H9" s="2" t="s">
        <v>10009</v>
      </c>
      <c r="I9" s="2" t="s">
        <v>10009</v>
      </c>
      <c r="J9" t="str">
        <f t="shared" si="0"/>
        <v>BEGIN IF NOT EXISTS (SELECT * FROM [dbo].[COM_State] WHERE [Name] = 'Espírito Santo') BEGIN INSERT INTO [dbo].[COM_State]([StateId],[Name],[FederativeUnit],[ExternalCode],[Active],[UserID],[UserIDLastUpdate],[CreateDate],[ModifieldDate]) VALUES (8,'Espírito Santo','ES',' 32',1,1,1,GETDATE(),GETDATE()) END END</v>
      </c>
      <c r="K9" s="2">
        <v>8</v>
      </c>
      <c r="L9" t="str">
        <f t="shared" si="1"/>
        <v>ES</v>
      </c>
    </row>
    <row r="10" spans="1:12" x14ac:dyDescent="0.2">
      <c r="A10">
        <v>9</v>
      </c>
      <c r="B10" t="s">
        <v>9477</v>
      </c>
      <c r="C10" t="s">
        <v>1146</v>
      </c>
      <c r="D10" t="s">
        <v>1584</v>
      </c>
      <c r="E10">
        <v>1</v>
      </c>
      <c r="F10">
        <v>1</v>
      </c>
      <c r="G10">
        <v>1</v>
      </c>
      <c r="H10" s="2" t="s">
        <v>10009</v>
      </c>
      <c r="I10" s="2" t="s">
        <v>10009</v>
      </c>
      <c r="J10" t="str">
        <f t="shared" si="0"/>
        <v>BEGIN IF NOT EXISTS (SELECT * FROM [dbo].[COM_State] WHERE [Name] = 'Goiás') BEGIN INSERT INTO [dbo].[COM_State]([StateId],[Name],[FederativeUnit],[ExternalCode],[Active],[UserID],[UserIDLastUpdate],[CreateDate],[ModifieldDate]) VALUES (9,'Goiás','GO',' 52',1,1,1,GETDATE(),GETDATE()) END END</v>
      </c>
      <c r="K10" s="2">
        <v>9</v>
      </c>
      <c r="L10" t="str">
        <f t="shared" si="1"/>
        <v>GO</v>
      </c>
    </row>
    <row r="11" spans="1:12" x14ac:dyDescent="0.2">
      <c r="A11">
        <v>10</v>
      </c>
      <c r="B11" t="s">
        <v>9479</v>
      </c>
      <c r="C11" t="s">
        <v>9432</v>
      </c>
      <c r="D11" t="s">
        <v>9478</v>
      </c>
      <c r="E11">
        <v>1</v>
      </c>
      <c r="F11">
        <v>1</v>
      </c>
      <c r="G11">
        <v>1</v>
      </c>
      <c r="H11" s="2" t="s">
        <v>10009</v>
      </c>
      <c r="I11" s="2" t="s">
        <v>10009</v>
      </c>
      <c r="J11" t="str">
        <f t="shared" si="0"/>
        <v>BEGIN IF NOT EXISTS (SELECT * FROM [dbo].[COM_State] WHERE [Name] = 'Maranhão') BEGIN INSERT INTO [dbo].[COM_State]([StateId],[Name],[FederativeUnit],[ExternalCode],[Active],[UserID],[UserIDLastUpdate],[CreateDate],[ModifieldDate]) VALUES (10,'Maranhão','MA',' 21',1,1,1,GETDATE(),GETDATE()) END END</v>
      </c>
      <c r="K11" s="2">
        <v>10</v>
      </c>
      <c r="L11" t="str">
        <f t="shared" si="1"/>
        <v>MA</v>
      </c>
    </row>
    <row r="12" spans="1:12" x14ac:dyDescent="0.2">
      <c r="A12">
        <v>11</v>
      </c>
      <c r="B12" t="s">
        <v>9481</v>
      </c>
      <c r="C12" t="s">
        <v>5814</v>
      </c>
      <c r="D12" t="s">
        <v>9480</v>
      </c>
      <c r="E12">
        <v>1</v>
      </c>
      <c r="F12">
        <v>1</v>
      </c>
      <c r="G12">
        <v>1</v>
      </c>
      <c r="H12" s="2" t="s">
        <v>10009</v>
      </c>
      <c r="I12" s="2" t="s">
        <v>10009</v>
      </c>
      <c r="J12" t="str">
        <f t="shared" si="0"/>
        <v>BEGIN IF NOT EXISTS (SELECT * FROM [dbo].[COM_State] WHERE [Name] = 'Minas Gerais') BEGIN INSERT INTO [dbo].[COM_State]([StateId],[Name],[FederativeUnit],[ExternalCode],[Active],[UserID],[UserIDLastUpdate],[CreateDate],[ModifieldDate]) VALUES (11,'Minas Gerais','MG',' 31',1,1,1,GETDATE(),GETDATE()) END END</v>
      </c>
      <c r="K12" s="2">
        <v>11</v>
      </c>
      <c r="L12" t="str">
        <f t="shared" si="1"/>
        <v>MG</v>
      </c>
    </row>
    <row r="13" spans="1:12" x14ac:dyDescent="0.2">
      <c r="A13">
        <v>12</v>
      </c>
      <c r="B13" t="s">
        <v>9483</v>
      </c>
      <c r="C13" t="s">
        <v>868</v>
      </c>
      <c r="D13" t="s">
        <v>9482</v>
      </c>
      <c r="E13">
        <v>1</v>
      </c>
      <c r="F13">
        <v>1</v>
      </c>
      <c r="G13">
        <v>1</v>
      </c>
      <c r="H13" s="2" t="s">
        <v>10009</v>
      </c>
      <c r="I13" s="2" t="s">
        <v>10009</v>
      </c>
      <c r="J13" t="str">
        <f t="shared" si="0"/>
        <v>BEGIN IF NOT EXISTS (SELECT * FROM [dbo].[COM_State] WHERE [Name] = 'Mato Grosso do Sul') BEGIN INSERT INTO [dbo].[COM_State]([StateId],[Name],[FederativeUnit],[ExternalCode],[Active],[UserID],[UserIDLastUpdate],[CreateDate],[ModifieldDate]) VALUES (12,'Mato Grosso do Sul','MS',' 50',1,1,1,GETDATE(),GETDATE()) END END</v>
      </c>
      <c r="K13" s="2">
        <v>12</v>
      </c>
      <c r="L13" t="str">
        <f t="shared" si="1"/>
        <v>MS</v>
      </c>
    </row>
    <row r="14" spans="1:12" x14ac:dyDescent="0.2">
      <c r="A14">
        <v>13</v>
      </c>
      <c r="B14" t="s">
        <v>9484</v>
      </c>
      <c r="C14" t="s">
        <v>1255</v>
      </c>
      <c r="D14" t="s">
        <v>4240</v>
      </c>
      <c r="E14">
        <v>1</v>
      </c>
      <c r="F14">
        <v>1</v>
      </c>
      <c r="G14">
        <v>1</v>
      </c>
      <c r="H14" s="2" t="s">
        <v>10009</v>
      </c>
      <c r="I14" s="2" t="s">
        <v>10009</v>
      </c>
      <c r="J14" t="str">
        <f t="shared" si="0"/>
        <v>BEGIN IF NOT EXISTS (SELECT * FROM [dbo].[COM_State] WHERE [Name] = 'Mato Grosso') BEGIN INSERT INTO [dbo].[COM_State]([StateId],[Name],[FederativeUnit],[ExternalCode],[Active],[UserID],[UserIDLastUpdate],[CreateDate],[ModifieldDate]) VALUES (13,'Mato Grosso','MT',' 51',1,1,1,GETDATE(),GETDATE()) END END</v>
      </c>
      <c r="K14" s="2">
        <v>13</v>
      </c>
      <c r="L14" t="str">
        <f t="shared" si="1"/>
        <v>MT</v>
      </c>
    </row>
    <row r="15" spans="1:12" x14ac:dyDescent="0.2">
      <c r="A15">
        <v>14</v>
      </c>
      <c r="B15" t="s">
        <v>9486</v>
      </c>
      <c r="C15" t="s">
        <v>6648</v>
      </c>
      <c r="D15" t="s">
        <v>9485</v>
      </c>
      <c r="E15">
        <v>1</v>
      </c>
      <c r="F15">
        <v>1</v>
      </c>
      <c r="G15">
        <v>1</v>
      </c>
      <c r="H15" s="2" t="s">
        <v>10009</v>
      </c>
      <c r="I15" s="2" t="s">
        <v>10009</v>
      </c>
      <c r="J15" t="str">
        <f t="shared" si="0"/>
        <v>BEGIN IF NOT EXISTS (SELECT * FROM [dbo].[COM_State] WHERE [Name] = 'Pará') BEGIN INSERT INTO [dbo].[COM_State]([StateId],[Name],[FederativeUnit],[ExternalCode],[Active],[UserID],[UserIDLastUpdate],[CreateDate],[ModifieldDate]) VALUES (14,'Pará','PA',' 15',1,1,1,GETDATE(),GETDATE()) END END</v>
      </c>
      <c r="K15" s="2">
        <v>14</v>
      </c>
      <c r="L15" t="str">
        <f t="shared" si="1"/>
        <v>PA</v>
      </c>
    </row>
    <row r="16" spans="1:12" x14ac:dyDescent="0.2">
      <c r="A16">
        <v>15</v>
      </c>
      <c r="B16" t="s">
        <v>9488</v>
      </c>
      <c r="C16" t="s">
        <v>8759</v>
      </c>
      <c r="D16" t="s">
        <v>9487</v>
      </c>
      <c r="E16">
        <v>1</v>
      </c>
      <c r="F16">
        <v>1</v>
      </c>
      <c r="G16">
        <v>1</v>
      </c>
      <c r="H16" s="2" t="s">
        <v>10009</v>
      </c>
      <c r="I16" s="2" t="s">
        <v>10009</v>
      </c>
      <c r="J16" t="str">
        <f t="shared" si="0"/>
        <v>BEGIN IF NOT EXISTS (SELECT * FROM [dbo].[COM_State] WHERE [Name] = 'Paraíba') BEGIN INSERT INTO [dbo].[COM_State]([StateId],[Name],[FederativeUnit],[ExternalCode],[Active],[UserID],[UserIDLastUpdate],[CreateDate],[ModifieldDate]) VALUES (15,'Paraíba','PB',' 25',1,1,1,GETDATE(),GETDATE()) END END</v>
      </c>
      <c r="K16" s="2">
        <v>15</v>
      </c>
      <c r="L16" t="str">
        <f t="shared" si="1"/>
        <v>PB</v>
      </c>
    </row>
    <row r="17" spans="1:12" x14ac:dyDescent="0.2">
      <c r="A17">
        <v>16</v>
      </c>
      <c r="B17" t="s">
        <v>9490</v>
      </c>
      <c r="C17" t="s">
        <v>9167</v>
      </c>
      <c r="D17" t="s">
        <v>9489</v>
      </c>
      <c r="E17">
        <v>1</v>
      </c>
      <c r="F17">
        <v>1</v>
      </c>
      <c r="G17">
        <v>1</v>
      </c>
      <c r="H17" s="2" t="s">
        <v>10009</v>
      </c>
      <c r="I17" s="2" t="s">
        <v>10009</v>
      </c>
      <c r="J17" t="str">
        <f t="shared" si="0"/>
        <v>BEGIN IF NOT EXISTS (SELECT * FROM [dbo].[COM_State] WHERE [Name] = 'Pernambuco') BEGIN INSERT INTO [dbo].[COM_State]([StateId],[Name],[FederativeUnit],[ExternalCode],[Active],[UserID],[UserIDLastUpdate],[CreateDate],[ModifieldDate]) VALUES (16,'Pernambuco','PE',' 26',1,1,1,GETDATE(),GETDATE()) END END</v>
      </c>
      <c r="K17" s="2">
        <v>16</v>
      </c>
      <c r="L17" t="str">
        <f t="shared" si="1"/>
        <v>PE</v>
      </c>
    </row>
    <row r="18" spans="1:12" x14ac:dyDescent="0.2">
      <c r="A18">
        <v>17</v>
      </c>
      <c r="B18" t="s">
        <v>9492</v>
      </c>
      <c r="C18" t="s">
        <v>7663</v>
      </c>
      <c r="D18" t="s">
        <v>9491</v>
      </c>
      <c r="E18">
        <v>1</v>
      </c>
      <c r="F18">
        <v>1</v>
      </c>
      <c r="G18">
        <v>1</v>
      </c>
      <c r="H18" s="2" t="s">
        <v>10009</v>
      </c>
      <c r="I18" s="2" t="s">
        <v>10009</v>
      </c>
      <c r="J18" t="str">
        <f t="shared" si="0"/>
        <v>BEGIN IF NOT EXISTS (SELECT * FROM [dbo].[COM_State] WHERE [Name] = 'Piauí') BEGIN INSERT INTO [dbo].[COM_State]([StateId],[Name],[FederativeUnit],[ExternalCode],[Active],[UserID],[UserIDLastUpdate],[CreateDate],[ModifieldDate]) VALUES (17,'Piauí','PI',' 22',1,1,1,GETDATE(),GETDATE()) END END</v>
      </c>
      <c r="K18" s="2">
        <v>17</v>
      </c>
      <c r="L18" t="str">
        <f t="shared" si="1"/>
        <v>PI</v>
      </c>
    </row>
    <row r="19" spans="1:12" x14ac:dyDescent="0.2">
      <c r="A19">
        <v>18</v>
      </c>
      <c r="B19" t="s">
        <v>9493</v>
      </c>
      <c r="C19" t="s">
        <v>3950</v>
      </c>
      <c r="D19" t="s">
        <v>8234</v>
      </c>
      <c r="E19">
        <v>1</v>
      </c>
      <c r="F19">
        <v>1</v>
      </c>
      <c r="G19">
        <v>1</v>
      </c>
      <c r="H19" s="2" t="s">
        <v>10009</v>
      </c>
      <c r="I19" s="2" t="s">
        <v>10009</v>
      </c>
      <c r="J19" t="str">
        <f t="shared" si="0"/>
        <v>BEGIN IF NOT EXISTS (SELECT * FROM [dbo].[COM_State] WHERE [Name] = 'Paraná') BEGIN INSERT INTO [dbo].[COM_State]([StateId],[Name],[FederativeUnit],[ExternalCode],[Active],[UserID],[UserIDLastUpdate],[CreateDate],[ModifieldDate]) VALUES (18,'Paraná','PR',' 41',1,1,1,GETDATE(),GETDATE()) END END</v>
      </c>
      <c r="K19" s="2">
        <v>18</v>
      </c>
      <c r="L19" t="str">
        <f t="shared" si="1"/>
        <v>PR</v>
      </c>
    </row>
    <row r="20" spans="1:12" x14ac:dyDescent="0.2">
      <c r="A20">
        <v>19</v>
      </c>
      <c r="B20" t="s">
        <v>9495</v>
      </c>
      <c r="C20" t="s">
        <v>2767</v>
      </c>
      <c r="D20" t="s">
        <v>9494</v>
      </c>
      <c r="E20">
        <v>1</v>
      </c>
      <c r="F20">
        <v>1</v>
      </c>
      <c r="G20">
        <v>1</v>
      </c>
      <c r="H20" s="2" t="s">
        <v>10009</v>
      </c>
      <c r="I20" s="2" t="s">
        <v>10009</v>
      </c>
      <c r="J20" t="str">
        <f t="shared" si="0"/>
        <v>BEGIN IF NOT EXISTS (SELECT * FROM [dbo].[COM_State] WHERE [Name] = 'Rio de Janeiro') BEGIN INSERT INTO [dbo].[COM_State]([StateId],[Name],[FederativeUnit],[ExternalCode],[Active],[UserID],[UserIDLastUpdate],[CreateDate],[ModifieldDate]) VALUES (19,'Rio de Janeiro','RJ',' 33',1,1,1,GETDATE(),GETDATE()) END END</v>
      </c>
      <c r="K20" s="2">
        <v>19</v>
      </c>
      <c r="L20" t="str">
        <f t="shared" si="1"/>
        <v>RJ</v>
      </c>
    </row>
    <row r="21" spans="1:12" x14ac:dyDescent="0.2">
      <c r="A21">
        <v>20</v>
      </c>
      <c r="B21" t="s">
        <v>9497</v>
      </c>
      <c r="C21" t="s">
        <v>8433</v>
      </c>
      <c r="D21" t="s">
        <v>9496</v>
      </c>
      <c r="E21">
        <v>1</v>
      </c>
      <c r="F21">
        <v>1</v>
      </c>
      <c r="G21">
        <v>1</v>
      </c>
      <c r="H21" s="2" t="s">
        <v>10009</v>
      </c>
      <c r="I21" s="2" t="s">
        <v>10009</v>
      </c>
      <c r="J21" t="str">
        <f t="shared" si="0"/>
        <v>BEGIN IF NOT EXISTS (SELECT * FROM [dbo].[COM_State] WHERE [Name] = 'Rio Grande do Norte') BEGIN INSERT INTO [dbo].[COM_State]([StateId],[Name],[FederativeUnit],[ExternalCode],[Active],[UserID],[UserIDLastUpdate],[CreateDate],[ModifieldDate]) VALUES (20,'Rio Grande do Norte','RN',' 24',1,1,1,GETDATE(),GETDATE()) END END</v>
      </c>
      <c r="K21" s="2">
        <v>20</v>
      </c>
      <c r="L21" t="str">
        <f t="shared" si="1"/>
        <v>RN</v>
      </c>
    </row>
    <row r="22" spans="1:12" x14ac:dyDescent="0.2">
      <c r="A22">
        <v>21</v>
      </c>
      <c r="B22" t="s">
        <v>9499</v>
      </c>
      <c r="C22" t="s">
        <v>6338</v>
      </c>
      <c r="D22" t="s">
        <v>9498</v>
      </c>
      <c r="E22">
        <v>1</v>
      </c>
      <c r="F22">
        <v>1</v>
      </c>
      <c r="G22">
        <v>1</v>
      </c>
      <c r="H22" s="2" t="s">
        <v>10009</v>
      </c>
      <c r="I22" s="2" t="s">
        <v>10009</v>
      </c>
      <c r="J22" t="str">
        <f t="shared" si="0"/>
        <v>BEGIN IF NOT EXISTS (SELECT * FROM [dbo].[COM_State] WHERE [Name] = 'Rondônia') BEGIN INSERT INTO [dbo].[COM_State]([StateId],[Name],[FederativeUnit],[ExternalCode],[Active],[UserID],[UserIDLastUpdate],[CreateDate],[ModifieldDate]) VALUES (21,'Rondônia','RO',' 11',1,1,1,GETDATE(),GETDATE()) END END</v>
      </c>
      <c r="K22" s="2">
        <v>21</v>
      </c>
      <c r="L22" t="str">
        <f t="shared" si="1"/>
        <v>RO</v>
      </c>
    </row>
    <row r="23" spans="1:12" x14ac:dyDescent="0.2">
      <c r="A23">
        <v>22</v>
      </c>
      <c r="B23" t="s">
        <v>9501</v>
      </c>
      <c r="C23" t="s">
        <v>6617</v>
      </c>
      <c r="D23" t="s">
        <v>9500</v>
      </c>
      <c r="E23">
        <v>1</v>
      </c>
      <c r="F23">
        <v>1</v>
      </c>
      <c r="G23">
        <v>1</v>
      </c>
      <c r="H23" s="2" t="s">
        <v>10009</v>
      </c>
      <c r="I23" s="2" t="s">
        <v>10009</v>
      </c>
      <c r="J23" t="str">
        <f t="shared" si="0"/>
        <v>BEGIN IF NOT EXISTS (SELECT * FROM [dbo].[COM_State] WHERE [Name] = 'Roraima') BEGIN INSERT INTO [dbo].[COM_State]([StateId],[Name],[FederativeUnit],[ExternalCode],[Active],[UserID],[UserIDLastUpdate],[CreateDate],[ModifieldDate]) VALUES (22,'Roraima','RR',' 14',1,1,1,GETDATE(),GETDATE()) END END</v>
      </c>
      <c r="K23" s="2">
        <v>22</v>
      </c>
      <c r="L23" t="str">
        <f t="shared" si="1"/>
        <v>RR</v>
      </c>
    </row>
    <row r="24" spans="1:12" x14ac:dyDescent="0.2">
      <c r="A24">
        <v>23</v>
      </c>
      <c r="B24" t="s">
        <v>9503</v>
      </c>
      <c r="C24" t="s">
        <v>44</v>
      </c>
      <c r="D24" t="s">
        <v>9502</v>
      </c>
      <c r="E24">
        <v>1</v>
      </c>
      <c r="F24">
        <v>1</v>
      </c>
      <c r="G24">
        <v>1</v>
      </c>
      <c r="H24" s="2" t="s">
        <v>10009</v>
      </c>
      <c r="I24" s="2" t="s">
        <v>10009</v>
      </c>
      <c r="J24" t="str">
        <f t="shared" si="0"/>
        <v>BEGIN IF NOT EXISTS (SELECT * FROM [dbo].[COM_State] WHERE [Name] = 'Rio Grande do Sul') BEGIN INSERT INTO [dbo].[COM_State]([StateId],[Name],[FederativeUnit],[ExternalCode],[Active],[UserID],[UserIDLastUpdate],[CreateDate],[ModifieldDate]) VALUES (23,'Rio Grande do Sul','RS',' 43',1,1,1,GETDATE(),GETDATE()) END END</v>
      </c>
      <c r="K24" s="2">
        <v>23</v>
      </c>
      <c r="L24" t="str">
        <f t="shared" si="1"/>
        <v>RS</v>
      </c>
    </row>
    <row r="25" spans="1:12" x14ac:dyDescent="0.2">
      <c r="A25">
        <v>24</v>
      </c>
      <c r="B25" t="s">
        <v>9505</v>
      </c>
      <c r="C25" t="s">
        <v>4531</v>
      </c>
      <c r="D25" t="s">
        <v>9504</v>
      </c>
      <c r="E25">
        <v>1</v>
      </c>
      <c r="F25">
        <v>1</v>
      </c>
      <c r="G25">
        <v>1</v>
      </c>
      <c r="H25" s="2" t="s">
        <v>10009</v>
      </c>
      <c r="I25" s="2" t="s">
        <v>10009</v>
      </c>
      <c r="J25" t="str">
        <f t="shared" si="0"/>
        <v>BEGIN IF NOT EXISTS (SELECT * FROM [dbo].[COM_State] WHERE [Name] = 'Santa Catarina') BEGIN INSERT INTO [dbo].[COM_State]([StateId],[Name],[FederativeUnit],[ExternalCode],[Active],[UserID],[UserIDLastUpdate],[CreateDate],[ModifieldDate]) VALUES (24,'Santa Catarina','SC',' 42',1,1,1,GETDATE(),GETDATE()) END END</v>
      </c>
      <c r="K25" s="2">
        <v>24</v>
      </c>
      <c r="L25" t="str">
        <f t="shared" si="1"/>
        <v>SC</v>
      </c>
    </row>
    <row r="26" spans="1:12" x14ac:dyDescent="0.2">
      <c r="A26">
        <v>25</v>
      </c>
      <c r="B26" t="s">
        <v>9507</v>
      </c>
      <c r="C26" t="s">
        <v>4881</v>
      </c>
      <c r="D26" t="s">
        <v>9506</v>
      </c>
      <c r="E26">
        <v>1</v>
      </c>
      <c r="F26">
        <v>1</v>
      </c>
      <c r="G26">
        <v>1</v>
      </c>
      <c r="H26" s="2" t="s">
        <v>10009</v>
      </c>
      <c r="I26" s="2" t="s">
        <v>10009</v>
      </c>
      <c r="J26" t="str">
        <f t="shared" si="0"/>
        <v>BEGIN IF NOT EXISTS (SELECT * FROM [dbo].[COM_State] WHERE [Name] = 'Sergipe') BEGIN INSERT INTO [dbo].[COM_State]([StateId],[Name],[FederativeUnit],[ExternalCode],[Active],[UserID],[UserIDLastUpdate],[CreateDate],[ModifieldDate]) VALUES (25,'Sergipe','SE',' 28',1,1,1,GETDATE(),GETDATE()) END END</v>
      </c>
      <c r="K26" s="2">
        <v>25</v>
      </c>
      <c r="L26" t="str">
        <f t="shared" si="1"/>
        <v>SE</v>
      </c>
    </row>
    <row r="27" spans="1:12" x14ac:dyDescent="0.2">
      <c r="A27">
        <v>26</v>
      </c>
      <c r="B27" t="s">
        <v>9509</v>
      </c>
      <c r="C27" t="s">
        <v>2867</v>
      </c>
      <c r="D27" t="s">
        <v>9508</v>
      </c>
      <c r="E27">
        <v>1</v>
      </c>
      <c r="F27">
        <v>1</v>
      </c>
      <c r="G27">
        <v>1</v>
      </c>
      <c r="H27" s="2" t="s">
        <v>10009</v>
      </c>
      <c r="I27" s="2" t="s">
        <v>10009</v>
      </c>
      <c r="J27" t="str">
        <f t="shared" si="0"/>
        <v>BEGIN IF NOT EXISTS (SELECT * FROM [dbo].[COM_State] WHERE [Name] = 'São Paulo') BEGIN INSERT INTO [dbo].[COM_State]([StateId],[Name],[FederativeUnit],[ExternalCode],[Active],[UserID],[UserIDLastUpdate],[CreateDate],[ModifieldDate]) VALUES (26,'São Paulo','SP',' 35',1,1,1,GETDATE(),GETDATE()) END END</v>
      </c>
      <c r="K27" s="2">
        <v>26</v>
      </c>
      <c r="L27" t="str">
        <f t="shared" si="1"/>
        <v>SP</v>
      </c>
    </row>
    <row r="28" spans="1:12" x14ac:dyDescent="0.2">
      <c r="A28">
        <v>27</v>
      </c>
      <c r="B28" t="s">
        <v>9510</v>
      </c>
      <c r="C28" t="s">
        <v>6971</v>
      </c>
      <c r="D28" t="s">
        <v>2574</v>
      </c>
      <c r="E28">
        <v>1</v>
      </c>
      <c r="F28">
        <v>1</v>
      </c>
      <c r="G28">
        <v>1</v>
      </c>
      <c r="H28" s="2" t="s">
        <v>10009</v>
      </c>
      <c r="I28" s="2" t="s">
        <v>10009</v>
      </c>
      <c r="J28" t="str">
        <f t="shared" si="0"/>
        <v>BEGIN IF NOT EXISTS (SELECT * FROM [dbo].[COM_State] WHERE [Name] = 'Tocantins') BEGIN INSERT INTO [dbo].[COM_State]([StateId],[Name],[FederativeUnit],[ExternalCode],[Active],[UserID],[UserIDLastUpdate],[CreateDate],[ModifieldDate]) VALUES (27,'Tocantins','TO',' 17',1,1,1,GETDATE(),GETDATE()) END END</v>
      </c>
      <c r="K28" s="2">
        <v>27</v>
      </c>
      <c r="L28" t="str">
        <f t="shared" si="1"/>
        <v>TO</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activeCell="J2" sqref="J2:J62"/>
    </sheetView>
  </sheetViews>
  <sheetFormatPr defaultRowHeight="12.75" x14ac:dyDescent="0.2"/>
  <cols>
    <col min="3" max="4" width="25.140625" bestFit="1" customWidth="1"/>
  </cols>
  <sheetData>
    <row r="1" spans="1:10" x14ac:dyDescent="0.2">
      <c r="A1" s="1" t="s">
        <v>10003</v>
      </c>
      <c r="B1" s="1" t="s">
        <v>9821</v>
      </c>
      <c r="C1" s="1" t="s">
        <v>10002</v>
      </c>
      <c r="D1" s="1" t="s">
        <v>9822</v>
      </c>
      <c r="E1" s="4" t="s">
        <v>10171</v>
      </c>
      <c r="F1" s="4" t="s">
        <v>10004</v>
      </c>
      <c r="G1" s="4" t="s">
        <v>10005</v>
      </c>
      <c r="H1" s="4" t="s">
        <v>10006</v>
      </c>
      <c r="I1" s="4" t="s">
        <v>10007</v>
      </c>
      <c r="J1" s="5" t="s">
        <v>10008</v>
      </c>
    </row>
    <row r="2" spans="1:10" x14ac:dyDescent="0.2">
      <c r="A2">
        <v>1</v>
      </c>
      <c r="B2" s="2" t="s">
        <v>9907</v>
      </c>
      <c r="C2" s="2" t="s">
        <v>9907</v>
      </c>
      <c r="D2" s="2" t="s">
        <v>9907</v>
      </c>
      <c r="E2">
        <v>1</v>
      </c>
      <c r="F2">
        <v>1</v>
      </c>
      <c r="G2">
        <v>1</v>
      </c>
      <c r="H2" s="2" t="s">
        <v>10009</v>
      </c>
      <c r="I2" s="2" t="s">
        <v>10009</v>
      </c>
      <c r="J2" t="str">
        <f>CONCATENATE("BEGIN IF NOT EXISTS (SELECT * FROM [dbo].[PRO_Product_Unit_Commercial] WHERE [Code] = '",B2,"') BEGIN INSERT INTO [dbo].[PRO_Product_Unit_Commercial]([ProductUnitCommercialId],[Code],[Name],[Description],[Active],[UserID],[UserIDLastUpdate],[CreateDate],[ModifieldDate]) VALUES (",A2,",'",B2,"','",C2,"','",D2,"',",E2,",",F2,",",G2,",",H2,",",I2,") END END")</f>
        <v>BEGIN IF NOT EXISTS (SELECT * FROM [dbo].[PRO_Product_Unit_Commercial] WHERE [Code] = 'AMPOLA') BEGIN INSERT INTO [dbo].[PRO_Product_Unit_Commercial]([ProductUnitCommercialId],[Code],[Name],[Description],[Active],[UserID],[UserIDLastUpdate],[CreateDate],[ModifieldDate]) VALUES (1,'AMPOLA','AMPOLA','AMPOLA',1,1,1,GETDATE(),GETDATE()) END END</v>
      </c>
    </row>
    <row r="3" spans="1:10" x14ac:dyDescent="0.2">
      <c r="A3">
        <v>2</v>
      </c>
      <c r="B3" s="2" t="s">
        <v>9908</v>
      </c>
      <c r="C3" s="2" t="s">
        <v>9908</v>
      </c>
      <c r="D3" s="2" t="s">
        <v>9908</v>
      </c>
      <c r="E3">
        <v>1</v>
      </c>
      <c r="F3">
        <v>1</v>
      </c>
      <c r="G3">
        <v>1</v>
      </c>
      <c r="H3" s="2" t="s">
        <v>10009</v>
      </c>
      <c r="I3" s="2" t="s">
        <v>10009</v>
      </c>
      <c r="J3" t="str">
        <f t="shared" ref="J3:J62" si="0">CONCATENATE("BEGIN IF NOT EXISTS (SELECT * FROM [dbo].[PRO_Product_Unit_Commercial] WHERE [Code] = '",B3,"') BEGIN INSERT INTO [dbo].[PRO_Product_Unit_Commercial]([ProductUnitCommercialId],[Code],[Name],[Description],[Active],[UserID],[UserIDLastUpdate],[CreateDate],[ModifieldDate]) VALUES (",A3,",'",B3,"','",C3,"','",D3,"',",E3,",",F3,",",G3,",",H3,",",I3,") END END")</f>
        <v>BEGIN IF NOT EXISTS (SELECT * FROM [dbo].[PRO_Product_Unit_Commercial] WHERE [Code] = 'BALDE') BEGIN INSERT INTO [dbo].[PRO_Product_Unit_Commercial]([ProductUnitCommercialId],[Code],[Name],[Description],[Active],[UserID],[UserIDLastUpdate],[CreateDate],[ModifieldDate]) VALUES (2,'BALDE','BALDE','BALDE',1,1,1,GETDATE(),GETDATE()) END END</v>
      </c>
    </row>
    <row r="4" spans="1:10" x14ac:dyDescent="0.2">
      <c r="A4">
        <v>3</v>
      </c>
      <c r="B4" s="2" t="s">
        <v>9909</v>
      </c>
      <c r="C4" s="2" t="s">
        <v>9910</v>
      </c>
      <c r="D4" s="2" t="s">
        <v>9910</v>
      </c>
      <c r="E4">
        <v>1</v>
      </c>
      <c r="F4">
        <v>1</v>
      </c>
      <c r="G4">
        <v>1</v>
      </c>
      <c r="H4" s="2" t="s">
        <v>10009</v>
      </c>
      <c r="I4" s="2" t="s">
        <v>10009</v>
      </c>
      <c r="J4" t="str">
        <f t="shared" si="0"/>
        <v>BEGIN IF NOT EXISTS (SELECT * FROM [dbo].[PRO_Product_Unit_Commercial] WHERE [Code] = 'BANDEJ') BEGIN INSERT INTO [dbo].[PRO_Product_Unit_Commercial]([ProductUnitCommercialId],[Code],[Name],[Description],[Active],[UserID],[UserIDLastUpdate],[CreateDate],[ModifieldDate]) VALUES (3,'BANDEJ','BANDEJA','BANDEJA',1,1,1,GETDATE(),GETDATE()) END END</v>
      </c>
    </row>
    <row r="5" spans="1:10" x14ac:dyDescent="0.2">
      <c r="A5">
        <v>4</v>
      </c>
      <c r="B5" s="2" t="s">
        <v>9911</v>
      </c>
      <c r="C5" s="2" t="s">
        <v>9911</v>
      </c>
      <c r="D5" s="2" t="s">
        <v>9911</v>
      </c>
      <c r="E5">
        <v>1</v>
      </c>
      <c r="F5">
        <v>1</v>
      </c>
      <c r="G5">
        <v>1</v>
      </c>
      <c r="H5" s="2" t="s">
        <v>10009</v>
      </c>
      <c r="I5" s="2" t="s">
        <v>10009</v>
      </c>
      <c r="J5" t="str">
        <f t="shared" si="0"/>
        <v>BEGIN IF NOT EXISTS (SELECT * FROM [dbo].[PRO_Product_Unit_Commercial] WHERE [Code] = 'BARRA') BEGIN INSERT INTO [dbo].[PRO_Product_Unit_Commercial]([ProductUnitCommercialId],[Code],[Name],[Description],[Active],[UserID],[UserIDLastUpdate],[CreateDate],[ModifieldDate]) VALUES (4,'BARRA','BARRA','BARRA',1,1,1,GETDATE(),GETDATE()) END END</v>
      </c>
    </row>
    <row r="6" spans="1:10" x14ac:dyDescent="0.2">
      <c r="A6">
        <v>5</v>
      </c>
      <c r="B6" s="2" t="s">
        <v>9912</v>
      </c>
      <c r="C6" s="2" t="s">
        <v>9913</v>
      </c>
      <c r="D6" s="2" t="s">
        <v>9913</v>
      </c>
      <c r="E6">
        <v>1</v>
      </c>
      <c r="F6">
        <v>1</v>
      </c>
      <c r="G6">
        <v>1</v>
      </c>
      <c r="H6" s="2" t="s">
        <v>10009</v>
      </c>
      <c r="I6" s="2" t="s">
        <v>10009</v>
      </c>
      <c r="J6" t="str">
        <f t="shared" si="0"/>
        <v>BEGIN IF NOT EXISTS (SELECT * FROM [dbo].[PRO_Product_Unit_Commercial] WHERE [Code] = 'BISNAG') BEGIN INSERT INTO [dbo].[PRO_Product_Unit_Commercial]([ProductUnitCommercialId],[Code],[Name],[Description],[Active],[UserID],[UserIDLastUpdate],[CreateDate],[ModifieldDate]) VALUES (5,'BISNAG','BISNAGA','BISNAGA',1,1,1,GETDATE(),GETDATE()) END END</v>
      </c>
    </row>
    <row r="7" spans="1:10" x14ac:dyDescent="0.2">
      <c r="A7">
        <v>6</v>
      </c>
      <c r="B7" s="2" t="s">
        <v>9914</v>
      </c>
      <c r="C7" s="2" t="s">
        <v>9914</v>
      </c>
      <c r="D7" s="2" t="s">
        <v>9914</v>
      </c>
      <c r="E7">
        <v>1</v>
      </c>
      <c r="F7">
        <v>1</v>
      </c>
      <c r="G7">
        <v>1</v>
      </c>
      <c r="H7" s="2" t="s">
        <v>10009</v>
      </c>
      <c r="I7" s="2" t="s">
        <v>10009</v>
      </c>
      <c r="J7" t="str">
        <f t="shared" si="0"/>
        <v>BEGIN IF NOT EXISTS (SELECT * FROM [dbo].[PRO_Product_Unit_Commercial] WHERE [Code] = 'BLOCO') BEGIN INSERT INTO [dbo].[PRO_Product_Unit_Commercial]([ProductUnitCommercialId],[Code],[Name],[Description],[Active],[UserID],[UserIDLastUpdate],[CreateDate],[ModifieldDate]) VALUES (6,'BLOCO','BLOCO','BLOCO',1,1,1,GETDATE(),GETDATE()) END END</v>
      </c>
    </row>
    <row r="8" spans="1:10" x14ac:dyDescent="0.2">
      <c r="A8">
        <v>7</v>
      </c>
      <c r="B8" s="2" t="s">
        <v>9915</v>
      </c>
      <c r="C8" s="2" t="s">
        <v>9915</v>
      </c>
      <c r="D8" s="2" t="s">
        <v>9915</v>
      </c>
      <c r="E8">
        <v>1</v>
      </c>
      <c r="F8">
        <v>1</v>
      </c>
      <c r="G8">
        <v>1</v>
      </c>
      <c r="H8" s="2" t="s">
        <v>10009</v>
      </c>
      <c r="I8" s="2" t="s">
        <v>10009</v>
      </c>
      <c r="J8" t="str">
        <f t="shared" si="0"/>
        <v>BEGIN IF NOT EXISTS (SELECT * FROM [dbo].[PRO_Product_Unit_Commercial] WHERE [Code] = 'BOBINA') BEGIN INSERT INTO [dbo].[PRO_Product_Unit_Commercial]([ProductUnitCommercialId],[Code],[Name],[Description],[Active],[UserID],[UserIDLastUpdate],[CreateDate],[ModifieldDate]) VALUES (7,'BOBINA','BOBINA','BOBINA',1,1,1,GETDATE(),GETDATE()) END END</v>
      </c>
    </row>
    <row r="9" spans="1:10" x14ac:dyDescent="0.2">
      <c r="A9">
        <v>8</v>
      </c>
      <c r="B9" s="2" t="s">
        <v>9916</v>
      </c>
      <c r="C9" s="2" t="s">
        <v>9917</v>
      </c>
      <c r="D9" s="2" t="s">
        <v>9917</v>
      </c>
      <c r="E9">
        <v>1</v>
      </c>
      <c r="F9">
        <v>1</v>
      </c>
      <c r="G9">
        <v>1</v>
      </c>
      <c r="H9" s="2" t="s">
        <v>10009</v>
      </c>
      <c r="I9" s="2" t="s">
        <v>10009</v>
      </c>
      <c r="J9" t="str">
        <f t="shared" si="0"/>
        <v>BEGIN IF NOT EXISTS (SELECT * FROM [dbo].[PRO_Product_Unit_Commercial] WHERE [Code] = 'BOMB') BEGIN INSERT INTO [dbo].[PRO_Product_Unit_Commercial]([ProductUnitCommercialId],[Code],[Name],[Description],[Active],[UserID],[UserIDLastUpdate],[CreateDate],[ModifieldDate]) VALUES (8,'BOMB','BOMBONA','BOMBONA',1,1,1,GETDATE(),GETDATE()) END END</v>
      </c>
    </row>
    <row r="10" spans="1:10" x14ac:dyDescent="0.2">
      <c r="A10">
        <v>9</v>
      </c>
      <c r="B10" s="2" t="s">
        <v>9918</v>
      </c>
      <c r="C10" s="2" t="s">
        <v>9919</v>
      </c>
      <c r="D10" s="2" t="s">
        <v>9919</v>
      </c>
      <c r="E10">
        <v>1</v>
      </c>
      <c r="F10">
        <v>1</v>
      </c>
      <c r="G10">
        <v>1</v>
      </c>
      <c r="H10" s="2" t="s">
        <v>10009</v>
      </c>
      <c r="I10" s="2" t="s">
        <v>10009</v>
      </c>
      <c r="J10" t="str">
        <f t="shared" si="0"/>
        <v>BEGIN IF NOT EXISTS (SELECT * FROM [dbo].[PRO_Product_Unit_Commercial] WHERE [Code] = 'CAPS') BEGIN INSERT INTO [dbo].[PRO_Product_Unit_Commercial]([ProductUnitCommercialId],[Code],[Name],[Description],[Active],[UserID],[UserIDLastUpdate],[CreateDate],[ModifieldDate]) VALUES (9,'CAPS','CAPSULA','CAPSULA',1,1,1,GETDATE(),GETDATE()) END END</v>
      </c>
    </row>
    <row r="11" spans="1:10" x14ac:dyDescent="0.2">
      <c r="A11">
        <v>10</v>
      </c>
      <c r="B11" s="2" t="s">
        <v>9920</v>
      </c>
      <c r="C11" s="2" t="s">
        <v>9921</v>
      </c>
      <c r="D11" s="2" t="s">
        <v>9921</v>
      </c>
      <c r="E11">
        <v>1</v>
      </c>
      <c r="F11">
        <v>1</v>
      </c>
      <c r="G11">
        <v>1</v>
      </c>
      <c r="H11" s="2" t="s">
        <v>10009</v>
      </c>
      <c r="I11" s="2" t="s">
        <v>10009</v>
      </c>
      <c r="J11" t="str">
        <f t="shared" si="0"/>
        <v>BEGIN IF NOT EXISTS (SELECT * FROM [dbo].[PRO_Product_Unit_Commercial] WHERE [Code] = 'CART') BEGIN INSERT INTO [dbo].[PRO_Product_Unit_Commercial]([ProductUnitCommercialId],[Code],[Name],[Description],[Active],[UserID],[UserIDLastUpdate],[CreateDate],[ModifieldDate]) VALUES (10,'CART','CARTELA','CARTELA',1,1,1,GETDATE(),GETDATE()) END END</v>
      </c>
    </row>
    <row r="12" spans="1:10" x14ac:dyDescent="0.2">
      <c r="A12">
        <v>11</v>
      </c>
      <c r="B12" s="2" t="s">
        <v>9922</v>
      </c>
      <c r="C12" s="2" t="s">
        <v>9922</v>
      </c>
      <c r="D12" s="2" t="s">
        <v>9922</v>
      </c>
      <c r="E12">
        <v>1</v>
      </c>
      <c r="F12">
        <v>1</v>
      </c>
      <c r="G12">
        <v>1</v>
      </c>
      <c r="H12" s="2" t="s">
        <v>10009</v>
      </c>
      <c r="I12" s="2" t="s">
        <v>10009</v>
      </c>
      <c r="J12" t="str">
        <f t="shared" si="0"/>
        <v>BEGIN IF NOT EXISTS (SELECT * FROM [dbo].[PRO_Product_Unit_Commercial] WHERE [Code] = 'CENTO') BEGIN INSERT INTO [dbo].[PRO_Product_Unit_Commercial]([ProductUnitCommercialId],[Code],[Name],[Description],[Active],[UserID],[UserIDLastUpdate],[CreateDate],[ModifieldDate]) VALUES (11,'CENTO','CENTO','CENTO',1,1,1,GETDATE(),GETDATE()) END END</v>
      </c>
    </row>
    <row r="13" spans="1:10" x14ac:dyDescent="0.2">
      <c r="A13">
        <v>12</v>
      </c>
      <c r="B13" s="2" t="s">
        <v>9923</v>
      </c>
      <c r="C13" s="2" t="s">
        <v>9924</v>
      </c>
      <c r="D13" s="2" t="s">
        <v>9924</v>
      </c>
      <c r="E13">
        <v>1</v>
      </c>
      <c r="F13">
        <v>1</v>
      </c>
      <c r="G13">
        <v>1</v>
      </c>
      <c r="H13" s="2" t="s">
        <v>10009</v>
      </c>
      <c r="I13" s="2" t="s">
        <v>10009</v>
      </c>
      <c r="J13" t="str">
        <f t="shared" si="0"/>
        <v>BEGIN IF NOT EXISTS (SELECT * FROM [dbo].[PRO_Product_Unit_Commercial] WHERE [Code] = 'CJ') BEGIN INSERT INTO [dbo].[PRO_Product_Unit_Commercial]([ProductUnitCommercialId],[Code],[Name],[Description],[Active],[UserID],[UserIDLastUpdate],[CreateDate],[ModifieldDate]) VALUES (12,'CJ','CONJUNTO','CONJUNTO',1,1,1,GETDATE(),GETDATE()) END END</v>
      </c>
    </row>
    <row r="14" spans="1:10" x14ac:dyDescent="0.2">
      <c r="A14">
        <v>13</v>
      </c>
      <c r="B14" s="2" t="s">
        <v>9925</v>
      </c>
      <c r="C14" s="2" t="s">
        <v>9926</v>
      </c>
      <c r="D14" s="2" t="s">
        <v>9926</v>
      </c>
      <c r="E14">
        <v>1</v>
      </c>
      <c r="F14">
        <v>1</v>
      </c>
      <c r="G14">
        <v>1</v>
      </c>
      <c r="H14" s="2" t="s">
        <v>10009</v>
      </c>
      <c r="I14" s="2" t="s">
        <v>10009</v>
      </c>
      <c r="J14" t="str">
        <f t="shared" si="0"/>
        <v>BEGIN IF NOT EXISTS (SELECT * FROM [dbo].[PRO_Product_Unit_Commercial] WHERE [Code] = 'CM') BEGIN INSERT INTO [dbo].[PRO_Product_Unit_Commercial]([ProductUnitCommercialId],[Code],[Name],[Description],[Active],[UserID],[UserIDLastUpdate],[CreateDate],[ModifieldDate]) VALUES (13,'CM','CENTIMETRO','CENTIMETRO',1,1,1,GETDATE(),GETDATE()) END END</v>
      </c>
    </row>
    <row r="15" spans="1:10" x14ac:dyDescent="0.2">
      <c r="A15">
        <v>14</v>
      </c>
      <c r="B15" s="2" t="s">
        <v>9927</v>
      </c>
      <c r="C15" s="2" t="s">
        <v>9928</v>
      </c>
      <c r="D15" s="2" t="s">
        <v>9928</v>
      </c>
      <c r="E15">
        <v>1</v>
      </c>
      <c r="F15">
        <v>1</v>
      </c>
      <c r="G15">
        <v>1</v>
      </c>
      <c r="H15" s="2" t="s">
        <v>10009</v>
      </c>
      <c r="I15" s="2" t="s">
        <v>10009</v>
      </c>
      <c r="J15" t="str">
        <f t="shared" si="0"/>
        <v>BEGIN IF NOT EXISTS (SELECT * FROM [dbo].[PRO_Product_Unit_Commercial] WHERE [Code] = 'CM2') BEGIN INSERT INTO [dbo].[PRO_Product_Unit_Commercial]([ProductUnitCommercialId],[Code],[Name],[Description],[Active],[UserID],[UserIDLastUpdate],[CreateDate],[ModifieldDate]) VALUES (14,'CM2','CENTIMETRO QUADRADO','CENTIMETRO QUADRADO',1,1,1,GETDATE(),GETDATE()) END END</v>
      </c>
    </row>
    <row r="16" spans="1:10" x14ac:dyDescent="0.2">
      <c r="A16">
        <v>15</v>
      </c>
      <c r="B16" s="2" t="s">
        <v>9929</v>
      </c>
      <c r="C16" s="2" t="s">
        <v>9930</v>
      </c>
      <c r="D16" s="2" t="s">
        <v>9930</v>
      </c>
      <c r="E16">
        <v>1</v>
      </c>
      <c r="F16">
        <v>1</v>
      </c>
      <c r="G16">
        <v>1</v>
      </c>
      <c r="H16" s="2" t="s">
        <v>10009</v>
      </c>
      <c r="I16" s="2" t="s">
        <v>10009</v>
      </c>
      <c r="J16" t="str">
        <f t="shared" si="0"/>
        <v>BEGIN IF NOT EXISTS (SELECT * FROM [dbo].[PRO_Product_Unit_Commercial] WHERE [Code] = 'CX') BEGIN INSERT INTO [dbo].[PRO_Product_Unit_Commercial]([ProductUnitCommercialId],[Code],[Name],[Description],[Active],[UserID],[UserIDLastUpdate],[CreateDate],[ModifieldDate]) VALUES (15,'CX','CAIXA','CAIXA',1,1,1,GETDATE(),GETDATE()) END END</v>
      </c>
    </row>
    <row r="17" spans="1:10" x14ac:dyDescent="0.2">
      <c r="A17">
        <v>16</v>
      </c>
      <c r="B17" s="2" t="s">
        <v>9931</v>
      </c>
      <c r="C17" s="2" t="s">
        <v>9932</v>
      </c>
      <c r="D17" s="2" t="s">
        <v>9932</v>
      </c>
      <c r="E17">
        <v>1</v>
      </c>
      <c r="F17">
        <v>1</v>
      </c>
      <c r="G17">
        <v>1</v>
      </c>
      <c r="H17" s="2" t="s">
        <v>10009</v>
      </c>
      <c r="I17" s="2" t="s">
        <v>10009</v>
      </c>
      <c r="J17" t="str">
        <f t="shared" si="0"/>
        <v>BEGIN IF NOT EXISTS (SELECT * FROM [dbo].[PRO_Product_Unit_Commercial] WHERE [Code] = 'CX2') BEGIN INSERT INTO [dbo].[PRO_Product_Unit_Commercial]([ProductUnitCommercialId],[Code],[Name],[Description],[Active],[UserID],[UserIDLastUpdate],[CreateDate],[ModifieldDate]) VALUES (16,'CX2','CAIXA COM 2 UNIDADES','CAIXA COM 2 UNIDADES',1,1,1,GETDATE(),GETDATE()) END END</v>
      </c>
    </row>
    <row r="18" spans="1:10" x14ac:dyDescent="0.2">
      <c r="A18">
        <v>17</v>
      </c>
      <c r="B18" s="2" t="s">
        <v>9933</v>
      </c>
      <c r="C18" s="2" t="s">
        <v>9934</v>
      </c>
      <c r="D18" s="2" t="s">
        <v>9934</v>
      </c>
      <c r="E18">
        <v>1</v>
      </c>
      <c r="F18">
        <v>1</v>
      </c>
      <c r="G18">
        <v>1</v>
      </c>
      <c r="H18" s="2" t="s">
        <v>10009</v>
      </c>
      <c r="I18" s="2" t="s">
        <v>10009</v>
      </c>
      <c r="J18" t="str">
        <f t="shared" si="0"/>
        <v>BEGIN IF NOT EXISTS (SELECT * FROM [dbo].[PRO_Product_Unit_Commercial] WHERE [Code] = 'CX3') BEGIN INSERT INTO [dbo].[PRO_Product_Unit_Commercial]([ProductUnitCommercialId],[Code],[Name],[Description],[Active],[UserID],[UserIDLastUpdate],[CreateDate],[ModifieldDate]) VALUES (17,'CX3','CAIXA COM 3 UNIDADES','CAIXA COM 3 UNIDADES',1,1,1,GETDATE(),GETDATE()) END END</v>
      </c>
    </row>
    <row r="19" spans="1:10" x14ac:dyDescent="0.2">
      <c r="A19">
        <v>18</v>
      </c>
      <c r="B19" s="2" t="s">
        <v>9935</v>
      </c>
      <c r="C19" s="2" t="s">
        <v>9936</v>
      </c>
      <c r="D19" s="2" t="s">
        <v>9936</v>
      </c>
      <c r="E19">
        <v>1</v>
      </c>
      <c r="F19">
        <v>1</v>
      </c>
      <c r="G19">
        <v>1</v>
      </c>
      <c r="H19" s="2" t="s">
        <v>10009</v>
      </c>
      <c r="I19" s="2" t="s">
        <v>10009</v>
      </c>
      <c r="J19" t="str">
        <f t="shared" si="0"/>
        <v>BEGIN IF NOT EXISTS (SELECT * FROM [dbo].[PRO_Product_Unit_Commercial] WHERE [Code] = 'CX5') BEGIN INSERT INTO [dbo].[PRO_Product_Unit_Commercial]([ProductUnitCommercialId],[Code],[Name],[Description],[Active],[UserID],[UserIDLastUpdate],[CreateDate],[ModifieldDate]) VALUES (18,'CX5','CAIXA COM 5 UNIDADES','CAIXA COM 5 UNIDADES',1,1,1,GETDATE(),GETDATE()) END END</v>
      </c>
    </row>
    <row r="20" spans="1:10" x14ac:dyDescent="0.2">
      <c r="A20">
        <v>19</v>
      </c>
      <c r="B20" s="2" t="s">
        <v>9937</v>
      </c>
      <c r="C20" s="2" t="s">
        <v>9938</v>
      </c>
      <c r="D20" s="2" t="s">
        <v>9938</v>
      </c>
      <c r="E20">
        <v>1</v>
      </c>
      <c r="F20">
        <v>1</v>
      </c>
      <c r="G20">
        <v>1</v>
      </c>
      <c r="H20" s="2" t="s">
        <v>10009</v>
      </c>
      <c r="I20" s="2" t="s">
        <v>10009</v>
      </c>
      <c r="J20" t="str">
        <f t="shared" si="0"/>
        <v>BEGIN IF NOT EXISTS (SELECT * FROM [dbo].[PRO_Product_Unit_Commercial] WHERE [Code] = 'CX10') BEGIN INSERT INTO [dbo].[PRO_Product_Unit_Commercial]([ProductUnitCommercialId],[Code],[Name],[Description],[Active],[UserID],[UserIDLastUpdate],[CreateDate],[ModifieldDate]) VALUES (19,'CX10','CAIXA COM 10 UNIDADES','CAIXA COM 10 UNIDADES',1,1,1,GETDATE(),GETDATE()) END END</v>
      </c>
    </row>
    <row r="21" spans="1:10" x14ac:dyDescent="0.2">
      <c r="A21">
        <v>20</v>
      </c>
      <c r="B21" s="2" t="s">
        <v>9939</v>
      </c>
      <c r="C21" s="2" t="s">
        <v>9940</v>
      </c>
      <c r="D21" s="2" t="s">
        <v>9940</v>
      </c>
      <c r="E21">
        <v>1</v>
      </c>
      <c r="F21">
        <v>1</v>
      </c>
      <c r="G21">
        <v>1</v>
      </c>
      <c r="H21" s="2" t="s">
        <v>10009</v>
      </c>
      <c r="I21" s="2" t="s">
        <v>10009</v>
      </c>
      <c r="J21" t="str">
        <f t="shared" si="0"/>
        <v>BEGIN IF NOT EXISTS (SELECT * FROM [dbo].[PRO_Product_Unit_Commercial] WHERE [Code] = 'CX15') BEGIN INSERT INTO [dbo].[PRO_Product_Unit_Commercial]([ProductUnitCommercialId],[Code],[Name],[Description],[Active],[UserID],[UserIDLastUpdate],[CreateDate],[ModifieldDate]) VALUES (20,'CX15','CAIXA COM 15 UNIDADES','CAIXA COM 15 UNIDADES',1,1,1,GETDATE(),GETDATE()) END END</v>
      </c>
    </row>
    <row r="22" spans="1:10" x14ac:dyDescent="0.2">
      <c r="A22">
        <v>21</v>
      </c>
      <c r="B22" s="2" t="s">
        <v>9941</v>
      </c>
      <c r="C22" s="2" t="s">
        <v>9942</v>
      </c>
      <c r="D22" s="2" t="s">
        <v>9942</v>
      </c>
      <c r="E22">
        <v>1</v>
      </c>
      <c r="F22">
        <v>1</v>
      </c>
      <c r="G22">
        <v>1</v>
      </c>
      <c r="H22" s="2" t="s">
        <v>10009</v>
      </c>
      <c r="I22" s="2" t="s">
        <v>10009</v>
      </c>
      <c r="J22" t="str">
        <f t="shared" si="0"/>
        <v>BEGIN IF NOT EXISTS (SELECT * FROM [dbo].[PRO_Product_Unit_Commercial] WHERE [Code] = 'CX20') BEGIN INSERT INTO [dbo].[PRO_Product_Unit_Commercial]([ProductUnitCommercialId],[Code],[Name],[Description],[Active],[UserID],[UserIDLastUpdate],[CreateDate],[ModifieldDate]) VALUES (21,'CX20','CAIXA COM 20 UNIDADES','CAIXA COM 20 UNIDADES',1,1,1,GETDATE(),GETDATE()) END END</v>
      </c>
    </row>
    <row r="23" spans="1:10" x14ac:dyDescent="0.2">
      <c r="A23">
        <v>22</v>
      </c>
      <c r="B23" s="2" t="s">
        <v>9943</v>
      </c>
      <c r="C23" s="2" t="s">
        <v>9944</v>
      </c>
      <c r="D23" s="2" t="s">
        <v>9944</v>
      </c>
      <c r="E23">
        <v>1</v>
      </c>
      <c r="F23">
        <v>1</v>
      </c>
      <c r="G23">
        <v>1</v>
      </c>
      <c r="H23" s="2" t="s">
        <v>10009</v>
      </c>
      <c r="I23" s="2" t="s">
        <v>10009</v>
      </c>
      <c r="J23" t="str">
        <f t="shared" si="0"/>
        <v>BEGIN IF NOT EXISTS (SELECT * FROM [dbo].[PRO_Product_Unit_Commercial] WHERE [Code] = 'CX25') BEGIN INSERT INTO [dbo].[PRO_Product_Unit_Commercial]([ProductUnitCommercialId],[Code],[Name],[Description],[Active],[UserID],[UserIDLastUpdate],[CreateDate],[ModifieldDate]) VALUES (22,'CX25','CAIXA COM 25 UNIDADES','CAIXA COM 25 UNIDADES',1,1,1,GETDATE(),GETDATE()) END END</v>
      </c>
    </row>
    <row r="24" spans="1:10" x14ac:dyDescent="0.2">
      <c r="A24">
        <v>23</v>
      </c>
      <c r="B24" s="2" t="s">
        <v>9945</v>
      </c>
      <c r="C24" s="2" t="s">
        <v>9946</v>
      </c>
      <c r="D24" s="2" t="s">
        <v>9946</v>
      </c>
      <c r="E24">
        <v>1</v>
      </c>
      <c r="F24">
        <v>1</v>
      </c>
      <c r="G24">
        <v>1</v>
      </c>
      <c r="H24" s="2" t="s">
        <v>10009</v>
      </c>
      <c r="I24" s="2" t="s">
        <v>10009</v>
      </c>
      <c r="J24" t="str">
        <f t="shared" si="0"/>
        <v>BEGIN IF NOT EXISTS (SELECT * FROM [dbo].[PRO_Product_Unit_Commercial] WHERE [Code] = 'CX50') BEGIN INSERT INTO [dbo].[PRO_Product_Unit_Commercial]([ProductUnitCommercialId],[Code],[Name],[Description],[Active],[UserID],[UserIDLastUpdate],[CreateDate],[ModifieldDate]) VALUES (23,'CX50','CAIXA COM 50 UNIDADES','CAIXA COM 50 UNIDADES',1,1,1,GETDATE(),GETDATE()) END END</v>
      </c>
    </row>
    <row r="25" spans="1:10" x14ac:dyDescent="0.2">
      <c r="A25">
        <v>24</v>
      </c>
      <c r="B25" s="2" t="s">
        <v>9947</v>
      </c>
      <c r="C25" s="2" t="s">
        <v>9948</v>
      </c>
      <c r="D25" s="2" t="s">
        <v>9948</v>
      </c>
      <c r="E25">
        <v>1</v>
      </c>
      <c r="F25">
        <v>1</v>
      </c>
      <c r="G25">
        <v>1</v>
      </c>
      <c r="H25" s="2" t="s">
        <v>10009</v>
      </c>
      <c r="I25" s="2" t="s">
        <v>10009</v>
      </c>
      <c r="J25" t="str">
        <f t="shared" si="0"/>
        <v>BEGIN IF NOT EXISTS (SELECT * FROM [dbo].[PRO_Product_Unit_Commercial] WHERE [Code] = 'CX100') BEGIN INSERT INTO [dbo].[PRO_Product_Unit_Commercial]([ProductUnitCommercialId],[Code],[Name],[Description],[Active],[UserID],[UserIDLastUpdate],[CreateDate],[ModifieldDate]) VALUES (24,'CX100','CAIXA COM 100 UNIDADES','CAIXA COM 100 UNIDADES',1,1,1,GETDATE(),GETDATE()) END END</v>
      </c>
    </row>
    <row r="26" spans="1:10" x14ac:dyDescent="0.2">
      <c r="A26">
        <v>25</v>
      </c>
      <c r="B26" s="2" t="s">
        <v>9949</v>
      </c>
      <c r="C26" s="2" t="s">
        <v>9950</v>
      </c>
      <c r="D26" s="2" t="s">
        <v>9950</v>
      </c>
      <c r="E26">
        <v>1</v>
      </c>
      <c r="F26">
        <v>1</v>
      </c>
      <c r="G26">
        <v>1</v>
      </c>
      <c r="H26" s="2" t="s">
        <v>10009</v>
      </c>
      <c r="I26" s="2" t="s">
        <v>10009</v>
      </c>
      <c r="J26" t="str">
        <f t="shared" si="0"/>
        <v>BEGIN IF NOT EXISTS (SELECT * FROM [dbo].[PRO_Product_Unit_Commercial] WHERE [Code] = 'DISP') BEGIN INSERT INTO [dbo].[PRO_Product_Unit_Commercial]([ProductUnitCommercialId],[Code],[Name],[Description],[Active],[UserID],[UserIDLastUpdate],[CreateDate],[ModifieldDate]) VALUES (25,'DISP','DISPLAY','DISPLAY',1,1,1,GETDATE(),GETDATE()) END END</v>
      </c>
    </row>
    <row r="27" spans="1:10" x14ac:dyDescent="0.2">
      <c r="A27">
        <v>26</v>
      </c>
      <c r="B27" s="2" t="s">
        <v>9951</v>
      </c>
      <c r="C27" s="2" t="s">
        <v>9951</v>
      </c>
      <c r="D27" s="2" t="s">
        <v>9951</v>
      </c>
      <c r="E27">
        <v>1</v>
      </c>
      <c r="F27">
        <v>1</v>
      </c>
      <c r="G27">
        <v>1</v>
      </c>
      <c r="H27" s="2" t="s">
        <v>10009</v>
      </c>
      <c r="I27" s="2" t="s">
        <v>10009</v>
      </c>
      <c r="J27" t="str">
        <f t="shared" si="0"/>
        <v>BEGIN IF NOT EXISTS (SELECT * FROM [dbo].[PRO_Product_Unit_Commercial] WHERE [Code] = 'DUZIA') BEGIN INSERT INTO [dbo].[PRO_Product_Unit_Commercial]([ProductUnitCommercialId],[Code],[Name],[Description],[Active],[UserID],[UserIDLastUpdate],[CreateDate],[ModifieldDate]) VALUES (26,'DUZIA','DUZIA','DUZIA',1,1,1,GETDATE(),GETDATE()) END END</v>
      </c>
    </row>
    <row r="28" spans="1:10" x14ac:dyDescent="0.2">
      <c r="A28">
        <v>27</v>
      </c>
      <c r="B28" s="2" t="s">
        <v>9952</v>
      </c>
      <c r="C28" s="2" t="s">
        <v>9953</v>
      </c>
      <c r="D28" s="2" t="s">
        <v>9953</v>
      </c>
      <c r="E28">
        <v>1</v>
      </c>
      <c r="F28">
        <v>1</v>
      </c>
      <c r="G28">
        <v>1</v>
      </c>
      <c r="H28" s="2" t="s">
        <v>10009</v>
      </c>
      <c r="I28" s="2" t="s">
        <v>10009</v>
      </c>
      <c r="J28" t="str">
        <f t="shared" si="0"/>
        <v>BEGIN IF NOT EXISTS (SELECT * FROM [dbo].[PRO_Product_Unit_Commercial] WHERE [Code] = 'EMBAL') BEGIN INSERT INTO [dbo].[PRO_Product_Unit_Commercial]([ProductUnitCommercialId],[Code],[Name],[Description],[Active],[UserID],[UserIDLastUpdate],[CreateDate],[ModifieldDate]) VALUES (27,'EMBAL','EMBALAGEM','EMBALAGEM',1,1,1,GETDATE(),GETDATE()) END END</v>
      </c>
    </row>
    <row r="29" spans="1:10" x14ac:dyDescent="0.2">
      <c r="A29">
        <v>28</v>
      </c>
      <c r="B29" s="2" t="s">
        <v>9954</v>
      </c>
      <c r="C29" s="2" t="s">
        <v>9954</v>
      </c>
      <c r="D29" s="2" t="s">
        <v>9954</v>
      </c>
      <c r="E29">
        <v>1</v>
      </c>
      <c r="F29">
        <v>1</v>
      </c>
      <c r="G29">
        <v>1</v>
      </c>
      <c r="H29" s="2" t="s">
        <v>10009</v>
      </c>
      <c r="I29" s="2" t="s">
        <v>10009</v>
      </c>
      <c r="J29" t="str">
        <f t="shared" si="0"/>
        <v>BEGIN IF NOT EXISTS (SELECT * FROM [dbo].[PRO_Product_Unit_Commercial] WHERE [Code] = 'FARDO') BEGIN INSERT INTO [dbo].[PRO_Product_Unit_Commercial]([ProductUnitCommercialId],[Code],[Name],[Description],[Active],[UserID],[UserIDLastUpdate],[CreateDate],[ModifieldDate]) VALUES (28,'FARDO','FARDO','FARDO',1,1,1,GETDATE(),GETDATE()) END END</v>
      </c>
    </row>
    <row r="30" spans="1:10" x14ac:dyDescent="0.2">
      <c r="A30">
        <v>29</v>
      </c>
      <c r="B30" s="2" t="s">
        <v>9955</v>
      </c>
      <c r="C30" s="2" t="s">
        <v>9955</v>
      </c>
      <c r="D30" s="2" t="s">
        <v>9955</v>
      </c>
      <c r="E30">
        <v>1</v>
      </c>
      <c r="F30">
        <v>1</v>
      </c>
      <c r="G30">
        <v>1</v>
      </c>
      <c r="H30" s="2" t="s">
        <v>10009</v>
      </c>
      <c r="I30" s="2" t="s">
        <v>10009</v>
      </c>
      <c r="J30" t="str">
        <f t="shared" si="0"/>
        <v>BEGIN IF NOT EXISTS (SELECT * FROM [dbo].[PRO_Product_Unit_Commercial] WHERE [Code] = 'FOLHA') BEGIN INSERT INTO [dbo].[PRO_Product_Unit_Commercial]([ProductUnitCommercialId],[Code],[Name],[Description],[Active],[UserID],[UserIDLastUpdate],[CreateDate],[ModifieldDate]) VALUES (29,'FOLHA','FOLHA','FOLHA',1,1,1,GETDATE(),GETDATE()) END END</v>
      </c>
    </row>
    <row r="31" spans="1:10" x14ac:dyDescent="0.2">
      <c r="A31">
        <v>30</v>
      </c>
      <c r="B31" s="2" t="s">
        <v>9956</v>
      </c>
      <c r="C31" s="2" t="s">
        <v>9956</v>
      </c>
      <c r="D31" s="2" t="s">
        <v>9956</v>
      </c>
      <c r="E31">
        <v>1</v>
      </c>
      <c r="F31">
        <v>1</v>
      </c>
      <c r="G31">
        <v>1</v>
      </c>
      <c r="H31" s="2" t="s">
        <v>10009</v>
      </c>
      <c r="I31" s="2" t="s">
        <v>10009</v>
      </c>
      <c r="J31" t="str">
        <f t="shared" si="0"/>
        <v>BEGIN IF NOT EXISTS (SELECT * FROM [dbo].[PRO_Product_Unit_Commercial] WHERE [Code] = 'FRASCO') BEGIN INSERT INTO [dbo].[PRO_Product_Unit_Commercial]([ProductUnitCommercialId],[Code],[Name],[Description],[Active],[UserID],[UserIDLastUpdate],[CreateDate],[ModifieldDate]) VALUES (30,'FRASCO','FRASCO','FRASCO',1,1,1,GETDATE(),GETDATE()) END END</v>
      </c>
    </row>
    <row r="32" spans="1:10" x14ac:dyDescent="0.2">
      <c r="A32">
        <v>31</v>
      </c>
      <c r="B32" s="2" t="s">
        <v>9957</v>
      </c>
      <c r="C32" s="2" t="s">
        <v>10001</v>
      </c>
      <c r="D32" s="3" t="s">
        <v>10001</v>
      </c>
      <c r="E32">
        <v>1</v>
      </c>
      <c r="F32">
        <v>1</v>
      </c>
      <c r="G32">
        <v>1</v>
      </c>
      <c r="H32" s="2" t="s">
        <v>10009</v>
      </c>
      <c r="I32" s="2" t="s">
        <v>10009</v>
      </c>
      <c r="J32" t="str">
        <f t="shared" si="0"/>
        <v>BEGIN IF NOT EXISTS (SELECT * FROM [dbo].[PRO_Product_Unit_Commercial] WHERE [Code] = 'GALAO') BEGIN INSERT INTO [dbo].[PRO_Product_Unit_Commercial]([ProductUnitCommercialId],[Code],[Name],[Description],[Active],[UserID],[UserIDLastUpdate],[CreateDate],[ModifieldDate]) VALUES (31,'GALAO','GALÃO','GALÃO',1,1,1,GETDATE(),GETDATE()) END END</v>
      </c>
    </row>
    <row r="33" spans="1:10" x14ac:dyDescent="0.2">
      <c r="A33">
        <v>32</v>
      </c>
      <c r="B33" s="2" t="s">
        <v>9958</v>
      </c>
      <c r="C33" s="2" t="s">
        <v>9959</v>
      </c>
      <c r="D33" s="2" t="s">
        <v>9959</v>
      </c>
      <c r="E33">
        <v>1</v>
      </c>
      <c r="F33">
        <v>1</v>
      </c>
      <c r="G33">
        <v>1</v>
      </c>
      <c r="H33" s="2" t="s">
        <v>10009</v>
      </c>
      <c r="I33" s="2" t="s">
        <v>10009</v>
      </c>
      <c r="J33" t="str">
        <f t="shared" si="0"/>
        <v>BEGIN IF NOT EXISTS (SELECT * FROM [dbo].[PRO_Product_Unit_Commercial] WHERE [Code] = 'GF') BEGIN INSERT INTO [dbo].[PRO_Product_Unit_Commercial]([ProductUnitCommercialId],[Code],[Name],[Description],[Active],[UserID],[UserIDLastUpdate],[CreateDate],[ModifieldDate]) VALUES (32,'GF','GARRAFA','GARRAFA',1,1,1,GETDATE(),GETDATE()) END END</v>
      </c>
    </row>
    <row r="34" spans="1:10" x14ac:dyDescent="0.2">
      <c r="A34">
        <v>33</v>
      </c>
      <c r="B34" s="2" t="s">
        <v>9960</v>
      </c>
      <c r="C34" s="2" t="s">
        <v>9960</v>
      </c>
      <c r="D34" s="2" t="s">
        <v>9960</v>
      </c>
      <c r="E34">
        <v>1</v>
      </c>
      <c r="F34">
        <v>1</v>
      </c>
      <c r="G34">
        <v>1</v>
      </c>
      <c r="H34" s="2" t="s">
        <v>10009</v>
      </c>
      <c r="I34" s="2" t="s">
        <v>10009</v>
      </c>
      <c r="J34" t="str">
        <f t="shared" si="0"/>
        <v>BEGIN IF NOT EXISTS (SELECT * FROM [dbo].[PRO_Product_Unit_Commercial] WHERE [Code] = 'GRAMAS') BEGIN INSERT INTO [dbo].[PRO_Product_Unit_Commercial]([ProductUnitCommercialId],[Code],[Name],[Description],[Active],[UserID],[UserIDLastUpdate],[CreateDate],[ModifieldDate]) VALUES (33,'GRAMAS','GRAMAS','GRAMAS',1,1,1,GETDATE(),GETDATE()) END END</v>
      </c>
    </row>
    <row r="35" spans="1:10" x14ac:dyDescent="0.2">
      <c r="A35">
        <v>34</v>
      </c>
      <c r="B35" s="2" t="s">
        <v>9961</v>
      </c>
      <c r="C35" s="2" t="s">
        <v>9961</v>
      </c>
      <c r="D35" s="2" t="s">
        <v>9961</v>
      </c>
      <c r="E35">
        <v>1</v>
      </c>
      <c r="F35">
        <v>1</v>
      </c>
      <c r="G35">
        <v>1</v>
      </c>
      <c r="H35" s="2" t="s">
        <v>10009</v>
      </c>
      <c r="I35" s="2" t="s">
        <v>10009</v>
      </c>
      <c r="J35" t="str">
        <f t="shared" si="0"/>
        <v>BEGIN IF NOT EXISTS (SELECT * FROM [dbo].[PRO_Product_Unit_Commercial] WHERE [Code] = 'JOGO') BEGIN INSERT INTO [dbo].[PRO_Product_Unit_Commercial]([ProductUnitCommercialId],[Code],[Name],[Description],[Active],[UserID],[UserIDLastUpdate],[CreateDate],[ModifieldDate]) VALUES (34,'JOGO','JOGO','JOGO',1,1,1,GETDATE(),GETDATE()) END END</v>
      </c>
    </row>
    <row r="36" spans="1:10" x14ac:dyDescent="0.2">
      <c r="A36">
        <v>35</v>
      </c>
      <c r="B36" s="2" t="s">
        <v>9962</v>
      </c>
      <c r="C36" s="2" t="s">
        <v>9963</v>
      </c>
      <c r="D36" s="2" t="s">
        <v>9963</v>
      </c>
      <c r="E36">
        <v>1</v>
      </c>
      <c r="F36">
        <v>1</v>
      </c>
      <c r="G36">
        <v>1</v>
      </c>
      <c r="H36" s="2" t="s">
        <v>10009</v>
      </c>
      <c r="I36" s="2" t="s">
        <v>10009</v>
      </c>
      <c r="J36" t="str">
        <f t="shared" si="0"/>
        <v>BEGIN IF NOT EXISTS (SELECT * FROM [dbo].[PRO_Product_Unit_Commercial] WHERE [Code] = 'KG') BEGIN INSERT INTO [dbo].[PRO_Product_Unit_Commercial]([ProductUnitCommercialId],[Code],[Name],[Description],[Active],[UserID],[UserIDLastUpdate],[CreateDate],[ModifieldDate]) VALUES (35,'KG','QUILOGRAMA','QUILOGRAMA',1,1,1,GETDATE(),GETDATE()) END END</v>
      </c>
    </row>
    <row r="37" spans="1:10" x14ac:dyDescent="0.2">
      <c r="A37">
        <v>36</v>
      </c>
      <c r="B37" s="2" t="s">
        <v>9964</v>
      </c>
      <c r="C37" s="2" t="s">
        <v>9964</v>
      </c>
      <c r="D37" s="2" t="s">
        <v>9964</v>
      </c>
      <c r="E37">
        <v>1</v>
      </c>
      <c r="F37">
        <v>1</v>
      </c>
      <c r="G37">
        <v>1</v>
      </c>
      <c r="H37" s="2" t="s">
        <v>10009</v>
      </c>
      <c r="I37" s="2" t="s">
        <v>10009</v>
      </c>
      <c r="J37" t="str">
        <f t="shared" si="0"/>
        <v>BEGIN IF NOT EXISTS (SELECT * FROM [dbo].[PRO_Product_Unit_Commercial] WHERE [Code] = 'KIT') BEGIN INSERT INTO [dbo].[PRO_Product_Unit_Commercial]([ProductUnitCommercialId],[Code],[Name],[Description],[Active],[UserID],[UserIDLastUpdate],[CreateDate],[ModifieldDate]) VALUES (36,'KIT','KIT','KIT',1,1,1,GETDATE(),GETDATE()) END END</v>
      </c>
    </row>
    <row r="38" spans="1:10" x14ac:dyDescent="0.2">
      <c r="A38">
        <v>37</v>
      </c>
      <c r="B38" s="2" t="s">
        <v>9965</v>
      </c>
      <c r="C38" s="2" t="s">
        <v>9965</v>
      </c>
      <c r="D38" s="2" t="s">
        <v>9965</v>
      </c>
      <c r="E38">
        <v>1</v>
      </c>
      <c r="F38">
        <v>1</v>
      </c>
      <c r="G38">
        <v>1</v>
      </c>
      <c r="H38" s="2" t="s">
        <v>10009</v>
      </c>
      <c r="I38" s="2" t="s">
        <v>10009</v>
      </c>
      <c r="J38" t="str">
        <f t="shared" si="0"/>
        <v>BEGIN IF NOT EXISTS (SELECT * FROM [dbo].[PRO_Product_Unit_Commercial] WHERE [Code] = 'LATA') BEGIN INSERT INTO [dbo].[PRO_Product_Unit_Commercial]([ProductUnitCommercialId],[Code],[Name],[Description],[Active],[UserID],[UserIDLastUpdate],[CreateDate],[ModifieldDate]) VALUES (37,'LATA','LATA','LATA',1,1,1,GETDATE(),GETDATE()) END END</v>
      </c>
    </row>
    <row r="39" spans="1:10" x14ac:dyDescent="0.2">
      <c r="A39">
        <v>38</v>
      </c>
      <c r="B39" s="2" t="s">
        <v>9966</v>
      </c>
      <c r="C39" s="2" t="s">
        <v>9966</v>
      </c>
      <c r="D39" s="2" t="s">
        <v>9966</v>
      </c>
      <c r="E39">
        <v>1</v>
      </c>
      <c r="F39">
        <v>1</v>
      </c>
      <c r="G39">
        <v>1</v>
      </c>
      <c r="H39" s="2" t="s">
        <v>10009</v>
      </c>
      <c r="I39" s="2" t="s">
        <v>10009</v>
      </c>
      <c r="J39" t="str">
        <f t="shared" si="0"/>
        <v>BEGIN IF NOT EXISTS (SELECT * FROM [dbo].[PRO_Product_Unit_Commercial] WHERE [Code] = 'LITRO') BEGIN INSERT INTO [dbo].[PRO_Product_Unit_Commercial]([ProductUnitCommercialId],[Code],[Name],[Description],[Active],[UserID],[UserIDLastUpdate],[CreateDate],[ModifieldDate]) VALUES (38,'LITRO','LITRO','LITRO',1,1,1,GETDATE(),GETDATE()) END END</v>
      </c>
    </row>
    <row r="40" spans="1:10" x14ac:dyDescent="0.2">
      <c r="A40">
        <v>39</v>
      </c>
      <c r="B40" s="2" t="s">
        <v>9967</v>
      </c>
      <c r="C40" s="2" t="s">
        <v>9968</v>
      </c>
      <c r="D40" s="2" t="s">
        <v>9968</v>
      </c>
      <c r="E40">
        <v>1</v>
      </c>
      <c r="F40">
        <v>1</v>
      </c>
      <c r="G40">
        <v>1</v>
      </c>
      <c r="H40" s="2" t="s">
        <v>10009</v>
      </c>
      <c r="I40" s="2" t="s">
        <v>10009</v>
      </c>
      <c r="J40" t="str">
        <f t="shared" si="0"/>
        <v>BEGIN IF NOT EXISTS (SELECT * FROM [dbo].[PRO_Product_Unit_Commercial] WHERE [Code] = 'M') BEGIN INSERT INTO [dbo].[PRO_Product_Unit_Commercial]([ProductUnitCommercialId],[Code],[Name],[Description],[Active],[UserID],[UserIDLastUpdate],[CreateDate],[ModifieldDate]) VALUES (39,'M','METRO','METRO',1,1,1,GETDATE(),GETDATE()) END END</v>
      </c>
    </row>
    <row r="41" spans="1:10" x14ac:dyDescent="0.2">
      <c r="A41">
        <v>40</v>
      </c>
      <c r="B41" s="2" t="s">
        <v>9969</v>
      </c>
      <c r="C41" s="2" t="s">
        <v>9970</v>
      </c>
      <c r="D41" s="2" t="s">
        <v>9970</v>
      </c>
      <c r="E41">
        <v>1</v>
      </c>
      <c r="F41">
        <v>1</v>
      </c>
      <c r="G41">
        <v>1</v>
      </c>
      <c r="H41" s="2" t="s">
        <v>10009</v>
      </c>
      <c r="I41" s="2" t="s">
        <v>10009</v>
      </c>
      <c r="J41" t="str">
        <f t="shared" si="0"/>
        <v>BEGIN IF NOT EXISTS (SELECT * FROM [dbo].[PRO_Product_Unit_Commercial] WHERE [Code] = 'M2') BEGIN INSERT INTO [dbo].[PRO_Product_Unit_Commercial]([ProductUnitCommercialId],[Code],[Name],[Description],[Active],[UserID],[UserIDLastUpdate],[CreateDate],[ModifieldDate]) VALUES (40,'M2','METRO QUADRADO','METRO QUADRADO',1,1,1,GETDATE(),GETDATE()) END END</v>
      </c>
    </row>
    <row r="42" spans="1:10" x14ac:dyDescent="0.2">
      <c r="A42">
        <v>41</v>
      </c>
      <c r="B42" s="2" t="s">
        <v>9971</v>
      </c>
      <c r="C42" s="2" t="s">
        <v>9999</v>
      </c>
      <c r="D42" s="2" t="s">
        <v>9999</v>
      </c>
      <c r="E42">
        <v>1</v>
      </c>
      <c r="F42">
        <v>1</v>
      </c>
      <c r="G42">
        <v>1</v>
      </c>
      <c r="H42" s="2" t="s">
        <v>10009</v>
      </c>
      <c r="I42" s="2" t="s">
        <v>10009</v>
      </c>
      <c r="J42" t="str">
        <f t="shared" si="0"/>
        <v>BEGIN IF NOT EXISTS (SELECT * FROM [dbo].[PRO_Product_Unit_Commercial] WHERE [Code] = 'M3') BEGIN INSERT INTO [dbo].[PRO_Product_Unit_Commercial]([ProductUnitCommercialId],[Code],[Name],[Description],[Active],[UserID],[UserIDLastUpdate],[CreateDate],[ModifieldDate]) VALUES (41,'M3','METRO CÚBICO','METRO CÚBICO',1,1,1,GETDATE(),GETDATE()) END END</v>
      </c>
    </row>
    <row r="43" spans="1:10" x14ac:dyDescent="0.2">
      <c r="A43">
        <v>42</v>
      </c>
      <c r="B43" s="2" t="s">
        <v>9972</v>
      </c>
      <c r="C43" s="2" t="s">
        <v>9973</v>
      </c>
      <c r="D43" s="2" t="s">
        <v>9973</v>
      </c>
      <c r="E43">
        <v>1</v>
      </c>
      <c r="F43">
        <v>1</v>
      </c>
      <c r="G43">
        <v>1</v>
      </c>
      <c r="H43" s="2" t="s">
        <v>10009</v>
      </c>
      <c r="I43" s="2" t="s">
        <v>10009</v>
      </c>
      <c r="J43" t="str">
        <f t="shared" si="0"/>
        <v>BEGIN IF NOT EXISTS (SELECT * FROM [dbo].[PRO_Product_Unit_Commercial] WHERE [Code] = 'MILHEI') BEGIN INSERT INTO [dbo].[PRO_Product_Unit_Commercial]([ProductUnitCommercialId],[Code],[Name],[Description],[Active],[UserID],[UserIDLastUpdate],[CreateDate],[ModifieldDate]) VALUES (42,'MILHEI','MILHEIRO','MILHEIRO',1,1,1,GETDATE(),GETDATE()) END END</v>
      </c>
    </row>
    <row r="44" spans="1:10" x14ac:dyDescent="0.2">
      <c r="A44">
        <v>43</v>
      </c>
      <c r="B44" s="2" t="s">
        <v>9974</v>
      </c>
      <c r="C44" s="2" t="s">
        <v>9975</v>
      </c>
      <c r="D44" s="2" t="s">
        <v>9975</v>
      </c>
      <c r="E44">
        <v>1</v>
      </c>
      <c r="F44">
        <v>1</v>
      </c>
      <c r="G44">
        <v>1</v>
      </c>
      <c r="H44" s="2" t="s">
        <v>10009</v>
      </c>
      <c r="I44" s="2" t="s">
        <v>10009</v>
      </c>
      <c r="J44" t="str">
        <f t="shared" si="0"/>
        <v>BEGIN IF NOT EXISTS (SELECT * FROM [dbo].[PRO_Product_Unit_Commercial] WHERE [Code] = 'ML') BEGIN INSERT INTO [dbo].[PRO_Product_Unit_Commercial]([ProductUnitCommercialId],[Code],[Name],[Description],[Active],[UserID],[UserIDLastUpdate],[CreateDate],[ModifieldDate]) VALUES (43,'ML','MILILITRO','MILILITRO',1,1,1,GETDATE(),GETDATE()) END END</v>
      </c>
    </row>
    <row r="45" spans="1:10" x14ac:dyDescent="0.2">
      <c r="A45">
        <v>44</v>
      </c>
      <c r="B45" s="2" t="s">
        <v>9976</v>
      </c>
      <c r="C45" s="2" t="s">
        <v>9977</v>
      </c>
      <c r="D45" s="2" t="s">
        <v>9977</v>
      </c>
      <c r="E45">
        <v>1</v>
      </c>
      <c r="F45">
        <v>1</v>
      </c>
      <c r="G45">
        <v>1</v>
      </c>
      <c r="H45" s="2" t="s">
        <v>10009</v>
      </c>
      <c r="I45" s="2" t="s">
        <v>10009</v>
      </c>
      <c r="J45" t="str">
        <f t="shared" si="0"/>
        <v>BEGIN IF NOT EXISTS (SELECT * FROM [dbo].[PRO_Product_Unit_Commercial] WHERE [Code] = 'MWH') BEGIN INSERT INTO [dbo].[PRO_Product_Unit_Commercial]([ProductUnitCommercialId],[Code],[Name],[Description],[Active],[UserID],[UserIDLastUpdate],[CreateDate],[ModifieldDate]) VALUES (44,'MWH','MEGAWATT HORA','MEGAWATT HORA',1,1,1,GETDATE(),GETDATE()) END END</v>
      </c>
    </row>
    <row r="46" spans="1:10" x14ac:dyDescent="0.2">
      <c r="A46">
        <v>45</v>
      </c>
      <c r="B46" s="2" t="s">
        <v>9978</v>
      </c>
      <c r="C46" s="2" t="s">
        <v>9978</v>
      </c>
      <c r="D46" s="2" t="s">
        <v>9978</v>
      </c>
      <c r="E46">
        <v>1</v>
      </c>
      <c r="F46">
        <v>1</v>
      </c>
      <c r="G46">
        <v>1</v>
      </c>
      <c r="H46" s="2" t="s">
        <v>10009</v>
      </c>
      <c r="I46" s="2" t="s">
        <v>10009</v>
      </c>
      <c r="J46" t="str">
        <f t="shared" si="0"/>
        <v>BEGIN IF NOT EXISTS (SELECT * FROM [dbo].[PRO_Product_Unit_Commercial] WHERE [Code] = 'PACOTE') BEGIN INSERT INTO [dbo].[PRO_Product_Unit_Commercial]([ProductUnitCommercialId],[Code],[Name],[Description],[Active],[UserID],[UserIDLastUpdate],[CreateDate],[ModifieldDate]) VALUES (45,'PACOTE','PACOTE','PACOTE',1,1,1,GETDATE(),GETDATE()) END END</v>
      </c>
    </row>
    <row r="47" spans="1:10" x14ac:dyDescent="0.2">
      <c r="A47">
        <v>46</v>
      </c>
      <c r="B47" s="2" t="s">
        <v>9979</v>
      </c>
      <c r="C47" s="2" t="s">
        <v>9979</v>
      </c>
      <c r="D47" s="2" t="s">
        <v>9979</v>
      </c>
      <c r="E47">
        <v>1</v>
      </c>
      <c r="F47">
        <v>1</v>
      </c>
      <c r="G47">
        <v>1</v>
      </c>
      <c r="H47" s="2" t="s">
        <v>10009</v>
      </c>
      <c r="I47" s="2" t="s">
        <v>10009</v>
      </c>
      <c r="J47" t="str">
        <f t="shared" si="0"/>
        <v>BEGIN IF NOT EXISTS (SELECT * FROM [dbo].[PRO_Product_Unit_Commercial] WHERE [Code] = 'PALETE') BEGIN INSERT INTO [dbo].[PRO_Product_Unit_Commercial]([ProductUnitCommercialId],[Code],[Name],[Description],[Active],[UserID],[UserIDLastUpdate],[CreateDate],[ModifieldDate]) VALUES (46,'PALETE','PALETE','PALETE',1,1,1,GETDATE(),GETDATE()) END END</v>
      </c>
    </row>
    <row r="48" spans="1:10" x14ac:dyDescent="0.2">
      <c r="A48">
        <v>47</v>
      </c>
      <c r="B48" s="2" t="s">
        <v>9980</v>
      </c>
      <c r="C48" s="2" t="s">
        <v>9980</v>
      </c>
      <c r="D48" s="2" t="s">
        <v>9980</v>
      </c>
      <c r="E48">
        <v>1</v>
      </c>
      <c r="F48">
        <v>1</v>
      </c>
      <c r="G48">
        <v>1</v>
      </c>
      <c r="H48" s="2" t="s">
        <v>10009</v>
      </c>
      <c r="I48" s="2" t="s">
        <v>10009</v>
      </c>
      <c r="J48" t="str">
        <f t="shared" si="0"/>
        <v>BEGIN IF NOT EXISTS (SELECT * FROM [dbo].[PRO_Product_Unit_Commercial] WHERE [Code] = 'PARES') BEGIN INSERT INTO [dbo].[PRO_Product_Unit_Commercial]([ProductUnitCommercialId],[Code],[Name],[Description],[Active],[UserID],[UserIDLastUpdate],[CreateDate],[ModifieldDate]) VALUES (47,'PARES','PARES','PARES',1,1,1,GETDATE(),GETDATE()) END END</v>
      </c>
    </row>
    <row r="49" spans="1:10" x14ac:dyDescent="0.2">
      <c r="A49">
        <v>48</v>
      </c>
      <c r="B49" s="2" t="s">
        <v>9981</v>
      </c>
      <c r="C49" s="2" t="s">
        <v>10000</v>
      </c>
      <c r="D49" s="2" t="s">
        <v>10000</v>
      </c>
      <c r="E49">
        <v>1</v>
      </c>
      <c r="F49">
        <v>1</v>
      </c>
      <c r="G49">
        <v>1</v>
      </c>
      <c r="H49" s="2" t="s">
        <v>10009</v>
      </c>
      <c r="I49" s="2" t="s">
        <v>10009</v>
      </c>
      <c r="J49" t="str">
        <f t="shared" si="0"/>
        <v>BEGIN IF NOT EXISTS (SELECT * FROM [dbo].[PRO_Product_Unit_Commercial] WHERE [Code] = 'PC') BEGIN INSERT INTO [dbo].[PRO_Product_Unit_Commercial]([ProductUnitCommercialId],[Code],[Name],[Description],[Active],[UserID],[UserIDLastUpdate],[CreateDate],[ModifieldDate]) VALUES (48,'PC','PEÇA','PEÇA',1,1,1,GETDATE(),GETDATE()) END END</v>
      </c>
    </row>
    <row r="50" spans="1:10" x14ac:dyDescent="0.2">
      <c r="A50">
        <v>49</v>
      </c>
      <c r="B50" s="2" t="s">
        <v>9982</v>
      </c>
      <c r="C50" s="2" t="s">
        <v>9982</v>
      </c>
      <c r="D50" s="2" t="s">
        <v>9982</v>
      </c>
      <c r="E50">
        <v>1</v>
      </c>
      <c r="F50">
        <v>1</v>
      </c>
      <c r="G50">
        <v>1</v>
      </c>
      <c r="H50" s="2" t="s">
        <v>10009</v>
      </c>
      <c r="I50" s="2" t="s">
        <v>10009</v>
      </c>
      <c r="J50" t="str">
        <f t="shared" si="0"/>
        <v>BEGIN IF NOT EXISTS (SELECT * FROM [dbo].[PRO_Product_Unit_Commercial] WHERE [Code] = 'POTE') BEGIN INSERT INTO [dbo].[PRO_Product_Unit_Commercial]([ProductUnitCommercialId],[Code],[Name],[Description],[Active],[UserID],[UserIDLastUpdate],[CreateDate],[ModifieldDate]) VALUES (49,'POTE','POTE','POTE',1,1,1,GETDATE(),GETDATE()) END END</v>
      </c>
    </row>
    <row r="51" spans="1:10" x14ac:dyDescent="0.2">
      <c r="A51">
        <v>50</v>
      </c>
      <c r="B51" s="2" t="s">
        <v>9983</v>
      </c>
      <c r="C51" s="2" t="s">
        <v>9984</v>
      </c>
      <c r="D51" s="2" t="s">
        <v>9984</v>
      </c>
      <c r="E51">
        <v>1</v>
      </c>
      <c r="F51">
        <v>1</v>
      </c>
      <c r="G51">
        <v>1</v>
      </c>
      <c r="H51" s="2" t="s">
        <v>10009</v>
      </c>
      <c r="I51" s="2" t="s">
        <v>10009</v>
      </c>
      <c r="J51" t="str">
        <f t="shared" si="0"/>
        <v>BEGIN IF NOT EXISTS (SELECT * FROM [dbo].[PRO_Product_Unit_Commercial] WHERE [Code] = 'K') BEGIN INSERT INTO [dbo].[PRO_Product_Unit_Commercial]([ProductUnitCommercialId],[Code],[Name],[Description],[Active],[UserID],[UserIDLastUpdate],[CreateDate],[ModifieldDate]) VALUES (50,'K','QUILATE','QUILATE',1,1,1,GETDATE(),GETDATE()) END END</v>
      </c>
    </row>
    <row r="52" spans="1:10" x14ac:dyDescent="0.2">
      <c r="A52">
        <v>51</v>
      </c>
      <c r="B52" s="2" t="s">
        <v>9985</v>
      </c>
      <c r="C52" s="2" t="s">
        <v>9985</v>
      </c>
      <c r="D52" s="2" t="s">
        <v>9985</v>
      </c>
      <c r="E52">
        <v>1</v>
      </c>
      <c r="F52">
        <v>1</v>
      </c>
      <c r="G52">
        <v>1</v>
      </c>
      <c r="H52" s="2" t="s">
        <v>10009</v>
      </c>
      <c r="I52" s="2" t="s">
        <v>10009</v>
      </c>
      <c r="J52" t="str">
        <f t="shared" si="0"/>
        <v>BEGIN IF NOT EXISTS (SELECT * FROM [dbo].[PRO_Product_Unit_Commercial] WHERE [Code] = 'RESMA') BEGIN INSERT INTO [dbo].[PRO_Product_Unit_Commercial]([ProductUnitCommercialId],[Code],[Name],[Description],[Active],[UserID],[UserIDLastUpdate],[CreateDate],[ModifieldDate]) VALUES (51,'RESMA','RESMA','RESMA',1,1,1,GETDATE(),GETDATE()) END END</v>
      </c>
    </row>
    <row r="53" spans="1:10" x14ac:dyDescent="0.2">
      <c r="A53">
        <v>52</v>
      </c>
      <c r="B53" s="2" t="s">
        <v>9986</v>
      </c>
      <c r="C53" s="2" t="s">
        <v>9986</v>
      </c>
      <c r="D53" s="2" t="s">
        <v>9986</v>
      </c>
      <c r="E53">
        <v>1</v>
      </c>
      <c r="F53">
        <v>1</v>
      </c>
      <c r="G53">
        <v>1</v>
      </c>
      <c r="H53" s="2" t="s">
        <v>10009</v>
      </c>
      <c r="I53" s="2" t="s">
        <v>10009</v>
      </c>
      <c r="J53" t="str">
        <f t="shared" si="0"/>
        <v>BEGIN IF NOT EXISTS (SELECT * FROM [dbo].[PRO_Product_Unit_Commercial] WHERE [Code] = 'ROLO') BEGIN INSERT INTO [dbo].[PRO_Product_Unit_Commercial]([ProductUnitCommercialId],[Code],[Name],[Description],[Active],[UserID],[UserIDLastUpdate],[CreateDate],[ModifieldDate]) VALUES (52,'ROLO','ROLO','ROLO',1,1,1,GETDATE(),GETDATE()) END END</v>
      </c>
    </row>
    <row r="54" spans="1:10" x14ac:dyDescent="0.2">
      <c r="A54">
        <v>53</v>
      </c>
      <c r="B54" s="2" t="s">
        <v>9987</v>
      </c>
      <c r="C54" s="2" t="s">
        <v>9987</v>
      </c>
      <c r="D54" s="2" t="s">
        <v>9987</v>
      </c>
      <c r="E54">
        <v>1</v>
      </c>
      <c r="F54">
        <v>1</v>
      </c>
      <c r="G54">
        <v>1</v>
      </c>
      <c r="H54" s="2" t="s">
        <v>10009</v>
      </c>
      <c r="I54" s="2" t="s">
        <v>10009</v>
      </c>
      <c r="J54" t="str">
        <f t="shared" si="0"/>
        <v>BEGIN IF NOT EXISTS (SELECT * FROM [dbo].[PRO_Product_Unit_Commercial] WHERE [Code] = 'SACO') BEGIN INSERT INTO [dbo].[PRO_Product_Unit_Commercial]([ProductUnitCommercialId],[Code],[Name],[Description],[Active],[UserID],[UserIDLastUpdate],[CreateDate],[ModifieldDate]) VALUES (53,'SACO','SACO','SACO',1,1,1,GETDATE(),GETDATE()) END END</v>
      </c>
    </row>
    <row r="55" spans="1:10" x14ac:dyDescent="0.2">
      <c r="A55">
        <v>54</v>
      </c>
      <c r="B55" s="2" t="s">
        <v>9988</v>
      </c>
      <c r="C55" s="2" t="s">
        <v>9988</v>
      </c>
      <c r="D55" s="2" t="s">
        <v>9988</v>
      </c>
      <c r="E55">
        <v>1</v>
      </c>
      <c r="F55">
        <v>1</v>
      </c>
      <c r="G55">
        <v>1</v>
      </c>
      <c r="H55" s="2" t="s">
        <v>10009</v>
      </c>
      <c r="I55" s="2" t="s">
        <v>10009</v>
      </c>
      <c r="J55" t="str">
        <f t="shared" si="0"/>
        <v>BEGIN IF NOT EXISTS (SELECT * FROM [dbo].[PRO_Product_Unit_Commercial] WHERE [Code] = 'SACOLA') BEGIN INSERT INTO [dbo].[PRO_Product_Unit_Commercial]([ProductUnitCommercialId],[Code],[Name],[Description],[Active],[UserID],[UserIDLastUpdate],[CreateDate],[ModifieldDate]) VALUES (54,'SACOLA','SACOLA','SACOLA',1,1,1,GETDATE(),GETDATE()) END END</v>
      </c>
    </row>
    <row r="56" spans="1:10" x14ac:dyDescent="0.2">
      <c r="A56">
        <v>55</v>
      </c>
      <c r="B56" s="2" t="s">
        <v>9989</v>
      </c>
      <c r="C56" s="2" t="s">
        <v>9989</v>
      </c>
      <c r="D56" s="2" t="s">
        <v>9989</v>
      </c>
      <c r="E56">
        <v>1</v>
      </c>
      <c r="F56">
        <v>1</v>
      </c>
      <c r="G56">
        <v>1</v>
      </c>
      <c r="H56" s="2" t="s">
        <v>10009</v>
      </c>
      <c r="I56" s="2" t="s">
        <v>10009</v>
      </c>
      <c r="J56" t="str">
        <f t="shared" si="0"/>
        <v>BEGIN IF NOT EXISTS (SELECT * FROM [dbo].[PRO_Product_Unit_Commercial] WHERE [Code] = 'TAMBOR') BEGIN INSERT INTO [dbo].[PRO_Product_Unit_Commercial]([ProductUnitCommercialId],[Code],[Name],[Description],[Active],[UserID],[UserIDLastUpdate],[CreateDate],[ModifieldDate]) VALUES (55,'TAMBOR','TAMBOR','TAMBOR',1,1,1,GETDATE(),GETDATE()) END END</v>
      </c>
    </row>
    <row r="57" spans="1:10" x14ac:dyDescent="0.2">
      <c r="A57">
        <v>56</v>
      </c>
      <c r="B57" s="2" t="s">
        <v>9990</v>
      </c>
      <c r="C57" s="2" t="s">
        <v>9990</v>
      </c>
      <c r="D57" s="2" t="s">
        <v>9990</v>
      </c>
      <c r="E57">
        <v>1</v>
      </c>
      <c r="F57">
        <v>1</v>
      </c>
      <c r="G57">
        <v>1</v>
      </c>
      <c r="H57" s="2" t="s">
        <v>10009</v>
      </c>
      <c r="I57" s="2" t="s">
        <v>10009</v>
      </c>
      <c r="J57" t="str">
        <f t="shared" si="0"/>
        <v>BEGIN IF NOT EXISTS (SELECT * FROM [dbo].[PRO_Product_Unit_Commercial] WHERE [Code] = 'TANQUE') BEGIN INSERT INTO [dbo].[PRO_Product_Unit_Commercial]([ProductUnitCommercialId],[Code],[Name],[Description],[Active],[UserID],[UserIDLastUpdate],[CreateDate],[ModifieldDate]) VALUES (56,'TANQUE','TANQUE','TANQUE',1,1,1,GETDATE(),GETDATE()) END END</v>
      </c>
    </row>
    <row r="58" spans="1:10" x14ac:dyDescent="0.2">
      <c r="A58">
        <v>57</v>
      </c>
      <c r="B58" s="2" t="s">
        <v>9991</v>
      </c>
      <c r="C58" s="2" t="s">
        <v>9992</v>
      </c>
      <c r="D58" s="2" t="s">
        <v>9992</v>
      </c>
      <c r="E58">
        <v>1</v>
      </c>
      <c r="F58">
        <v>1</v>
      </c>
      <c r="G58">
        <v>1</v>
      </c>
      <c r="H58" s="2" t="s">
        <v>10009</v>
      </c>
      <c r="I58" s="2" t="s">
        <v>10009</v>
      </c>
      <c r="J58" t="str">
        <f t="shared" si="0"/>
        <v>BEGIN IF NOT EXISTS (SELECT * FROM [dbo].[PRO_Product_Unit_Commercial] WHERE [Code] = 'TON') BEGIN INSERT INTO [dbo].[PRO_Product_Unit_Commercial]([ProductUnitCommercialId],[Code],[Name],[Description],[Active],[UserID],[UserIDLastUpdate],[CreateDate],[ModifieldDate]) VALUES (57,'TON','TONELADA','TONELADA',1,1,1,GETDATE(),GETDATE()) END END</v>
      </c>
    </row>
    <row r="59" spans="1:10" x14ac:dyDescent="0.2">
      <c r="A59">
        <v>58</v>
      </c>
      <c r="B59" s="2" t="s">
        <v>9993</v>
      </c>
      <c r="C59" s="2" t="s">
        <v>9993</v>
      </c>
      <c r="D59" s="2" t="s">
        <v>9993</v>
      </c>
      <c r="E59">
        <v>1</v>
      </c>
      <c r="F59">
        <v>1</v>
      </c>
      <c r="G59">
        <v>1</v>
      </c>
      <c r="H59" s="2" t="s">
        <v>10009</v>
      </c>
      <c r="I59" s="2" t="s">
        <v>10009</v>
      </c>
      <c r="J59" t="str">
        <f t="shared" si="0"/>
        <v>BEGIN IF NOT EXISTS (SELECT * FROM [dbo].[PRO_Product_Unit_Commercial] WHERE [Code] = 'TUBO') BEGIN INSERT INTO [dbo].[PRO_Product_Unit_Commercial]([ProductUnitCommercialId],[Code],[Name],[Description],[Active],[UserID],[UserIDLastUpdate],[CreateDate],[ModifieldDate]) VALUES (58,'TUBO','TUBO','TUBO',1,1,1,GETDATE(),GETDATE()) END END</v>
      </c>
    </row>
    <row r="60" spans="1:10" x14ac:dyDescent="0.2">
      <c r="A60">
        <v>59</v>
      </c>
      <c r="B60" s="2" t="s">
        <v>9994</v>
      </c>
      <c r="C60" s="2" t="s">
        <v>9995</v>
      </c>
      <c r="D60" s="2" t="s">
        <v>9995</v>
      </c>
      <c r="E60">
        <v>1</v>
      </c>
      <c r="F60">
        <v>1</v>
      </c>
      <c r="G60">
        <v>1</v>
      </c>
      <c r="H60" s="2" t="s">
        <v>10009</v>
      </c>
      <c r="I60" s="2" t="s">
        <v>10009</v>
      </c>
      <c r="J60" t="str">
        <f t="shared" si="0"/>
        <v>BEGIN IF NOT EXISTS (SELECT * FROM [dbo].[PRO_Product_Unit_Commercial] WHERE [Code] = 'UNID') BEGIN INSERT INTO [dbo].[PRO_Product_Unit_Commercial]([ProductUnitCommercialId],[Code],[Name],[Description],[Active],[UserID],[UserIDLastUpdate],[CreateDate],[ModifieldDate]) VALUES (59,'UNID','UNIDADE','UNIDADE',1,1,1,GETDATE(),GETDATE()) END END</v>
      </c>
    </row>
    <row r="61" spans="1:10" x14ac:dyDescent="0.2">
      <c r="A61">
        <v>60</v>
      </c>
      <c r="B61" s="2" t="s">
        <v>9996</v>
      </c>
      <c r="C61" s="2" t="s">
        <v>9997</v>
      </c>
      <c r="D61" s="2" t="s">
        <v>9997</v>
      </c>
      <c r="E61">
        <v>1</v>
      </c>
      <c r="F61">
        <v>1</v>
      </c>
      <c r="G61">
        <v>1</v>
      </c>
      <c r="H61" s="2" t="s">
        <v>10009</v>
      </c>
      <c r="I61" s="2" t="s">
        <v>10009</v>
      </c>
      <c r="J61" t="str">
        <f t="shared" si="0"/>
        <v>BEGIN IF NOT EXISTS (SELECT * FROM [dbo].[PRO_Product_Unit_Commercial] WHERE [Code] = 'VASIL') BEGIN INSERT INTO [dbo].[PRO_Product_Unit_Commercial]([ProductUnitCommercialId],[Code],[Name],[Description],[Active],[UserID],[UserIDLastUpdate],[CreateDate],[ModifieldDate]) VALUES (60,'VASIL','VASILHAME','VASILHAME',1,1,1,GETDATE(),GETDATE()) END END</v>
      </c>
    </row>
    <row r="62" spans="1:10" x14ac:dyDescent="0.2">
      <c r="A62">
        <v>61</v>
      </c>
      <c r="B62" s="2" t="s">
        <v>9998</v>
      </c>
      <c r="C62" s="2" t="s">
        <v>9998</v>
      </c>
      <c r="D62" s="2" t="s">
        <v>9998</v>
      </c>
      <c r="E62">
        <v>1</v>
      </c>
      <c r="F62">
        <v>1</v>
      </c>
      <c r="G62">
        <v>1</v>
      </c>
      <c r="H62" s="2" t="s">
        <v>10009</v>
      </c>
      <c r="I62" s="2" t="s">
        <v>10009</v>
      </c>
      <c r="J62" t="str">
        <f t="shared" si="0"/>
        <v>BEGIN IF NOT EXISTS (SELECT * FROM [dbo].[PRO_Product_Unit_Commercial] WHERE [Code] = 'VIDRO') BEGIN INSERT INTO [dbo].[PRO_Product_Unit_Commercial]([ProductUnitCommercialId],[Code],[Name],[Description],[Active],[UserID],[UserIDLastUpdate],[CreateDate],[ModifieldDate]) VALUES (61,'VIDRO','VIDRO','VIDRO',1,1,1,GETDATE(),GETDATE()) END END</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activeCell="J2" sqref="J2:J62"/>
    </sheetView>
  </sheetViews>
  <sheetFormatPr defaultRowHeight="12.75" x14ac:dyDescent="0.2"/>
  <cols>
    <col min="3" max="4" width="25.140625" bestFit="1" customWidth="1"/>
  </cols>
  <sheetData>
    <row r="1" spans="1:10" x14ac:dyDescent="0.2">
      <c r="A1" s="1" t="s">
        <v>10003</v>
      </c>
      <c r="B1" s="1" t="s">
        <v>9821</v>
      </c>
      <c r="C1" s="1" t="s">
        <v>10002</v>
      </c>
      <c r="D1" s="1" t="s">
        <v>9822</v>
      </c>
      <c r="E1" s="4" t="s">
        <v>10171</v>
      </c>
      <c r="F1" s="4" t="s">
        <v>10004</v>
      </c>
      <c r="G1" s="4" t="s">
        <v>10005</v>
      </c>
      <c r="H1" s="4" t="s">
        <v>10006</v>
      </c>
      <c r="I1" s="4" t="s">
        <v>10007</v>
      </c>
      <c r="J1" s="5" t="s">
        <v>10008</v>
      </c>
    </row>
    <row r="2" spans="1:10" x14ac:dyDescent="0.2">
      <c r="A2">
        <v>1</v>
      </c>
      <c r="B2" t="s">
        <v>9907</v>
      </c>
      <c r="C2" t="s">
        <v>9907</v>
      </c>
      <c r="D2" t="s">
        <v>9907</v>
      </c>
      <c r="E2">
        <v>1</v>
      </c>
      <c r="F2">
        <v>1</v>
      </c>
      <c r="G2">
        <v>1</v>
      </c>
      <c r="H2" s="2" t="s">
        <v>10009</v>
      </c>
      <c r="I2" s="2" t="s">
        <v>10009</v>
      </c>
      <c r="J2" t="str">
        <f>CONCATENATE("BEGIN IF NOT EXISTS (SELECT * FROM [dbo].[PRO_Product_Unit_Tributary] WHERE [Code] = '",B2,"') BEGIN INSERT INTO [dbo].[PRO_Product_Unit_Tributary]([ProductUnitTributaryId],[Code],[Name],[Description],[Active],[UserID],[UserIDLastUpdate],[CreateDate],[ModifieldDate]) VALUES (",A2,",'",B2,"','",C2,"','",D2,"',",E2,",",F2,",",G2,",",H2,",",I2,") END END")</f>
        <v>BEGIN IF NOT EXISTS (SELECT * FROM [dbo].[PRO_Product_Unit_Tributary] WHERE [Code] = 'AMPOLA') BEGIN INSERT INTO [dbo].[PRO_Product_Unit_Tributary]([ProductUnitTributaryId],[Code],[Name],[Description],[Active],[UserID],[UserIDLastUpdate],[CreateDate],[ModifieldDate]) VALUES (1,'AMPOLA','AMPOLA','AMPOLA',1,1,1,GETDATE(),GETDATE()) END END</v>
      </c>
    </row>
    <row r="3" spans="1:10" x14ac:dyDescent="0.2">
      <c r="A3">
        <v>2</v>
      </c>
      <c r="B3" t="s">
        <v>9908</v>
      </c>
      <c r="C3" t="s">
        <v>9908</v>
      </c>
      <c r="D3" t="s">
        <v>9908</v>
      </c>
      <c r="E3">
        <v>1</v>
      </c>
      <c r="F3">
        <v>1</v>
      </c>
      <c r="G3">
        <v>1</v>
      </c>
      <c r="H3" s="2" t="s">
        <v>10009</v>
      </c>
      <c r="I3" s="2" t="s">
        <v>10009</v>
      </c>
      <c r="J3" t="str">
        <f t="shared" ref="J3:J62" si="0">CONCATENATE("BEGIN IF NOT EXISTS (SELECT * FROM [dbo].[PRO_Product_Unit_Tributary] WHERE [Code] = '",B3,"') BEGIN INSERT INTO [dbo].[PRO_Product_Unit_Tributary]([ProductUnitTributaryId],[Code],[Name],[Description],[Active],[UserID],[UserIDLastUpdate],[CreateDate],[ModifieldDate]) VALUES (",A3,",'",B3,"','",C3,"','",D3,"',",E3,",",F3,",",G3,",",H3,",",I3,") END END")</f>
        <v>BEGIN IF NOT EXISTS (SELECT * FROM [dbo].[PRO_Product_Unit_Tributary] WHERE [Code] = 'BALDE') BEGIN INSERT INTO [dbo].[PRO_Product_Unit_Tributary]([ProductUnitTributaryId],[Code],[Name],[Description],[Active],[UserID],[UserIDLastUpdate],[CreateDate],[ModifieldDate]) VALUES (2,'BALDE','BALDE','BALDE',1,1,1,GETDATE(),GETDATE()) END END</v>
      </c>
    </row>
    <row r="4" spans="1:10" x14ac:dyDescent="0.2">
      <c r="A4">
        <v>3</v>
      </c>
      <c r="B4" t="s">
        <v>9909</v>
      </c>
      <c r="C4" t="s">
        <v>9910</v>
      </c>
      <c r="D4" t="s">
        <v>9910</v>
      </c>
      <c r="E4">
        <v>1</v>
      </c>
      <c r="F4">
        <v>1</v>
      </c>
      <c r="G4">
        <v>1</v>
      </c>
      <c r="H4" s="2" t="s">
        <v>10009</v>
      </c>
      <c r="I4" s="2" t="s">
        <v>10009</v>
      </c>
      <c r="J4" t="str">
        <f t="shared" si="0"/>
        <v>BEGIN IF NOT EXISTS (SELECT * FROM [dbo].[PRO_Product_Unit_Tributary] WHERE [Code] = 'BANDEJ') BEGIN INSERT INTO [dbo].[PRO_Product_Unit_Tributary]([ProductUnitTributaryId],[Code],[Name],[Description],[Active],[UserID],[UserIDLastUpdate],[CreateDate],[ModifieldDate]) VALUES (3,'BANDEJ','BANDEJA','BANDEJA',1,1,1,GETDATE(),GETDATE()) END END</v>
      </c>
    </row>
    <row r="5" spans="1:10" x14ac:dyDescent="0.2">
      <c r="A5">
        <v>4</v>
      </c>
      <c r="B5" t="s">
        <v>9911</v>
      </c>
      <c r="C5" t="s">
        <v>9911</v>
      </c>
      <c r="D5" t="s">
        <v>9911</v>
      </c>
      <c r="E5">
        <v>1</v>
      </c>
      <c r="F5">
        <v>1</v>
      </c>
      <c r="G5">
        <v>1</v>
      </c>
      <c r="H5" s="2" t="s">
        <v>10009</v>
      </c>
      <c r="I5" s="2" t="s">
        <v>10009</v>
      </c>
      <c r="J5" t="str">
        <f t="shared" si="0"/>
        <v>BEGIN IF NOT EXISTS (SELECT * FROM [dbo].[PRO_Product_Unit_Tributary] WHERE [Code] = 'BARRA') BEGIN INSERT INTO [dbo].[PRO_Product_Unit_Tributary]([ProductUnitTributaryId],[Code],[Name],[Description],[Active],[UserID],[UserIDLastUpdate],[CreateDate],[ModifieldDate]) VALUES (4,'BARRA','BARRA','BARRA',1,1,1,GETDATE(),GETDATE()) END END</v>
      </c>
    </row>
    <row r="6" spans="1:10" x14ac:dyDescent="0.2">
      <c r="A6">
        <v>5</v>
      </c>
      <c r="B6" t="s">
        <v>9912</v>
      </c>
      <c r="C6" t="s">
        <v>9913</v>
      </c>
      <c r="D6" t="s">
        <v>9913</v>
      </c>
      <c r="E6">
        <v>1</v>
      </c>
      <c r="F6">
        <v>1</v>
      </c>
      <c r="G6">
        <v>1</v>
      </c>
      <c r="H6" s="2" t="s">
        <v>10009</v>
      </c>
      <c r="I6" s="2" t="s">
        <v>10009</v>
      </c>
      <c r="J6" t="str">
        <f t="shared" si="0"/>
        <v>BEGIN IF NOT EXISTS (SELECT * FROM [dbo].[PRO_Product_Unit_Tributary] WHERE [Code] = 'BISNAG') BEGIN INSERT INTO [dbo].[PRO_Product_Unit_Tributary]([ProductUnitTributaryId],[Code],[Name],[Description],[Active],[UserID],[UserIDLastUpdate],[CreateDate],[ModifieldDate]) VALUES (5,'BISNAG','BISNAGA','BISNAGA',1,1,1,GETDATE(),GETDATE()) END END</v>
      </c>
    </row>
    <row r="7" spans="1:10" x14ac:dyDescent="0.2">
      <c r="A7">
        <v>6</v>
      </c>
      <c r="B7" t="s">
        <v>9914</v>
      </c>
      <c r="C7" t="s">
        <v>9914</v>
      </c>
      <c r="D7" t="s">
        <v>9914</v>
      </c>
      <c r="E7">
        <v>1</v>
      </c>
      <c r="F7">
        <v>1</v>
      </c>
      <c r="G7">
        <v>1</v>
      </c>
      <c r="H7" s="2" t="s">
        <v>10009</v>
      </c>
      <c r="I7" s="2" t="s">
        <v>10009</v>
      </c>
      <c r="J7" t="str">
        <f t="shared" si="0"/>
        <v>BEGIN IF NOT EXISTS (SELECT * FROM [dbo].[PRO_Product_Unit_Tributary] WHERE [Code] = 'BLOCO') BEGIN INSERT INTO [dbo].[PRO_Product_Unit_Tributary]([ProductUnitTributaryId],[Code],[Name],[Description],[Active],[UserID],[UserIDLastUpdate],[CreateDate],[ModifieldDate]) VALUES (6,'BLOCO','BLOCO','BLOCO',1,1,1,GETDATE(),GETDATE()) END END</v>
      </c>
    </row>
    <row r="8" spans="1:10" x14ac:dyDescent="0.2">
      <c r="A8">
        <v>7</v>
      </c>
      <c r="B8" t="s">
        <v>9915</v>
      </c>
      <c r="C8" t="s">
        <v>9915</v>
      </c>
      <c r="D8" t="s">
        <v>9915</v>
      </c>
      <c r="E8">
        <v>1</v>
      </c>
      <c r="F8">
        <v>1</v>
      </c>
      <c r="G8">
        <v>1</v>
      </c>
      <c r="H8" s="2" t="s">
        <v>10009</v>
      </c>
      <c r="I8" s="2" t="s">
        <v>10009</v>
      </c>
      <c r="J8" t="str">
        <f t="shared" si="0"/>
        <v>BEGIN IF NOT EXISTS (SELECT * FROM [dbo].[PRO_Product_Unit_Tributary] WHERE [Code] = 'BOBINA') BEGIN INSERT INTO [dbo].[PRO_Product_Unit_Tributary]([ProductUnitTributaryId],[Code],[Name],[Description],[Active],[UserID],[UserIDLastUpdate],[CreateDate],[ModifieldDate]) VALUES (7,'BOBINA','BOBINA','BOBINA',1,1,1,GETDATE(),GETDATE()) END END</v>
      </c>
    </row>
    <row r="9" spans="1:10" x14ac:dyDescent="0.2">
      <c r="A9">
        <v>8</v>
      </c>
      <c r="B9" t="s">
        <v>9916</v>
      </c>
      <c r="C9" t="s">
        <v>9917</v>
      </c>
      <c r="D9" t="s">
        <v>9917</v>
      </c>
      <c r="E9">
        <v>1</v>
      </c>
      <c r="F9">
        <v>1</v>
      </c>
      <c r="G9">
        <v>1</v>
      </c>
      <c r="H9" s="2" t="s">
        <v>10009</v>
      </c>
      <c r="I9" s="2" t="s">
        <v>10009</v>
      </c>
      <c r="J9" t="str">
        <f t="shared" si="0"/>
        <v>BEGIN IF NOT EXISTS (SELECT * FROM [dbo].[PRO_Product_Unit_Tributary] WHERE [Code] = 'BOMB') BEGIN INSERT INTO [dbo].[PRO_Product_Unit_Tributary]([ProductUnitTributaryId],[Code],[Name],[Description],[Active],[UserID],[UserIDLastUpdate],[CreateDate],[ModifieldDate]) VALUES (8,'BOMB','BOMBONA','BOMBONA',1,1,1,GETDATE(),GETDATE()) END END</v>
      </c>
    </row>
    <row r="10" spans="1:10" x14ac:dyDescent="0.2">
      <c r="A10">
        <v>9</v>
      </c>
      <c r="B10" t="s">
        <v>9918</v>
      </c>
      <c r="C10" t="s">
        <v>9919</v>
      </c>
      <c r="D10" t="s">
        <v>9919</v>
      </c>
      <c r="E10">
        <v>1</v>
      </c>
      <c r="F10">
        <v>1</v>
      </c>
      <c r="G10">
        <v>1</v>
      </c>
      <c r="H10" s="2" t="s">
        <v>10009</v>
      </c>
      <c r="I10" s="2" t="s">
        <v>10009</v>
      </c>
      <c r="J10" t="str">
        <f t="shared" si="0"/>
        <v>BEGIN IF NOT EXISTS (SELECT * FROM [dbo].[PRO_Product_Unit_Tributary] WHERE [Code] = 'CAPS') BEGIN INSERT INTO [dbo].[PRO_Product_Unit_Tributary]([ProductUnitTributaryId],[Code],[Name],[Description],[Active],[UserID],[UserIDLastUpdate],[CreateDate],[ModifieldDate]) VALUES (9,'CAPS','CAPSULA','CAPSULA',1,1,1,GETDATE(),GETDATE()) END END</v>
      </c>
    </row>
    <row r="11" spans="1:10" x14ac:dyDescent="0.2">
      <c r="A11">
        <v>10</v>
      </c>
      <c r="B11" t="s">
        <v>9920</v>
      </c>
      <c r="C11" t="s">
        <v>9921</v>
      </c>
      <c r="D11" t="s">
        <v>9921</v>
      </c>
      <c r="E11">
        <v>1</v>
      </c>
      <c r="F11">
        <v>1</v>
      </c>
      <c r="G11">
        <v>1</v>
      </c>
      <c r="H11" s="2" t="s">
        <v>10009</v>
      </c>
      <c r="I11" s="2" t="s">
        <v>10009</v>
      </c>
      <c r="J11" t="str">
        <f t="shared" si="0"/>
        <v>BEGIN IF NOT EXISTS (SELECT * FROM [dbo].[PRO_Product_Unit_Tributary] WHERE [Code] = 'CART') BEGIN INSERT INTO [dbo].[PRO_Product_Unit_Tributary]([ProductUnitTributaryId],[Code],[Name],[Description],[Active],[UserID],[UserIDLastUpdate],[CreateDate],[ModifieldDate]) VALUES (10,'CART','CARTELA','CARTELA',1,1,1,GETDATE(),GETDATE()) END END</v>
      </c>
    </row>
    <row r="12" spans="1:10" x14ac:dyDescent="0.2">
      <c r="A12">
        <v>11</v>
      </c>
      <c r="B12" t="s">
        <v>9922</v>
      </c>
      <c r="C12" t="s">
        <v>9922</v>
      </c>
      <c r="D12" t="s">
        <v>9922</v>
      </c>
      <c r="E12">
        <v>1</v>
      </c>
      <c r="F12">
        <v>1</v>
      </c>
      <c r="G12">
        <v>1</v>
      </c>
      <c r="H12" s="2" t="s">
        <v>10009</v>
      </c>
      <c r="I12" s="2" t="s">
        <v>10009</v>
      </c>
      <c r="J12" t="str">
        <f t="shared" si="0"/>
        <v>BEGIN IF NOT EXISTS (SELECT * FROM [dbo].[PRO_Product_Unit_Tributary] WHERE [Code] = 'CENTO') BEGIN INSERT INTO [dbo].[PRO_Product_Unit_Tributary]([ProductUnitTributaryId],[Code],[Name],[Description],[Active],[UserID],[UserIDLastUpdate],[CreateDate],[ModifieldDate]) VALUES (11,'CENTO','CENTO','CENTO',1,1,1,GETDATE(),GETDATE()) END END</v>
      </c>
    </row>
    <row r="13" spans="1:10" x14ac:dyDescent="0.2">
      <c r="A13">
        <v>12</v>
      </c>
      <c r="B13" t="s">
        <v>9923</v>
      </c>
      <c r="C13" t="s">
        <v>9924</v>
      </c>
      <c r="D13" t="s">
        <v>9924</v>
      </c>
      <c r="E13">
        <v>1</v>
      </c>
      <c r="F13">
        <v>1</v>
      </c>
      <c r="G13">
        <v>1</v>
      </c>
      <c r="H13" s="2" t="s">
        <v>10009</v>
      </c>
      <c r="I13" s="2" t="s">
        <v>10009</v>
      </c>
      <c r="J13" t="str">
        <f t="shared" si="0"/>
        <v>BEGIN IF NOT EXISTS (SELECT * FROM [dbo].[PRO_Product_Unit_Tributary] WHERE [Code] = 'CJ') BEGIN INSERT INTO [dbo].[PRO_Product_Unit_Tributary]([ProductUnitTributaryId],[Code],[Name],[Description],[Active],[UserID],[UserIDLastUpdate],[CreateDate],[ModifieldDate]) VALUES (12,'CJ','CONJUNTO','CONJUNTO',1,1,1,GETDATE(),GETDATE()) END END</v>
      </c>
    </row>
    <row r="14" spans="1:10" x14ac:dyDescent="0.2">
      <c r="A14">
        <v>13</v>
      </c>
      <c r="B14" t="s">
        <v>9925</v>
      </c>
      <c r="C14" t="s">
        <v>9926</v>
      </c>
      <c r="D14" t="s">
        <v>9926</v>
      </c>
      <c r="E14">
        <v>1</v>
      </c>
      <c r="F14">
        <v>1</v>
      </c>
      <c r="G14">
        <v>1</v>
      </c>
      <c r="H14" s="2" t="s">
        <v>10009</v>
      </c>
      <c r="I14" s="2" t="s">
        <v>10009</v>
      </c>
      <c r="J14" t="str">
        <f t="shared" si="0"/>
        <v>BEGIN IF NOT EXISTS (SELECT * FROM [dbo].[PRO_Product_Unit_Tributary] WHERE [Code] = 'CM') BEGIN INSERT INTO [dbo].[PRO_Product_Unit_Tributary]([ProductUnitTributaryId],[Code],[Name],[Description],[Active],[UserID],[UserIDLastUpdate],[CreateDate],[ModifieldDate]) VALUES (13,'CM','CENTIMETRO','CENTIMETRO',1,1,1,GETDATE(),GETDATE()) END END</v>
      </c>
    </row>
    <row r="15" spans="1:10" x14ac:dyDescent="0.2">
      <c r="A15">
        <v>14</v>
      </c>
      <c r="B15" t="s">
        <v>9927</v>
      </c>
      <c r="C15" t="s">
        <v>9928</v>
      </c>
      <c r="D15" t="s">
        <v>9928</v>
      </c>
      <c r="E15">
        <v>1</v>
      </c>
      <c r="F15">
        <v>1</v>
      </c>
      <c r="G15">
        <v>1</v>
      </c>
      <c r="H15" s="2" t="s">
        <v>10009</v>
      </c>
      <c r="I15" s="2" t="s">
        <v>10009</v>
      </c>
      <c r="J15" t="str">
        <f t="shared" si="0"/>
        <v>BEGIN IF NOT EXISTS (SELECT * FROM [dbo].[PRO_Product_Unit_Tributary] WHERE [Code] = 'CM2') BEGIN INSERT INTO [dbo].[PRO_Product_Unit_Tributary]([ProductUnitTributaryId],[Code],[Name],[Description],[Active],[UserID],[UserIDLastUpdate],[CreateDate],[ModifieldDate]) VALUES (14,'CM2','CENTIMETRO QUADRADO','CENTIMETRO QUADRADO',1,1,1,GETDATE(),GETDATE()) END END</v>
      </c>
    </row>
    <row r="16" spans="1:10" x14ac:dyDescent="0.2">
      <c r="A16">
        <v>15</v>
      </c>
      <c r="B16" t="s">
        <v>9929</v>
      </c>
      <c r="C16" t="s">
        <v>9930</v>
      </c>
      <c r="D16" t="s">
        <v>9930</v>
      </c>
      <c r="E16">
        <v>1</v>
      </c>
      <c r="F16">
        <v>1</v>
      </c>
      <c r="G16">
        <v>1</v>
      </c>
      <c r="H16" s="2" t="s">
        <v>10009</v>
      </c>
      <c r="I16" s="2" t="s">
        <v>10009</v>
      </c>
      <c r="J16" t="str">
        <f t="shared" si="0"/>
        <v>BEGIN IF NOT EXISTS (SELECT * FROM [dbo].[PRO_Product_Unit_Tributary] WHERE [Code] = 'CX') BEGIN INSERT INTO [dbo].[PRO_Product_Unit_Tributary]([ProductUnitTributaryId],[Code],[Name],[Description],[Active],[UserID],[UserIDLastUpdate],[CreateDate],[ModifieldDate]) VALUES (15,'CX','CAIXA','CAIXA',1,1,1,GETDATE(),GETDATE()) END END</v>
      </c>
    </row>
    <row r="17" spans="1:10" x14ac:dyDescent="0.2">
      <c r="A17">
        <v>16</v>
      </c>
      <c r="B17" t="s">
        <v>9931</v>
      </c>
      <c r="C17" t="s">
        <v>9932</v>
      </c>
      <c r="D17" t="s">
        <v>9932</v>
      </c>
      <c r="E17">
        <v>1</v>
      </c>
      <c r="F17">
        <v>1</v>
      </c>
      <c r="G17">
        <v>1</v>
      </c>
      <c r="H17" s="2" t="s">
        <v>10009</v>
      </c>
      <c r="I17" s="2" t="s">
        <v>10009</v>
      </c>
      <c r="J17" t="str">
        <f t="shared" si="0"/>
        <v>BEGIN IF NOT EXISTS (SELECT * FROM [dbo].[PRO_Product_Unit_Tributary] WHERE [Code] = 'CX2') BEGIN INSERT INTO [dbo].[PRO_Product_Unit_Tributary]([ProductUnitTributaryId],[Code],[Name],[Description],[Active],[UserID],[UserIDLastUpdate],[CreateDate],[ModifieldDate]) VALUES (16,'CX2','CAIXA COM 2 UNIDADES','CAIXA COM 2 UNIDADES',1,1,1,GETDATE(),GETDATE()) END END</v>
      </c>
    </row>
    <row r="18" spans="1:10" x14ac:dyDescent="0.2">
      <c r="A18">
        <v>17</v>
      </c>
      <c r="B18" t="s">
        <v>9933</v>
      </c>
      <c r="C18" t="s">
        <v>9934</v>
      </c>
      <c r="D18" t="s">
        <v>9934</v>
      </c>
      <c r="E18">
        <v>1</v>
      </c>
      <c r="F18">
        <v>1</v>
      </c>
      <c r="G18">
        <v>1</v>
      </c>
      <c r="H18" s="2" t="s">
        <v>10009</v>
      </c>
      <c r="I18" s="2" t="s">
        <v>10009</v>
      </c>
      <c r="J18" t="str">
        <f t="shared" si="0"/>
        <v>BEGIN IF NOT EXISTS (SELECT * FROM [dbo].[PRO_Product_Unit_Tributary] WHERE [Code] = 'CX3') BEGIN INSERT INTO [dbo].[PRO_Product_Unit_Tributary]([ProductUnitTributaryId],[Code],[Name],[Description],[Active],[UserID],[UserIDLastUpdate],[CreateDate],[ModifieldDate]) VALUES (17,'CX3','CAIXA COM 3 UNIDADES','CAIXA COM 3 UNIDADES',1,1,1,GETDATE(),GETDATE()) END END</v>
      </c>
    </row>
    <row r="19" spans="1:10" x14ac:dyDescent="0.2">
      <c r="A19">
        <v>18</v>
      </c>
      <c r="B19" t="s">
        <v>9935</v>
      </c>
      <c r="C19" t="s">
        <v>9936</v>
      </c>
      <c r="D19" t="s">
        <v>9936</v>
      </c>
      <c r="E19">
        <v>1</v>
      </c>
      <c r="F19">
        <v>1</v>
      </c>
      <c r="G19">
        <v>1</v>
      </c>
      <c r="H19" s="2" t="s">
        <v>10009</v>
      </c>
      <c r="I19" s="2" t="s">
        <v>10009</v>
      </c>
      <c r="J19" t="str">
        <f t="shared" si="0"/>
        <v>BEGIN IF NOT EXISTS (SELECT * FROM [dbo].[PRO_Product_Unit_Tributary] WHERE [Code] = 'CX5') BEGIN INSERT INTO [dbo].[PRO_Product_Unit_Tributary]([ProductUnitTributaryId],[Code],[Name],[Description],[Active],[UserID],[UserIDLastUpdate],[CreateDate],[ModifieldDate]) VALUES (18,'CX5','CAIXA COM 5 UNIDADES','CAIXA COM 5 UNIDADES',1,1,1,GETDATE(),GETDATE()) END END</v>
      </c>
    </row>
    <row r="20" spans="1:10" x14ac:dyDescent="0.2">
      <c r="A20">
        <v>19</v>
      </c>
      <c r="B20" t="s">
        <v>9937</v>
      </c>
      <c r="C20" t="s">
        <v>9938</v>
      </c>
      <c r="D20" t="s">
        <v>9938</v>
      </c>
      <c r="E20">
        <v>1</v>
      </c>
      <c r="F20">
        <v>1</v>
      </c>
      <c r="G20">
        <v>1</v>
      </c>
      <c r="H20" s="2" t="s">
        <v>10009</v>
      </c>
      <c r="I20" s="2" t="s">
        <v>10009</v>
      </c>
      <c r="J20" t="str">
        <f t="shared" si="0"/>
        <v>BEGIN IF NOT EXISTS (SELECT * FROM [dbo].[PRO_Product_Unit_Tributary] WHERE [Code] = 'CX10') BEGIN INSERT INTO [dbo].[PRO_Product_Unit_Tributary]([ProductUnitTributaryId],[Code],[Name],[Description],[Active],[UserID],[UserIDLastUpdate],[CreateDate],[ModifieldDate]) VALUES (19,'CX10','CAIXA COM 10 UNIDADES','CAIXA COM 10 UNIDADES',1,1,1,GETDATE(),GETDATE()) END END</v>
      </c>
    </row>
    <row r="21" spans="1:10" x14ac:dyDescent="0.2">
      <c r="A21">
        <v>20</v>
      </c>
      <c r="B21" t="s">
        <v>9939</v>
      </c>
      <c r="C21" t="s">
        <v>9940</v>
      </c>
      <c r="D21" t="s">
        <v>9940</v>
      </c>
      <c r="E21">
        <v>1</v>
      </c>
      <c r="F21">
        <v>1</v>
      </c>
      <c r="G21">
        <v>1</v>
      </c>
      <c r="H21" s="2" t="s">
        <v>10009</v>
      </c>
      <c r="I21" s="2" t="s">
        <v>10009</v>
      </c>
      <c r="J21" t="str">
        <f t="shared" si="0"/>
        <v>BEGIN IF NOT EXISTS (SELECT * FROM [dbo].[PRO_Product_Unit_Tributary] WHERE [Code] = 'CX15') BEGIN INSERT INTO [dbo].[PRO_Product_Unit_Tributary]([ProductUnitTributaryId],[Code],[Name],[Description],[Active],[UserID],[UserIDLastUpdate],[CreateDate],[ModifieldDate]) VALUES (20,'CX15','CAIXA COM 15 UNIDADES','CAIXA COM 15 UNIDADES',1,1,1,GETDATE(),GETDATE()) END END</v>
      </c>
    </row>
    <row r="22" spans="1:10" x14ac:dyDescent="0.2">
      <c r="A22">
        <v>21</v>
      </c>
      <c r="B22" t="s">
        <v>9941</v>
      </c>
      <c r="C22" t="s">
        <v>9942</v>
      </c>
      <c r="D22" t="s">
        <v>9942</v>
      </c>
      <c r="E22">
        <v>1</v>
      </c>
      <c r="F22">
        <v>1</v>
      </c>
      <c r="G22">
        <v>1</v>
      </c>
      <c r="H22" s="2" t="s">
        <v>10009</v>
      </c>
      <c r="I22" s="2" t="s">
        <v>10009</v>
      </c>
      <c r="J22" t="str">
        <f t="shared" si="0"/>
        <v>BEGIN IF NOT EXISTS (SELECT * FROM [dbo].[PRO_Product_Unit_Tributary] WHERE [Code] = 'CX20') BEGIN INSERT INTO [dbo].[PRO_Product_Unit_Tributary]([ProductUnitTributaryId],[Code],[Name],[Description],[Active],[UserID],[UserIDLastUpdate],[CreateDate],[ModifieldDate]) VALUES (21,'CX20','CAIXA COM 20 UNIDADES','CAIXA COM 20 UNIDADES',1,1,1,GETDATE(),GETDATE()) END END</v>
      </c>
    </row>
    <row r="23" spans="1:10" x14ac:dyDescent="0.2">
      <c r="A23">
        <v>22</v>
      </c>
      <c r="B23" t="s">
        <v>9943</v>
      </c>
      <c r="C23" t="s">
        <v>9944</v>
      </c>
      <c r="D23" t="s">
        <v>9944</v>
      </c>
      <c r="E23">
        <v>1</v>
      </c>
      <c r="F23">
        <v>1</v>
      </c>
      <c r="G23">
        <v>1</v>
      </c>
      <c r="H23" s="2" t="s">
        <v>10009</v>
      </c>
      <c r="I23" s="2" t="s">
        <v>10009</v>
      </c>
      <c r="J23" t="str">
        <f t="shared" si="0"/>
        <v>BEGIN IF NOT EXISTS (SELECT * FROM [dbo].[PRO_Product_Unit_Tributary] WHERE [Code] = 'CX25') BEGIN INSERT INTO [dbo].[PRO_Product_Unit_Tributary]([ProductUnitTributaryId],[Code],[Name],[Description],[Active],[UserID],[UserIDLastUpdate],[CreateDate],[ModifieldDate]) VALUES (22,'CX25','CAIXA COM 25 UNIDADES','CAIXA COM 25 UNIDADES',1,1,1,GETDATE(),GETDATE()) END END</v>
      </c>
    </row>
    <row r="24" spans="1:10" x14ac:dyDescent="0.2">
      <c r="A24">
        <v>23</v>
      </c>
      <c r="B24" t="s">
        <v>9945</v>
      </c>
      <c r="C24" t="s">
        <v>9946</v>
      </c>
      <c r="D24" t="s">
        <v>9946</v>
      </c>
      <c r="E24">
        <v>1</v>
      </c>
      <c r="F24">
        <v>1</v>
      </c>
      <c r="G24">
        <v>1</v>
      </c>
      <c r="H24" s="2" t="s">
        <v>10009</v>
      </c>
      <c r="I24" s="2" t="s">
        <v>10009</v>
      </c>
      <c r="J24" t="str">
        <f t="shared" si="0"/>
        <v>BEGIN IF NOT EXISTS (SELECT * FROM [dbo].[PRO_Product_Unit_Tributary] WHERE [Code] = 'CX50') BEGIN INSERT INTO [dbo].[PRO_Product_Unit_Tributary]([ProductUnitTributaryId],[Code],[Name],[Description],[Active],[UserID],[UserIDLastUpdate],[CreateDate],[ModifieldDate]) VALUES (23,'CX50','CAIXA COM 50 UNIDADES','CAIXA COM 50 UNIDADES',1,1,1,GETDATE(),GETDATE()) END END</v>
      </c>
    </row>
    <row r="25" spans="1:10" x14ac:dyDescent="0.2">
      <c r="A25">
        <v>24</v>
      </c>
      <c r="B25" t="s">
        <v>9947</v>
      </c>
      <c r="C25" t="s">
        <v>9948</v>
      </c>
      <c r="D25" t="s">
        <v>9948</v>
      </c>
      <c r="E25">
        <v>1</v>
      </c>
      <c r="F25">
        <v>1</v>
      </c>
      <c r="G25">
        <v>1</v>
      </c>
      <c r="H25" s="2" t="s">
        <v>10009</v>
      </c>
      <c r="I25" s="2" t="s">
        <v>10009</v>
      </c>
      <c r="J25" t="str">
        <f t="shared" si="0"/>
        <v>BEGIN IF NOT EXISTS (SELECT * FROM [dbo].[PRO_Product_Unit_Tributary] WHERE [Code] = 'CX100') BEGIN INSERT INTO [dbo].[PRO_Product_Unit_Tributary]([ProductUnitTributaryId],[Code],[Name],[Description],[Active],[UserID],[UserIDLastUpdate],[CreateDate],[ModifieldDate]) VALUES (24,'CX100','CAIXA COM 100 UNIDADES','CAIXA COM 100 UNIDADES',1,1,1,GETDATE(),GETDATE()) END END</v>
      </c>
    </row>
    <row r="26" spans="1:10" x14ac:dyDescent="0.2">
      <c r="A26">
        <v>25</v>
      </c>
      <c r="B26" t="s">
        <v>9949</v>
      </c>
      <c r="C26" t="s">
        <v>9950</v>
      </c>
      <c r="D26" t="s">
        <v>9950</v>
      </c>
      <c r="E26">
        <v>1</v>
      </c>
      <c r="F26">
        <v>1</v>
      </c>
      <c r="G26">
        <v>1</v>
      </c>
      <c r="H26" s="2" t="s">
        <v>10009</v>
      </c>
      <c r="I26" s="2" t="s">
        <v>10009</v>
      </c>
      <c r="J26" t="str">
        <f t="shared" si="0"/>
        <v>BEGIN IF NOT EXISTS (SELECT * FROM [dbo].[PRO_Product_Unit_Tributary] WHERE [Code] = 'DISP') BEGIN INSERT INTO [dbo].[PRO_Product_Unit_Tributary]([ProductUnitTributaryId],[Code],[Name],[Description],[Active],[UserID],[UserIDLastUpdate],[CreateDate],[ModifieldDate]) VALUES (25,'DISP','DISPLAY','DISPLAY',1,1,1,GETDATE(),GETDATE()) END END</v>
      </c>
    </row>
    <row r="27" spans="1:10" x14ac:dyDescent="0.2">
      <c r="A27">
        <v>26</v>
      </c>
      <c r="B27" t="s">
        <v>9951</v>
      </c>
      <c r="C27" t="s">
        <v>9951</v>
      </c>
      <c r="D27" t="s">
        <v>9951</v>
      </c>
      <c r="E27">
        <v>1</v>
      </c>
      <c r="F27">
        <v>1</v>
      </c>
      <c r="G27">
        <v>1</v>
      </c>
      <c r="H27" s="2" t="s">
        <v>10009</v>
      </c>
      <c r="I27" s="2" t="s">
        <v>10009</v>
      </c>
      <c r="J27" t="str">
        <f t="shared" si="0"/>
        <v>BEGIN IF NOT EXISTS (SELECT * FROM [dbo].[PRO_Product_Unit_Tributary] WHERE [Code] = 'DUZIA') BEGIN INSERT INTO [dbo].[PRO_Product_Unit_Tributary]([ProductUnitTributaryId],[Code],[Name],[Description],[Active],[UserID],[UserIDLastUpdate],[CreateDate],[ModifieldDate]) VALUES (26,'DUZIA','DUZIA','DUZIA',1,1,1,GETDATE(),GETDATE()) END END</v>
      </c>
    </row>
    <row r="28" spans="1:10" x14ac:dyDescent="0.2">
      <c r="A28">
        <v>27</v>
      </c>
      <c r="B28" t="s">
        <v>9952</v>
      </c>
      <c r="C28" t="s">
        <v>9953</v>
      </c>
      <c r="D28" t="s">
        <v>9953</v>
      </c>
      <c r="E28">
        <v>1</v>
      </c>
      <c r="F28">
        <v>1</v>
      </c>
      <c r="G28">
        <v>1</v>
      </c>
      <c r="H28" s="2" t="s">
        <v>10009</v>
      </c>
      <c r="I28" s="2" t="s">
        <v>10009</v>
      </c>
      <c r="J28" t="str">
        <f t="shared" si="0"/>
        <v>BEGIN IF NOT EXISTS (SELECT * FROM [dbo].[PRO_Product_Unit_Tributary] WHERE [Code] = 'EMBAL') BEGIN INSERT INTO [dbo].[PRO_Product_Unit_Tributary]([ProductUnitTributaryId],[Code],[Name],[Description],[Active],[UserID],[UserIDLastUpdate],[CreateDate],[ModifieldDate]) VALUES (27,'EMBAL','EMBALAGEM','EMBALAGEM',1,1,1,GETDATE(),GETDATE()) END END</v>
      </c>
    </row>
    <row r="29" spans="1:10" x14ac:dyDescent="0.2">
      <c r="A29">
        <v>28</v>
      </c>
      <c r="B29" t="s">
        <v>9954</v>
      </c>
      <c r="C29" t="s">
        <v>9954</v>
      </c>
      <c r="D29" t="s">
        <v>9954</v>
      </c>
      <c r="E29">
        <v>1</v>
      </c>
      <c r="F29">
        <v>1</v>
      </c>
      <c r="G29">
        <v>1</v>
      </c>
      <c r="H29" s="2" t="s">
        <v>10009</v>
      </c>
      <c r="I29" s="2" t="s">
        <v>10009</v>
      </c>
      <c r="J29" t="str">
        <f t="shared" si="0"/>
        <v>BEGIN IF NOT EXISTS (SELECT * FROM [dbo].[PRO_Product_Unit_Tributary] WHERE [Code] = 'FARDO') BEGIN INSERT INTO [dbo].[PRO_Product_Unit_Tributary]([ProductUnitTributaryId],[Code],[Name],[Description],[Active],[UserID],[UserIDLastUpdate],[CreateDate],[ModifieldDate]) VALUES (28,'FARDO','FARDO','FARDO',1,1,1,GETDATE(),GETDATE()) END END</v>
      </c>
    </row>
    <row r="30" spans="1:10" x14ac:dyDescent="0.2">
      <c r="A30">
        <v>29</v>
      </c>
      <c r="B30" t="s">
        <v>9955</v>
      </c>
      <c r="C30" t="s">
        <v>9955</v>
      </c>
      <c r="D30" t="s">
        <v>9955</v>
      </c>
      <c r="E30">
        <v>1</v>
      </c>
      <c r="F30">
        <v>1</v>
      </c>
      <c r="G30">
        <v>1</v>
      </c>
      <c r="H30" s="2" t="s">
        <v>10009</v>
      </c>
      <c r="I30" s="2" t="s">
        <v>10009</v>
      </c>
      <c r="J30" t="str">
        <f t="shared" si="0"/>
        <v>BEGIN IF NOT EXISTS (SELECT * FROM [dbo].[PRO_Product_Unit_Tributary] WHERE [Code] = 'FOLHA') BEGIN INSERT INTO [dbo].[PRO_Product_Unit_Tributary]([ProductUnitTributaryId],[Code],[Name],[Description],[Active],[UserID],[UserIDLastUpdate],[CreateDate],[ModifieldDate]) VALUES (29,'FOLHA','FOLHA','FOLHA',1,1,1,GETDATE(),GETDATE()) END END</v>
      </c>
    </row>
    <row r="31" spans="1:10" x14ac:dyDescent="0.2">
      <c r="A31">
        <v>30</v>
      </c>
      <c r="B31" t="s">
        <v>9956</v>
      </c>
      <c r="C31" t="s">
        <v>9956</v>
      </c>
      <c r="D31" t="s">
        <v>9956</v>
      </c>
      <c r="E31">
        <v>1</v>
      </c>
      <c r="F31">
        <v>1</v>
      </c>
      <c r="G31">
        <v>1</v>
      </c>
      <c r="H31" s="2" t="s">
        <v>10009</v>
      </c>
      <c r="I31" s="2" t="s">
        <v>10009</v>
      </c>
      <c r="J31" t="str">
        <f t="shared" si="0"/>
        <v>BEGIN IF NOT EXISTS (SELECT * FROM [dbo].[PRO_Product_Unit_Tributary] WHERE [Code] = 'FRASCO') BEGIN INSERT INTO [dbo].[PRO_Product_Unit_Tributary]([ProductUnitTributaryId],[Code],[Name],[Description],[Active],[UserID],[UserIDLastUpdate],[CreateDate],[ModifieldDate]) VALUES (30,'FRASCO','FRASCO','FRASCO',1,1,1,GETDATE(),GETDATE()) END END</v>
      </c>
    </row>
    <row r="32" spans="1:10" x14ac:dyDescent="0.2">
      <c r="A32">
        <v>31</v>
      </c>
      <c r="B32" t="s">
        <v>9957</v>
      </c>
      <c r="C32" s="2" t="s">
        <v>10001</v>
      </c>
      <c r="D32" s="2" t="s">
        <v>10001</v>
      </c>
      <c r="E32">
        <v>1</v>
      </c>
      <c r="F32">
        <v>1</v>
      </c>
      <c r="G32">
        <v>1</v>
      </c>
      <c r="H32" s="2" t="s">
        <v>10009</v>
      </c>
      <c r="I32" s="2" t="s">
        <v>10009</v>
      </c>
      <c r="J32" t="str">
        <f t="shared" si="0"/>
        <v>BEGIN IF NOT EXISTS (SELECT * FROM [dbo].[PRO_Product_Unit_Tributary] WHERE [Code] = 'GALAO') BEGIN INSERT INTO [dbo].[PRO_Product_Unit_Tributary]([ProductUnitTributaryId],[Code],[Name],[Description],[Active],[UserID],[UserIDLastUpdate],[CreateDate],[ModifieldDate]) VALUES (31,'GALAO','GALÃO','GALÃO',1,1,1,GETDATE(),GETDATE()) END END</v>
      </c>
    </row>
    <row r="33" spans="1:10" x14ac:dyDescent="0.2">
      <c r="A33">
        <v>32</v>
      </c>
      <c r="B33" t="s">
        <v>9958</v>
      </c>
      <c r="C33" t="s">
        <v>9959</v>
      </c>
      <c r="D33" t="s">
        <v>9959</v>
      </c>
      <c r="E33">
        <v>1</v>
      </c>
      <c r="F33">
        <v>1</v>
      </c>
      <c r="G33">
        <v>1</v>
      </c>
      <c r="H33" s="2" t="s">
        <v>10009</v>
      </c>
      <c r="I33" s="2" t="s">
        <v>10009</v>
      </c>
      <c r="J33" t="str">
        <f t="shared" si="0"/>
        <v>BEGIN IF NOT EXISTS (SELECT * FROM [dbo].[PRO_Product_Unit_Tributary] WHERE [Code] = 'GF') BEGIN INSERT INTO [dbo].[PRO_Product_Unit_Tributary]([ProductUnitTributaryId],[Code],[Name],[Description],[Active],[UserID],[UserIDLastUpdate],[CreateDate],[ModifieldDate]) VALUES (32,'GF','GARRAFA','GARRAFA',1,1,1,GETDATE(),GETDATE()) END END</v>
      </c>
    </row>
    <row r="34" spans="1:10" x14ac:dyDescent="0.2">
      <c r="A34">
        <v>33</v>
      </c>
      <c r="B34" t="s">
        <v>9960</v>
      </c>
      <c r="C34" t="s">
        <v>9960</v>
      </c>
      <c r="D34" t="s">
        <v>9960</v>
      </c>
      <c r="E34">
        <v>1</v>
      </c>
      <c r="F34">
        <v>1</v>
      </c>
      <c r="G34">
        <v>1</v>
      </c>
      <c r="H34" s="2" t="s">
        <v>10009</v>
      </c>
      <c r="I34" s="2" t="s">
        <v>10009</v>
      </c>
      <c r="J34" t="str">
        <f t="shared" si="0"/>
        <v>BEGIN IF NOT EXISTS (SELECT * FROM [dbo].[PRO_Product_Unit_Tributary] WHERE [Code] = 'GRAMAS') BEGIN INSERT INTO [dbo].[PRO_Product_Unit_Tributary]([ProductUnitTributaryId],[Code],[Name],[Description],[Active],[UserID],[UserIDLastUpdate],[CreateDate],[ModifieldDate]) VALUES (33,'GRAMAS','GRAMAS','GRAMAS',1,1,1,GETDATE(),GETDATE()) END END</v>
      </c>
    </row>
    <row r="35" spans="1:10" x14ac:dyDescent="0.2">
      <c r="A35">
        <v>34</v>
      </c>
      <c r="B35" t="s">
        <v>9961</v>
      </c>
      <c r="C35" t="s">
        <v>9961</v>
      </c>
      <c r="D35" t="s">
        <v>9961</v>
      </c>
      <c r="E35">
        <v>1</v>
      </c>
      <c r="F35">
        <v>1</v>
      </c>
      <c r="G35">
        <v>1</v>
      </c>
      <c r="H35" s="2" t="s">
        <v>10009</v>
      </c>
      <c r="I35" s="2" t="s">
        <v>10009</v>
      </c>
      <c r="J35" t="str">
        <f t="shared" si="0"/>
        <v>BEGIN IF NOT EXISTS (SELECT * FROM [dbo].[PRO_Product_Unit_Tributary] WHERE [Code] = 'JOGO') BEGIN INSERT INTO [dbo].[PRO_Product_Unit_Tributary]([ProductUnitTributaryId],[Code],[Name],[Description],[Active],[UserID],[UserIDLastUpdate],[CreateDate],[ModifieldDate]) VALUES (34,'JOGO','JOGO','JOGO',1,1,1,GETDATE(),GETDATE()) END END</v>
      </c>
    </row>
    <row r="36" spans="1:10" x14ac:dyDescent="0.2">
      <c r="A36">
        <v>35</v>
      </c>
      <c r="B36" t="s">
        <v>9962</v>
      </c>
      <c r="C36" t="s">
        <v>9963</v>
      </c>
      <c r="D36" t="s">
        <v>9963</v>
      </c>
      <c r="E36">
        <v>1</v>
      </c>
      <c r="F36">
        <v>1</v>
      </c>
      <c r="G36">
        <v>1</v>
      </c>
      <c r="H36" s="2" t="s">
        <v>10009</v>
      </c>
      <c r="I36" s="2" t="s">
        <v>10009</v>
      </c>
      <c r="J36" t="str">
        <f t="shared" si="0"/>
        <v>BEGIN IF NOT EXISTS (SELECT * FROM [dbo].[PRO_Product_Unit_Tributary] WHERE [Code] = 'KG') BEGIN INSERT INTO [dbo].[PRO_Product_Unit_Tributary]([ProductUnitTributaryId],[Code],[Name],[Description],[Active],[UserID],[UserIDLastUpdate],[CreateDate],[ModifieldDate]) VALUES (35,'KG','QUILOGRAMA','QUILOGRAMA',1,1,1,GETDATE(),GETDATE()) END END</v>
      </c>
    </row>
    <row r="37" spans="1:10" x14ac:dyDescent="0.2">
      <c r="A37">
        <v>36</v>
      </c>
      <c r="B37" t="s">
        <v>9964</v>
      </c>
      <c r="C37" t="s">
        <v>9964</v>
      </c>
      <c r="D37" t="s">
        <v>9964</v>
      </c>
      <c r="E37">
        <v>1</v>
      </c>
      <c r="F37">
        <v>1</v>
      </c>
      <c r="G37">
        <v>1</v>
      </c>
      <c r="H37" s="2" t="s">
        <v>10009</v>
      </c>
      <c r="I37" s="2" t="s">
        <v>10009</v>
      </c>
      <c r="J37" t="str">
        <f t="shared" si="0"/>
        <v>BEGIN IF NOT EXISTS (SELECT * FROM [dbo].[PRO_Product_Unit_Tributary] WHERE [Code] = 'KIT') BEGIN INSERT INTO [dbo].[PRO_Product_Unit_Tributary]([ProductUnitTributaryId],[Code],[Name],[Description],[Active],[UserID],[UserIDLastUpdate],[CreateDate],[ModifieldDate]) VALUES (36,'KIT','KIT','KIT',1,1,1,GETDATE(),GETDATE()) END END</v>
      </c>
    </row>
    <row r="38" spans="1:10" x14ac:dyDescent="0.2">
      <c r="A38">
        <v>37</v>
      </c>
      <c r="B38" t="s">
        <v>9965</v>
      </c>
      <c r="C38" t="s">
        <v>9965</v>
      </c>
      <c r="D38" t="s">
        <v>9965</v>
      </c>
      <c r="E38">
        <v>1</v>
      </c>
      <c r="F38">
        <v>1</v>
      </c>
      <c r="G38">
        <v>1</v>
      </c>
      <c r="H38" s="2" t="s">
        <v>10009</v>
      </c>
      <c r="I38" s="2" t="s">
        <v>10009</v>
      </c>
      <c r="J38" t="str">
        <f t="shared" si="0"/>
        <v>BEGIN IF NOT EXISTS (SELECT * FROM [dbo].[PRO_Product_Unit_Tributary] WHERE [Code] = 'LATA') BEGIN INSERT INTO [dbo].[PRO_Product_Unit_Tributary]([ProductUnitTributaryId],[Code],[Name],[Description],[Active],[UserID],[UserIDLastUpdate],[CreateDate],[ModifieldDate]) VALUES (37,'LATA','LATA','LATA',1,1,1,GETDATE(),GETDATE()) END END</v>
      </c>
    </row>
    <row r="39" spans="1:10" x14ac:dyDescent="0.2">
      <c r="A39">
        <v>38</v>
      </c>
      <c r="B39" t="s">
        <v>9966</v>
      </c>
      <c r="C39" t="s">
        <v>9966</v>
      </c>
      <c r="D39" t="s">
        <v>9966</v>
      </c>
      <c r="E39">
        <v>1</v>
      </c>
      <c r="F39">
        <v>1</v>
      </c>
      <c r="G39">
        <v>1</v>
      </c>
      <c r="H39" s="2" t="s">
        <v>10009</v>
      </c>
      <c r="I39" s="2" t="s">
        <v>10009</v>
      </c>
      <c r="J39" t="str">
        <f t="shared" si="0"/>
        <v>BEGIN IF NOT EXISTS (SELECT * FROM [dbo].[PRO_Product_Unit_Tributary] WHERE [Code] = 'LITRO') BEGIN INSERT INTO [dbo].[PRO_Product_Unit_Tributary]([ProductUnitTributaryId],[Code],[Name],[Description],[Active],[UserID],[UserIDLastUpdate],[CreateDate],[ModifieldDate]) VALUES (38,'LITRO','LITRO','LITRO',1,1,1,GETDATE(),GETDATE()) END END</v>
      </c>
    </row>
    <row r="40" spans="1:10" x14ac:dyDescent="0.2">
      <c r="A40">
        <v>39</v>
      </c>
      <c r="B40" t="s">
        <v>9967</v>
      </c>
      <c r="C40" t="s">
        <v>9968</v>
      </c>
      <c r="D40" t="s">
        <v>9968</v>
      </c>
      <c r="E40">
        <v>1</v>
      </c>
      <c r="F40">
        <v>1</v>
      </c>
      <c r="G40">
        <v>1</v>
      </c>
      <c r="H40" s="2" t="s">
        <v>10009</v>
      </c>
      <c r="I40" s="2" t="s">
        <v>10009</v>
      </c>
      <c r="J40" t="str">
        <f t="shared" si="0"/>
        <v>BEGIN IF NOT EXISTS (SELECT * FROM [dbo].[PRO_Product_Unit_Tributary] WHERE [Code] = 'M') BEGIN INSERT INTO [dbo].[PRO_Product_Unit_Tributary]([ProductUnitTributaryId],[Code],[Name],[Description],[Active],[UserID],[UserIDLastUpdate],[CreateDate],[ModifieldDate]) VALUES (39,'M','METRO','METRO',1,1,1,GETDATE(),GETDATE()) END END</v>
      </c>
    </row>
    <row r="41" spans="1:10" x14ac:dyDescent="0.2">
      <c r="A41">
        <v>40</v>
      </c>
      <c r="B41" t="s">
        <v>9969</v>
      </c>
      <c r="C41" t="s">
        <v>9970</v>
      </c>
      <c r="D41" t="s">
        <v>9970</v>
      </c>
      <c r="E41">
        <v>1</v>
      </c>
      <c r="F41">
        <v>1</v>
      </c>
      <c r="G41">
        <v>1</v>
      </c>
      <c r="H41" s="2" t="s">
        <v>10009</v>
      </c>
      <c r="I41" s="2" t="s">
        <v>10009</v>
      </c>
      <c r="J41" t="str">
        <f t="shared" si="0"/>
        <v>BEGIN IF NOT EXISTS (SELECT * FROM [dbo].[PRO_Product_Unit_Tributary] WHERE [Code] = 'M2') BEGIN INSERT INTO [dbo].[PRO_Product_Unit_Tributary]([ProductUnitTributaryId],[Code],[Name],[Description],[Active],[UserID],[UserIDLastUpdate],[CreateDate],[ModifieldDate]) VALUES (40,'M2','METRO QUADRADO','METRO QUADRADO',1,1,1,GETDATE(),GETDATE()) END END</v>
      </c>
    </row>
    <row r="42" spans="1:10" x14ac:dyDescent="0.2">
      <c r="A42">
        <v>41</v>
      </c>
      <c r="B42" t="s">
        <v>9971</v>
      </c>
      <c r="C42" s="2" t="s">
        <v>9999</v>
      </c>
      <c r="D42" s="2" t="s">
        <v>9999</v>
      </c>
      <c r="E42">
        <v>1</v>
      </c>
      <c r="F42">
        <v>1</v>
      </c>
      <c r="G42">
        <v>1</v>
      </c>
      <c r="H42" s="2" t="s">
        <v>10009</v>
      </c>
      <c r="I42" s="2" t="s">
        <v>10009</v>
      </c>
      <c r="J42" t="str">
        <f t="shared" si="0"/>
        <v>BEGIN IF NOT EXISTS (SELECT * FROM [dbo].[PRO_Product_Unit_Tributary] WHERE [Code] = 'M3') BEGIN INSERT INTO [dbo].[PRO_Product_Unit_Tributary]([ProductUnitTributaryId],[Code],[Name],[Description],[Active],[UserID],[UserIDLastUpdate],[CreateDate],[ModifieldDate]) VALUES (41,'M3','METRO CÚBICO','METRO CÚBICO',1,1,1,GETDATE(),GETDATE()) END END</v>
      </c>
    </row>
    <row r="43" spans="1:10" x14ac:dyDescent="0.2">
      <c r="A43">
        <v>42</v>
      </c>
      <c r="B43" t="s">
        <v>9972</v>
      </c>
      <c r="C43" t="s">
        <v>9973</v>
      </c>
      <c r="D43" t="s">
        <v>9973</v>
      </c>
      <c r="E43">
        <v>1</v>
      </c>
      <c r="F43">
        <v>1</v>
      </c>
      <c r="G43">
        <v>1</v>
      </c>
      <c r="H43" s="2" t="s">
        <v>10009</v>
      </c>
      <c r="I43" s="2" t="s">
        <v>10009</v>
      </c>
      <c r="J43" t="str">
        <f t="shared" si="0"/>
        <v>BEGIN IF NOT EXISTS (SELECT * FROM [dbo].[PRO_Product_Unit_Tributary] WHERE [Code] = 'MILHEI') BEGIN INSERT INTO [dbo].[PRO_Product_Unit_Tributary]([ProductUnitTributaryId],[Code],[Name],[Description],[Active],[UserID],[UserIDLastUpdate],[CreateDate],[ModifieldDate]) VALUES (42,'MILHEI','MILHEIRO','MILHEIRO',1,1,1,GETDATE(),GETDATE()) END END</v>
      </c>
    </row>
    <row r="44" spans="1:10" x14ac:dyDescent="0.2">
      <c r="A44">
        <v>43</v>
      </c>
      <c r="B44" t="s">
        <v>9974</v>
      </c>
      <c r="C44" t="s">
        <v>9975</v>
      </c>
      <c r="D44" t="s">
        <v>9975</v>
      </c>
      <c r="E44">
        <v>1</v>
      </c>
      <c r="F44">
        <v>1</v>
      </c>
      <c r="G44">
        <v>1</v>
      </c>
      <c r="H44" s="2" t="s">
        <v>10009</v>
      </c>
      <c r="I44" s="2" t="s">
        <v>10009</v>
      </c>
      <c r="J44" t="str">
        <f t="shared" si="0"/>
        <v>BEGIN IF NOT EXISTS (SELECT * FROM [dbo].[PRO_Product_Unit_Tributary] WHERE [Code] = 'ML') BEGIN INSERT INTO [dbo].[PRO_Product_Unit_Tributary]([ProductUnitTributaryId],[Code],[Name],[Description],[Active],[UserID],[UserIDLastUpdate],[CreateDate],[ModifieldDate]) VALUES (43,'ML','MILILITRO','MILILITRO',1,1,1,GETDATE(),GETDATE()) END END</v>
      </c>
    </row>
    <row r="45" spans="1:10" x14ac:dyDescent="0.2">
      <c r="A45">
        <v>44</v>
      </c>
      <c r="B45" t="s">
        <v>9976</v>
      </c>
      <c r="C45" t="s">
        <v>9977</v>
      </c>
      <c r="D45" t="s">
        <v>9977</v>
      </c>
      <c r="E45">
        <v>1</v>
      </c>
      <c r="F45">
        <v>1</v>
      </c>
      <c r="G45">
        <v>1</v>
      </c>
      <c r="H45" s="2" t="s">
        <v>10009</v>
      </c>
      <c r="I45" s="2" t="s">
        <v>10009</v>
      </c>
      <c r="J45" t="str">
        <f t="shared" si="0"/>
        <v>BEGIN IF NOT EXISTS (SELECT * FROM [dbo].[PRO_Product_Unit_Tributary] WHERE [Code] = 'MWH') BEGIN INSERT INTO [dbo].[PRO_Product_Unit_Tributary]([ProductUnitTributaryId],[Code],[Name],[Description],[Active],[UserID],[UserIDLastUpdate],[CreateDate],[ModifieldDate]) VALUES (44,'MWH','MEGAWATT HORA','MEGAWATT HORA',1,1,1,GETDATE(),GETDATE()) END END</v>
      </c>
    </row>
    <row r="46" spans="1:10" x14ac:dyDescent="0.2">
      <c r="A46">
        <v>45</v>
      </c>
      <c r="B46" t="s">
        <v>9978</v>
      </c>
      <c r="C46" t="s">
        <v>9978</v>
      </c>
      <c r="D46" t="s">
        <v>9978</v>
      </c>
      <c r="E46">
        <v>1</v>
      </c>
      <c r="F46">
        <v>1</v>
      </c>
      <c r="G46">
        <v>1</v>
      </c>
      <c r="H46" s="2" t="s">
        <v>10009</v>
      </c>
      <c r="I46" s="2" t="s">
        <v>10009</v>
      </c>
      <c r="J46" t="str">
        <f t="shared" si="0"/>
        <v>BEGIN IF NOT EXISTS (SELECT * FROM [dbo].[PRO_Product_Unit_Tributary] WHERE [Code] = 'PACOTE') BEGIN INSERT INTO [dbo].[PRO_Product_Unit_Tributary]([ProductUnitTributaryId],[Code],[Name],[Description],[Active],[UserID],[UserIDLastUpdate],[CreateDate],[ModifieldDate]) VALUES (45,'PACOTE','PACOTE','PACOTE',1,1,1,GETDATE(),GETDATE()) END END</v>
      </c>
    </row>
    <row r="47" spans="1:10" x14ac:dyDescent="0.2">
      <c r="A47">
        <v>46</v>
      </c>
      <c r="B47" t="s">
        <v>9979</v>
      </c>
      <c r="C47" t="s">
        <v>9979</v>
      </c>
      <c r="D47" t="s">
        <v>9979</v>
      </c>
      <c r="E47">
        <v>1</v>
      </c>
      <c r="F47">
        <v>1</v>
      </c>
      <c r="G47">
        <v>1</v>
      </c>
      <c r="H47" s="2" t="s">
        <v>10009</v>
      </c>
      <c r="I47" s="2" t="s">
        <v>10009</v>
      </c>
      <c r="J47" t="str">
        <f t="shared" si="0"/>
        <v>BEGIN IF NOT EXISTS (SELECT * FROM [dbo].[PRO_Product_Unit_Tributary] WHERE [Code] = 'PALETE') BEGIN INSERT INTO [dbo].[PRO_Product_Unit_Tributary]([ProductUnitTributaryId],[Code],[Name],[Description],[Active],[UserID],[UserIDLastUpdate],[CreateDate],[ModifieldDate]) VALUES (46,'PALETE','PALETE','PALETE',1,1,1,GETDATE(),GETDATE()) END END</v>
      </c>
    </row>
    <row r="48" spans="1:10" x14ac:dyDescent="0.2">
      <c r="A48">
        <v>47</v>
      </c>
      <c r="B48" t="s">
        <v>9980</v>
      </c>
      <c r="C48" t="s">
        <v>9980</v>
      </c>
      <c r="D48" t="s">
        <v>9980</v>
      </c>
      <c r="E48">
        <v>1</v>
      </c>
      <c r="F48">
        <v>1</v>
      </c>
      <c r="G48">
        <v>1</v>
      </c>
      <c r="H48" s="2" t="s">
        <v>10009</v>
      </c>
      <c r="I48" s="2" t="s">
        <v>10009</v>
      </c>
      <c r="J48" t="str">
        <f t="shared" si="0"/>
        <v>BEGIN IF NOT EXISTS (SELECT * FROM [dbo].[PRO_Product_Unit_Tributary] WHERE [Code] = 'PARES') BEGIN INSERT INTO [dbo].[PRO_Product_Unit_Tributary]([ProductUnitTributaryId],[Code],[Name],[Description],[Active],[UserID],[UserIDLastUpdate],[CreateDate],[ModifieldDate]) VALUES (47,'PARES','PARES','PARES',1,1,1,GETDATE(),GETDATE()) END END</v>
      </c>
    </row>
    <row r="49" spans="1:10" x14ac:dyDescent="0.2">
      <c r="A49">
        <v>48</v>
      </c>
      <c r="B49" t="s">
        <v>9981</v>
      </c>
      <c r="C49" s="2" t="s">
        <v>10000</v>
      </c>
      <c r="D49" s="2" t="s">
        <v>10000</v>
      </c>
      <c r="E49">
        <v>1</v>
      </c>
      <c r="F49">
        <v>1</v>
      </c>
      <c r="G49">
        <v>1</v>
      </c>
      <c r="H49" s="2" t="s">
        <v>10009</v>
      </c>
      <c r="I49" s="2" t="s">
        <v>10009</v>
      </c>
      <c r="J49" t="str">
        <f t="shared" si="0"/>
        <v>BEGIN IF NOT EXISTS (SELECT * FROM [dbo].[PRO_Product_Unit_Tributary] WHERE [Code] = 'PC') BEGIN INSERT INTO [dbo].[PRO_Product_Unit_Tributary]([ProductUnitTributaryId],[Code],[Name],[Description],[Active],[UserID],[UserIDLastUpdate],[CreateDate],[ModifieldDate]) VALUES (48,'PC','PEÇA','PEÇA',1,1,1,GETDATE(),GETDATE()) END END</v>
      </c>
    </row>
    <row r="50" spans="1:10" x14ac:dyDescent="0.2">
      <c r="A50">
        <v>49</v>
      </c>
      <c r="B50" t="s">
        <v>9982</v>
      </c>
      <c r="C50" t="s">
        <v>9982</v>
      </c>
      <c r="D50" t="s">
        <v>9982</v>
      </c>
      <c r="E50">
        <v>1</v>
      </c>
      <c r="F50">
        <v>1</v>
      </c>
      <c r="G50">
        <v>1</v>
      </c>
      <c r="H50" s="2" t="s">
        <v>10009</v>
      </c>
      <c r="I50" s="2" t="s">
        <v>10009</v>
      </c>
      <c r="J50" t="str">
        <f t="shared" si="0"/>
        <v>BEGIN IF NOT EXISTS (SELECT * FROM [dbo].[PRO_Product_Unit_Tributary] WHERE [Code] = 'POTE') BEGIN INSERT INTO [dbo].[PRO_Product_Unit_Tributary]([ProductUnitTributaryId],[Code],[Name],[Description],[Active],[UserID],[UserIDLastUpdate],[CreateDate],[ModifieldDate]) VALUES (49,'POTE','POTE','POTE',1,1,1,GETDATE(),GETDATE()) END END</v>
      </c>
    </row>
    <row r="51" spans="1:10" x14ac:dyDescent="0.2">
      <c r="A51">
        <v>50</v>
      </c>
      <c r="B51" t="s">
        <v>9983</v>
      </c>
      <c r="C51" t="s">
        <v>9984</v>
      </c>
      <c r="D51" t="s">
        <v>9984</v>
      </c>
      <c r="E51">
        <v>1</v>
      </c>
      <c r="F51">
        <v>1</v>
      </c>
      <c r="G51">
        <v>1</v>
      </c>
      <c r="H51" s="2" t="s">
        <v>10009</v>
      </c>
      <c r="I51" s="2" t="s">
        <v>10009</v>
      </c>
      <c r="J51" t="str">
        <f t="shared" si="0"/>
        <v>BEGIN IF NOT EXISTS (SELECT * FROM [dbo].[PRO_Product_Unit_Tributary] WHERE [Code] = 'K') BEGIN INSERT INTO [dbo].[PRO_Product_Unit_Tributary]([ProductUnitTributaryId],[Code],[Name],[Description],[Active],[UserID],[UserIDLastUpdate],[CreateDate],[ModifieldDate]) VALUES (50,'K','QUILATE','QUILATE',1,1,1,GETDATE(),GETDATE()) END END</v>
      </c>
    </row>
    <row r="52" spans="1:10" x14ac:dyDescent="0.2">
      <c r="A52">
        <v>51</v>
      </c>
      <c r="B52" t="s">
        <v>9985</v>
      </c>
      <c r="C52" t="s">
        <v>9985</v>
      </c>
      <c r="D52" t="s">
        <v>9985</v>
      </c>
      <c r="E52">
        <v>1</v>
      </c>
      <c r="F52">
        <v>1</v>
      </c>
      <c r="G52">
        <v>1</v>
      </c>
      <c r="H52" s="2" t="s">
        <v>10009</v>
      </c>
      <c r="I52" s="2" t="s">
        <v>10009</v>
      </c>
      <c r="J52" t="str">
        <f t="shared" si="0"/>
        <v>BEGIN IF NOT EXISTS (SELECT * FROM [dbo].[PRO_Product_Unit_Tributary] WHERE [Code] = 'RESMA') BEGIN INSERT INTO [dbo].[PRO_Product_Unit_Tributary]([ProductUnitTributaryId],[Code],[Name],[Description],[Active],[UserID],[UserIDLastUpdate],[CreateDate],[ModifieldDate]) VALUES (51,'RESMA','RESMA','RESMA',1,1,1,GETDATE(),GETDATE()) END END</v>
      </c>
    </row>
    <row r="53" spans="1:10" x14ac:dyDescent="0.2">
      <c r="A53">
        <v>52</v>
      </c>
      <c r="B53" t="s">
        <v>9986</v>
      </c>
      <c r="C53" t="s">
        <v>9986</v>
      </c>
      <c r="D53" t="s">
        <v>9986</v>
      </c>
      <c r="E53">
        <v>1</v>
      </c>
      <c r="F53">
        <v>1</v>
      </c>
      <c r="G53">
        <v>1</v>
      </c>
      <c r="H53" s="2" t="s">
        <v>10009</v>
      </c>
      <c r="I53" s="2" t="s">
        <v>10009</v>
      </c>
      <c r="J53" t="str">
        <f t="shared" si="0"/>
        <v>BEGIN IF NOT EXISTS (SELECT * FROM [dbo].[PRO_Product_Unit_Tributary] WHERE [Code] = 'ROLO') BEGIN INSERT INTO [dbo].[PRO_Product_Unit_Tributary]([ProductUnitTributaryId],[Code],[Name],[Description],[Active],[UserID],[UserIDLastUpdate],[CreateDate],[ModifieldDate]) VALUES (52,'ROLO','ROLO','ROLO',1,1,1,GETDATE(),GETDATE()) END END</v>
      </c>
    </row>
    <row r="54" spans="1:10" x14ac:dyDescent="0.2">
      <c r="A54">
        <v>53</v>
      </c>
      <c r="B54" t="s">
        <v>9987</v>
      </c>
      <c r="C54" t="s">
        <v>9987</v>
      </c>
      <c r="D54" t="s">
        <v>9987</v>
      </c>
      <c r="E54">
        <v>1</v>
      </c>
      <c r="F54">
        <v>1</v>
      </c>
      <c r="G54">
        <v>1</v>
      </c>
      <c r="H54" s="2" t="s">
        <v>10009</v>
      </c>
      <c r="I54" s="2" t="s">
        <v>10009</v>
      </c>
      <c r="J54" t="str">
        <f t="shared" si="0"/>
        <v>BEGIN IF NOT EXISTS (SELECT * FROM [dbo].[PRO_Product_Unit_Tributary] WHERE [Code] = 'SACO') BEGIN INSERT INTO [dbo].[PRO_Product_Unit_Tributary]([ProductUnitTributaryId],[Code],[Name],[Description],[Active],[UserID],[UserIDLastUpdate],[CreateDate],[ModifieldDate]) VALUES (53,'SACO','SACO','SACO',1,1,1,GETDATE(),GETDATE()) END END</v>
      </c>
    </row>
    <row r="55" spans="1:10" x14ac:dyDescent="0.2">
      <c r="A55">
        <v>54</v>
      </c>
      <c r="B55" t="s">
        <v>9988</v>
      </c>
      <c r="C55" t="s">
        <v>9988</v>
      </c>
      <c r="D55" t="s">
        <v>9988</v>
      </c>
      <c r="E55">
        <v>1</v>
      </c>
      <c r="F55">
        <v>1</v>
      </c>
      <c r="G55">
        <v>1</v>
      </c>
      <c r="H55" s="2" t="s">
        <v>10009</v>
      </c>
      <c r="I55" s="2" t="s">
        <v>10009</v>
      </c>
      <c r="J55" t="str">
        <f t="shared" si="0"/>
        <v>BEGIN IF NOT EXISTS (SELECT * FROM [dbo].[PRO_Product_Unit_Tributary] WHERE [Code] = 'SACOLA') BEGIN INSERT INTO [dbo].[PRO_Product_Unit_Tributary]([ProductUnitTributaryId],[Code],[Name],[Description],[Active],[UserID],[UserIDLastUpdate],[CreateDate],[ModifieldDate]) VALUES (54,'SACOLA','SACOLA','SACOLA',1,1,1,GETDATE(),GETDATE()) END END</v>
      </c>
    </row>
    <row r="56" spans="1:10" x14ac:dyDescent="0.2">
      <c r="A56">
        <v>55</v>
      </c>
      <c r="B56" t="s">
        <v>9989</v>
      </c>
      <c r="C56" t="s">
        <v>9989</v>
      </c>
      <c r="D56" t="s">
        <v>9989</v>
      </c>
      <c r="E56">
        <v>1</v>
      </c>
      <c r="F56">
        <v>1</v>
      </c>
      <c r="G56">
        <v>1</v>
      </c>
      <c r="H56" s="2" t="s">
        <v>10009</v>
      </c>
      <c r="I56" s="2" t="s">
        <v>10009</v>
      </c>
      <c r="J56" t="str">
        <f t="shared" si="0"/>
        <v>BEGIN IF NOT EXISTS (SELECT * FROM [dbo].[PRO_Product_Unit_Tributary] WHERE [Code] = 'TAMBOR') BEGIN INSERT INTO [dbo].[PRO_Product_Unit_Tributary]([ProductUnitTributaryId],[Code],[Name],[Description],[Active],[UserID],[UserIDLastUpdate],[CreateDate],[ModifieldDate]) VALUES (55,'TAMBOR','TAMBOR','TAMBOR',1,1,1,GETDATE(),GETDATE()) END END</v>
      </c>
    </row>
    <row r="57" spans="1:10" x14ac:dyDescent="0.2">
      <c r="A57">
        <v>56</v>
      </c>
      <c r="B57" t="s">
        <v>9990</v>
      </c>
      <c r="C57" t="s">
        <v>9990</v>
      </c>
      <c r="D57" t="s">
        <v>9990</v>
      </c>
      <c r="E57">
        <v>1</v>
      </c>
      <c r="F57">
        <v>1</v>
      </c>
      <c r="G57">
        <v>1</v>
      </c>
      <c r="H57" s="2" t="s">
        <v>10009</v>
      </c>
      <c r="I57" s="2" t="s">
        <v>10009</v>
      </c>
      <c r="J57" t="str">
        <f t="shared" si="0"/>
        <v>BEGIN IF NOT EXISTS (SELECT * FROM [dbo].[PRO_Product_Unit_Tributary] WHERE [Code] = 'TANQUE') BEGIN INSERT INTO [dbo].[PRO_Product_Unit_Tributary]([ProductUnitTributaryId],[Code],[Name],[Description],[Active],[UserID],[UserIDLastUpdate],[CreateDate],[ModifieldDate]) VALUES (56,'TANQUE','TANQUE','TANQUE',1,1,1,GETDATE(),GETDATE()) END END</v>
      </c>
    </row>
    <row r="58" spans="1:10" x14ac:dyDescent="0.2">
      <c r="A58">
        <v>57</v>
      </c>
      <c r="B58" t="s">
        <v>9991</v>
      </c>
      <c r="C58" t="s">
        <v>9992</v>
      </c>
      <c r="D58" t="s">
        <v>9992</v>
      </c>
      <c r="E58">
        <v>1</v>
      </c>
      <c r="F58">
        <v>1</v>
      </c>
      <c r="G58">
        <v>1</v>
      </c>
      <c r="H58" s="2" t="s">
        <v>10009</v>
      </c>
      <c r="I58" s="2" t="s">
        <v>10009</v>
      </c>
      <c r="J58" t="str">
        <f t="shared" si="0"/>
        <v>BEGIN IF NOT EXISTS (SELECT * FROM [dbo].[PRO_Product_Unit_Tributary] WHERE [Code] = 'TON') BEGIN INSERT INTO [dbo].[PRO_Product_Unit_Tributary]([ProductUnitTributaryId],[Code],[Name],[Description],[Active],[UserID],[UserIDLastUpdate],[CreateDate],[ModifieldDate]) VALUES (57,'TON','TONELADA','TONELADA',1,1,1,GETDATE(),GETDATE()) END END</v>
      </c>
    </row>
    <row r="59" spans="1:10" x14ac:dyDescent="0.2">
      <c r="A59">
        <v>58</v>
      </c>
      <c r="B59" t="s">
        <v>9993</v>
      </c>
      <c r="C59" t="s">
        <v>9993</v>
      </c>
      <c r="D59" t="s">
        <v>9993</v>
      </c>
      <c r="E59">
        <v>1</v>
      </c>
      <c r="F59">
        <v>1</v>
      </c>
      <c r="G59">
        <v>1</v>
      </c>
      <c r="H59" s="2" t="s">
        <v>10009</v>
      </c>
      <c r="I59" s="2" t="s">
        <v>10009</v>
      </c>
      <c r="J59" t="str">
        <f t="shared" si="0"/>
        <v>BEGIN IF NOT EXISTS (SELECT * FROM [dbo].[PRO_Product_Unit_Tributary] WHERE [Code] = 'TUBO') BEGIN INSERT INTO [dbo].[PRO_Product_Unit_Tributary]([ProductUnitTributaryId],[Code],[Name],[Description],[Active],[UserID],[UserIDLastUpdate],[CreateDate],[ModifieldDate]) VALUES (58,'TUBO','TUBO','TUBO',1,1,1,GETDATE(),GETDATE()) END END</v>
      </c>
    </row>
    <row r="60" spans="1:10" x14ac:dyDescent="0.2">
      <c r="A60">
        <v>59</v>
      </c>
      <c r="B60" t="s">
        <v>9994</v>
      </c>
      <c r="C60" t="s">
        <v>9995</v>
      </c>
      <c r="D60" t="s">
        <v>9995</v>
      </c>
      <c r="E60">
        <v>1</v>
      </c>
      <c r="F60">
        <v>1</v>
      </c>
      <c r="G60">
        <v>1</v>
      </c>
      <c r="H60" s="2" t="s">
        <v>10009</v>
      </c>
      <c r="I60" s="2" t="s">
        <v>10009</v>
      </c>
      <c r="J60" t="str">
        <f t="shared" si="0"/>
        <v>BEGIN IF NOT EXISTS (SELECT * FROM [dbo].[PRO_Product_Unit_Tributary] WHERE [Code] = 'UNID') BEGIN INSERT INTO [dbo].[PRO_Product_Unit_Tributary]([ProductUnitTributaryId],[Code],[Name],[Description],[Active],[UserID],[UserIDLastUpdate],[CreateDate],[ModifieldDate]) VALUES (59,'UNID','UNIDADE','UNIDADE',1,1,1,GETDATE(),GETDATE()) END END</v>
      </c>
    </row>
    <row r="61" spans="1:10" x14ac:dyDescent="0.2">
      <c r="A61">
        <v>60</v>
      </c>
      <c r="B61" t="s">
        <v>9996</v>
      </c>
      <c r="C61" t="s">
        <v>9997</v>
      </c>
      <c r="D61" t="s">
        <v>9997</v>
      </c>
      <c r="E61">
        <v>1</v>
      </c>
      <c r="F61">
        <v>1</v>
      </c>
      <c r="G61">
        <v>1</v>
      </c>
      <c r="H61" s="2" t="s">
        <v>10009</v>
      </c>
      <c r="I61" s="2" t="s">
        <v>10009</v>
      </c>
      <c r="J61" t="str">
        <f t="shared" si="0"/>
        <v>BEGIN IF NOT EXISTS (SELECT * FROM [dbo].[PRO_Product_Unit_Tributary] WHERE [Code] = 'VASIL') BEGIN INSERT INTO [dbo].[PRO_Product_Unit_Tributary]([ProductUnitTributaryId],[Code],[Name],[Description],[Active],[UserID],[UserIDLastUpdate],[CreateDate],[ModifieldDate]) VALUES (60,'VASIL','VASILHAME','VASILHAME',1,1,1,GETDATE(),GETDATE()) END END</v>
      </c>
    </row>
    <row r="62" spans="1:10" x14ac:dyDescent="0.2">
      <c r="A62">
        <v>61</v>
      </c>
      <c r="B62" t="s">
        <v>9998</v>
      </c>
      <c r="C62" t="s">
        <v>9998</v>
      </c>
      <c r="D62" t="s">
        <v>9998</v>
      </c>
      <c r="E62">
        <v>1</v>
      </c>
      <c r="F62">
        <v>1</v>
      </c>
      <c r="G62">
        <v>1</v>
      </c>
      <c r="H62" s="2" t="s">
        <v>10009</v>
      </c>
      <c r="I62" s="2" t="s">
        <v>10009</v>
      </c>
      <c r="J62" t="str">
        <f t="shared" si="0"/>
        <v>BEGIN IF NOT EXISTS (SELECT * FROM [dbo].[PRO_Product_Unit_Tributary] WHERE [Code] = 'VIDRO') BEGIN INSERT INTO [dbo].[PRO_Product_Unit_Tributary]([ProductUnitTributaryId],[Code],[Name],[Description],[Active],[UserID],[UserIDLastUpdate],[CreateDate],[ModifieldDate]) VALUES (61,'VIDRO','VIDRO','VIDRO',1,1,1,GETDATE(),GETDATE()) END END</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65"/>
  <sheetViews>
    <sheetView topLeftCell="A5537" workbookViewId="0">
      <selection activeCell="M2" sqref="M2:M5565"/>
    </sheetView>
  </sheetViews>
  <sheetFormatPr defaultRowHeight="12.75" x14ac:dyDescent="0.2"/>
  <cols>
    <col min="2" max="2" width="29.5703125" customWidth="1"/>
    <col min="3" max="3" width="11.42578125" customWidth="1"/>
    <col min="4" max="4" width="11.28515625" customWidth="1"/>
    <col min="5" max="5" width="15.140625" customWidth="1"/>
    <col min="6" max="6" width="29.28515625" bestFit="1" customWidth="1"/>
    <col min="7" max="7" width="14" bestFit="1" customWidth="1"/>
    <col min="8" max="8" width="18.140625" customWidth="1"/>
    <col min="12" max="13" width="17.42578125" customWidth="1"/>
  </cols>
  <sheetData>
    <row r="1" spans="1:13" x14ac:dyDescent="0.2">
      <c r="A1" s="1" t="s">
        <v>10003</v>
      </c>
      <c r="B1" s="1" t="s">
        <v>10011</v>
      </c>
      <c r="C1" s="1" t="s">
        <v>9460</v>
      </c>
      <c r="D1" s="1" t="s">
        <v>9461</v>
      </c>
      <c r="E1" s="1" t="s">
        <v>9462</v>
      </c>
      <c r="F1" s="1" t="s">
        <v>8326</v>
      </c>
      <c r="G1" s="1" t="s">
        <v>8327</v>
      </c>
      <c r="H1" s="4" t="s">
        <v>10171</v>
      </c>
      <c r="I1" s="4" t="s">
        <v>10004</v>
      </c>
      <c r="J1" s="4" t="s">
        <v>10005</v>
      </c>
      <c r="K1" s="4" t="s">
        <v>10006</v>
      </c>
      <c r="L1" s="4" t="s">
        <v>10007</v>
      </c>
      <c r="M1" s="5" t="s">
        <v>10008</v>
      </c>
    </row>
    <row r="2" spans="1:13" x14ac:dyDescent="0.2">
      <c r="A2">
        <v>1</v>
      </c>
      <c r="B2">
        <f>VLOOKUP(C2,ESTADOS!C:K,9,FALSE)</f>
        <v>21</v>
      </c>
      <c r="C2" s="2" t="s">
        <v>6338</v>
      </c>
      <c r="D2">
        <v>11</v>
      </c>
      <c r="E2" t="s">
        <v>6339</v>
      </c>
      <c r="F2" t="s">
        <v>10013</v>
      </c>
      <c r="G2">
        <v>23857</v>
      </c>
      <c r="H2">
        <v>1</v>
      </c>
      <c r="I2">
        <v>1</v>
      </c>
      <c r="J2">
        <v>1</v>
      </c>
      <c r="K2" s="2" t="s">
        <v>10009</v>
      </c>
      <c r="L2" s="2" t="s">
        <v>10009</v>
      </c>
      <c r="M2" t="str">
        <f>CONCATENATE("BEGIN IF NOT EXISTS (SELECT * FROM [dbo].[COM_City] WHERE [Name] = '",F2,"') BEGIN INSERT INTO [dbo].[COM_City]([CityId],[Name],[ExternalCode],[StateId],[Active],[UserID],[UserIDLastUpdate],[CreateDate],[ModifieldDate]) VALUES (",A2,",'",F2,"','",E2,"',",B2,",",H2,",",I2,",",J2,",",K2,",",L2,") END END")</f>
        <v>BEGIN IF NOT EXISTS (SELECT * FROM [dbo].[COM_City] WHERE [Name] = 'Alta Floresta D''Oeste') BEGIN INSERT INTO [dbo].[COM_City]([CityId],[Name],[ExternalCode],[StateId],[Active],[UserID],[UserIDLastUpdate],[CreateDate],[ModifieldDate]) VALUES (1,'Alta Floresta D''Oeste','00015',21,1,1,1,GETDATE(),GETDATE()) END END</v>
      </c>
    </row>
    <row r="3" spans="1:13" x14ac:dyDescent="0.2">
      <c r="A3">
        <v>2</v>
      </c>
      <c r="B3">
        <f>VLOOKUP(C3,ESTADOS!C:K,9,FALSE)</f>
        <v>21</v>
      </c>
      <c r="C3" t="s">
        <v>6338</v>
      </c>
      <c r="D3">
        <v>11</v>
      </c>
      <c r="E3" t="s">
        <v>6340</v>
      </c>
      <c r="F3" t="s">
        <v>6341</v>
      </c>
      <c r="G3">
        <v>11615</v>
      </c>
      <c r="H3">
        <v>1</v>
      </c>
      <c r="I3">
        <v>1</v>
      </c>
      <c r="J3">
        <v>1</v>
      </c>
      <c r="K3" s="2" t="s">
        <v>10009</v>
      </c>
      <c r="L3" s="2" t="s">
        <v>10009</v>
      </c>
      <c r="M3" t="str">
        <f t="shared" ref="M3:M66" si="0">CONCATENATE("BEGIN IF NOT EXISTS (SELECT * FROM [dbo].[COM_City] WHERE [Name] = '",F3,"') BEGIN INSERT INTO [dbo].[COM_City]([CityId],[Name],[ExternalCode],[StateId],[Active],[UserID],[UserIDLastUpdate],[CreateDate],[ModifieldDate]) VALUES (",A3,",'",F3,"','",E3,"',",B3,",",H3,",",I3,",",J3,",",K3,",",L3,") END END")</f>
        <v>BEGIN IF NOT EXISTS (SELECT * FROM [dbo].[COM_City] WHERE [Name] = 'Alto Alegre dos Parecis') BEGIN INSERT INTO [dbo].[COM_City]([CityId],[Name],[ExternalCode],[StateId],[Active],[UserID],[UserIDLastUpdate],[CreateDate],[ModifieldDate]) VALUES (2,'Alto Alegre dos Parecis','00379',21,1,1,1,GETDATE(),GETDATE()) END END</v>
      </c>
    </row>
    <row r="4" spans="1:13" x14ac:dyDescent="0.2">
      <c r="A4">
        <v>3</v>
      </c>
      <c r="B4">
        <f>VLOOKUP(C4,ESTADOS!C:K,9,FALSE)</f>
        <v>21</v>
      </c>
      <c r="C4" t="s">
        <v>6338</v>
      </c>
      <c r="D4">
        <v>11</v>
      </c>
      <c r="E4" t="s">
        <v>6342</v>
      </c>
      <c r="F4" t="s">
        <v>6343</v>
      </c>
      <c r="G4">
        <v>16758</v>
      </c>
      <c r="H4">
        <v>1</v>
      </c>
      <c r="I4">
        <v>1</v>
      </c>
      <c r="J4">
        <v>1</v>
      </c>
      <c r="K4" s="2" t="s">
        <v>10009</v>
      </c>
      <c r="L4" s="2" t="s">
        <v>10009</v>
      </c>
      <c r="M4" t="str">
        <f t="shared" si="0"/>
        <v>BEGIN IF NOT EXISTS (SELECT * FROM [dbo].[COM_City] WHERE [Name] = 'Alto Paraíso') BEGIN INSERT INTO [dbo].[COM_City]([CityId],[Name],[ExternalCode],[StateId],[Active],[UserID],[UserIDLastUpdate],[CreateDate],[ModifieldDate]) VALUES (3,'Alto Paraíso','00403',21,1,1,1,GETDATE(),GETDATE()) END END</v>
      </c>
    </row>
    <row r="5" spans="1:13" x14ac:dyDescent="0.2">
      <c r="A5">
        <v>4</v>
      </c>
      <c r="B5">
        <f>VLOOKUP(C5,ESTADOS!C:K,9,FALSE)</f>
        <v>21</v>
      </c>
      <c r="C5" t="s">
        <v>6338</v>
      </c>
      <c r="D5">
        <v>11</v>
      </c>
      <c r="E5" t="s">
        <v>6344</v>
      </c>
      <c r="F5" t="s">
        <v>10014</v>
      </c>
      <c r="G5">
        <v>16485</v>
      </c>
      <c r="H5">
        <v>1</v>
      </c>
      <c r="I5">
        <v>1</v>
      </c>
      <c r="J5">
        <v>1</v>
      </c>
      <c r="K5" s="2" t="s">
        <v>10009</v>
      </c>
      <c r="L5" s="2" t="s">
        <v>10009</v>
      </c>
      <c r="M5" t="str">
        <f t="shared" si="0"/>
        <v>BEGIN IF NOT EXISTS (SELECT * FROM [dbo].[COM_City] WHERE [Name] = 'Alvorada D''Oeste') BEGIN INSERT INTO [dbo].[COM_City]([CityId],[Name],[ExternalCode],[StateId],[Active],[UserID],[UserIDLastUpdate],[CreateDate],[ModifieldDate]) VALUES (4,'Alvorada D''Oeste','00346',21,1,1,1,GETDATE(),GETDATE()) END END</v>
      </c>
    </row>
    <row r="6" spans="1:13" x14ac:dyDescent="0.2">
      <c r="A6">
        <v>5</v>
      </c>
      <c r="B6">
        <f>VLOOKUP(C6,ESTADOS!C:K,9,FALSE)</f>
        <v>21</v>
      </c>
      <c r="C6" t="s">
        <v>6338</v>
      </c>
      <c r="D6">
        <v>11</v>
      </c>
      <c r="E6" t="s">
        <v>6345</v>
      </c>
      <c r="F6" t="s">
        <v>6346</v>
      </c>
      <c r="G6">
        <v>82388</v>
      </c>
      <c r="H6">
        <v>1</v>
      </c>
      <c r="I6">
        <v>1</v>
      </c>
      <c r="J6">
        <v>1</v>
      </c>
      <c r="K6" s="2" t="s">
        <v>10009</v>
      </c>
      <c r="L6" s="2" t="s">
        <v>10009</v>
      </c>
      <c r="M6" t="str">
        <f t="shared" si="0"/>
        <v>BEGIN IF NOT EXISTS (SELECT * FROM [dbo].[COM_City] WHERE [Name] = 'Ariquemes') BEGIN INSERT INTO [dbo].[COM_City]([CityId],[Name],[ExternalCode],[StateId],[Active],[UserID],[UserIDLastUpdate],[CreateDate],[ModifieldDate]) VALUES (5,'Ariquemes','00023',21,1,1,1,GETDATE(),GETDATE()) END END</v>
      </c>
    </row>
    <row r="7" spans="1:13" x14ac:dyDescent="0.2">
      <c r="A7">
        <v>6</v>
      </c>
      <c r="B7">
        <f>VLOOKUP(C7,ESTADOS!C:K,9,FALSE)</f>
        <v>21</v>
      </c>
      <c r="C7" t="s">
        <v>6338</v>
      </c>
      <c r="D7">
        <v>11</v>
      </c>
      <c r="E7" t="s">
        <v>6347</v>
      </c>
      <c r="F7" t="s">
        <v>6348</v>
      </c>
      <c r="G7">
        <v>33072</v>
      </c>
      <c r="H7">
        <v>1</v>
      </c>
      <c r="I7">
        <v>1</v>
      </c>
      <c r="J7">
        <v>1</v>
      </c>
      <c r="K7" s="2" t="s">
        <v>10009</v>
      </c>
      <c r="L7" s="2" t="s">
        <v>10009</v>
      </c>
      <c r="M7" t="str">
        <f t="shared" si="0"/>
        <v>BEGIN IF NOT EXISTS (SELECT * FROM [dbo].[COM_City] WHERE [Name] = 'Buritis') BEGIN INSERT INTO [dbo].[COM_City]([CityId],[Name],[ExternalCode],[StateId],[Active],[UserID],[UserIDLastUpdate],[CreateDate],[ModifieldDate]) VALUES (6,'Buritis','00452',21,1,1,1,GETDATE(),GETDATE()) END END</v>
      </c>
    </row>
    <row r="8" spans="1:13" x14ac:dyDescent="0.2">
      <c r="A8">
        <v>7</v>
      </c>
      <c r="B8">
        <f>VLOOKUP(C8,ESTADOS!C:K,9,FALSE)</f>
        <v>21</v>
      </c>
      <c r="C8" t="s">
        <v>6338</v>
      </c>
      <c r="D8">
        <v>11</v>
      </c>
      <c r="E8" t="s">
        <v>6349</v>
      </c>
      <c r="F8" t="s">
        <v>6350</v>
      </c>
      <c r="G8">
        <v>6575</v>
      </c>
      <c r="H8">
        <v>1</v>
      </c>
      <c r="I8">
        <v>1</v>
      </c>
      <c r="J8">
        <v>1</v>
      </c>
      <c r="K8" s="2" t="s">
        <v>10009</v>
      </c>
      <c r="L8" s="2" t="s">
        <v>10009</v>
      </c>
      <c r="M8" t="str">
        <f t="shared" si="0"/>
        <v>BEGIN IF NOT EXISTS (SELECT * FROM [dbo].[COM_City] WHERE [Name] = 'Cabixi') BEGIN INSERT INTO [dbo].[COM_City]([CityId],[Name],[ExternalCode],[StateId],[Active],[UserID],[UserIDLastUpdate],[CreateDate],[ModifieldDate]) VALUES (7,'Cabixi','00031',21,1,1,1,GETDATE(),GETDATE()) END END</v>
      </c>
    </row>
    <row r="9" spans="1:13" x14ac:dyDescent="0.2">
      <c r="A9">
        <v>8</v>
      </c>
      <c r="B9">
        <f>VLOOKUP(C9,ESTADOS!C:K,9,FALSE)</f>
        <v>21</v>
      </c>
      <c r="C9" t="s">
        <v>6338</v>
      </c>
      <c r="D9">
        <v>11</v>
      </c>
      <c r="E9" t="s">
        <v>6351</v>
      </c>
      <c r="F9" t="s">
        <v>6352</v>
      </c>
      <c r="G9">
        <v>5553</v>
      </c>
      <c r="H9">
        <v>1</v>
      </c>
      <c r="I9">
        <v>1</v>
      </c>
      <c r="J9">
        <v>1</v>
      </c>
      <c r="K9" s="2" t="s">
        <v>10009</v>
      </c>
      <c r="L9" s="2" t="s">
        <v>10009</v>
      </c>
      <c r="M9" t="str">
        <f t="shared" si="0"/>
        <v>BEGIN IF NOT EXISTS (SELECT * FROM [dbo].[COM_City] WHERE [Name] = 'Cacaulândia') BEGIN INSERT INTO [dbo].[COM_City]([CityId],[Name],[ExternalCode],[StateId],[Active],[UserID],[UserIDLastUpdate],[CreateDate],[ModifieldDate]) VALUES (8,'Cacaulândia','00601',21,1,1,1,GETDATE(),GETDATE()) END END</v>
      </c>
    </row>
    <row r="10" spans="1:13" x14ac:dyDescent="0.2">
      <c r="A10">
        <v>9</v>
      </c>
      <c r="B10">
        <f>VLOOKUP(C10,ESTADOS!C:K,9,FALSE)</f>
        <v>21</v>
      </c>
      <c r="C10" t="s">
        <v>6338</v>
      </c>
      <c r="D10">
        <v>11</v>
      </c>
      <c r="E10" t="s">
        <v>6353</v>
      </c>
      <c r="F10" t="s">
        <v>6354</v>
      </c>
      <c r="G10">
        <v>76155</v>
      </c>
      <c r="H10">
        <v>1</v>
      </c>
      <c r="I10">
        <v>1</v>
      </c>
      <c r="J10">
        <v>1</v>
      </c>
      <c r="K10" s="2" t="s">
        <v>10009</v>
      </c>
      <c r="L10" s="2" t="s">
        <v>10009</v>
      </c>
      <c r="M10" t="str">
        <f t="shared" si="0"/>
        <v>BEGIN IF NOT EXISTS (SELECT * FROM [dbo].[COM_City] WHERE [Name] = 'Cacoal') BEGIN INSERT INTO [dbo].[COM_City]([CityId],[Name],[ExternalCode],[StateId],[Active],[UserID],[UserIDLastUpdate],[CreateDate],[ModifieldDate]) VALUES (9,'Cacoal','00049',21,1,1,1,GETDATE(),GETDATE()) END END</v>
      </c>
    </row>
    <row r="11" spans="1:13" x14ac:dyDescent="0.2">
      <c r="A11">
        <v>10</v>
      </c>
      <c r="B11">
        <f>VLOOKUP(C11,ESTADOS!C:K,9,FALSE)</f>
        <v>21</v>
      </c>
      <c r="C11" t="s">
        <v>6338</v>
      </c>
      <c r="D11">
        <v>11</v>
      </c>
      <c r="E11" t="s">
        <v>6355</v>
      </c>
      <c r="F11" t="s">
        <v>6356</v>
      </c>
      <c r="G11">
        <v>12455</v>
      </c>
      <c r="H11">
        <v>1</v>
      </c>
      <c r="I11">
        <v>1</v>
      </c>
      <c r="J11">
        <v>1</v>
      </c>
      <c r="K11" s="2" t="s">
        <v>10009</v>
      </c>
      <c r="L11" s="2" t="s">
        <v>10009</v>
      </c>
      <c r="M11" t="str">
        <f t="shared" si="0"/>
        <v>BEGIN IF NOT EXISTS (SELECT * FROM [dbo].[COM_City] WHERE [Name] = 'Campo Novo de Rondônia') BEGIN INSERT INTO [dbo].[COM_City]([CityId],[Name],[ExternalCode],[StateId],[Active],[UserID],[UserIDLastUpdate],[CreateDate],[ModifieldDate]) VALUES (10,'Campo Novo de Rondônia','00700',21,1,1,1,GETDATE(),GETDATE()) END END</v>
      </c>
    </row>
    <row r="12" spans="1:13" x14ac:dyDescent="0.2">
      <c r="A12">
        <v>11</v>
      </c>
      <c r="B12">
        <f>VLOOKUP(C12,ESTADOS!C:K,9,FALSE)</f>
        <v>21</v>
      </c>
      <c r="C12" t="s">
        <v>6338</v>
      </c>
      <c r="D12">
        <v>11</v>
      </c>
      <c r="E12" t="s">
        <v>6357</v>
      </c>
      <c r="F12" t="s">
        <v>6358</v>
      </c>
      <c r="G12">
        <v>16736</v>
      </c>
      <c r="H12">
        <v>1</v>
      </c>
      <c r="I12">
        <v>1</v>
      </c>
      <c r="J12">
        <v>1</v>
      </c>
      <c r="K12" s="2" t="s">
        <v>10009</v>
      </c>
      <c r="L12" s="2" t="s">
        <v>10009</v>
      </c>
      <c r="M12" t="str">
        <f t="shared" si="0"/>
        <v>BEGIN IF NOT EXISTS (SELECT * FROM [dbo].[COM_City] WHERE [Name] = 'Candeias do Jamari') BEGIN INSERT INTO [dbo].[COM_City]([CityId],[Name],[ExternalCode],[StateId],[Active],[UserID],[UserIDLastUpdate],[CreateDate],[ModifieldDate]) VALUES (11,'Candeias do Jamari','00809',21,1,1,1,GETDATE(),GETDATE()) END END</v>
      </c>
    </row>
    <row r="13" spans="1:13" x14ac:dyDescent="0.2">
      <c r="A13">
        <v>12</v>
      </c>
      <c r="B13">
        <f>VLOOKUP(C13,ESTADOS!C:K,9,FALSE)</f>
        <v>21</v>
      </c>
      <c r="C13" t="s">
        <v>6338</v>
      </c>
      <c r="D13">
        <v>11</v>
      </c>
      <c r="E13" t="s">
        <v>6359</v>
      </c>
      <c r="F13" t="s">
        <v>6360</v>
      </c>
      <c r="G13">
        <v>3624</v>
      </c>
      <c r="H13">
        <v>1</v>
      </c>
      <c r="I13">
        <v>1</v>
      </c>
      <c r="J13">
        <v>1</v>
      </c>
      <c r="K13" s="2" t="s">
        <v>10009</v>
      </c>
      <c r="L13" s="2" t="s">
        <v>10009</v>
      </c>
      <c r="M13" t="str">
        <f t="shared" si="0"/>
        <v>BEGIN IF NOT EXISTS (SELECT * FROM [dbo].[COM_City] WHERE [Name] = 'Castanheiras') BEGIN INSERT INTO [dbo].[COM_City]([CityId],[Name],[ExternalCode],[StateId],[Active],[UserID],[UserIDLastUpdate],[CreateDate],[ModifieldDate]) VALUES (12,'Castanheiras','00908',21,1,1,1,GETDATE(),GETDATE()) END END</v>
      </c>
    </row>
    <row r="14" spans="1:13" x14ac:dyDescent="0.2">
      <c r="A14">
        <v>13</v>
      </c>
      <c r="B14">
        <f>VLOOKUP(C14,ESTADOS!C:K,9,FALSE)</f>
        <v>21</v>
      </c>
      <c r="C14" t="s">
        <v>6338</v>
      </c>
      <c r="D14">
        <v>11</v>
      </c>
      <c r="E14" t="s">
        <v>6361</v>
      </c>
      <c r="F14" t="s">
        <v>6362</v>
      </c>
      <c r="G14">
        <v>16290</v>
      </c>
      <c r="H14">
        <v>1</v>
      </c>
      <c r="I14">
        <v>1</v>
      </c>
      <c r="J14">
        <v>1</v>
      </c>
      <c r="K14" s="2" t="s">
        <v>10009</v>
      </c>
      <c r="L14" s="2" t="s">
        <v>10009</v>
      </c>
      <c r="M14" t="str">
        <f t="shared" si="0"/>
        <v>BEGIN IF NOT EXISTS (SELECT * FROM [dbo].[COM_City] WHERE [Name] = 'Cerejeiras') BEGIN INSERT INTO [dbo].[COM_City]([CityId],[Name],[ExternalCode],[StateId],[Active],[UserID],[UserIDLastUpdate],[CreateDate],[ModifieldDate]) VALUES (13,'Cerejeiras','00056',21,1,1,1,GETDATE(),GETDATE()) END END</v>
      </c>
    </row>
    <row r="15" spans="1:13" x14ac:dyDescent="0.2">
      <c r="A15">
        <v>14</v>
      </c>
      <c r="B15">
        <f>VLOOKUP(C15,ESTADOS!C:K,9,FALSE)</f>
        <v>21</v>
      </c>
      <c r="C15" t="s">
        <v>6338</v>
      </c>
      <c r="D15">
        <v>11</v>
      </c>
      <c r="E15" t="s">
        <v>6363</v>
      </c>
      <c r="F15" t="s">
        <v>6364</v>
      </c>
      <c r="G15">
        <v>7456</v>
      </c>
      <c r="H15">
        <v>1</v>
      </c>
      <c r="I15">
        <v>1</v>
      </c>
      <c r="J15">
        <v>1</v>
      </c>
      <c r="K15" s="2" t="s">
        <v>10009</v>
      </c>
      <c r="L15" s="2" t="s">
        <v>10009</v>
      </c>
      <c r="M15" t="str">
        <f t="shared" si="0"/>
        <v>BEGIN IF NOT EXISTS (SELECT * FROM [dbo].[COM_City] WHERE [Name] = 'Chupinguaia') BEGIN INSERT INTO [dbo].[COM_City]([CityId],[Name],[ExternalCode],[StateId],[Active],[UserID],[UserIDLastUpdate],[CreateDate],[ModifieldDate]) VALUES (14,'Chupinguaia','00924',21,1,1,1,GETDATE(),GETDATE()) END END</v>
      </c>
    </row>
    <row r="16" spans="1:13" x14ac:dyDescent="0.2">
      <c r="A16">
        <v>15</v>
      </c>
      <c r="B16">
        <f>VLOOKUP(C16,ESTADOS!C:K,9,FALSE)</f>
        <v>21</v>
      </c>
      <c r="C16" t="s">
        <v>6338</v>
      </c>
      <c r="D16">
        <v>11</v>
      </c>
      <c r="E16" t="s">
        <v>6365</v>
      </c>
      <c r="F16" t="s">
        <v>6366</v>
      </c>
      <c r="G16">
        <v>17644</v>
      </c>
      <c r="H16">
        <v>1</v>
      </c>
      <c r="I16">
        <v>1</v>
      </c>
      <c r="J16">
        <v>1</v>
      </c>
      <c r="K16" s="2" t="s">
        <v>10009</v>
      </c>
      <c r="L16" s="2" t="s">
        <v>10009</v>
      </c>
      <c r="M16" t="str">
        <f t="shared" si="0"/>
        <v>BEGIN IF NOT EXISTS (SELECT * FROM [dbo].[COM_City] WHERE [Name] = 'Colorado do Oeste') BEGIN INSERT INTO [dbo].[COM_City]([CityId],[Name],[ExternalCode],[StateId],[Active],[UserID],[UserIDLastUpdate],[CreateDate],[ModifieldDate]) VALUES (15,'Colorado do Oeste','00064',21,1,1,1,GETDATE(),GETDATE()) END END</v>
      </c>
    </row>
    <row r="17" spans="1:13" x14ac:dyDescent="0.2">
      <c r="A17">
        <v>16</v>
      </c>
      <c r="B17">
        <f>VLOOKUP(C17,ESTADOS!C:K,9,FALSE)</f>
        <v>21</v>
      </c>
      <c r="C17" t="s">
        <v>6338</v>
      </c>
      <c r="D17">
        <v>11</v>
      </c>
      <c r="E17" t="s">
        <v>6367</v>
      </c>
      <c r="F17" t="s">
        <v>6368</v>
      </c>
      <c r="G17">
        <v>9476</v>
      </c>
      <c r="H17">
        <v>1</v>
      </c>
      <c r="I17">
        <v>1</v>
      </c>
      <c r="J17">
        <v>1</v>
      </c>
      <c r="K17" s="2" t="s">
        <v>10009</v>
      </c>
      <c r="L17" s="2" t="s">
        <v>10009</v>
      </c>
      <c r="M17" t="str">
        <f t="shared" si="0"/>
        <v>BEGIN IF NOT EXISTS (SELECT * FROM [dbo].[COM_City] WHERE [Name] = 'Corumbiara') BEGIN INSERT INTO [dbo].[COM_City]([CityId],[Name],[ExternalCode],[StateId],[Active],[UserID],[UserIDLastUpdate],[CreateDate],[ModifieldDate]) VALUES (16,'Corumbiara','00072',21,1,1,1,GETDATE(),GETDATE()) END END</v>
      </c>
    </row>
    <row r="18" spans="1:13" x14ac:dyDescent="0.2">
      <c r="A18">
        <v>17</v>
      </c>
      <c r="B18">
        <f>VLOOKUP(C18,ESTADOS!C:K,9,FALSE)</f>
        <v>21</v>
      </c>
      <c r="C18" t="s">
        <v>6338</v>
      </c>
      <c r="D18">
        <v>11</v>
      </c>
      <c r="E18" t="s">
        <v>6369</v>
      </c>
      <c r="F18" t="s">
        <v>6370</v>
      </c>
      <c r="G18">
        <v>13664</v>
      </c>
      <c r="H18">
        <v>1</v>
      </c>
      <c r="I18">
        <v>1</v>
      </c>
      <c r="J18">
        <v>1</v>
      </c>
      <c r="K18" s="2" t="s">
        <v>10009</v>
      </c>
      <c r="L18" s="2" t="s">
        <v>10009</v>
      </c>
      <c r="M18" t="str">
        <f t="shared" si="0"/>
        <v>BEGIN IF NOT EXISTS (SELECT * FROM [dbo].[COM_City] WHERE [Name] = 'Costa Marques') BEGIN INSERT INTO [dbo].[COM_City]([CityId],[Name],[ExternalCode],[StateId],[Active],[UserID],[UserIDLastUpdate],[CreateDate],[ModifieldDate]) VALUES (17,'Costa Marques','00080',21,1,1,1,GETDATE(),GETDATE()) END END</v>
      </c>
    </row>
    <row r="19" spans="1:13" x14ac:dyDescent="0.2">
      <c r="A19">
        <v>18</v>
      </c>
      <c r="B19">
        <f>VLOOKUP(C19,ESTADOS!C:K,9,FALSE)</f>
        <v>21</v>
      </c>
      <c r="C19" t="s">
        <v>6338</v>
      </c>
      <c r="D19">
        <v>11</v>
      </c>
      <c r="E19" t="s">
        <v>6371</v>
      </c>
      <c r="F19" t="s">
        <v>6372</v>
      </c>
      <c r="G19">
        <v>13857</v>
      </c>
      <c r="H19">
        <v>1</v>
      </c>
      <c r="I19">
        <v>1</v>
      </c>
      <c r="J19">
        <v>1</v>
      </c>
      <c r="K19" s="2" t="s">
        <v>10009</v>
      </c>
      <c r="L19" s="2" t="s">
        <v>10009</v>
      </c>
      <c r="M19" t="str">
        <f t="shared" si="0"/>
        <v>BEGIN IF NOT EXISTS (SELECT * FROM [dbo].[COM_City] WHERE [Name] = 'Cujubim') BEGIN INSERT INTO [dbo].[COM_City]([CityId],[Name],[ExternalCode],[StateId],[Active],[UserID],[UserIDLastUpdate],[CreateDate],[ModifieldDate]) VALUES (18,'Cujubim','00940',21,1,1,1,GETDATE(),GETDATE()) END END</v>
      </c>
    </row>
    <row r="20" spans="1:13" x14ac:dyDescent="0.2">
      <c r="A20">
        <v>19</v>
      </c>
      <c r="B20">
        <f>VLOOKUP(C20,ESTADOS!C:K,9,FALSE)</f>
        <v>21</v>
      </c>
      <c r="C20" t="s">
        <v>6338</v>
      </c>
      <c r="D20">
        <v>11</v>
      </c>
      <c r="E20" t="s">
        <v>6373</v>
      </c>
      <c r="F20" t="s">
        <v>10015</v>
      </c>
      <c r="G20">
        <v>27867</v>
      </c>
      <c r="H20">
        <v>1</v>
      </c>
      <c r="I20">
        <v>1</v>
      </c>
      <c r="J20">
        <v>1</v>
      </c>
      <c r="K20" s="2" t="s">
        <v>10009</v>
      </c>
      <c r="L20" s="2" t="s">
        <v>10009</v>
      </c>
      <c r="M20" t="str">
        <f t="shared" si="0"/>
        <v>BEGIN IF NOT EXISTS (SELECT * FROM [dbo].[COM_City] WHERE [Name] = 'Espigão D''Oeste') BEGIN INSERT INTO [dbo].[COM_City]([CityId],[Name],[ExternalCode],[StateId],[Active],[UserID],[UserIDLastUpdate],[CreateDate],[ModifieldDate]) VALUES (19,'Espigão D''Oeste','00098',21,1,1,1,GETDATE(),GETDATE()) END END</v>
      </c>
    </row>
    <row r="21" spans="1:13" x14ac:dyDescent="0.2">
      <c r="A21">
        <v>20</v>
      </c>
      <c r="B21">
        <f>VLOOKUP(C21,ESTADOS!C:K,9,FALSE)</f>
        <v>21</v>
      </c>
      <c r="C21" t="s">
        <v>6338</v>
      </c>
      <c r="D21">
        <v>11</v>
      </c>
      <c r="E21" t="s">
        <v>6374</v>
      </c>
      <c r="F21" t="s">
        <v>6375</v>
      </c>
      <c r="G21">
        <v>11432</v>
      </c>
      <c r="H21">
        <v>1</v>
      </c>
      <c r="I21">
        <v>1</v>
      </c>
      <c r="J21">
        <v>1</v>
      </c>
      <c r="K21" s="2" t="s">
        <v>10009</v>
      </c>
      <c r="L21" s="2" t="s">
        <v>10009</v>
      </c>
      <c r="M21" t="str">
        <f t="shared" si="0"/>
        <v>BEGIN IF NOT EXISTS (SELECT * FROM [dbo].[COM_City] WHERE [Name] = 'Governador Jorge Teixeira') BEGIN INSERT INTO [dbo].[COM_City]([CityId],[Name],[ExternalCode],[StateId],[Active],[UserID],[UserIDLastUpdate],[CreateDate],[ModifieldDate]) VALUES (20,'Governador Jorge Teixeira','01005',21,1,1,1,GETDATE(),GETDATE()) END END</v>
      </c>
    </row>
    <row r="22" spans="1:13" x14ac:dyDescent="0.2">
      <c r="A22">
        <v>21</v>
      </c>
      <c r="B22">
        <f>VLOOKUP(C22,ESTADOS!C:K,9,FALSE)</f>
        <v>21</v>
      </c>
      <c r="C22" t="s">
        <v>6338</v>
      </c>
      <c r="D22">
        <v>11</v>
      </c>
      <c r="E22" t="s">
        <v>6376</v>
      </c>
      <c r="F22" t="s">
        <v>6377</v>
      </c>
      <c r="G22">
        <v>39451</v>
      </c>
      <c r="H22">
        <v>1</v>
      </c>
      <c r="I22">
        <v>1</v>
      </c>
      <c r="J22">
        <v>1</v>
      </c>
      <c r="K22" s="2" t="s">
        <v>10009</v>
      </c>
      <c r="L22" s="2" t="s">
        <v>10009</v>
      </c>
      <c r="M22" t="str">
        <f t="shared" si="0"/>
        <v>BEGIN IF NOT EXISTS (SELECT * FROM [dbo].[COM_City] WHERE [Name] = 'Guajará-Mirim') BEGIN INSERT INTO [dbo].[COM_City]([CityId],[Name],[ExternalCode],[StateId],[Active],[UserID],[UserIDLastUpdate],[CreateDate],[ModifieldDate]) VALUES (21,'Guajará-Mirim','00106',21,1,1,1,GETDATE(),GETDATE()) END END</v>
      </c>
    </row>
    <row r="23" spans="1:13" x14ac:dyDescent="0.2">
      <c r="A23">
        <v>22</v>
      </c>
      <c r="B23">
        <f>VLOOKUP(C23,ESTADOS!C:K,9,FALSE)</f>
        <v>21</v>
      </c>
      <c r="C23" t="s">
        <v>6338</v>
      </c>
      <c r="D23">
        <v>11</v>
      </c>
      <c r="E23" t="s">
        <v>6378</v>
      </c>
      <c r="F23" t="s">
        <v>6379</v>
      </c>
      <c r="G23">
        <v>7905</v>
      </c>
      <c r="H23">
        <v>1</v>
      </c>
      <c r="I23">
        <v>1</v>
      </c>
      <c r="J23">
        <v>1</v>
      </c>
      <c r="K23" s="2" t="s">
        <v>10009</v>
      </c>
      <c r="L23" s="2" t="s">
        <v>10009</v>
      </c>
      <c r="M23" t="str">
        <f t="shared" si="0"/>
        <v>BEGIN IF NOT EXISTS (SELECT * FROM [dbo].[COM_City] WHERE [Name] = 'Itapuã do Oeste') BEGIN INSERT INTO [dbo].[COM_City]([CityId],[Name],[ExternalCode],[StateId],[Active],[UserID],[UserIDLastUpdate],[CreateDate],[ModifieldDate]) VALUES (22,'Itapuã do Oeste','01104',21,1,1,1,GETDATE(),GETDATE()) END END</v>
      </c>
    </row>
    <row r="24" spans="1:13" x14ac:dyDescent="0.2">
      <c r="A24">
        <v>23</v>
      </c>
      <c r="B24">
        <f>VLOOKUP(C24,ESTADOS!C:K,9,FALSE)</f>
        <v>21</v>
      </c>
      <c r="C24" t="s">
        <v>6338</v>
      </c>
      <c r="D24">
        <v>11</v>
      </c>
      <c r="E24" t="s">
        <v>6380</v>
      </c>
      <c r="F24" t="s">
        <v>6381</v>
      </c>
      <c r="G24">
        <v>52453</v>
      </c>
      <c r="H24">
        <v>1</v>
      </c>
      <c r="I24">
        <v>1</v>
      </c>
      <c r="J24">
        <v>1</v>
      </c>
      <c r="K24" s="2" t="s">
        <v>10009</v>
      </c>
      <c r="L24" s="2" t="s">
        <v>10009</v>
      </c>
      <c r="M24" t="str">
        <f t="shared" si="0"/>
        <v>BEGIN IF NOT EXISTS (SELECT * FROM [dbo].[COM_City] WHERE [Name] = 'Jaru') BEGIN INSERT INTO [dbo].[COM_City]([CityId],[Name],[ExternalCode],[StateId],[Active],[UserID],[UserIDLastUpdate],[CreateDate],[ModifieldDate]) VALUES (23,'Jaru','00114',21,1,1,1,GETDATE(),GETDATE()) END END</v>
      </c>
    </row>
    <row r="25" spans="1:13" x14ac:dyDescent="0.2">
      <c r="A25">
        <v>24</v>
      </c>
      <c r="B25">
        <f>VLOOKUP(C25,ESTADOS!C:K,9,FALSE)</f>
        <v>21</v>
      </c>
      <c r="C25" t="s">
        <v>6338</v>
      </c>
      <c r="D25">
        <v>11</v>
      </c>
      <c r="E25" t="s">
        <v>6382</v>
      </c>
      <c r="F25" t="s">
        <v>6383</v>
      </c>
      <c r="G25">
        <v>107679</v>
      </c>
      <c r="H25">
        <v>1</v>
      </c>
      <c r="I25">
        <v>1</v>
      </c>
      <c r="J25">
        <v>1</v>
      </c>
      <c r="K25" s="2" t="s">
        <v>10009</v>
      </c>
      <c r="L25" s="2" t="s">
        <v>10009</v>
      </c>
      <c r="M25" t="str">
        <f t="shared" si="0"/>
        <v>BEGIN IF NOT EXISTS (SELECT * FROM [dbo].[COM_City] WHERE [Name] = 'Ji-Paraná') BEGIN INSERT INTO [dbo].[COM_City]([CityId],[Name],[ExternalCode],[StateId],[Active],[UserID],[UserIDLastUpdate],[CreateDate],[ModifieldDate]) VALUES (24,'Ji-Paraná','00122',21,1,1,1,GETDATE(),GETDATE()) END END</v>
      </c>
    </row>
    <row r="26" spans="1:13" x14ac:dyDescent="0.2">
      <c r="A26">
        <v>25</v>
      </c>
      <c r="B26">
        <f>VLOOKUP(C26,ESTADOS!C:K,9,FALSE)</f>
        <v>21</v>
      </c>
      <c r="C26" t="s">
        <v>6338</v>
      </c>
      <c r="D26">
        <v>11</v>
      </c>
      <c r="E26" t="s">
        <v>6384</v>
      </c>
      <c r="F26" t="s">
        <v>10016</v>
      </c>
      <c r="G26">
        <v>31475</v>
      </c>
      <c r="H26">
        <v>1</v>
      </c>
      <c r="I26">
        <v>1</v>
      </c>
      <c r="J26">
        <v>1</v>
      </c>
      <c r="K26" s="2" t="s">
        <v>10009</v>
      </c>
      <c r="L26" s="2" t="s">
        <v>10009</v>
      </c>
      <c r="M26" t="str">
        <f t="shared" si="0"/>
        <v>BEGIN IF NOT EXISTS (SELECT * FROM [dbo].[COM_City] WHERE [Name] = 'Machadinho D''Oeste') BEGIN INSERT INTO [dbo].[COM_City]([CityId],[Name],[ExternalCode],[StateId],[Active],[UserID],[UserIDLastUpdate],[CreateDate],[ModifieldDate]) VALUES (25,'Machadinho D''Oeste','00130',21,1,1,1,GETDATE(),GETDATE()) END END</v>
      </c>
    </row>
    <row r="27" spans="1:13" x14ac:dyDescent="0.2">
      <c r="A27">
        <v>26</v>
      </c>
      <c r="B27">
        <f>VLOOKUP(C27,ESTADOS!C:K,9,FALSE)</f>
        <v>21</v>
      </c>
      <c r="C27" t="s">
        <v>6338</v>
      </c>
      <c r="D27">
        <v>11</v>
      </c>
      <c r="E27" t="s">
        <v>6385</v>
      </c>
      <c r="F27" t="s">
        <v>6386</v>
      </c>
      <c r="G27">
        <v>10343</v>
      </c>
      <c r="H27">
        <v>1</v>
      </c>
      <c r="I27">
        <v>1</v>
      </c>
      <c r="J27">
        <v>1</v>
      </c>
      <c r="K27" s="2" t="s">
        <v>10009</v>
      </c>
      <c r="L27" s="2" t="s">
        <v>10009</v>
      </c>
      <c r="M27" t="str">
        <f t="shared" si="0"/>
        <v>BEGIN IF NOT EXISTS (SELECT * FROM [dbo].[COM_City] WHERE [Name] = 'Ministro Andreazza') BEGIN INSERT INTO [dbo].[COM_City]([CityId],[Name],[ExternalCode],[StateId],[Active],[UserID],[UserIDLastUpdate],[CreateDate],[ModifieldDate]) VALUES (26,'Ministro Andreazza','01203',21,1,1,1,GETDATE(),GETDATE()) END END</v>
      </c>
    </row>
    <row r="28" spans="1:13" x14ac:dyDescent="0.2">
      <c r="A28">
        <v>27</v>
      </c>
      <c r="B28">
        <f>VLOOKUP(C28,ESTADOS!C:K,9,FALSE)</f>
        <v>21</v>
      </c>
      <c r="C28" t="s">
        <v>6338</v>
      </c>
      <c r="D28">
        <v>11</v>
      </c>
      <c r="E28" t="s">
        <v>6387</v>
      </c>
      <c r="F28" t="s">
        <v>6388</v>
      </c>
      <c r="G28">
        <v>12086</v>
      </c>
      <c r="H28">
        <v>1</v>
      </c>
      <c r="I28">
        <v>1</v>
      </c>
      <c r="J28">
        <v>1</v>
      </c>
      <c r="K28" s="2" t="s">
        <v>10009</v>
      </c>
      <c r="L28" s="2" t="s">
        <v>10009</v>
      </c>
      <c r="M28" t="str">
        <f t="shared" si="0"/>
        <v>BEGIN IF NOT EXISTS (SELECT * FROM [dbo].[COM_City] WHERE [Name] = 'Mirante da Serra') BEGIN INSERT INTO [dbo].[COM_City]([CityId],[Name],[ExternalCode],[StateId],[Active],[UserID],[UserIDLastUpdate],[CreateDate],[ModifieldDate]) VALUES (27,'Mirante da Serra','01302',21,1,1,1,GETDATE(),GETDATE()) END END</v>
      </c>
    </row>
    <row r="29" spans="1:13" x14ac:dyDescent="0.2">
      <c r="A29">
        <v>28</v>
      </c>
      <c r="B29">
        <f>VLOOKUP(C29,ESTADOS!C:K,9,FALSE)</f>
        <v>21</v>
      </c>
      <c r="C29" t="s">
        <v>6338</v>
      </c>
      <c r="D29">
        <v>11</v>
      </c>
      <c r="E29" t="s">
        <v>6389</v>
      </c>
      <c r="F29" t="s">
        <v>6390</v>
      </c>
      <c r="G29">
        <v>12357</v>
      </c>
      <c r="H29">
        <v>1</v>
      </c>
      <c r="I29">
        <v>1</v>
      </c>
      <c r="J29">
        <v>1</v>
      </c>
      <c r="K29" s="2" t="s">
        <v>10009</v>
      </c>
      <c r="L29" s="2" t="s">
        <v>10009</v>
      </c>
      <c r="M29" t="str">
        <f t="shared" si="0"/>
        <v>BEGIN IF NOT EXISTS (SELECT * FROM [dbo].[COM_City] WHERE [Name] = 'Monte Negro') BEGIN INSERT INTO [dbo].[COM_City]([CityId],[Name],[ExternalCode],[StateId],[Active],[UserID],[UserIDLastUpdate],[CreateDate],[ModifieldDate]) VALUES (28,'Monte Negro','01401',21,1,1,1,GETDATE(),GETDATE()) END END</v>
      </c>
    </row>
    <row r="30" spans="1:13" x14ac:dyDescent="0.2">
      <c r="A30">
        <v>29</v>
      </c>
      <c r="B30">
        <f>VLOOKUP(C30,ESTADOS!C:K,9,FALSE)</f>
        <v>21</v>
      </c>
      <c r="C30" t="s">
        <v>6338</v>
      </c>
      <c r="D30">
        <v>11</v>
      </c>
      <c r="E30" t="s">
        <v>6391</v>
      </c>
      <c r="F30" t="s">
        <v>10017</v>
      </c>
      <c r="G30">
        <v>17170</v>
      </c>
      <c r="H30">
        <v>1</v>
      </c>
      <c r="I30">
        <v>1</v>
      </c>
      <c r="J30">
        <v>1</v>
      </c>
      <c r="K30" s="2" t="s">
        <v>10009</v>
      </c>
      <c r="L30" s="2" t="s">
        <v>10009</v>
      </c>
      <c r="M30" t="str">
        <f t="shared" si="0"/>
        <v>BEGIN IF NOT EXISTS (SELECT * FROM [dbo].[COM_City] WHERE [Name] = 'Nova Brasilândia D''Oeste') BEGIN INSERT INTO [dbo].[COM_City]([CityId],[Name],[ExternalCode],[StateId],[Active],[UserID],[UserIDLastUpdate],[CreateDate],[ModifieldDate]) VALUES (29,'Nova Brasilândia D''Oeste','00148',21,1,1,1,GETDATE(),GETDATE()) END END</v>
      </c>
    </row>
    <row r="31" spans="1:13" x14ac:dyDescent="0.2">
      <c r="A31">
        <v>30</v>
      </c>
      <c r="B31">
        <f>VLOOKUP(C31,ESTADOS!C:K,9,FALSE)</f>
        <v>21</v>
      </c>
      <c r="C31" t="s">
        <v>6338</v>
      </c>
      <c r="D31">
        <v>11</v>
      </c>
      <c r="E31" t="s">
        <v>6392</v>
      </c>
      <c r="F31" t="s">
        <v>6393</v>
      </c>
      <c r="G31">
        <v>21162</v>
      </c>
      <c r="H31">
        <v>1</v>
      </c>
      <c r="I31">
        <v>1</v>
      </c>
      <c r="J31">
        <v>1</v>
      </c>
      <c r="K31" s="2" t="s">
        <v>10009</v>
      </c>
      <c r="L31" s="2" t="s">
        <v>10009</v>
      </c>
      <c r="M31" t="str">
        <f t="shared" si="0"/>
        <v>BEGIN IF NOT EXISTS (SELECT * FROM [dbo].[COM_City] WHERE [Name] = 'Nova Mamoré') BEGIN INSERT INTO [dbo].[COM_City]([CityId],[Name],[ExternalCode],[StateId],[Active],[UserID],[UserIDLastUpdate],[CreateDate],[ModifieldDate]) VALUES (30,'Nova Mamoré','00338',21,1,1,1,GETDATE(),GETDATE()) END END</v>
      </c>
    </row>
    <row r="32" spans="1:13" x14ac:dyDescent="0.2">
      <c r="A32">
        <v>31</v>
      </c>
      <c r="B32">
        <f>VLOOKUP(C32,ESTADOS!C:K,9,FALSE)</f>
        <v>21</v>
      </c>
      <c r="C32" t="s">
        <v>6338</v>
      </c>
      <c r="D32">
        <v>11</v>
      </c>
      <c r="E32" t="s">
        <v>6394</v>
      </c>
      <c r="F32" t="s">
        <v>8569</v>
      </c>
      <c r="G32">
        <v>7750</v>
      </c>
      <c r="H32">
        <v>1</v>
      </c>
      <c r="I32">
        <v>1</v>
      </c>
      <c r="J32">
        <v>1</v>
      </c>
      <c r="K32" s="2" t="s">
        <v>10009</v>
      </c>
      <c r="L32" s="2" t="s">
        <v>10009</v>
      </c>
      <c r="M32" t="str">
        <f t="shared" si="0"/>
        <v>BEGIN IF NOT EXISTS (SELECT * FROM [dbo].[COM_City] WHERE [Name] = 'Nova União') BEGIN INSERT INTO [dbo].[COM_City]([CityId],[Name],[ExternalCode],[StateId],[Active],[UserID],[UserIDLastUpdate],[CreateDate],[ModifieldDate]) VALUES (31,'Nova União','01435',21,1,1,1,GETDATE(),GETDATE()) END END</v>
      </c>
    </row>
    <row r="33" spans="1:13" x14ac:dyDescent="0.2">
      <c r="A33">
        <v>32</v>
      </c>
      <c r="B33">
        <f>VLOOKUP(C33,ESTADOS!C:K,9,FALSE)</f>
        <v>21</v>
      </c>
      <c r="C33" t="s">
        <v>6338</v>
      </c>
      <c r="D33">
        <v>11</v>
      </c>
      <c r="E33" t="s">
        <v>8570</v>
      </c>
      <c r="F33" t="s">
        <v>8571</v>
      </c>
      <c r="G33">
        <v>9648</v>
      </c>
      <c r="H33">
        <v>1</v>
      </c>
      <c r="I33">
        <v>1</v>
      </c>
      <c r="J33">
        <v>1</v>
      </c>
      <c r="K33" s="2" t="s">
        <v>10009</v>
      </c>
      <c r="L33" s="2" t="s">
        <v>10009</v>
      </c>
      <c r="M33" t="str">
        <f t="shared" si="0"/>
        <v>BEGIN IF NOT EXISTS (SELECT * FROM [dbo].[COM_City] WHERE [Name] = 'Novo Horizonte do Oeste') BEGIN INSERT INTO [dbo].[COM_City]([CityId],[Name],[ExternalCode],[StateId],[Active],[UserID],[UserIDLastUpdate],[CreateDate],[ModifieldDate]) VALUES (32,'Novo Horizonte do Oeste','00502',21,1,1,1,GETDATE(),GETDATE()) END END</v>
      </c>
    </row>
    <row r="34" spans="1:13" x14ac:dyDescent="0.2">
      <c r="A34">
        <v>33</v>
      </c>
      <c r="B34">
        <f>VLOOKUP(C34,ESTADOS!C:K,9,FALSE)</f>
        <v>21</v>
      </c>
      <c r="C34" t="s">
        <v>6338</v>
      </c>
      <c r="D34">
        <v>11</v>
      </c>
      <c r="E34" t="s">
        <v>8572</v>
      </c>
      <c r="F34" t="s">
        <v>8573</v>
      </c>
      <c r="G34">
        <v>36040</v>
      </c>
      <c r="H34">
        <v>1</v>
      </c>
      <c r="I34">
        <v>1</v>
      </c>
      <c r="J34">
        <v>1</v>
      </c>
      <c r="K34" s="2" t="s">
        <v>10009</v>
      </c>
      <c r="L34" s="2" t="s">
        <v>10009</v>
      </c>
      <c r="M34" t="str">
        <f t="shared" si="0"/>
        <v>BEGIN IF NOT EXISTS (SELECT * FROM [dbo].[COM_City] WHERE [Name] = 'Ouro Preto do Oeste') BEGIN INSERT INTO [dbo].[COM_City]([CityId],[Name],[ExternalCode],[StateId],[Active],[UserID],[UserIDLastUpdate],[CreateDate],[ModifieldDate]) VALUES (33,'Ouro Preto do Oeste','00155',21,1,1,1,GETDATE(),GETDATE()) END END</v>
      </c>
    </row>
    <row r="35" spans="1:13" x14ac:dyDescent="0.2">
      <c r="A35">
        <v>34</v>
      </c>
      <c r="B35">
        <f>VLOOKUP(C35,ESTADOS!C:K,9,FALSE)</f>
        <v>21</v>
      </c>
      <c r="C35" t="s">
        <v>6338</v>
      </c>
      <c r="D35">
        <v>11</v>
      </c>
      <c r="E35" t="s">
        <v>8574</v>
      </c>
      <c r="F35" t="s">
        <v>8575</v>
      </c>
      <c r="G35">
        <v>4583</v>
      </c>
      <c r="H35">
        <v>1</v>
      </c>
      <c r="I35">
        <v>1</v>
      </c>
      <c r="J35">
        <v>1</v>
      </c>
      <c r="K35" s="2" t="s">
        <v>10009</v>
      </c>
      <c r="L35" s="2" t="s">
        <v>10009</v>
      </c>
      <c r="M35" t="str">
        <f t="shared" si="0"/>
        <v>BEGIN IF NOT EXISTS (SELECT * FROM [dbo].[COM_City] WHERE [Name] = 'Parecis') BEGIN INSERT INTO [dbo].[COM_City]([CityId],[Name],[ExternalCode],[StateId],[Active],[UserID],[UserIDLastUpdate],[CreateDate],[ModifieldDate]) VALUES (34,'Parecis','01450',21,1,1,1,GETDATE(),GETDATE()) END END</v>
      </c>
    </row>
    <row r="36" spans="1:13" x14ac:dyDescent="0.2">
      <c r="A36">
        <v>35</v>
      </c>
      <c r="B36">
        <f>VLOOKUP(C36,ESTADOS!C:K,9,FALSE)</f>
        <v>21</v>
      </c>
      <c r="C36" t="s">
        <v>6338</v>
      </c>
      <c r="D36">
        <v>11</v>
      </c>
      <c r="E36" t="s">
        <v>8576</v>
      </c>
      <c r="F36" t="s">
        <v>8577</v>
      </c>
      <c r="G36">
        <v>32893</v>
      </c>
      <c r="H36">
        <v>1</v>
      </c>
      <c r="I36">
        <v>1</v>
      </c>
      <c r="J36">
        <v>1</v>
      </c>
      <c r="K36" s="2" t="s">
        <v>10009</v>
      </c>
      <c r="L36" s="2" t="s">
        <v>10009</v>
      </c>
      <c r="M36" t="str">
        <f t="shared" si="0"/>
        <v>BEGIN IF NOT EXISTS (SELECT * FROM [dbo].[COM_City] WHERE [Name] = 'Pimenta Bueno') BEGIN INSERT INTO [dbo].[COM_City]([CityId],[Name],[ExternalCode],[StateId],[Active],[UserID],[UserIDLastUpdate],[CreateDate],[ModifieldDate]) VALUES (35,'Pimenta Bueno','00189',21,1,1,1,GETDATE(),GETDATE()) END END</v>
      </c>
    </row>
    <row r="37" spans="1:13" x14ac:dyDescent="0.2">
      <c r="A37">
        <v>36</v>
      </c>
      <c r="B37">
        <f>VLOOKUP(C37,ESTADOS!C:K,9,FALSE)</f>
        <v>21</v>
      </c>
      <c r="C37" t="s">
        <v>6338</v>
      </c>
      <c r="D37">
        <v>11</v>
      </c>
      <c r="E37" t="s">
        <v>8578</v>
      </c>
      <c r="F37" t="s">
        <v>8579</v>
      </c>
      <c r="G37">
        <v>2358</v>
      </c>
      <c r="H37">
        <v>1</v>
      </c>
      <c r="I37">
        <v>1</v>
      </c>
      <c r="J37">
        <v>1</v>
      </c>
      <c r="K37" s="2" t="s">
        <v>10009</v>
      </c>
      <c r="L37" s="2" t="s">
        <v>10009</v>
      </c>
      <c r="M37" t="str">
        <f t="shared" si="0"/>
        <v>BEGIN IF NOT EXISTS (SELECT * FROM [dbo].[COM_City] WHERE [Name] = 'Pimenteiras do Oeste') BEGIN INSERT INTO [dbo].[COM_City]([CityId],[Name],[ExternalCode],[StateId],[Active],[UserID],[UserIDLastUpdate],[CreateDate],[ModifieldDate]) VALUES (36,'Pimenteiras do Oeste','01468',21,1,1,1,GETDATE(),GETDATE()) END END</v>
      </c>
    </row>
    <row r="38" spans="1:13" x14ac:dyDescent="0.2">
      <c r="A38">
        <v>37</v>
      </c>
      <c r="B38">
        <f>VLOOKUP(C38,ESTADOS!C:K,9,FALSE)</f>
        <v>21</v>
      </c>
      <c r="C38" t="s">
        <v>6338</v>
      </c>
      <c r="D38">
        <v>11</v>
      </c>
      <c r="E38" t="s">
        <v>8580</v>
      </c>
      <c r="F38" t="s">
        <v>8581</v>
      </c>
      <c r="G38">
        <v>369345</v>
      </c>
      <c r="H38">
        <v>1</v>
      </c>
      <c r="I38">
        <v>1</v>
      </c>
      <c r="J38">
        <v>1</v>
      </c>
      <c r="K38" s="2" t="s">
        <v>10009</v>
      </c>
      <c r="L38" s="2" t="s">
        <v>10009</v>
      </c>
      <c r="M38" t="str">
        <f t="shared" si="0"/>
        <v>BEGIN IF NOT EXISTS (SELECT * FROM [dbo].[COM_City] WHERE [Name] = 'Porto Velho') BEGIN INSERT INTO [dbo].[COM_City]([CityId],[Name],[ExternalCode],[StateId],[Active],[UserID],[UserIDLastUpdate],[CreateDate],[ModifieldDate]) VALUES (37,'Porto Velho','00205',21,1,1,1,GETDATE(),GETDATE()) END END</v>
      </c>
    </row>
    <row r="39" spans="1:13" x14ac:dyDescent="0.2">
      <c r="A39">
        <v>38</v>
      </c>
      <c r="B39">
        <f>VLOOKUP(C39,ESTADOS!C:K,9,FALSE)</f>
        <v>21</v>
      </c>
      <c r="C39" t="s">
        <v>6338</v>
      </c>
      <c r="D39">
        <v>11</v>
      </c>
      <c r="E39" t="s">
        <v>8582</v>
      </c>
      <c r="F39" t="s">
        <v>8583</v>
      </c>
      <c r="G39">
        <v>22197</v>
      </c>
      <c r="H39">
        <v>1</v>
      </c>
      <c r="I39">
        <v>1</v>
      </c>
      <c r="J39">
        <v>1</v>
      </c>
      <c r="K39" s="2" t="s">
        <v>10009</v>
      </c>
      <c r="L39" s="2" t="s">
        <v>10009</v>
      </c>
      <c r="M39" t="str">
        <f t="shared" si="0"/>
        <v>BEGIN IF NOT EXISTS (SELECT * FROM [dbo].[COM_City] WHERE [Name] = 'Presidente Médici') BEGIN INSERT INTO [dbo].[COM_City]([CityId],[Name],[ExternalCode],[StateId],[Active],[UserID],[UserIDLastUpdate],[CreateDate],[ModifieldDate]) VALUES (38,'Presidente Médici','00254',21,1,1,1,GETDATE(),GETDATE()) END END</v>
      </c>
    </row>
    <row r="40" spans="1:13" x14ac:dyDescent="0.2">
      <c r="A40">
        <v>39</v>
      </c>
      <c r="B40">
        <f>VLOOKUP(C40,ESTADOS!C:K,9,FALSE)</f>
        <v>21</v>
      </c>
      <c r="C40" t="s">
        <v>6338</v>
      </c>
      <c r="D40">
        <v>11</v>
      </c>
      <c r="E40" t="s">
        <v>8584</v>
      </c>
      <c r="F40" t="s">
        <v>8585</v>
      </c>
      <c r="G40">
        <v>3704</v>
      </c>
      <c r="H40">
        <v>1</v>
      </c>
      <c r="I40">
        <v>1</v>
      </c>
      <c r="J40">
        <v>1</v>
      </c>
      <c r="K40" s="2" t="s">
        <v>10009</v>
      </c>
      <c r="L40" s="2" t="s">
        <v>10009</v>
      </c>
      <c r="M40" t="str">
        <f t="shared" si="0"/>
        <v>BEGIN IF NOT EXISTS (SELECT * FROM [dbo].[COM_City] WHERE [Name] = 'Primavera de Rondônia') BEGIN INSERT INTO [dbo].[COM_City]([CityId],[Name],[ExternalCode],[StateId],[Active],[UserID],[UserIDLastUpdate],[CreateDate],[ModifieldDate]) VALUES (39,'Primavera de Rondônia','01476',21,1,1,1,GETDATE(),GETDATE()) END END</v>
      </c>
    </row>
    <row r="41" spans="1:13" x14ac:dyDescent="0.2">
      <c r="A41">
        <v>40</v>
      </c>
      <c r="B41">
        <f>VLOOKUP(C41,ESTADOS!C:K,9,FALSE)</f>
        <v>21</v>
      </c>
      <c r="C41" t="s">
        <v>6338</v>
      </c>
      <c r="D41">
        <v>11</v>
      </c>
      <c r="E41" t="s">
        <v>8586</v>
      </c>
      <c r="F41" t="s">
        <v>8587</v>
      </c>
      <c r="G41">
        <v>3174</v>
      </c>
      <c r="H41">
        <v>1</v>
      </c>
      <c r="I41">
        <v>1</v>
      </c>
      <c r="J41">
        <v>1</v>
      </c>
      <c r="K41" s="2" t="s">
        <v>10009</v>
      </c>
      <c r="L41" s="2" t="s">
        <v>10009</v>
      </c>
      <c r="M41" t="str">
        <f t="shared" si="0"/>
        <v>BEGIN IF NOT EXISTS (SELECT * FROM [dbo].[COM_City] WHERE [Name] = 'Rio Crespo') BEGIN INSERT INTO [dbo].[COM_City]([CityId],[Name],[ExternalCode],[StateId],[Active],[UserID],[UserIDLastUpdate],[CreateDate],[ModifieldDate]) VALUES (40,'Rio Crespo','00262',21,1,1,1,GETDATE(),GETDATE()) END END</v>
      </c>
    </row>
    <row r="42" spans="1:13" x14ac:dyDescent="0.2">
      <c r="A42">
        <v>41</v>
      </c>
      <c r="B42">
        <f>VLOOKUP(C42,ESTADOS!C:K,9,FALSE)</f>
        <v>21</v>
      </c>
      <c r="C42" t="s">
        <v>6338</v>
      </c>
      <c r="D42">
        <v>11</v>
      </c>
      <c r="E42" t="s">
        <v>8588</v>
      </c>
      <c r="F42" t="s">
        <v>8589</v>
      </c>
      <c r="G42">
        <v>48894</v>
      </c>
      <c r="H42">
        <v>1</v>
      </c>
      <c r="I42">
        <v>1</v>
      </c>
      <c r="J42">
        <v>1</v>
      </c>
      <c r="K42" s="2" t="s">
        <v>10009</v>
      </c>
      <c r="L42" s="2" t="s">
        <v>10009</v>
      </c>
      <c r="M42" t="str">
        <f t="shared" si="0"/>
        <v>BEGIN IF NOT EXISTS (SELECT * FROM [dbo].[COM_City] WHERE [Name] = 'Rolim de Moura') BEGIN INSERT INTO [dbo].[COM_City]([CityId],[Name],[ExternalCode],[StateId],[Active],[UserID],[UserIDLastUpdate],[CreateDate],[ModifieldDate]) VALUES (41,'Rolim de Moura','00288',21,1,1,1,GETDATE(),GETDATE()) END END</v>
      </c>
    </row>
    <row r="43" spans="1:13" x14ac:dyDescent="0.2">
      <c r="A43">
        <v>42</v>
      </c>
      <c r="B43">
        <f>VLOOKUP(C43,ESTADOS!C:K,9,FALSE)</f>
        <v>21</v>
      </c>
      <c r="C43" t="s">
        <v>6338</v>
      </c>
      <c r="D43">
        <v>11</v>
      </c>
      <c r="E43" t="s">
        <v>8590</v>
      </c>
      <c r="F43" t="s">
        <v>10018</v>
      </c>
      <c r="G43">
        <v>9264</v>
      </c>
      <c r="H43">
        <v>1</v>
      </c>
      <c r="I43">
        <v>1</v>
      </c>
      <c r="J43">
        <v>1</v>
      </c>
      <c r="K43" s="2" t="s">
        <v>10009</v>
      </c>
      <c r="L43" s="2" t="s">
        <v>10009</v>
      </c>
      <c r="M43" t="str">
        <f t="shared" si="0"/>
        <v>BEGIN IF NOT EXISTS (SELECT * FROM [dbo].[COM_City] WHERE [Name] = 'Santa Luzia D''Oeste') BEGIN INSERT INTO [dbo].[COM_City]([CityId],[Name],[ExternalCode],[StateId],[Active],[UserID],[UserIDLastUpdate],[CreateDate],[ModifieldDate]) VALUES (42,'Santa Luzia D''Oeste','00296',21,1,1,1,GETDATE(),GETDATE()) END END</v>
      </c>
    </row>
    <row r="44" spans="1:13" x14ac:dyDescent="0.2">
      <c r="A44">
        <v>43</v>
      </c>
      <c r="B44">
        <f>VLOOKUP(C44,ESTADOS!C:K,9,FALSE)</f>
        <v>21</v>
      </c>
      <c r="C44" t="s">
        <v>6338</v>
      </c>
      <c r="D44">
        <v>11</v>
      </c>
      <c r="E44" t="s">
        <v>8591</v>
      </c>
      <c r="F44" t="s">
        <v>10019</v>
      </c>
      <c r="G44">
        <v>6286</v>
      </c>
      <c r="H44">
        <v>1</v>
      </c>
      <c r="I44">
        <v>1</v>
      </c>
      <c r="J44">
        <v>1</v>
      </c>
      <c r="K44" s="2" t="s">
        <v>10009</v>
      </c>
      <c r="L44" s="2" t="s">
        <v>10009</v>
      </c>
      <c r="M44" t="str">
        <f t="shared" si="0"/>
        <v>BEGIN IF NOT EXISTS (SELECT * FROM [dbo].[COM_City] WHERE [Name] = 'São Felipe D''Oeste') BEGIN INSERT INTO [dbo].[COM_City]([CityId],[Name],[ExternalCode],[StateId],[Active],[UserID],[UserIDLastUpdate],[CreateDate],[ModifieldDate]) VALUES (43,'São Felipe D''Oeste','01484',21,1,1,1,GETDATE(),GETDATE()) END END</v>
      </c>
    </row>
    <row r="45" spans="1:13" x14ac:dyDescent="0.2">
      <c r="A45">
        <v>44</v>
      </c>
      <c r="B45">
        <f>VLOOKUP(C45,ESTADOS!C:K,9,FALSE)</f>
        <v>21</v>
      </c>
      <c r="C45" t="s">
        <v>6338</v>
      </c>
      <c r="D45">
        <v>11</v>
      </c>
      <c r="E45" t="s">
        <v>8592</v>
      </c>
      <c r="F45" t="s">
        <v>8593</v>
      </c>
      <c r="G45">
        <v>15710</v>
      </c>
      <c r="H45">
        <v>1</v>
      </c>
      <c r="I45">
        <v>1</v>
      </c>
      <c r="J45">
        <v>1</v>
      </c>
      <c r="K45" s="2" t="s">
        <v>10009</v>
      </c>
      <c r="L45" s="2" t="s">
        <v>10009</v>
      </c>
      <c r="M45" t="str">
        <f t="shared" si="0"/>
        <v>BEGIN IF NOT EXISTS (SELECT * FROM [dbo].[COM_City] WHERE [Name] = 'São Francisco do Guaporé') BEGIN INSERT INTO [dbo].[COM_City]([CityId],[Name],[ExternalCode],[StateId],[Active],[UserID],[UserIDLastUpdate],[CreateDate],[ModifieldDate]) VALUES (44,'São Francisco do Guaporé','01492',21,1,1,1,GETDATE(),GETDATE()) END END</v>
      </c>
    </row>
    <row r="46" spans="1:13" x14ac:dyDescent="0.2">
      <c r="A46">
        <v>45</v>
      </c>
      <c r="B46">
        <f>VLOOKUP(C46,ESTADOS!C:K,9,FALSE)</f>
        <v>21</v>
      </c>
      <c r="C46" t="s">
        <v>6338</v>
      </c>
      <c r="D46">
        <v>11</v>
      </c>
      <c r="E46" t="s">
        <v>8594</v>
      </c>
      <c r="F46" t="s">
        <v>8595</v>
      </c>
      <c r="G46">
        <v>22622</v>
      </c>
      <c r="H46">
        <v>1</v>
      </c>
      <c r="I46">
        <v>1</v>
      </c>
      <c r="J46">
        <v>1</v>
      </c>
      <c r="K46" s="2" t="s">
        <v>10009</v>
      </c>
      <c r="L46" s="2" t="s">
        <v>10009</v>
      </c>
      <c r="M46" t="str">
        <f t="shared" si="0"/>
        <v>BEGIN IF NOT EXISTS (SELECT * FROM [dbo].[COM_City] WHERE [Name] = 'São Miguel do Guaporé') BEGIN INSERT INTO [dbo].[COM_City]([CityId],[Name],[ExternalCode],[StateId],[Active],[UserID],[UserIDLastUpdate],[CreateDate],[ModifieldDate]) VALUES (45,'São Miguel do Guaporé','00320',21,1,1,1,GETDATE(),GETDATE()) END END</v>
      </c>
    </row>
    <row r="47" spans="1:13" x14ac:dyDescent="0.2">
      <c r="A47">
        <v>46</v>
      </c>
      <c r="B47">
        <f>VLOOKUP(C47,ESTADOS!C:K,9,FALSE)</f>
        <v>21</v>
      </c>
      <c r="C47" t="s">
        <v>6338</v>
      </c>
      <c r="D47">
        <v>11</v>
      </c>
      <c r="E47" t="s">
        <v>8596</v>
      </c>
      <c r="F47" t="s">
        <v>8597</v>
      </c>
      <c r="G47">
        <v>11757</v>
      </c>
      <c r="H47">
        <v>1</v>
      </c>
      <c r="I47">
        <v>1</v>
      </c>
      <c r="J47">
        <v>1</v>
      </c>
      <c r="K47" s="2" t="s">
        <v>10009</v>
      </c>
      <c r="L47" s="2" t="s">
        <v>10009</v>
      </c>
      <c r="M47" t="str">
        <f t="shared" si="0"/>
        <v>BEGIN IF NOT EXISTS (SELECT * FROM [dbo].[COM_City] WHERE [Name] = 'Seringueiras') BEGIN INSERT INTO [dbo].[COM_City]([CityId],[Name],[ExternalCode],[StateId],[Active],[UserID],[UserIDLastUpdate],[CreateDate],[ModifieldDate]) VALUES (46,'Seringueiras','01500',21,1,1,1,GETDATE(),GETDATE()) END END</v>
      </c>
    </row>
    <row r="48" spans="1:13" x14ac:dyDescent="0.2">
      <c r="A48">
        <v>47</v>
      </c>
      <c r="B48">
        <f>VLOOKUP(C48,ESTADOS!C:K,9,FALSE)</f>
        <v>21</v>
      </c>
      <c r="C48" t="s">
        <v>6338</v>
      </c>
      <c r="D48">
        <v>11</v>
      </c>
      <c r="E48" t="s">
        <v>8598</v>
      </c>
      <c r="F48" t="s">
        <v>8599</v>
      </c>
      <c r="G48">
        <v>4919</v>
      </c>
      <c r="H48">
        <v>1</v>
      </c>
      <c r="I48">
        <v>1</v>
      </c>
      <c r="J48">
        <v>1</v>
      </c>
      <c r="K48" s="2" t="s">
        <v>10009</v>
      </c>
      <c r="L48" s="2" t="s">
        <v>10009</v>
      </c>
      <c r="M48" t="str">
        <f t="shared" si="0"/>
        <v>BEGIN IF NOT EXISTS (SELECT * FROM [dbo].[COM_City] WHERE [Name] = 'Teixeirópolis') BEGIN INSERT INTO [dbo].[COM_City]([CityId],[Name],[ExternalCode],[StateId],[Active],[UserID],[UserIDLastUpdate],[CreateDate],[ModifieldDate]) VALUES (47,'Teixeirópolis','01559',21,1,1,1,GETDATE(),GETDATE()) END END</v>
      </c>
    </row>
    <row r="49" spans="1:13" x14ac:dyDescent="0.2">
      <c r="A49">
        <v>48</v>
      </c>
      <c r="B49">
        <f>VLOOKUP(C49,ESTADOS!C:K,9,FALSE)</f>
        <v>21</v>
      </c>
      <c r="C49" t="s">
        <v>6338</v>
      </c>
      <c r="D49">
        <v>11</v>
      </c>
      <c r="E49" t="s">
        <v>8600</v>
      </c>
      <c r="F49" t="s">
        <v>8601</v>
      </c>
      <c r="G49">
        <v>9952</v>
      </c>
      <c r="H49">
        <v>1</v>
      </c>
      <c r="I49">
        <v>1</v>
      </c>
      <c r="J49">
        <v>1</v>
      </c>
      <c r="K49" s="2" t="s">
        <v>10009</v>
      </c>
      <c r="L49" s="2" t="s">
        <v>10009</v>
      </c>
      <c r="M49" t="str">
        <f t="shared" si="0"/>
        <v>BEGIN IF NOT EXISTS (SELECT * FROM [dbo].[COM_City] WHERE [Name] = 'Theobroma') BEGIN INSERT INTO [dbo].[COM_City]([CityId],[Name],[ExternalCode],[StateId],[Active],[UserID],[UserIDLastUpdate],[CreateDate],[ModifieldDate]) VALUES (48,'Theobroma','01609',21,1,1,1,GETDATE(),GETDATE()) END END</v>
      </c>
    </row>
    <row r="50" spans="1:13" x14ac:dyDescent="0.2">
      <c r="A50">
        <v>49</v>
      </c>
      <c r="B50">
        <f>VLOOKUP(C50,ESTADOS!C:K,9,FALSE)</f>
        <v>21</v>
      </c>
      <c r="C50" t="s">
        <v>6338</v>
      </c>
      <c r="D50">
        <v>11</v>
      </c>
      <c r="E50" t="s">
        <v>8602</v>
      </c>
      <c r="F50" t="s">
        <v>8603</v>
      </c>
      <c r="G50">
        <v>13381</v>
      </c>
      <c r="H50">
        <v>1</v>
      </c>
      <c r="I50">
        <v>1</v>
      </c>
      <c r="J50">
        <v>1</v>
      </c>
      <c r="K50" s="2" t="s">
        <v>10009</v>
      </c>
      <c r="L50" s="2" t="s">
        <v>10009</v>
      </c>
      <c r="M50" t="str">
        <f t="shared" si="0"/>
        <v>BEGIN IF NOT EXISTS (SELECT * FROM [dbo].[COM_City] WHERE [Name] = 'Urupá') BEGIN INSERT INTO [dbo].[COM_City]([CityId],[Name],[ExternalCode],[StateId],[Active],[UserID],[UserIDLastUpdate],[CreateDate],[ModifieldDate]) VALUES (49,'Urupá','01708',21,1,1,1,GETDATE(),GETDATE()) END END</v>
      </c>
    </row>
    <row r="51" spans="1:13" x14ac:dyDescent="0.2">
      <c r="A51">
        <v>50</v>
      </c>
      <c r="B51">
        <f>VLOOKUP(C51,ESTADOS!C:K,9,FALSE)</f>
        <v>21</v>
      </c>
      <c r="C51" t="s">
        <v>6338</v>
      </c>
      <c r="D51">
        <v>11</v>
      </c>
      <c r="E51" t="s">
        <v>8604</v>
      </c>
      <c r="F51" t="s">
        <v>8605</v>
      </c>
      <c r="G51">
        <v>8751</v>
      </c>
      <c r="H51">
        <v>1</v>
      </c>
      <c r="I51">
        <v>1</v>
      </c>
      <c r="J51">
        <v>1</v>
      </c>
      <c r="K51" s="2" t="s">
        <v>10009</v>
      </c>
      <c r="L51" s="2" t="s">
        <v>10009</v>
      </c>
      <c r="M51" t="str">
        <f t="shared" si="0"/>
        <v>BEGIN IF NOT EXISTS (SELECT * FROM [dbo].[COM_City] WHERE [Name] = 'Vale do Anari') BEGIN INSERT INTO [dbo].[COM_City]([CityId],[Name],[ExternalCode],[StateId],[Active],[UserID],[UserIDLastUpdate],[CreateDate],[ModifieldDate]) VALUES (50,'Vale do Anari','01757',21,1,1,1,GETDATE(),GETDATE()) END END</v>
      </c>
    </row>
    <row r="52" spans="1:13" x14ac:dyDescent="0.2">
      <c r="A52">
        <v>51</v>
      </c>
      <c r="B52">
        <f>VLOOKUP(C52,ESTADOS!C:K,9,FALSE)</f>
        <v>21</v>
      </c>
      <c r="C52" t="s">
        <v>6338</v>
      </c>
      <c r="D52">
        <v>11</v>
      </c>
      <c r="E52" t="s">
        <v>8606</v>
      </c>
      <c r="F52" t="s">
        <v>8607</v>
      </c>
      <c r="G52">
        <v>8742</v>
      </c>
      <c r="H52">
        <v>1</v>
      </c>
      <c r="I52">
        <v>1</v>
      </c>
      <c r="J52">
        <v>1</v>
      </c>
      <c r="K52" s="2" t="s">
        <v>10009</v>
      </c>
      <c r="L52" s="2" t="s">
        <v>10009</v>
      </c>
      <c r="M52" t="str">
        <f t="shared" si="0"/>
        <v>BEGIN IF NOT EXISTS (SELECT * FROM [dbo].[COM_City] WHERE [Name] = 'Vale do Paraíso') BEGIN INSERT INTO [dbo].[COM_City]([CityId],[Name],[ExternalCode],[StateId],[Active],[UserID],[UserIDLastUpdate],[CreateDate],[ModifieldDate]) VALUES (51,'Vale do Paraíso','01807',21,1,1,1,GETDATE(),GETDATE()) END END</v>
      </c>
    </row>
    <row r="53" spans="1:13" x14ac:dyDescent="0.2">
      <c r="A53">
        <v>52</v>
      </c>
      <c r="B53">
        <f>VLOOKUP(C53,ESTADOS!C:K,9,FALSE)</f>
        <v>21</v>
      </c>
      <c r="C53" t="s">
        <v>6338</v>
      </c>
      <c r="D53">
        <v>11</v>
      </c>
      <c r="E53" t="s">
        <v>8608</v>
      </c>
      <c r="F53" t="s">
        <v>8609</v>
      </c>
      <c r="G53">
        <v>66746</v>
      </c>
      <c r="H53">
        <v>1</v>
      </c>
      <c r="I53">
        <v>1</v>
      </c>
      <c r="J53">
        <v>1</v>
      </c>
      <c r="K53" s="2" t="s">
        <v>10009</v>
      </c>
      <c r="L53" s="2" t="s">
        <v>10009</v>
      </c>
      <c r="M53" t="str">
        <f t="shared" si="0"/>
        <v>BEGIN IF NOT EXISTS (SELECT * FROM [dbo].[COM_City] WHERE [Name] = 'Vilhena') BEGIN INSERT INTO [dbo].[COM_City]([CityId],[Name],[ExternalCode],[StateId],[Active],[UserID],[UserIDLastUpdate],[CreateDate],[ModifieldDate]) VALUES (52,'Vilhena','00304',21,1,1,1,GETDATE(),GETDATE()) END END</v>
      </c>
    </row>
    <row r="54" spans="1:13" x14ac:dyDescent="0.2">
      <c r="A54">
        <v>53</v>
      </c>
      <c r="B54">
        <f>VLOOKUP(C54,ESTADOS!C:K,9,FALSE)</f>
        <v>1</v>
      </c>
      <c r="C54" t="s">
        <v>8610</v>
      </c>
      <c r="D54">
        <v>12</v>
      </c>
      <c r="E54" t="s">
        <v>8611</v>
      </c>
      <c r="F54" t="s">
        <v>8612</v>
      </c>
      <c r="G54">
        <v>11520</v>
      </c>
      <c r="H54">
        <v>1</v>
      </c>
      <c r="I54">
        <v>1</v>
      </c>
      <c r="J54">
        <v>1</v>
      </c>
      <c r="K54" s="2" t="s">
        <v>10009</v>
      </c>
      <c r="L54" s="2" t="s">
        <v>10009</v>
      </c>
      <c r="M54" t="str">
        <f t="shared" si="0"/>
        <v>BEGIN IF NOT EXISTS (SELECT * FROM [dbo].[COM_City] WHERE [Name] = 'Acrelândia') BEGIN INSERT INTO [dbo].[COM_City]([CityId],[Name],[ExternalCode],[StateId],[Active],[UserID],[UserIDLastUpdate],[CreateDate],[ModifieldDate]) VALUES (53,'Acrelândia','00013',1,1,1,1,GETDATE(),GETDATE()) END END</v>
      </c>
    </row>
    <row r="55" spans="1:13" x14ac:dyDescent="0.2">
      <c r="A55">
        <v>54</v>
      </c>
      <c r="B55">
        <f>VLOOKUP(C55,ESTADOS!C:K,9,FALSE)</f>
        <v>1</v>
      </c>
      <c r="C55" t="s">
        <v>8610</v>
      </c>
      <c r="D55">
        <v>12</v>
      </c>
      <c r="E55" t="s">
        <v>8613</v>
      </c>
      <c r="F55" t="s">
        <v>8614</v>
      </c>
      <c r="G55">
        <v>5351</v>
      </c>
      <c r="H55">
        <v>1</v>
      </c>
      <c r="I55">
        <v>1</v>
      </c>
      <c r="J55">
        <v>1</v>
      </c>
      <c r="K55" s="2" t="s">
        <v>10009</v>
      </c>
      <c r="L55" s="2" t="s">
        <v>10009</v>
      </c>
      <c r="M55" t="str">
        <f t="shared" si="0"/>
        <v>BEGIN IF NOT EXISTS (SELECT * FROM [dbo].[COM_City] WHERE [Name] = 'Assis Brasil') BEGIN INSERT INTO [dbo].[COM_City]([CityId],[Name],[ExternalCode],[StateId],[Active],[UserID],[UserIDLastUpdate],[CreateDate],[ModifieldDate]) VALUES (54,'Assis Brasil','00054',1,1,1,1,GETDATE(),GETDATE()) END END</v>
      </c>
    </row>
    <row r="56" spans="1:13" x14ac:dyDescent="0.2">
      <c r="A56">
        <v>55</v>
      </c>
      <c r="B56">
        <f>VLOOKUP(C56,ESTADOS!C:K,9,FALSE)</f>
        <v>1</v>
      </c>
      <c r="C56" t="s">
        <v>8610</v>
      </c>
      <c r="D56">
        <v>12</v>
      </c>
      <c r="E56" t="s">
        <v>8615</v>
      </c>
      <c r="F56" t="s">
        <v>8616</v>
      </c>
      <c r="G56">
        <v>19065</v>
      </c>
      <c r="H56">
        <v>1</v>
      </c>
      <c r="I56">
        <v>1</v>
      </c>
      <c r="J56">
        <v>1</v>
      </c>
      <c r="K56" s="2" t="s">
        <v>10009</v>
      </c>
      <c r="L56" s="2" t="s">
        <v>10009</v>
      </c>
      <c r="M56" t="str">
        <f t="shared" si="0"/>
        <v>BEGIN IF NOT EXISTS (SELECT * FROM [dbo].[COM_City] WHERE [Name] = 'Brasiléia') BEGIN INSERT INTO [dbo].[COM_City]([CityId],[Name],[ExternalCode],[StateId],[Active],[UserID],[UserIDLastUpdate],[CreateDate],[ModifieldDate]) VALUES (55,'Brasiléia','00104',1,1,1,1,GETDATE(),GETDATE()) END END</v>
      </c>
    </row>
    <row r="57" spans="1:13" x14ac:dyDescent="0.2">
      <c r="A57">
        <v>56</v>
      </c>
      <c r="B57">
        <f>VLOOKUP(C57,ESTADOS!C:K,9,FALSE)</f>
        <v>1</v>
      </c>
      <c r="C57" t="s">
        <v>8610</v>
      </c>
      <c r="D57">
        <v>12</v>
      </c>
      <c r="E57" t="s">
        <v>8617</v>
      </c>
      <c r="F57" t="s">
        <v>8618</v>
      </c>
      <c r="G57">
        <v>6543</v>
      </c>
      <c r="H57">
        <v>1</v>
      </c>
      <c r="I57">
        <v>1</v>
      </c>
      <c r="J57">
        <v>1</v>
      </c>
      <c r="K57" s="2" t="s">
        <v>10009</v>
      </c>
      <c r="L57" s="2" t="s">
        <v>10009</v>
      </c>
      <c r="M57" t="str">
        <f t="shared" si="0"/>
        <v>BEGIN IF NOT EXISTS (SELECT * FROM [dbo].[COM_City] WHERE [Name] = 'Bujari') BEGIN INSERT INTO [dbo].[COM_City]([CityId],[Name],[ExternalCode],[StateId],[Active],[UserID],[UserIDLastUpdate],[CreateDate],[ModifieldDate]) VALUES (56,'Bujari','00138',1,1,1,1,GETDATE(),GETDATE()) END END</v>
      </c>
    </row>
    <row r="58" spans="1:13" x14ac:dyDescent="0.2">
      <c r="A58">
        <v>57</v>
      </c>
      <c r="B58">
        <f>VLOOKUP(C58,ESTADOS!C:K,9,FALSE)</f>
        <v>1</v>
      </c>
      <c r="C58" t="s">
        <v>8610</v>
      </c>
      <c r="D58">
        <v>12</v>
      </c>
      <c r="E58" t="s">
        <v>8619</v>
      </c>
      <c r="F58" t="s">
        <v>8620</v>
      </c>
      <c r="G58">
        <v>8446</v>
      </c>
      <c r="H58">
        <v>1</v>
      </c>
      <c r="I58">
        <v>1</v>
      </c>
      <c r="J58">
        <v>1</v>
      </c>
      <c r="K58" s="2" t="s">
        <v>10009</v>
      </c>
      <c r="L58" s="2" t="s">
        <v>10009</v>
      </c>
      <c r="M58" t="str">
        <f t="shared" si="0"/>
        <v>BEGIN IF NOT EXISTS (SELECT * FROM [dbo].[COM_City] WHERE [Name] = 'Capixaba') BEGIN INSERT INTO [dbo].[COM_City]([CityId],[Name],[ExternalCode],[StateId],[Active],[UserID],[UserIDLastUpdate],[CreateDate],[ModifieldDate]) VALUES (57,'Capixaba','00179',1,1,1,1,GETDATE(),GETDATE()) END END</v>
      </c>
    </row>
    <row r="59" spans="1:13" x14ac:dyDescent="0.2">
      <c r="A59">
        <v>58</v>
      </c>
      <c r="B59">
        <f>VLOOKUP(C59,ESTADOS!C:K,9,FALSE)</f>
        <v>1</v>
      </c>
      <c r="C59" t="s">
        <v>8610</v>
      </c>
      <c r="D59">
        <v>12</v>
      </c>
      <c r="E59" t="s">
        <v>8621</v>
      </c>
      <c r="F59" t="s">
        <v>8622</v>
      </c>
      <c r="G59">
        <v>73948</v>
      </c>
      <c r="H59">
        <v>1</v>
      </c>
      <c r="I59">
        <v>1</v>
      </c>
      <c r="J59">
        <v>1</v>
      </c>
      <c r="K59" s="2" t="s">
        <v>10009</v>
      </c>
      <c r="L59" s="2" t="s">
        <v>10009</v>
      </c>
      <c r="M59" t="str">
        <f t="shared" si="0"/>
        <v>BEGIN IF NOT EXISTS (SELECT * FROM [dbo].[COM_City] WHERE [Name] = 'Cruzeiro do Sul') BEGIN INSERT INTO [dbo].[COM_City]([CityId],[Name],[ExternalCode],[StateId],[Active],[UserID],[UserIDLastUpdate],[CreateDate],[ModifieldDate]) VALUES (58,'Cruzeiro do Sul','00203',1,1,1,1,GETDATE(),GETDATE()) END END</v>
      </c>
    </row>
    <row r="60" spans="1:13" x14ac:dyDescent="0.2">
      <c r="A60">
        <v>59</v>
      </c>
      <c r="B60">
        <f>VLOOKUP(C60,ESTADOS!C:K,9,FALSE)</f>
        <v>1</v>
      </c>
      <c r="C60" t="s">
        <v>8610</v>
      </c>
      <c r="D60">
        <v>12</v>
      </c>
      <c r="E60" t="s">
        <v>8623</v>
      </c>
      <c r="F60" t="s">
        <v>8624</v>
      </c>
      <c r="G60">
        <v>13434</v>
      </c>
      <c r="H60">
        <v>1</v>
      </c>
      <c r="I60">
        <v>1</v>
      </c>
      <c r="J60">
        <v>1</v>
      </c>
      <c r="K60" s="2" t="s">
        <v>10009</v>
      </c>
      <c r="L60" s="2" t="s">
        <v>10009</v>
      </c>
      <c r="M60" t="str">
        <f t="shared" si="0"/>
        <v>BEGIN IF NOT EXISTS (SELECT * FROM [dbo].[COM_City] WHERE [Name] = 'Epitaciolândia') BEGIN INSERT INTO [dbo].[COM_City]([CityId],[Name],[ExternalCode],[StateId],[Active],[UserID],[UserIDLastUpdate],[CreateDate],[ModifieldDate]) VALUES (59,'Epitaciolândia','00252',1,1,1,1,GETDATE(),GETDATE()) END END</v>
      </c>
    </row>
    <row r="61" spans="1:13" x14ac:dyDescent="0.2">
      <c r="A61">
        <v>60</v>
      </c>
      <c r="B61">
        <f>VLOOKUP(C61,ESTADOS!C:K,9,FALSE)</f>
        <v>1</v>
      </c>
      <c r="C61" t="s">
        <v>8610</v>
      </c>
      <c r="D61">
        <v>12</v>
      </c>
      <c r="E61" t="s">
        <v>8625</v>
      </c>
      <c r="F61" t="s">
        <v>8626</v>
      </c>
      <c r="G61">
        <v>31288</v>
      </c>
      <c r="H61">
        <v>1</v>
      </c>
      <c r="I61">
        <v>1</v>
      </c>
      <c r="J61">
        <v>1</v>
      </c>
      <c r="K61" s="2" t="s">
        <v>10009</v>
      </c>
      <c r="L61" s="2" t="s">
        <v>10009</v>
      </c>
      <c r="M61" t="str">
        <f t="shared" si="0"/>
        <v>BEGIN IF NOT EXISTS (SELECT * FROM [dbo].[COM_City] WHERE [Name] = 'Feijó') BEGIN INSERT INTO [dbo].[COM_City]([CityId],[Name],[ExternalCode],[StateId],[Active],[UserID],[UserIDLastUpdate],[CreateDate],[ModifieldDate]) VALUES (60,'Feijó','00302',1,1,1,1,GETDATE(),GETDATE()) END END</v>
      </c>
    </row>
    <row r="62" spans="1:13" x14ac:dyDescent="0.2">
      <c r="A62">
        <v>61</v>
      </c>
      <c r="B62">
        <f>VLOOKUP(C62,ESTADOS!C:K,9,FALSE)</f>
        <v>1</v>
      </c>
      <c r="C62" t="s">
        <v>8610</v>
      </c>
      <c r="D62">
        <v>12</v>
      </c>
      <c r="E62" t="s">
        <v>8627</v>
      </c>
      <c r="F62" t="s">
        <v>8628</v>
      </c>
      <c r="G62">
        <v>6059</v>
      </c>
      <c r="H62">
        <v>1</v>
      </c>
      <c r="I62">
        <v>1</v>
      </c>
      <c r="J62">
        <v>1</v>
      </c>
      <c r="K62" s="2" t="s">
        <v>10009</v>
      </c>
      <c r="L62" s="2" t="s">
        <v>10009</v>
      </c>
      <c r="M62" t="str">
        <f t="shared" si="0"/>
        <v>BEGIN IF NOT EXISTS (SELECT * FROM [dbo].[COM_City] WHERE [Name] = 'Jordão') BEGIN INSERT INTO [dbo].[COM_City]([CityId],[Name],[ExternalCode],[StateId],[Active],[UserID],[UserIDLastUpdate],[CreateDate],[ModifieldDate]) VALUES (61,'Jordão','00328',1,1,1,1,GETDATE(),GETDATE()) END END</v>
      </c>
    </row>
    <row r="63" spans="1:13" x14ac:dyDescent="0.2">
      <c r="A63">
        <v>62</v>
      </c>
      <c r="B63">
        <f>VLOOKUP(C63,ESTADOS!C:K,9,FALSE)</f>
        <v>1</v>
      </c>
      <c r="C63" t="s">
        <v>8610</v>
      </c>
      <c r="D63">
        <v>12</v>
      </c>
      <c r="E63" t="s">
        <v>8629</v>
      </c>
      <c r="F63" t="s">
        <v>8630</v>
      </c>
      <c r="G63">
        <v>13785</v>
      </c>
      <c r="H63">
        <v>1</v>
      </c>
      <c r="I63">
        <v>1</v>
      </c>
      <c r="J63">
        <v>1</v>
      </c>
      <c r="K63" s="2" t="s">
        <v>10009</v>
      </c>
      <c r="L63" s="2" t="s">
        <v>10009</v>
      </c>
      <c r="M63" t="str">
        <f t="shared" si="0"/>
        <v>BEGIN IF NOT EXISTS (SELECT * FROM [dbo].[COM_City] WHERE [Name] = 'Mâncio Lima') BEGIN INSERT INTO [dbo].[COM_City]([CityId],[Name],[ExternalCode],[StateId],[Active],[UserID],[UserIDLastUpdate],[CreateDate],[ModifieldDate]) VALUES (62,'Mâncio Lima','00336',1,1,1,1,GETDATE(),GETDATE()) END END</v>
      </c>
    </row>
    <row r="64" spans="1:13" x14ac:dyDescent="0.2">
      <c r="A64">
        <v>63</v>
      </c>
      <c r="B64">
        <f>VLOOKUP(C64,ESTADOS!C:K,9,FALSE)</f>
        <v>1</v>
      </c>
      <c r="C64" t="s">
        <v>8610</v>
      </c>
      <c r="D64">
        <v>12</v>
      </c>
      <c r="E64" t="s">
        <v>8631</v>
      </c>
      <c r="F64" t="s">
        <v>8632</v>
      </c>
      <c r="G64">
        <v>7148</v>
      </c>
      <c r="H64">
        <v>1</v>
      </c>
      <c r="I64">
        <v>1</v>
      </c>
      <c r="J64">
        <v>1</v>
      </c>
      <c r="K64" s="2" t="s">
        <v>10009</v>
      </c>
      <c r="L64" s="2" t="s">
        <v>10009</v>
      </c>
      <c r="M64" t="str">
        <f t="shared" si="0"/>
        <v>BEGIN IF NOT EXISTS (SELECT * FROM [dbo].[COM_City] WHERE [Name] = 'Manoel Urbano') BEGIN INSERT INTO [dbo].[COM_City]([CityId],[Name],[ExternalCode],[StateId],[Active],[UserID],[UserIDLastUpdate],[CreateDate],[ModifieldDate]) VALUES (63,'Manoel Urbano','00344',1,1,1,1,GETDATE(),GETDATE()) END END</v>
      </c>
    </row>
    <row r="65" spans="1:13" x14ac:dyDescent="0.2">
      <c r="A65">
        <v>64</v>
      </c>
      <c r="B65">
        <f>VLOOKUP(C65,ESTADOS!C:K,9,FALSE)</f>
        <v>1</v>
      </c>
      <c r="C65" t="s">
        <v>8610</v>
      </c>
      <c r="D65">
        <v>12</v>
      </c>
      <c r="E65" t="s">
        <v>8633</v>
      </c>
      <c r="F65" t="s">
        <v>8634</v>
      </c>
      <c r="G65">
        <v>13061</v>
      </c>
      <c r="H65">
        <v>1</v>
      </c>
      <c r="I65">
        <v>1</v>
      </c>
      <c r="J65">
        <v>1</v>
      </c>
      <c r="K65" s="2" t="s">
        <v>10009</v>
      </c>
      <c r="L65" s="2" t="s">
        <v>10009</v>
      </c>
      <c r="M65" t="str">
        <f t="shared" si="0"/>
        <v>BEGIN IF NOT EXISTS (SELECT * FROM [dbo].[COM_City] WHERE [Name] = 'Marechal Thaumaturgo') BEGIN INSERT INTO [dbo].[COM_City]([CityId],[Name],[ExternalCode],[StateId],[Active],[UserID],[UserIDLastUpdate],[CreateDate],[ModifieldDate]) VALUES (64,'Marechal Thaumaturgo','00351',1,1,1,1,GETDATE(),GETDATE()) END END</v>
      </c>
    </row>
    <row r="66" spans="1:13" x14ac:dyDescent="0.2">
      <c r="A66">
        <v>65</v>
      </c>
      <c r="B66">
        <f>VLOOKUP(C66,ESTADOS!C:K,9,FALSE)</f>
        <v>1</v>
      </c>
      <c r="C66" t="s">
        <v>8610</v>
      </c>
      <c r="D66">
        <v>12</v>
      </c>
      <c r="E66" t="s">
        <v>8635</v>
      </c>
      <c r="F66" t="s">
        <v>8636</v>
      </c>
      <c r="G66">
        <v>17258</v>
      </c>
      <c r="H66">
        <v>1</v>
      </c>
      <c r="I66">
        <v>1</v>
      </c>
      <c r="J66">
        <v>1</v>
      </c>
      <c r="K66" s="2" t="s">
        <v>10009</v>
      </c>
      <c r="L66" s="2" t="s">
        <v>10009</v>
      </c>
      <c r="M66" t="str">
        <f t="shared" si="0"/>
        <v>BEGIN IF NOT EXISTS (SELECT * FROM [dbo].[COM_City] WHERE [Name] = 'Plácido de Castro') BEGIN INSERT INTO [dbo].[COM_City]([CityId],[Name],[ExternalCode],[StateId],[Active],[UserID],[UserIDLastUpdate],[CreateDate],[ModifieldDate]) VALUES (65,'Plácido de Castro','00385',1,1,1,1,GETDATE(),GETDATE()) END END</v>
      </c>
    </row>
    <row r="67" spans="1:13" x14ac:dyDescent="0.2">
      <c r="A67">
        <v>66</v>
      </c>
      <c r="B67">
        <f>VLOOKUP(C67,ESTADOS!C:K,9,FALSE)</f>
        <v>1</v>
      </c>
      <c r="C67" t="s">
        <v>8610</v>
      </c>
      <c r="D67">
        <v>12</v>
      </c>
      <c r="E67" t="s">
        <v>8637</v>
      </c>
      <c r="F67" t="s">
        <v>8638</v>
      </c>
      <c r="G67">
        <v>13716</v>
      </c>
      <c r="H67">
        <v>1</v>
      </c>
      <c r="I67">
        <v>1</v>
      </c>
      <c r="J67">
        <v>1</v>
      </c>
      <c r="K67" s="2" t="s">
        <v>10009</v>
      </c>
      <c r="L67" s="2" t="s">
        <v>10009</v>
      </c>
      <c r="M67" t="str">
        <f t="shared" ref="M67:M130" si="1">CONCATENATE("BEGIN IF NOT EXISTS (SELECT * FROM [dbo].[COM_City] WHERE [Name] = '",F67,"') BEGIN INSERT INTO [dbo].[COM_City]([CityId],[Name],[ExternalCode],[StateId],[Active],[UserID],[UserIDLastUpdate],[CreateDate],[ModifieldDate]) VALUES (",A67,",'",F67,"','",E67,"',",B67,",",H67,",",I67,",",J67,",",K67,",",L67,") END END")</f>
        <v>BEGIN IF NOT EXISTS (SELECT * FROM [dbo].[COM_City] WHERE [Name] = 'Porto Acre') BEGIN INSERT INTO [dbo].[COM_City]([CityId],[Name],[ExternalCode],[StateId],[Active],[UserID],[UserIDLastUpdate],[CreateDate],[ModifieldDate]) VALUES (66,'Porto Acre','00807',1,1,1,1,GETDATE(),GETDATE()) END END</v>
      </c>
    </row>
    <row r="68" spans="1:13" x14ac:dyDescent="0.2">
      <c r="A68">
        <v>67</v>
      </c>
      <c r="B68">
        <f>VLOOKUP(C68,ESTADOS!C:K,9,FALSE)</f>
        <v>1</v>
      </c>
      <c r="C68" t="s">
        <v>8610</v>
      </c>
      <c r="D68">
        <v>12</v>
      </c>
      <c r="E68" t="s">
        <v>8639</v>
      </c>
      <c r="F68" t="s">
        <v>8640</v>
      </c>
      <c r="G68">
        <v>8170</v>
      </c>
      <c r="H68">
        <v>1</v>
      </c>
      <c r="I68">
        <v>1</v>
      </c>
      <c r="J68">
        <v>1</v>
      </c>
      <c r="K68" s="2" t="s">
        <v>10009</v>
      </c>
      <c r="L68" s="2" t="s">
        <v>10009</v>
      </c>
      <c r="M68" t="str">
        <f t="shared" si="1"/>
        <v>BEGIN IF NOT EXISTS (SELECT * FROM [dbo].[COM_City] WHERE [Name] = 'Porto Walter') BEGIN INSERT INTO [dbo].[COM_City]([CityId],[Name],[ExternalCode],[StateId],[Active],[UserID],[UserIDLastUpdate],[CreateDate],[ModifieldDate]) VALUES (67,'Porto Walter','00393',1,1,1,1,GETDATE(),GETDATE()) END END</v>
      </c>
    </row>
    <row r="69" spans="1:13" x14ac:dyDescent="0.2">
      <c r="A69">
        <v>68</v>
      </c>
      <c r="B69">
        <f>VLOOKUP(C69,ESTADOS!C:K,9,FALSE)</f>
        <v>1</v>
      </c>
      <c r="C69" t="s">
        <v>8610</v>
      </c>
      <c r="D69">
        <v>12</v>
      </c>
      <c r="E69" t="s">
        <v>8641</v>
      </c>
      <c r="F69" t="s">
        <v>8642</v>
      </c>
      <c r="G69">
        <v>290639</v>
      </c>
      <c r="H69">
        <v>1</v>
      </c>
      <c r="I69">
        <v>1</v>
      </c>
      <c r="J69">
        <v>1</v>
      </c>
      <c r="K69" s="2" t="s">
        <v>10009</v>
      </c>
      <c r="L69" s="2" t="s">
        <v>10009</v>
      </c>
      <c r="M69" t="str">
        <f t="shared" si="1"/>
        <v>BEGIN IF NOT EXISTS (SELECT * FROM [dbo].[COM_City] WHERE [Name] = 'Rio Branco') BEGIN INSERT INTO [dbo].[COM_City]([CityId],[Name],[ExternalCode],[StateId],[Active],[UserID],[UserIDLastUpdate],[CreateDate],[ModifieldDate]) VALUES (68,'Rio Branco','00401',1,1,1,1,GETDATE(),GETDATE()) END END</v>
      </c>
    </row>
    <row r="70" spans="1:13" x14ac:dyDescent="0.2">
      <c r="A70">
        <v>69</v>
      </c>
      <c r="B70">
        <f>VLOOKUP(C70,ESTADOS!C:K,9,FALSE)</f>
        <v>1</v>
      </c>
      <c r="C70" t="s">
        <v>8610</v>
      </c>
      <c r="D70">
        <v>12</v>
      </c>
      <c r="E70" t="s">
        <v>8643</v>
      </c>
      <c r="F70" t="s">
        <v>8644</v>
      </c>
      <c r="G70">
        <v>12428</v>
      </c>
      <c r="H70">
        <v>1</v>
      </c>
      <c r="I70">
        <v>1</v>
      </c>
      <c r="J70">
        <v>1</v>
      </c>
      <c r="K70" s="2" t="s">
        <v>10009</v>
      </c>
      <c r="L70" s="2" t="s">
        <v>10009</v>
      </c>
      <c r="M70" t="str">
        <f t="shared" si="1"/>
        <v>BEGIN IF NOT EXISTS (SELECT * FROM [dbo].[COM_City] WHERE [Name] = 'Rodrigues Alves') BEGIN INSERT INTO [dbo].[COM_City]([CityId],[Name],[ExternalCode],[StateId],[Active],[UserID],[UserIDLastUpdate],[CreateDate],[ModifieldDate]) VALUES (69,'Rodrigues Alves','00427',1,1,1,1,GETDATE(),GETDATE()) END END</v>
      </c>
    </row>
    <row r="71" spans="1:13" x14ac:dyDescent="0.2">
      <c r="A71">
        <v>70</v>
      </c>
      <c r="B71">
        <f>VLOOKUP(C71,ESTADOS!C:K,9,FALSE)</f>
        <v>1</v>
      </c>
      <c r="C71" t="s">
        <v>8610</v>
      </c>
      <c r="D71">
        <v>12</v>
      </c>
      <c r="E71" t="s">
        <v>8645</v>
      </c>
      <c r="F71" t="s">
        <v>8646</v>
      </c>
      <c r="G71">
        <v>3948</v>
      </c>
      <c r="H71">
        <v>1</v>
      </c>
      <c r="I71">
        <v>1</v>
      </c>
      <c r="J71">
        <v>1</v>
      </c>
      <c r="K71" s="2" t="s">
        <v>10009</v>
      </c>
      <c r="L71" s="2" t="s">
        <v>10009</v>
      </c>
      <c r="M71" t="str">
        <f t="shared" si="1"/>
        <v>BEGIN IF NOT EXISTS (SELECT * FROM [dbo].[COM_City] WHERE [Name] = 'Santa Rosa do Purus') BEGIN INSERT INTO [dbo].[COM_City]([CityId],[Name],[ExternalCode],[StateId],[Active],[UserID],[UserIDLastUpdate],[CreateDate],[ModifieldDate]) VALUES (70,'Santa Rosa do Purus','00435',1,1,1,1,GETDATE(),GETDATE()) END END</v>
      </c>
    </row>
    <row r="72" spans="1:13" x14ac:dyDescent="0.2">
      <c r="A72">
        <v>71</v>
      </c>
      <c r="B72">
        <f>VLOOKUP(C72,ESTADOS!C:K,9,FALSE)</f>
        <v>1</v>
      </c>
      <c r="C72" t="s">
        <v>8610</v>
      </c>
      <c r="D72">
        <v>12</v>
      </c>
      <c r="E72" t="s">
        <v>8647</v>
      </c>
      <c r="F72" t="s">
        <v>8648</v>
      </c>
      <c r="G72">
        <v>34230</v>
      </c>
      <c r="H72">
        <v>1</v>
      </c>
      <c r="I72">
        <v>1</v>
      </c>
      <c r="J72">
        <v>1</v>
      </c>
      <c r="K72" s="2" t="s">
        <v>10009</v>
      </c>
      <c r="L72" s="2" t="s">
        <v>10009</v>
      </c>
      <c r="M72" t="str">
        <f t="shared" si="1"/>
        <v>BEGIN IF NOT EXISTS (SELECT * FROM [dbo].[COM_City] WHERE [Name] = 'Sena Madureira') BEGIN INSERT INTO [dbo].[COM_City]([CityId],[Name],[ExternalCode],[StateId],[Active],[UserID],[UserIDLastUpdate],[CreateDate],[ModifieldDate]) VALUES (71,'Sena Madureira','00500',1,1,1,1,GETDATE(),GETDATE()) END END</v>
      </c>
    </row>
    <row r="73" spans="1:13" x14ac:dyDescent="0.2">
      <c r="A73">
        <v>72</v>
      </c>
      <c r="B73">
        <f>VLOOKUP(C73,ESTADOS!C:K,9,FALSE)</f>
        <v>1</v>
      </c>
      <c r="C73" t="s">
        <v>8610</v>
      </c>
      <c r="D73">
        <v>12</v>
      </c>
      <c r="E73" t="s">
        <v>8649</v>
      </c>
      <c r="F73" t="s">
        <v>8650</v>
      </c>
      <c r="G73">
        <v>18863</v>
      </c>
      <c r="H73">
        <v>1</v>
      </c>
      <c r="I73">
        <v>1</v>
      </c>
      <c r="J73">
        <v>1</v>
      </c>
      <c r="K73" s="2" t="s">
        <v>10009</v>
      </c>
      <c r="L73" s="2" t="s">
        <v>10009</v>
      </c>
      <c r="M73" t="str">
        <f t="shared" si="1"/>
        <v>BEGIN IF NOT EXISTS (SELECT * FROM [dbo].[COM_City] WHERE [Name] = 'Senador Guiomard') BEGIN INSERT INTO [dbo].[COM_City]([CityId],[Name],[ExternalCode],[StateId],[Active],[UserID],[UserIDLastUpdate],[CreateDate],[ModifieldDate]) VALUES (72,'Senador Guiomard','00450',1,1,1,1,GETDATE(),GETDATE()) END END</v>
      </c>
    </row>
    <row r="74" spans="1:13" x14ac:dyDescent="0.2">
      <c r="A74">
        <v>73</v>
      </c>
      <c r="B74">
        <f>VLOOKUP(C74,ESTADOS!C:K,9,FALSE)</f>
        <v>1</v>
      </c>
      <c r="C74" t="s">
        <v>8610</v>
      </c>
      <c r="D74">
        <v>12</v>
      </c>
      <c r="E74" t="s">
        <v>8651</v>
      </c>
      <c r="F74" t="s">
        <v>8652</v>
      </c>
      <c r="G74">
        <v>32171</v>
      </c>
      <c r="H74">
        <v>1</v>
      </c>
      <c r="I74">
        <v>1</v>
      </c>
      <c r="J74">
        <v>1</v>
      </c>
      <c r="K74" s="2" t="s">
        <v>10009</v>
      </c>
      <c r="L74" s="2" t="s">
        <v>10009</v>
      </c>
      <c r="M74" t="str">
        <f t="shared" si="1"/>
        <v>BEGIN IF NOT EXISTS (SELECT * FROM [dbo].[COM_City] WHERE [Name] = 'Tarauacá') BEGIN INSERT INTO [dbo].[COM_City]([CityId],[Name],[ExternalCode],[StateId],[Active],[UserID],[UserIDLastUpdate],[CreateDate],[ModifieldDate]) VALUES (73,'Tarauacá','00609',1,1,1,1,GETDATE(),GETDATE()) END END</v>
      </c>
    </row>
    <row r="75" spans="1:13" x14ac:dyDescent="0.2">
      <c r="A75">
        <v>74</v>
      </c>
      <c r="B75">
        <f>VLOOKUP(C75,ESTADOS!C:K,9,FALSE)</f>
        <v>1</v>
      </c>
      <c r="C75" t="s">
        <v>8610</v>
      </c>
      <c r="D75">
        <v>12</v>
      </c>
      <c r="E75" t="s">
        <v>8653</v>
      </c>
      <c r="F75" t="s">
        <v>8654</v>
      </c>
      <c r="G75">
        <v>14314</v>
      </c>
      <c r="H75">
        <v>1</v>
      </c>
      <c r="I75">
        <v>1</v>
      </c>
      <c r="J75">
        <v>1</v>
      </c>
      <c r="K75" s="2" t="s">
        <v>10009</v>
      </c>
      <c r="L75" s="2" t="s">
        <v>10009</v>
      </c>
      <c r="M75" t="str">
        <f t="shared" si="1"/>
        <v>BEGIN IF NOT EXISTS (SELECT * FROM [dbo].[COM_City] WHERE [Name] = 'Xapuri') BEGIN INSERT INTO [dbo].[COM_City]([CityId],[Name],[ExternalCode],[StateId],[Active],[UserID],[UserIDLastUpdate],[CreateDate],[ModifieldDate]) VALUES (74,'Xapuri','00708',1,1,1,1,GETDATE(),GETDATE()) END END</v>
      </c>
    </row>
    <row r="76" spans="1:13" x14ac:dyDescent="0.2">
      <c r="A76">
        <v>75</v>
      </c>
      <c r="B76">
        <f>VLOOKUP(C76,ESTADOS!C:K,9,FALSE)</f>
        <v>3</v>
      </c>
      <c r="C76" t="s">
        <v>8655</v>
      </c>
      <c r="D76">
        <v>13</v>
      </c>
      <c r="E76" t="s">
        <v>8656</v>
      </c>
      <c r="F76" t="s">
        <v>8657</v>
      </c>
      <c r="G76">
        <v>13010</v>
      </c>
      <c r="H76">
        <v>1</v>
      </c>
      <c r="I76">
        <v>1</v>
      </c>
      <c r="J76">
        <v>1</v>
      </c>
      <c r="K76" s="2" t="s">
        <v>10009</v>
      </c>
      <c r="L76" s="2" t="s">
        <v>10009</v>
      </c>
      <c r="M76" t="str">
        <f t="shared" si="1"/>
        <v>BEGIN IF NOT EXISTS (SELECT * FROM [dbo].[COM_City] WHERE [Name] = 'Alvarães') BEGIN INSERT INTO [dbo].[COM_City]([CityId],[Name],[ExternalCode],[StateId],[Active],[UserID],[UserIDLastUpdate],[CreateDate],[ModifieldDate]) VALUES (75,'Alvarães','00029',3,1,1,1,GETDATE(),GETDATE()) END END</v>
      </c>
    </row>
    <row r="77" spans="1:13" x14ac:dyDescent="0.2">
      <c r="A77">
        <v>76</v>
      </c>
      <c r="B77">
        <f>VLOOKUP(C77,ESTADOS!C:K,9,FALSE)</f>
        <v>3</v>
      </c>
      <c r="C77" t="s">
        <v>8655</v>
      </c>
      <c r="D77">
        <v>13</v>
      </c>
      <c r="E77" t="s">
        <v>8658</v>
      </c>
      <c r="F77" t="s">
        <v>8659</v>
      </c>
      <c r="G77">
        <v>8384</v>
      </c>
      <c r="H77">
        <v>1</v>
      </c>
      <c r="I77">
        <v>1</v>
      </c>
      <c r="J77">
        <v>1</v>
      </c>
      <c r="K77" s="2" t="s">
        <v>10009</v>
      </c>
      <c r="L77" s="2" t="s">
        <v>10009</v>
      </c>
      <c r="M77" t="str">
        <f t="shared" si="1"/>
        <v>BEGIN IF NOT EXISTS (SELECT * FROM [dbo].[COM_City] WHERE [Name] = 'Amaturá') BEGIN INSERT INTO [dbo].[COM_City]([CityId],[Name],[ExternalCode],[StateId],[Active],[UserID],[UserIDLastUpdate],[CreateDate],[ModifieldDate]) VALUES (76,'Amaturá','00060',3,1,1,1,GETDATE(),GETDATE()) END END</v>
      </c>
    </row>
    <row r="78" spans="1:13" x14ac:dyDescent="0.2">
      <c r="A78">
        <v>77</v>
      </c>
      <c r="B78">
        <f>VLOOKUP(C78,ESTADOS!C:K,9,FALSE)</f>
        <v>3</v>
      </c>
      <c r="C78" t="s">
        <v>8655</v>
      </c>
      <c r="D78">
        <v>13</v>
      </c>
      <c r="E78" t="s">
        <v>8660</v>
      </c>
      <c r="F78" t="s">
        <v>8661</v>
      </c>
      <c r="G78">
        <v>8152</v>
      </c>
      <c r="H78">
        <v>1</v>
      </c>
      <c r="I78">
        <v>1</v>
      </c>
      <c r="J78">
        <v>1</v>
      </c>
      <c r="K78" s="2" t="s">
        <v>10009</v>
      </c>
      <c r="L78" s="2" t="s">
        <v>10009</v>
      </c>
      <c r="M78" t="str">
        <f t="shared" si="1"/>
        <v>BEGIN IF NOT EXISTS (SELECT * FROM [dbo].[COM_City] WHERE [Name] = 'Anamã') BEGIN INSERT INTO [dbo].[COM_City]([CityId],[Name],[ExternalCode],[StateId],[Active],[UserID],[UserIDLastUpdate],[CreateDate],[ModifieldDate]) VALUES (77,'Anamã','00086',3,1,1,1,GETDATE(),GETDATE()) END END</v>
      </c>
    </row>
    <row r="79" spans="1:13" x14ac:dyDescent="0.2">
      <c r="A79">
        <v>78</v>
      </c>
      <c r="B79">
        <f>VLOOKUP(C79,ESTADOS!C:K,9,FALSE)</f>
        <v>3</v>
      </c>
      <c r="C79" t="s">
        <v>8655</v>
      </c>
      <c r="D79">
        <v>13</v>
      </c>
      <c r="E79" t="s">
        <v>8662</v>
      </c>
      <c r="F79" t="s">
        <v>8663</v>
      </c>
      <c r="G79">
        <v>13834</v>
      </c>
      <c r="H79">
        <v>1</v>
      </c>
      <c r="I79">
        <v>1</v>
      </c>
      <c r="J79">
        <v>1</v>
      </c>
      <c r="K79" s="2" t="s">
        <v>10009</v>
      </c>
      <c r="L79" s="2" t="s">
        <v>10009</v>
      </c>
      <c r="M79" t="str">
        <f t="shared" si="1"/>
        <v>BEGIN IF NOT EXISTS (SELECT * FROM [dbo].[COM_City] WHERE [Name] = 'Anori') BEGIN INSERT INTO [dbo].[COM_City]([CityId],[Name],[ExternalCode],[StateId],[Active],[UserID],[UserIDLastUpdate],[CreateDate],[ModifieldDate]) VALUES (78,'Anori','00102',3,1,1,1,GETDATE(),GETDATE()) END END</v>
      </c>
    </row>
    <row r="80" spans="1:13" x14ac:dyDescent="0.2">
      <c r="A80">
        <v>79</v>
      </c>
      <c r="B80">
        <f>VLOOKUP(C80,ESTADOS!C:K,9,FALSE)</f>
        <v>3</v>
      </c>
      <c r="C80" t="s">
        <v>8655</v>
      </c>
      <c r="D80">
        <v>13</v>
      </c>
      <c r="E80" t="s">
        <v>8664</v>
      </c>
      <c r="F80" t="s">
        <v>8665</v>
      </c>
      <c r="G80">
        <v>17451</v>
      </c>
      <c r="H80">
        <v>1</v>
      </c>
      <c r="I80">
        <v>1</v>
      </c>
      <c r="J80">
        <v>1</v>
      </c>
      <c r="K80" s="2" t="s">
        <v>10009</v>
      </c>
      <c r="L80" s="2" t="s">
        <v>10009</v>
      </c>
      <c r="M80" t="str">
        <f t="shared" si="1"/>
        <v>BEGIN IF NOT EXISTS (SELECT * FROM [dbo].[COM_City] WHERE [Name] = 'Apuí') BEGIN INSERT INTO [dbo].[COM_City]([CityId],[Name],[ExternalCode],[StateId],[Active],[UserID],[UserIDLastUpdate],[CreateDate],[ModifieldDate]) VALUES (79,'Apuí','00144',3,1,1,1,GETDATE(),GETDATE()) END END</v>
      </c>
    </row>
    <row r="81" spans="1:13" x14ac:dyDescent="0.2">
      <c r="A81">
        <v>80</v>
      </c>
      <c r="B81">
        <f>VLOOKUP(C81,ESTADOS!C:K,9,FALSE)</f>
        <v>3</v>
      </c>
      <c r="C81" t="s">
        <v>8655</v>
      </c>
      <c r="D81">
        <v>13</v>
      </c>
      <c r="E81" t="s">
        <v>8666</v>
      </c>
      <c r="F81" t="s">
        <v>8667</v>
      </c>
      <c r="G81">
        <v>13682</v>
      </c>
      <c r="H81">
        <v>1</v>
      </c>
      <c r="I81">
        <v>1</v>
      </c>
      <c r="J81">
        <v>1</v>
      </c>
      <c r="K81" s="2" t="s">
        <v>10009</v>
      </c>
      <c r="L81" s="2" t="s">
        <v>10009</v>
      </c>
      <c r="M81" t="str">
        <f t="shared" si="1"/>
        <v>BEGIN IF NOT EXISTS (SELECT * FROM [dbo].[COM_City] WHERE [Name] = 'Atalaia do Norte') BEGIN INSERT INTO [dbo].[COM_City]([CityId],[Name],[ExternalCode],[StateId],[Active],[UserID],[UserIDLastUpdate],[CreateDate],[ModifieldDate]) VALUES (80,'Atalaia do Norte','00201',3,1,1,1,GETDATE(),GETDATE()) END END</v>
      </c>
    </row>
    <row r="82" spans="1:13" x14ac:dyDescent="0.2">
      <c r="A82">
        <v>81</v>
      </c>
      <c r="B82">
        <f>VLOOKUP(C82,ESTADOS!C:K,9,FALSE)</f>
        <v>3</v>
      </c>
      <c r="C82" t="s">
        <v>8655</v>
      </c>
      <c r="D82">
        <v>13</v>
      </c>
      <c r="E82" t="s">
        <v>8668</v>
      </c>
      <c r="F82" t="s">
        <v>8669</v>
      </c>
      <c r="G82">
        <v>29907</v>
      </c>
      <c r="H82">
        <v>1</v>
      </c>
      <c r="I82">
        <v>1</v>
      </c>
      <c r="J82">
        <v>1</v>
      </c>
      <c r="K82" s="2" t="s">
        <v>10009</v>
      </c>
      <c r="L82" s="2" t="s">
        <v>10009</v>
      </c>
      <c r="M82" t="str">
        <f t="shared" si="1"/>
        <v>BEGIN IF NOT EXISTS (SELECT * FROM [dbo].[COM_City] WHERE [Name] = 'Autazes') BEGIN INSERT INTO [dbo].[COM_City]([CityId],[Name],[ExternalCode],[StateId],[Active],[UserID],[UserIDLastUpdate],[CreateDate],[ModifieldDate]) VALUES (81,'Autazes','00300',3,1,1,1,GETDATE(),GETDATE()) END END</v>
      </c>
    </row>
    <row r="83" spans="1:13" x14ac:dyDescent="0.2">
      <c r="A83">
        <v>82</v>
      </c>
      <c r="B83">
        <f>VLOOKUP(C83,ESTADOS!C:K,9,FALSE)</f>
        <v>3</v>
      </c>
      <c r="C83" t="s">
        <v>8655</v>
      </c>
      <c r="D83">
        <v>13</v>
      </c>
      <c r="E83" t="s">
        <v>8670</v>
      </c>
      <c r="F83" t="s">
        <v>8671</v>
      </c>
      <c r="G83">
        <v>24567</v>
      </c>
      <c r="H83">
        <v>1</v>
      </c>
      <c r="I83">
        <v>1</v>
      </c>
      <c r="J83">
        <v>1</v>
      </c>
      <c r="K83" s="2" t="s">
        <v>10009</v>
      </c>
      <c r="L83" s="2" t="s">
        <v>10009</v>
      </c>
      <c r="M83" t="str">
        <f t="shared" si="1"/>
        <v>BEGIN IF NOT EXISTS (SELECT * FROM [dbo].[COM_City] WHERE [Name] = 'Barcelos') BEGIN INSERT INTO [dbo].[COM_City]([CityId],[Name],[ExternalCode],[StateId],[Active],[UserID],[UserIDLastUpdate],[CreateDate],[ModifieldDate]) VALUES (82,'Barcelos','00409',3,1,1,1,GETDATE(),GETDATE()) END END</v>
      </c>
    </row>
    <row r="84" spans="1:13" x14ac:dyDescent="0.2">
      <c r="A84">
        <v>83</v>
      </c>
      <c r="B84">
        <f>VLOOKUP(C84,ESTADOS!C:K,9,FALSE)</f>
        <v>3</v>
      </c>
      <c r="C84" t="s">
        <v>8655</v>
      </c>
      <c r="D84">
        <v>13</v>
      </c>
      <c r="E84" t="s">
        <v>8672</v>
      </c>
      <c r="F84" t="s">
        <v>8673</v>
      </c>
      <c r="G84">
        <v>26645</v>
      </c>
      <c r="H84">
        <v>1</v>
      </c>
      <c r="I84">
        <v>1</v>
      </c>
      <c r="J84">
        <v>1</v>
      </c>
      <c r="K84" s="2" t="s">
        <v>10009</v>
      </c>
      <c r="L84" s="2" t="s">
        <v>10009</v>
      </c>
      <c r="M84" t="str">
        <f t="shared" si="1"/>
        <v>BEGIN IF NOT EXISTS (SELECT * FROM [dbo].[COM_City] WHERE [Name] = 'Barreirinha') BEGIN INSERT INTO [dbo].[COM_City]([CityId],[Name],[ExternalCode],[StateId],[Active],[UserID],[UserIDLastUpdate],[CreateDate],[ModifieldDate]) VALUES (83,'Barreirinha','00508',3,1,1,1,GETDATE(),GETDATE()) END END</v>
      </c>
    </row>
    <row r="85" spans="1:13" x14ac:dyDescent="0.2">
      <c r="A85">
        <v>84</v>
      </c>
      <c r="B85">
        <f>VLOOKUP(C85,ESTADOS!C:K,9,FALSE)</f>
        <v>3</v>
      </c>
      <c r="C85" t="s">
        <v>8655</v>
      </c>
      <c r="D85">
        <v>13</v>
      </c>
      <c r="E85" t="s">
        <v>8674</v>
      </c>
      <c r="F85" t="s">
        <v>8675</v>
      </c>
      <c r="G85">
        <v>29268</v>
      </c>
      <c r="H85">
        <v>1</v>
      </c>
      <c r="I85">
        <v>1</v>
      </c>
      <c r="J85">
        <v>1</v>
      </c>
      <c r="K85" s="2" t="s">
        <v>10009</v>
      </c>
      <c r="L85" s="2" t="s">
        <v>10009</v>
      </c>
      <c r="M85" t="str">
        <f t="shared" si="1"/>
        <v>BEGIN IF NOT EXISTS (SELECT * FROM [dbo].[COM_City] WHERE [Name] = 'Benjamin Constant') BEGIN INSERT INTO [dbo].[COM_City]([CityId],[Name],[ExternalCode],[StateId],[Active],[UserID],[UserIDLastUpdate],[CreateDate],[ModifieldDate]) VALUES (84,'Benjamin Constant','00607',3,1,1,1,GETDATE(),GETDATE()) END END</v>
      </c>
    </row>
    <row r="86" spans="1:13" x14ac:dyDescent="0.2">
      <c r="A86">
        <v>85</v>
      </c>
      <c r="B86">
        <f>VLOOKUP(C86,ESTADOS!C:K,9,FALSE)</f>
        <v>3</v>
      </c>
      <c r="C86" t="s">
        <v>8655</v>
      </c>
      <c r="D86">
        <v>13</v>
      </c>
      <c r="E86" t="s">
        <v>8676</v>
      </c>
      <c r="F86" t="s">
        <v>8677</v>
      </c>
      <c r="G86">
        <v>13809</v>
      </c>
      <c r="H86">
        <v>1</v>
      </c>
      <c r="I86">
        <v>1</v>
      </c>
      <c r="J86">
        <v>1</v>
      </c>
      <c r="K86" s="2" t="s">
        <v>10009</v>
      </c>
      <c r="L86" s="2" t="s">
        <v>10009</v>
      </c>
      <c r="M86" t="str">
        <f t="shared" si="1"/>
        <v>BEGIN IF NOT EXISTS (SELECT * FROM [dbo].[COM_City] WHERE [Name] = 'Beruri') BEGIN INSERT INTO [dbo].[COM_City]([CityId],[Name],[ExternalCode],[StateId],[Active],[UserID],[UserIDLastUpdate],[CreateDate],[ModifieldDate]) VALUES (85,'Beruri','00631',3,1,1,1,GETDATE(),GETDATE()) END END</v>
      </c>
    </row>
    <row r="87" spans="1:13" x14ac:dyDescent="0.2">
      <c r="A87">
        <v>86</v>
      </c>
      <c r="B87">
        <f>VLOOKUP(C87,ESTADOS!C:K,9,FALSE)</f>
        <v>3</v>
      </c>
      <c r="C87" t="s">
        <v>8655</v>
      </c>
      <c r="D87">
        <v>13</v>
      </c>
      <c r="E87" t="s">
        <v>8678</v>
      </c>
      <c r="F87" t="s">
        <v>8679</v>
      </c>
      <c r="G87">
        <v>13138</v>
      </c>
      <c r="H87">
        <v>1</v>
      </c>
      <c r="I87">
        <v>1</v>
      </c>
      <c r="J87">
        <v>1</v>
      </c>
      <c r="K87" s="2" t="s">
        <v>10009</v>
      </c>
      <c r="L87" s="2" t="s">
        <v>10009</v>
      </c>
      <c r="M87" t="str">
        <f t="shared" si="1"/>
        <v>BEGIN IF NOT EXISTS (SELECT * FROM [dbo].[COM_City] WHERE [Name] = 'Boa Vista do Ramos') BEGIN INSERT INTO [dbo].[COM_City]([CityId],[Name],[ExternalCode],[StateId],[Active],[UserID],[UserIDLastUpdate],[CreateDate],[ModifieldDate]) VALUES (86,'Boa Vista do Ramos','00680',3,1,1,1,GETDATE(),GETDATE()) END END</v>
      </c>
    </row>
    <row r="88" spans="1:13" x14ac:dyDescent="0.2">
      <c r="A88">
        <v>87</v>
      </c>
      <c r="B88">
        <f>VLOOKUP(C88,ESTADOS!C:K,9,FALSE)</f>
        <v>3</v>
      </c>
      <c r="C88" t="s">
        <v>8655</v>
      </c>
      <c r="D88">
        <v>13</v>
      </c>
      <c r="E88" t="s">
        <v>8680</v>
      </c>
      <c r="F88" t="s">
        <v>8681</v>
      </c>
      <c r="G88">
        <v>29818</v>
      </c>
      <c r="H88">
        <v>1</v>
      </c>
      <c r="I88">
        <v>1</v>
      </c>
      <c r="J88">
        <v>1</v>
      </c>
      <c r="K88" s="2" t="s">
        <v>10009</v>
      </c>
      <c r="L88" s="2" t="s">
        <v>10009</v>
      </c>
      <c r="M88" t="str">
        <f t="shared" si="1"/>
        <v>BEGIN IF NOT EXISTS (SELECT * FROM [dbo].[COM_City] WHERE [Name] = 'Boca do Acre') BEGIN INSERT INTO [dbo].[COM_City]([CityId],[Name],[ExternalCode],[StateId],[Active],[UserID],[UserIDLastUpdate],[CreateDate],[ModifieldDate]) VALUES (87,'Boca do Acre','00706',3,1,1,1,GETDATE(),GETDATE()) END END</v>
      </c>
    </row>
    <row r="89" spans="1:13" x14ac:dyDescent="0.2">
      <c r="A89">
        <v>88</v>
      </c>
      <c r="B89">
        <f>VLOOKUP(C89,ESTADOS!C:K,9,FALSE)</f>
        <v>3</v>
      </c>
      <c r="C89" t="s">
        <v>8655</v>
      </c>
      <c r="D89">
        <v>13</v>
      </c>
      <c r="E89" t="s">
        <v>8682</v>
      </c>
      <c r="F89" t="s">
        <v>8683</v>
      </c>
      <c r="G89">
        <v>31098</v>
      </c>
      <c r="H89">
        <v>1</v>
      </c>
      <c r="I89">
        <v>1</v>
      </c>
      <c r="J89">
        <v>1</v>
      </c>
      <c r="K89" s="2" t="s">
        <v>10009</v>
      </c>
      <c r="L89" s="2" t="s">
        <v>10009</v>
      </c>
      <c r="M89" t="str">
        <f t="shared" si="1"/>
        <v>BEGIN IF NOT EXISTS (SELECT * FROM [dbo].[COM_City] WHERE [Name] = 'Borba') BEGIN INSERT INTO [dbo].[COM_City]([CityId],[Name],[ExternalCode],[StateId],[Active],[UserID],[UserIDLastUpdate],[CreateDate],[ModifieldDate]) VALUES (88,'Borba','00805',3,1,1,1,GETDATE(),GETDATE()) END END</v>
      </c>
    </row>
    <row r="90" spans="1:13" x14ac:dyDescent="0.2">
      <c r="A90">
        <v>89</v>
      </c>
      <c r="B90">
        <f>VLOOKUP(C90,ESTADOS!C:K,9,FALSE)</f>
        <v>3</v>
      </c>
      <c r="C90" t="s">
        <v>8655</v>
      </c>
      <c r="D90">
        <v>13</v>
      </c>
      <c r="E90" t="s">
        <v>8684</v>
      </c>
      <c r="F90" t="s">
        <v>8685</v>
      </c>
      <c r="G90">
        <v>10547</v>
      </c>
      <c r="H90">
        <v>1</v>
      </c>
      <c r="I90">
        <v>1</v>
      </c>
      <c r="J90">
        <v>1</v>
      </c>
      <c r="K90" s="2" t="s">
        <v>10009</v>
      </c>
      <c r="L90" s="2" t="s">
        <v>10009</v>
      </c>
      <c r="M90" t="str">
        <f t="shared" si="1"/>
        <v>BEGIN IF NOT EXISTS (SELECT * FROM [dbo].[COM_City] WHERE [Name] = 'Caapiranga') BEGIN INSERT INTO [dbo].[COM_City]([CityId],[Name],[ExternalCode],[StateId],[Active],[UserID],[UserIDLastUpdate],[CreateDate],[ModifieldDate]) VALUES (89,'Caapiranga','00839',3,1,1,1,GETDATE(),GETDATE()) END END</v>
      </c>
    </row>
    <row r="91" spans="1:13" x14ac:dyDescent="0.2">
      <c r="A91">
        <v>90</v>
      </c>
      <c r="B91">
        <f>VLOOKUP(C91,ESTADOS!C:K,9,FALSE)</f>
        <v>3</v>
      </c>
      <c r="C91" t="s">
        <v>8655</v>
      </c>
      <c r="D91">
        <v>13</v>
      </c>
      <c r="E91" t="s">
        <v>8686</v>
      </c>
      <c r="F91" t="s">
        <v>8687</v>
      </c>
      <c r="G91">
        <v>11463</v>
      </c>
      <c r="H91">
        <v>1</v>
      </c>
      <c r="I91">
        <v>1</v>
      </c>
      <c r="J91">
        <v>1</v>
      </c>
      <c r="K91" s="2" t="s">
        <v>10009</v>
      </c>
      <c r="L91" s="2" t="s">
        <v>10009</v>
      </c>
      <c r="M91" t="str">
        <f t="shared" si="1"/>
        <v>BEGIN IF NOT EXISTS (SELECT * FROM [dbo].[COM_City] WHERE [Name] = 'Canutama') BEGIN INSERT INTO [dbo].[COM_City]([CityId],[Name],[ExternalCode],[StateId],[Active],[UserID],[UserIDLastUpdate],[CreateDate],[ModifieldDate]) VALUES (90,'Canutama','00904',3,1,1,1,GETDATE(),GETDATE()) END END</v>
      </c>
    </row>
    <row r="92" spans="1:13" x14ac:dyDescent="0.2">
      <c r="A92">
        <v>91</v>
      </c>
      <c r="B92">
        <f>VLOOKUP(C92,ESTADOS!C:K,9,FALSE)</f>
        <v>3</v>
      </c>
      <c r="C92" t="s">
        <v>8655</v>
      </c>
      <c r="D92">
        <v>13</v>
      </c>
      <c r="E92" t="s">
        <v>8688</v>
      </c>
      <c r="F92" t="s">
        <v>8689</v>
      </c>
      <c r="G92">
        <v>25110</v>
      </c>
      <c r="H92">
        <v>1</v>
      </c>
      <c r="I92">
        <v>1</v>
      </c>
      <c r="J92">
        <v>1</v>
      </c>
      <c r="K92" s="2" t="s">
        <v>10009</v>
      </c>
      <c r="L92" s="2" t="s">
        <v>10009</v>
      </c>
      <c r="M92" t="str">
        <f t="shared" si="1"/>
        <v>BEGIN IF NOT EXISTS (SELECT * FROM [dbo].[COM_City] WHERE [Name] = 'Carauari') BEGIN INSERT INTO [dbo].[COM_City]([CityId],[Name],[ExternalCode],[StateId],[Active],[UserID],[UserIDLastUpdate],[CreateDate],[ModifieldDate]) VALUES (91,'Carauari','01001',3,1,1,1,GETDATE(),GETDATE()) END END</v>
      </c>
    </row>
    <row r="93" spans="1:13" x14ac:dyDescent="0.2">
      <c r="A93">
        <v>92</v>
      </c>
      <c r="B93">
        <f>VLOOKUP(C93,ESTADOS!C:K,9,FALSE)</f>
        <v>3</v>
      </c>
      <c r="C93" t="s">
        <v>8655</v>
      </c>
      <c r="D93">
        <v>13</v>
      </c>
      <c r="E93" t="s">
        <v>8690</v>
      </c>
      <c r="F93" t="s">
        <v>8691</v>
      </c>
      <c r="G93">
        <v>31070</v>
      </c>
      <c r="H93">
        <v>1</v>
      </c>
      <c r="I93">
        <v>1</v>
      </c>
      <c r="J93">
        <v>1</v>
      </c>
      <c r="K93" s="2" t="s">
        <v>10009</v>
      </c>
      <c r="L93" s="2" t="s">
        <v>10009</v>
      </c>
      <c r="M93" t="str">
        <f t="shared" si="1"/>
        <v>BEGIN IF NOT EXISTS (SELECT * FROM [dbo].[COM_City] WHERE [Name] = 'Careiro') BEGIN INSERT INTO [dbo].[COM_City]([CityId],[Name],[ExternalCode],[StateId],[Active],[UserID],[UserIDLastUpdate],[CreateDate],[ModifieldDate]) VALUES (92,'Careiro','01100',3,1,1,1,GETDATE(),GETDATE()) END END</v>
      </c>
    </row>
    <row r="94" spans="1:13" x14ac:dyDescent="0.2">
      <c r="A94">
        <v>93</v>
      </c>
      <c r="B94">
        <f>VLOOKUP(C94,ESTADOS!C:K,9,FALSE)</f>
        <v>3</v>
      </c>
      <c r="C94" t="s">
        <v>8655</v>
      </c>
      <c r="D94">
        <v>13</v>
      </c>
      <c r="E94" t="s">
        <v>8692</v>
      </c>
      <c r="F94" t="s">
        <v>8693</v>
      </c>
      <c r="G94">
        <v>23023</v>
      </c>
      <c r="H94">
        <v>1</v>
      </c>
      <c r="I94">
        <v>1</v>
      </c>
      <c r="J94">
        <v>1</v>
      </c>
      <c r="K94" s="2" t="s">
        <v>10009</v>
      </c>
      <c r="L94" s="2" t="s">
        <v>10009</v>
      </c>
      <c r="M94" t="str">
        <f t="shared" si="1"/>
        <v>BEGIN IF NOT EXISTS (SELECT * FROM [dbo].[COM_City] WHERE [Name] = 'Careiro da Várzea') BEGIN INSERT INTO [dbo].[COM_City]([CityId],[Name],[ExternalCode],[StateId],[Active],[UserID],[UserIDLastUpdate],[CreateDate],[ModifieldDate]) VALUES (93,'Careiro da Várzea','01159',3,1,1,1,GETDATE(),GETDATE()) END END</v>
      </c>
    </row>
    <row r="95" spans="1:13" x14ac:dyDescent="0.2">
      <c r="A95">
        <v>94</v>
      </c>
      <c r="B95">
        <f>VLOOKUP(C95,ESTADOS!C:K,9,FALSE)</f>
        <v>3</v>
      </c>
      <c r="C95" t="s">
        <v>8655</v>
      </c>
      <c r="D95">
        <v>13</v>
      </c>
      <c r="E95" t="s">
        <v>8694</v>
      </c>
      <c r="F95" t="s">
        <v>8695</v>
      </c>
      <c r="G95">
        <v>65222</v>
      </c>
      <c r="H95">
        <v>1</v>
      </c>
      <c r="I95">
        <v>1</v>
      </c>
      <c r="J95">
        <v>1</v>
      </c>
      <c r="K95" s="2" t="s">
        <v>10009</v>
      </c>
      <c r="L95" s="2" t="s">
        <v>10009</v>
      </c>
      <c r="M95" t="str">
        <f t="shared" si="1"/>
        <v>BEGIN IF NOT EXISTS (SELECT * FROM [dbo].[COM_City] WHERE [Name] = 'Coari') BEGIN INSERT INTO [dbo].[COM_City]([CityId],[Name],[ExternalCode],[StateId],[Active],[UserID],[UserIDLastUpdate],[CreateDate],[ModifieldDate]) VALUES (94,'Coari','01209',3,1,1,1,GETDATE(),GETDATE()) END END</v>
      </c>
    </row>
    <row r="96" spans="1:13" x14ac:dyDescent="0.2">
      <c r="A96">
        <v>95</v>
      </c>
      <c r="B96">
        <f>VLOOKUP(C96,ESTADOS!C:K,9,FALSE)</f>
        <v>3</v>
      </c>
      <c r="C96" t="s">
        <v>8655</v>
      </c>
      <c r="D96">
        <v>13</v>
      </c>
      <c r="E96" t="s">
        <v>8696</v>
      </c>
      <c r="F96" t="s">
        <v>8697</v>
      </c>
      <c r="G96">
        <v>16025</v>
      </c>
      <c r="H96">
        <v>1</v>
      </c>
      <c r="I96">
        <v>1</v>
      </c>
      <c r="J96">
        <v>1</v>
      </c>
      <c r="K96" s="2" t="s">
        <v>10009</v>
      </c>
      <c r="L96" s="2" t="s">
        <v>10009</v>
      </c>
      <c r="M96" t="str">
        <f t="shared" si="1"/>
        <v>BEGIN IF NOT EXISTS (SELECT * FROM [dbo].[COM_City] WHERE [Name] = 'Codajás') BEGIN INSERT INTO [dbo].[COM_City]([CityId],[Name],[ExternalCode],[StateId],[Active],[UserID],[UserIDLastUpdate],[CreateDate],[ModifieldDate]) VALUES (95,'Codajás','01308',3,1,1,1,GETDATE(),GETDATE()) END END</v>
      </c>
    </row>
    <row r="97" spans="1:13" x14ac:dyDescent="0.2">
      <c r="A97">
        <v>96</v>
      </c>
      <c r="B97">
        <f>VLOOKUP(C97,ESTADOS!C:K,9,FALSE)</f>
        <v>3</v>
      </c>
      <c r="C97" t="s">
        <v>8655</v>
      </c>
      <c r="D97">
        <v>13</v>
      </c>
      <c r="E97" t="s">
        <v>8698</v>
      </c>
      <c r="F97" t="s">
        <v>8699</v>
      </c>
      <c r="G97">
        <v>29411</v>
      </c>
      <c r="H97">
        <v>1</v>
      </c>
      <c r="I97">
        <v>1</v>
      </c>
      <c r="J97">
        <v>1</v>
      </c>
      <c r="K97" s="2" t="s">
        <v>10009</v>
      </c>
      <c r="L97" s="2" t="s">
        <v>10009</v>
      </c>
      <c r="M97" t="str">
        <f t="shared" si="1"/>
        <v>BEGIN IF NOT EXISTS (SELECT * FROM [dbo].[COM_City] WHERE [Name] = 'Eirunepé') BEGIN INSERT INTO [dbo].[COM_City]([CityId],[Name],[ExternalCode],[StateId],[Active],[UserID],[UserIDLastUpdate],[CreateDate],[ModifieldDate]) VALUES (96,'Eirunepé','01407',3,1,1,1,GETDATE(),GETDATE()) END END</v>
      </c>
    </row>
    <row r="98" spans="1:13" x14ac:dyDescent="0.2">
      <c r="A98">
        <v>97</v>
      </c>
      <c r="B98">
        <f>VLOOKUP(C98,ESTADOS!C:K,9,FALSE)</f>
        <v>3</v>
      </c>
      <c r="C98" t="s">
        <v>8655</v>
      </c>
      <c r="D98">
        <v>13</v>
      </c>
      <c r="E98" t="s">
        <v>8700</v>
      </c>
      <c r="F98" t="s">
        <v>8701</v>
      </c>
      <c r="G98">
        <v>16438</v>
      </c>
      <c r="H98">
        <v>1</v>
      </c>
      <c r="I98">
        <v>1</v>
      </c>
      <c r="J98">
        <v>1</v>
      </c>
      <c r="K98" s="2" t="s">
        <v>10009</v>
      </c>
      <c r="L98" s="2" t="s">
        <v>10009</v>
      </c>
      <c r="M98" t="str">
        <f t="shared" si="1"/>
        <v>BEGIN IF NOT EXISTS (SELECT * FROM [dbo].[COM_City] WHERE [Name] = 'Envira') BEGIN INSERT INTO [dbo].[COM_City]([CityId],[Name],[ExternalCode],[StateId],[Active],[UserID],[UserIDLastUpdate],[CreateDate],[ModifieldDate]) VALUES (97,'Envira','01506',3,1,1,1,GETDATE(),GETDATE()) END END</v>
      </c>
    </row>
    <row r="99" spans="1:13" x14ac:dyDescent="0.2">
      <c r="A99">
        <v>98</v>
      </c>
      <c r="B99">
        <f>VLOOKUP(C99,ESTADOS!C:K,9,FALSE)</f>
        <v>3</v>
      </c>
      <c r="C99" t="s">
        <v>8655</v>
      </c>
      <c r="D99">
        <v>13</v>
      </c>
      <c r="E99" t="s">
        <v>8702</v>
      </c>
      <c r="F99" t="s">
        <v>8703</v>
      </c>
      <c r="G99">
        <v>19726</v>
      </c>
      <c r="H99">
        <v>1</v>
      </c>
      <c r="I99">
        <v>1</v>
      </c>
      <c r="J99">
        <v>1</v>
      </c>
      <c r="K99" s="2" t="s">
        <v>10009</v>
      </c>
      <c r="L99" s="2" t="s">
        <v>10009</v>
      </c>
      <c r="M99" t="str">
        <f t="shared" si="1"/>
        <v>BEGIN IF NOT EXISTS (SELECT * FROM [dbo].[COM_City] WHERE [Name] = 'Fonte Boa') BEGIN INSERT INTO [dbo].[COM_City]([CityId],[Name],[ExternalCode],[StateId],[Active],[UserID],[UserIDLastUpdate],[CreateDate],[ModifieldDate]) VALUES (98,'Fonte Boa','01605',3,1,1,1,GETDATE(),GETDATE()) END END</v>
      </c>
    </row>
    <row r="100" spans="1:13" x14ac:dyDescent="0.2">
      <c r="A100">
        <v>99</v>
      </c>
      <c r="B100">
        <f>VLOOKUP(C100,ESTADOS!C:K,9,FALSE)</f>
        <v>3</v>
      </c>
      <c r="C100" t="s">
        <v>8655</v>
      </c>
      <c r="D100">
        <v>13</v>
      </c>
      <c r="E100" t="s">
        <v>8704</v>
      </c>
      <c r="F100" t="s">
        <v>8705</v>
      </c>
      <c r="G100">
        <v>14102</v>
      </c>
      <c r="H100">
        <v>1</v>
      </c>
      <c r="I100">
        <v>1</v>
      </c>
      <c r="J100">
        <v>1</v>
      </c>
      <c r="K100" s="2" t="s">
        <v>10009</v>
      </c>
      <c r="L100" s="2" t="s">
        <v>10009</v>
      </c>
      <c r="M100" t="str">
        <f t="shared" si="1"/>
        <v>BEGIN IF NOT EXISTS (SELECT * FROM [dbo].[COM_City] WHERE [Name] = 'Guajará') BEGIN INSERT INTO [dbo].[COM_City]([CityId],[Name],[ExternalCode],[StateId],[Active],[UserID],[UserIDLastUpdate],[CreateDate],[ModifieldDate]) VALUES (99,'Guajará','01654',3,1,1,1,GETDATE(),GETDATE()) END END</v>
      </c>
    </row>
    <row r="101" spans="1:13" x14ac:dyDescent="0.2">
      <c r="A101">
        <v>100</v>
      </c>
      <c r="B101">
        <f>VLOOKUP(C101,ESTADOS!C:K,9,FALSE)</f>
        <v>3</v>
      </c>
      <c r="C101" t="s">
        <v>8655</v>
      </c>
      <c r="D101">
        <v>13</v>
      </c>
      <c r="E101" t="s">
        <v>8706</v>
      </c>
      <c r="F101" t="s">
        <v>8707</v>
      </c>
      <c r="G101">
        <v>38559</v>
      </c>
      <c r="H101">
        <v>1</v>
      </c>
      <c r="I101">
        <v>1</v>
      </c>
      <c r="J101">
        <v>1</v>
      </c>
      <c r="K101" s="2" t="s">
        <v>10009</v>
      </c>
      <c r="L101" s="2" t="s">
        <v>10009</v>
      </c>
      <c r="M101" t="str">
        <f t="shared" si="1"/>
        <v>BEGIN IF NOT EXISTS (SELECT * FROM [dbo].[COM_City] WHERE [Name] = 'Humaitá') BEGIN INSERT INTO [dbo].[COM_City]([CityId],[Name],[ExternalCode],[StateId],[Active],[UserID],[UserIDLastUpdate],[CreateDate],[ModifieldDate]) VALUES (100,'Humaitá','01704',3,1,1,1,GETDATE(),GETDATE()) END END</v>
      </c>
    </row>
    <row r="102" spans="1:13" x14ac:dyDescent="0.2">
      <c r="A102">
        <v>101</v>
      </c>
      <c r="B102">
        <f>VLOOKUP(C102,ESTADOS!C:K,9,FALSE)</f>
        <v>3</v>
      </c>
      <c r="C102" t="s">
        <v>8655</v>
      </c>
      <c r="D102">
        <v>13</v>
      </c>
      <c r="E102" t="s">
        <v>8708</v>
      </c>
      <c r="F102" t="s">
        <v>8709</v>
      </c>
      <c r="G102">
        <v>17177</v>
      </c>
      <c r="H102">
        <v>1</v>
      </c>
      <c r="I102">
        <v>1</v>
      </c>
      <c r="J102">
        <v>1</v>
      </c>
      <c r="K102" s="2" t="s">
        <v>10009</v>
      </c>
      <c r="L102" s="2" t="s">
        <v>10009</v>
      </c>
      <c r="M102" t="str">
        <f t="shared" si="1"/>
        <v>BEGIN IF NOT EXISTS (SELECT * FROM [dbo].[COM_City] WHERE [Name] = 'Ipixuna') BEGIN INSERT INTO [dbo].[COM_City]([CityId],[Name],[ExternalCode],[StateId],[Active],[UserID],[UserIDLastUpdate],[CreateDate],[ModifieldDate]) VALUES (101,'Ipixuna','01803',3,1,1,1,GETDATE(),GETDATE()) END END</v>
      </c>
    </row>
    <row r="103" spans="1:13" x14ac:dyDescent="0.2">
      <c r="A103">
        <v>102</v>
      </c>
      <c r="B103">
        <f>VLOOKUP(C103,ESTADOS!C:K,9,FALSE)</f>
        <v>3</v>
      </c>
      <c r="C103" t="s">
        <v>8655</v>
      </c>
      <c r="D103">
        <v>13</v>
      </c>
      <c r="E103" t="s">
        <v>8710</v>
      </c>
      <c r="F103" t="s">
        <v>8711</v>
      </c>
      <c r="G103">
        <v>32869</v>
      </c>
      <c r="H103">
        <v>1</v>
      </c>
      <c r="I103">
        <v>1</v>
      </c>
      <c r="J103">
        <v>1</v>
      </c>
      <c r="K103" s="2" t="s">
        <v>10009</v>
      </c>
      <c r="L103" s="2" t="s">
        <v>10009</v>
      </c>
      <c r="M103" t="str">
        <f t="shared" si="1"/>
        <v>BEGIN IF NOT EXISTS (SELECT * FROM [dbo].[COM_City] WHERE [Name] = 'Iranduba') BEGIN INSERT INTO [dbo].[COM_City]([CityId],[Name],[ExternalCode],[StateId],[Active],[UserID],[UserIDLastUpdate],[CreateDate],[ModifieldDate]) VALUES (102,'Iranduba','01852',3,1,1,1,GETDATE(),GETDATE()) END END</v>
      </c>
    </row>
    <row r="104" spans="1:13" x14ac:dyDescent="0.2">
      <c r="A104">
        <v>103</v>
      </c>
      <c r="B104">
        <f>VLOOKUP(C104,ESTADOS!C:K,9,FALSE)</f>
        <v>3</v>
      </c>
      <c r="C104" t="s">
        <v>8655</v>
      </c>
      <c r="D104">
        <v>13</v>
      </c>
      <c r="E104" t="s">
        <v>8712</v>
      </c>
      <c r="F104" t="s">
        <v>8713</v>
      </c>
      <c r="G104">
        <v>84676</v>
      </c>
      <c r="H104">
        <v>1</v>
      </c>
      <c r="I104">
        <v>1</v>
      </c>
      <c r="J104">
        <v>1</v>
      </c>
      <c r="K104" s="2" t="s">
        <v>10009</v>
      </c>
      <c r="L104" s="2" t="s">
        <v>10009</v>
      </c>
      <c r="M104" t="str">
        <f t="shared" si="1"/>
        <v>BEGIN IF NOT EXISTS (SELECT * FROM [dbo].[COM_City] WHERE [Name] = 'Itacoatiara') BEGIN INSERT INTO [dbo].[COM_City]([CityId],[Name],[ExternalCode],[StateId],[Active],[UserID],[UserIDLastUpdate],[CreateDate],[ModifieldDate]) VALUES (103,'Itacoatiara','01902',3,1,1,1,GETDATE(),GETDATE()) END END</v>
      </c>
    </row>
    <row r="105" spans="1:13" x14ac:dyDescent="0.2">
      <c r="A105">
        <v>104</v>
      </c>
      <c r="B105">
        <f>VLOOKUP(C105,ESTADOS!C:K,9,FALSE)</f>
        <v>3</v>
      </c>
      <c r="C105" t="s">
        <v>8655</v>
      </c>
      <c r="D105">
        <v>13</v>
      </c>
      <c r="E105" t="s">
        <v>8714</v>
      </c>
      <c r="F105" t="s">
        <v>8715</v>
      </c>
      <c r="G105">
        <v>8078</v>
      </c>
      <c r="H105">
        <v>1</v>
      </c>
      <c r="I105">
        <v>1</v>
      </c>
      <c r="J105">
        <v>1</v>
      </c>
      <c r="K105" s="2" t="s">
        <v>10009</v>
      </c>
      <c r="L105" s="2" t="s">
        <v>10009</v>
      </c>
      <c r="M105" t="str">
        <f t="shared" si="1"/>
        <v>BEGIN IF NOT EXISTS (SELECT * FROM [dbo].[COM_City] WHERE [Name] = 'Itamarati') BEGIN INSERT INTO [dbo].[COM_City]([CityId],[Name],[ExternalCode],[StateId],[Active],[UserID],[UserIDLastUpdate],[CreateDate],[ModifieldDate]) VALUES (104,'Itamarati','01951',3,1,1,1,GETDATE(),GETDATE()) END END</v>
      </c>
    </row>
    <row r="106" spans="1:13" x14ac:dyDescent="0.2">
      <c r="A106">
        <v>105</v>
      </c>
      <c r="B106">
        <f>VLOOKUP(C106,ESTADOS!C:K,9,FALSE)</f>
        <v>3</v>
      </c>
      <c r="C106" t="s">
        <v>8655</v>
      </c>
      <c r="D106">
        <v>13</v>
      </c>
      <c r="E106" t="s">
        <v>8716</v>
      </c>
      <c r="F106" t="s">
        <v>8717</v>
      </c>
      <c r="G106">
        <v>9141</v>
      </c>
      <c r="H106">
        <v>1</v>
      </c>
      <c r="I106">
        <v>1</v>
      </c>
      <c r="J106">
        <v>1</v>
      </c>
      <c r="K106" s="2" t="s">
        <v>10009</v>
      </c>
      <c r="L106" s="2" t="s">
        <v>10009</v>
      </c>
      <c r="M106" t="str">
        <f t="shared" si="1"/>
        <v>BEGIN IF NOT EXISTS (SELECT * FROM [dbo].[COM_City] WHERE [Name] = 'Itapiranga') BEGIN INSERT INTO [dbo].[COM_City]([CityId],[Name],[ExternalCode],[StateId],[Active],[UserID],[UserIDLastUpdate],[CreateDate],[ModifieldDate]) VALUES (105,'Itapiranga','02009',3,1,1,1,GETDATE(),GETDATE()) END END</v>
      </c>
    </row>
    <row r="107" spans="1:13" x14ac:dyDescent="0.2">
      <c r="A107">
        <v>106</v>
      </c>
      <c r="B107">
        <f>VLOOKUP(C107,ESTADOS!C:K,9,FALSE)</f>
        <v>3</v>
      </c>
      <c r="C107" t="s">
        <v>8655</v>
      </c>
      <c r="D107">
        <v>13</v>
      </c>
      <c r="E107" t="s">
        <v>8718</v>
      </c>
      <c r="F107" t="s">
        <v>8719</v>
      </c>
      <c r="G107">
        <v>5281</v>
      </c>
      <c r="H107">
        <v>1</v>
      </c>
      <c r="I107">
        <v>1</v>
      </c>
      <c r="J107">
        <v>1</v>
      </c>
      <c r="K107" s="2" t="s">
        <v>10009</v>
      </c>
      <c r="L107" s="2" t="s">
        <v>10009</v>
      </c>
      <c r="M107" t="str">
        <f t="shared" si="1"/>
        <v>BEGIN IF NOT EXISTS (SELECT * FROM [dbo].[COM_City] WHERE [Name] = 'Japurá') BEGIN INSERT INTO [dbo].[COM_City]([CityId],[Name],[ExternalCode],[StateId],[Active],[UserID],[UserIDLastUpdate],[CreateDate],[ModifieldDate]) VALUES (106,'Japurá','02108',3,1,1,1,GETDATE(),GETDATE()) END END</v>
      </c>
    </row>
    <row r="108" spans="1:13" x14ac:dyDescent="0.2">
      <c r="A108">
        <v>107</v>
      </c>
      <c r="B108">
        <f>VLOOKUP(C108,ESTADOS!C:K,9,FALSE)</f>
        <v>3</v>
      </c>
      <c r="C108" t="s">
        <v>8655</v>
      </c>
      <c r="D108">
        <v>13</v>
      </c>
      <c r="E108" t="s">
        <v>8720</v>
      </c>
      <c r="F108" t="s">
        <v>8721</v>
      </c>
      <c r="G108">
        <v>8658</v>
      </c>
      <c r="H108">
        <v>1</v>
      </c>
      <c r="I108">
        <v>1</v>
      </c>
      <c r="J108">
        <v>1</v>
      </c>
      <c r="K108" s="2" t="s">
        <v>10009</v>
      </c>
      <c r="L108" s="2" t="s">
        <v>10009</v>
      </c>
      <c r="M108" t="str">
        <f t="shared" si="1"/>
        <v>BEGIN IF NOT EXISTS (SELECT * FROM [dbo].[COM_City] WHERE [Name] = 'Juruá') BEGIN INSERT INTO [dbo].[COM_City]([CityId],[Name],[ExternalCode],[StateId],[Active],[UserID],[UserIDLastUpdate],[CreateDate],[ModifieldDate]) VALUES (107,'Juruá','02207',3,1,1,1,GETDATE(),GETDATE()) END END</v>
      </c>
    </row>
    <row r="109" spans="1:13" x14ac:dyDescent="0.2">
      <c r="A109">
        <v>108</v>
      </c>
      <c r="B109">
        <f>VLOOKUP(C109,ESTADOS!C:K,9,FALSE)</f>
        <v>3</v>
      </c>
      <c r="C109" t="s">
        <v>8655</v>
      </c>
      <c r="D109">
        <v>13</v>
      </c>
      <c r="E109" t="s">
        <v>8722</v>
      </c>
      <c r="F109" t="s">
        <v>8723</v>
      </c>
      <c r="G109">
        <v>17129</v>
      </c>
      <c r="H109">
        <v>1</v>
      </c>
      <c r="I109">
        <v>1</v>
      </c>
      <c r="J109">
        <v>1</v>
      </c>
      <c r="K109" s="2" t="s">
        <v>10009</v>
      </c>
      <c r="L109" s="2" t="s">
        <v>10009</v>
      </c>
      <c r="M109" t="str">
        <f t="shared" si="1"/>
        <v>BEGIN IF NOT EXISTS (SELECT * FROM [dbo].[COM_City] WHERE [Name] = 'Jutaí') BEGIN INSERT INTO [dbo].[COM_City]([CityId],[Name],[ExternalCode],[StateId],[Active],[UserID],[UserIDLastUpdate],[CreateDate],[ModifieldDate]) VALUES (108,'Jutaí','02306',3,1,1,1,GETDATE(),GETDATE()) END END</v>
      </c>
    </row>
    <row r="110" spans="1:13" x14ac:dyDescent="0.2">
      <c r="A110">
        <v>109</v>
      </c>
      <c r="B110">
        <f>VLOOKUP(C110,ESTADOS!C:K,9,FALSE)</f>
        <v>3</v>
      </c>
      <c r="C110" t="s">
        <v>8655</v>
      </c>
      <c r="D110">
        <v>13</v>
      </c>
      <c r="E110" t="s">
        <v>8724</v>
      </c>
      <c r="F110" t="s">
        <v>8725</v>
      </c>
      <c r="G110">
        <v>36909</v>
      </c>
      <c r="H110">
        <v>1</v>
      </c>
      <c r="I110">
        <v>1</v>
      </c>
      <c r="J110">
        <v>1</v>
      </c>
      <c r="K110" s="2" t="s">
        <v>10009</v>
      </c>
      <c r="L110" s="2" t="s">
        <v>10009</v>
      </c>
      <c r="M110" t="str">
        <f t="shared" si="1"/>
        <v>BEGIN IF NOT EXISTS (SELECT * FROM [dbo].[COM_City] WHERE [Name] = 'Lábrea') BEGIN INSERT INTO [dbo].[COM_City]([CityId],[Name],[ExternalCode],[StateId],[Active],[UserID],[UserIDLastUpdate],[CreateDate],[ModifieldDate]) VALUES (109,'Lábrea','02405',3,1,1,1,GETDATE(),GETDATE()) END END</v>
      </c>
    </row>
    <row r="111" spans="1:13" x14ac:dyDescent="0.2">
      <c r="A111">
        <v>110</v>
      </c>
      <c r="B111">
        <f>VLOOKUP(C111,ESTADOS!C:K,9,FALSE)</f>
        <v>3</v>
      </c>
      <c r="C111" t="s">
        <v>8655</v>
      </c>
      <c r="D111">
        <v>13</v>
      </c>
      <c r="E111" t="s">
        <v>8726</v>
      </c>
      <c r="F111" t="s">
        <v>8727</v>
      </c>
      <c r="G111">
        <v>82309</v>
      </c>
      <c r="H111">
        <v>1</v>
      </c>
      <c r="I111">
        <v>1</v>
      </c>
      <c r="J111">
        <v>1</v>
      </c>
      <c r="K111" s="2" t="s">
        <v>10009</v>
      </c>
      <c r="L111" s="2" t="s">
        <v>10009</v>
      </c>
      <c r="M111" t="str">
        <f t="shared" si="1"/>
        <v>BEGIN IF NOT EXISTS (SELECT * FROM [dbo].[COM_City] WHERE [Name] = 'Manacapuru') BEGIN INSERT INTO [dbo].[COM_City]([CityId],[Name],[ExternalCode],[StateId],[Active],[UserID],[UserIDLastUpdate],[CreateDate],[ModifieldDate]) VALUES (110,'Manacapuru','02504',3,1,1,1,GETDATE(),GETDATE()) END END</v>
      </c>
    </row>
    <row r="112" spans="1:13" x14ac:dyDescent="0.2">
      <c r="A112">
        <v>111</v>
      </c>
      <c r="B112">
        <f>VLOOKUP(C112,ESTADOS!C:K,9,FALSE)</f>
        <v>3</v>
      </c>
      <c r="C112" t="s">
        <v>8655</v>
      </c>
      <c r="D112">
        <v>13</v>
      </c>
      <c r="E112" t="s">
        <v>8728</v>
      </c>
      <c r="F112" t="s">
        <v>8729</v>
      </c>
      <c r="G112">
        <v>19164</v>
      </c>
      <c r="H112">
        <v>1</v>
      </c>
      <c r="I112">
        <v>1</v>
      </c>
      <c r="J112">
        <v>1</v>
      </c>
      <c r="K112" s="2" t="s">
        <v>10009</v>
      </c>
      <c r="L112" s="2" t="s">
        <v>10009</v>
      </c>
      <c r="M112" t="str">
        <f t="shared" si="1"/>
        <v>BEGIN IF NOT EXISTS (SELECT * FROM [dbo].[COM_City] WHERE [Name] = 'Manaquiri') BEGIN INSERT INTO [dbo].[COM_City]([CityId],[Name],[ExternalCode],[StateId],[Active],[UserID],[UserIDLastUpdate],[CreateDate],[ModifieldDate]) VALUES (111,'Manaquiri','02553',3,1,1,1,GETDATE(),GETDATE()) END END</v>
      </c>
    </row>
    <row r="113" spans="1:13" x14ac:dyDescent="0.2">
      <c r="A113">
        <v>112</v>
      </c>
      <c r="B113">
        <f>VLOOKUP(C113,ESTADOS!C:K,9,FALSE)</f>
        <v>3</v>
      </c>
      <c r="C113" t="s">
        <v>8655</v>
      </c>
      <c r="D113">
        <v>13</v>
      </c>
      <c r="E113" t="s">
        <v>8730</v>
      </c>
      <c r="F113" t="s">
        <v>8731</v>
      </c>
      <c r="G113">
        <v>1646602</v>
      </c>
      <c r="H113">
        <v>1</v>
      </c>
      <c r="I113">
        <v>1</v>
      </c>
      <c r="J113">
        <v>1</v>
      </c>
      <c r="K113" s="2" t="s">
        <v>10009</v>
      </c>
      <c r="L113" s="2" t="s">
        <v>10009</v>
      </c>
      <c r="M113" t="str">
        <f t="shared" si="1"/>
        <v>BEGIN IF NOT EXISTS (SELECT * FROM [dbo].[COM_City] WHERE [Name] = 'Manaus') BEGIN INSERT INTO [dbo].[COM_City]([CityId],[Name],[ExternalCode],[StateId],[Active],[UserID],[UserIDLastUpdate],[CreateDate],[ModifieldDate]) VALUES (112,'Manaus','02603',3,1,1,1,GETDATE(),GETDATE()) END END</v>
      </c>
    </row>
    <row r="114" spans="1:13" x14ac:dyDescent="0.2">
      <c r="A114">
        <v>113</v>
      </c>
      <c r="B114">
        <f>VLOOKUP(C114,ESTADOS!C:K,9,FALSE)</f>
        <v>3</v>
      </c>
      <c r="C114" t="s">
        <v>8655</v>
      </c>
      <c r="D114">
        <v>13</v>
      </c>
      <c r="E114" t="s">
        <v>8732</v>
      </c>
      <c r="F114" t="s">
        <v>8733</v>
      </c>
      <c r="G114">
        <v>44327</v>
      </c>
      <c r="H114">
        <v>1</v>
      </c>
      <c r="I114">
        <v>1</v>
      </c>
      <c r="J114">
        <v>1</v>
      </c>
      <c r="K114" s="2" t="s">
        <v>10009</v>
      </c>
      <c r="L114" s="2" t="s">
        <v>10009</v>
      </c>
      <c r="M114" t="str">
        <f t="shared" si="1"/>
        <v>BEGIN IF NOT EXISTS (SELECT * FROM [dbo].[COM_City] WHERE [Name] = 'Manicoré') BEGIN INSERT INTO [dbo].[COM_City]([CityId],[Name],[ExternalCode],[StateId],[Active],[UserID],[UserIDLastUpdate],[CreateDate],[ModifieldDate]) VALUES (113,'Manicoré','02702',3,1,1,1,GETDATE(),GETDATE()) END END</v>
      </c>
    </row>
    <row r="115" spans="1:13" x14ac:dyDescent="0.2">
      <c r="A115">
        <v>114</v>
      </c>
      <c r="B115">
        <f>VLOOKUP(C115,ESTADOS!C:K,9,FALSE)</f>
        <v>3</v>
      </c>
      <c r="C115" t="s">
        <v>8655</v>
      </c>
      <c r="D115">
        <v>13</v>
      </c>
      <c r="E115" t="s">
        <v>8734</v>
      </c>
      <c r="F115" t="s">
        <v>8735</v>
      </c>
      <c r="G115">
        <v>17507</v>
      </c>
      <c r="H115">
        <v>1</v>
      </c>
      <c r="I115">
        <v>1</v>
      </c>
      <c r="J115">
        <v>1</v>
      </c>
      <c r="K115" s="2" t="s">
        <v>10009</v>
      </c>
      <c r="L115" s="2" t="s">
        <v>10009</v>
      </c>
      <c r="M115" t="str">
        <f t="shared" si="1"/>
        <v>BEGIN IF NOT EXISTS (SELECT * FROM [dbo].[COM_City] WHERE [Name] = 'Maraã') BEGIN INSERT INTO [dbo].[COM_City]([CityId],[Name],[ExternalCode],[StateId],[Active],[UserID],[UserIDLastUpdate],[CreateDate],[ModifieldDate]) VALUES (114,'Maraã','02801',3,1,1,1,GETDATE(),GETDATE()) END END</v>
      </c>
    </row>
    <row r="116" spans="1:13" x14ac:dyDescent="0.2">
      <c r="A116">
        <v>115</v>
      </c>
      <c r="B116">
        <f>VLOOKUP(C116,ESTADOS!C:K,9,FALSE)</f>
        <v>3</v>
      </c>
      <c r="C116" t="s">
        <v>8655</v>
      </c>
      <c r="D116">
        <v>13</v>
      </c>
      <c r="E116" t="s">
        <v>8736</v>
      </c>
      <c r="F116" t="s">
        <v>8737</v>
      </c>
      <c r="G116">
        <v>47020</v>
      </c>
      <c r="H116">
        <v>1</v>
      </c>
      <c r="I116">
        <v>1</v>
      </c>
      <c r="J116">
        <v>1</v>
      </c>
      <c r="K116" s="2" t="s">
        <v>10009</v>
      </c>
      <c r="L116" s="2" t="s">
        <v>10009</v>
      </c>
      <c r="M116" t="str">
        <f t="shared" si="1"/>
        <v>BEGIN IF NOT EXISTS (SELECT * FROM [dbo].[COM_City] WHERE [Name] = 'Maués') BEGIN INSERT INTO [dbo].[COM_City]([CityId],[Name],[ExternalCode],[StateId],[Active],[UserID],[UserIDLastUpdate],[CreateDate],[ModifieldDate]) VALUES (115,'Maués','02900',3,1,1,1,GETDATE(),GETDATE()) END END</v>
      </c>
    </row>
    <row r="117" spans="1:13" x14ac:dyDescent="0.2">
      <c r="A117">
        <v>116</v>
      </c>
      <c r="B117">
        <f>VLOOKUP(C117,ESTADOS!C:K,9,FALSE)</f>
        <v>3</v>
      </c>
      <c r="C117" t="s">
        <v>8655</v>
      </c>
      <c r="D117">
        <v>13</v>
      </c>
      <c r="E117" t="s">
        <v>8738</v>
      </c>
      <c r="F117" t="s">
        <v>8739</v>
      </c>
      <c r="G117">
        <v>17553</v>
      </c>
      <c r="H117">
        <v>1</v>
      </c>
      <c r="I117">
        <v>1</v>
      </c>
      <c r="J117">
        <v>1</v>
      </c>
      <c r="K117" s="2" t="s">
        <v>10009</v>
      </c>
      <c r="L117" s="2" t="s">
        <v>10009</v>
      </c>
      <c r="M117" t="str">
        <f t="shared" si="1"/>
        <v>BEGIN IF NOT EXISTS (SELECT * FROM [dbo].[COM_City] WHERE [Name] = 'Nhamundá') BEGIN INSERT INTO [dbo].[COM_City]([CityId],[Name],[ExternalCode],[StateId],[Active],[UserID],[UserIDLastUpdate],[CreateDate],[ModifieldDate]) VALUES (116,'Nhamundá','03007',3,1,1,1,GETDATE(),GETDATE()) END END</v>
      </c>
    </row>
    <row r="118" spans="1:13" x14ac:dyDescent="0.2">
      <c r="A118">
        <v>117</v>
      </c>
      <c r="B118">
        <f>VLOOKUP(C118,ESTADOS!C:K,9,FALSE)</f>
        <v>3</v>
      </c>
      <c r="C118" t="s">
        <v>8655</v>
      </c>
      <c r="D118">
        <v>13</v>
      </c>
      <c r="E118" t="s">
        <v>8740</v>
      </c>
      <c r="F118" t="s">
        <v>8741</v>
      </c>
      <c r="G118">
        <v>29184</v>
      </c>
      <c r="H118">
        <v>1</v>
      </c>
      <c r="I118">
        <v>1</v>
      </c>
      <c r="J118">
        <v>1</v>
      </c>
      <c r="K118" s="2" t="s">
        <v>10009</v>
      </c>
      <c r="L118" s="2" t="s">
        <v>10009</v>
      </c>
      <c r="M118" t="str">
        <f t="shared" si="1"/>
        <v>BEGIN IF NOT EXISTS (SELECT * FROM [dbo].[COM_City] WHERE [Name] = 'Nova Olinda do Norte') BEGIN INSERT INTO [dbo].[COM_City]([CityId],[Name],[ExternalCode],[StateId],[Active],[UserID],[UserIDLastUpdate],[CreateDate],[ModifieldDate]) VALUES (117,'Nova Olinda do Norte','03106',3,1,1,1,GETDATE(),GETDATE()) END END</v>
      </c>
    </row>
    <row r="119" spans="1:13" x14ac:dyDescent="0.2">
      <c r="A119">
        <v>118</v>
      </c>
      <c r="B119">
        <f>VLOOKUP(C119,ESTADOS!C:K,9,FALSE)</f>
        <v>3</v>
      </c>
      <c r="C119" t="s">
        <v>8655</v>
      </c>
      <c r="D119">
        <v>13</v>
      </c>
      <c r="E119" t="s">
        <v>8742</v>
      </c>
      <c r="F119" t="s">
        <v>8743</v>
      </c>
      <c r="G119">
        <v>14630</v>
      </c>
      <c r="H119">
        <v>1</v>
      </c>
      <c r="I119">
        <v>1</v>
      </c>
      <c r="J119">
        <v>1</v>
      </c>
      <c r="K119" s="2" t="s">
        <v>10009</v>
      </c>
      <c r="L119" s="2" t="s">
        <v>10009</v>
      </c>
      <c r="M119" t="str">
        <f t="shared" si="1"/>
        <v>BEGIN IF NOT EXISTS (SELECT * FROM [dbo].[COM_City] WHERE [Name] = 'Novo Airão') BEGIN INSERT INTO [dbo].[COM_City]([CityId],[Name],[ExternalCode],[StateId],[Active],[UserID],[UserIDLastUpdate],[CreateDate],[ModifieldDate]) VALUES (118,'Novo Airão','03205',3,1,1,1,GETDATE(),GETDATE()) END END</v>
      </c>
    </row>
    <row r="120" spans="1:13" x14ac:dyDescent="0.2">
      <c r="A120">
        <v>119</v>
      </c>
      <c r="B120">
        <f>VLOOKUP(C120,ESTADOS!C:K,9,FALSE)</f>
        <v>3</v>
      </c>
      <c r="C120" t="s">
        <v>8655</v>
      </c>
      <c r="D120">
        <v>13</v>
      </c>
      <c r="E120" t="s">
        <v>8744</v>
      </c>
      <c r="F120" t="s">
        <v>8745</v>
      </c>
      <c r="G120">
        <v>18196</v>
      </c>
      <c r="H120">
        <v>1</v>
      </c>
      <c r="I120">
        <v>1</v>
      </c>
      <c r="J120">
        <v>1</v>
      </c>
      <c r="K120" s="2" t="s">
        <v>10009</v>
      </c>
      <c r="L120" s="2" t="s">
        <v>10009</v>
      </c>
      <c r="M120" t="str">
        <f t="shared" si="1"/>
        <v>BEGIN IF NOT EXISTS (SELECT * FROM [dbo].[COM_City] WHERE [Name] = 'Novo Aripuanã') BEGIN INSERT INTO [dbo].[COM_City]([CityId],[Name],[ExternalCode],[StateId],[Active],[UserID],[UserIDLastUpdate],[CreateDate],[ModifieldDate]) VALUES (119,'Novo Aripuanã','03304',3,1,1,1,GETDATE(),GETDATE()) END END</v>
      </c>
    </row>
    <row r="121" spans="1:13" x14ac:dyDescent="0.2">
      <c r="A121">
        <v>120</v>
      </c>
      <c r="B121">
        <f>VLOOKUP(C121,ESTADOS!C:K,9,FALSE)</f>
        <v>3</v>
      </c>
      <c r="C121" t="s">
        <v>8655</v>
      </c>
      <c r="D121">
        <v>13</v>
      </c>
      <c r="E121" t="s">
        <v>8746</v>
      </c>
      <c r="F121" t="s">
        <v>8747</v>
      </c>
      <c r="G121">
        <v>102044</v>
      </c>
      <c r="H121">
        <v>1</v>
      </c>
      <c r="I121">
        <v>1</v>
      </c>
      <c r="J121">
        <v>1</v>
      </c>
      <c r="K121" s="2" t="s">
        <v>10009</v>
      </c>
      <c r="L121" s="2" t="s">
        <v>10009</v>
      </c>
      <c r="M121" t="str">
        <f t="shared" si="1"/>
        <v>BEGIN IF NOT EXISTS (SELECT * FROM [dbo].[COM_City] WHERE [Name] = 'Parintins') BEGIN INSERT INTO [dbo].[COM_City]([CityId],[Name],[ExternalCode],[StateId],[Active],[UserID],[UserIDLastUpdate],[CreateDate],[ModifieldDate]) VALUES (120,'Parintins','03403',3,1,1,1,GETDATE(),GETDATE()) END END</v>
      </c>
    </row>
    <row r="122" spans="1:13" x14ac:dyDescent="0.2">
      <c r="A122">
        <v>121</v>
      </c>
      <c r="B122">
        <f>VLOOKUP(C122,ESTADOS!C:K,9,FALSE)</f>
        <v>3</v>
      </c>
      <c r="C122" t="s">
        <v>8655</v>
      </c>
      <c r="D122">
        <v>13</v>
      </c>
      <c r="E122" t="s">
        <v>8748</v>
      </c>
      <c r="F122" t="s">
        <v>8749</v>
      </c>
      <c r="G122">
        <v>18325</v>
      </c>
      <c r="H122">
        <v>1</v>
      </c>
      <c r="I122">
        <v>1</v>
      </c>
      <c r="J122">
        <v>1</v>
      </c>
      <c r="K122" s="2" t="s">
        <v>10009</v>
      </c>
      <c r="L122" s="2" t="s">
        <v>10009</v>
      </c>
      <c r="M122" t="str">
        <f t="shared" si="1"/>
        <v>BEGIN IF NOT EXISTS (SELECT * FROM [dbo].[COM_City] WHERE [Name] = 'Pauini') BEGIN INSERT INTO [dbo].[COM_City]([CityId],[Name],[ExternalCode],[StateId],[Active],[UserID],[UserIDLastUpdate],[CreateDate],[ModifieldDate]) VALUES (121,'Pauini','03502',3,1,1,1,GETDATE(),GETDATE()) END END</v>
      </c>
    </row>
    <row r="123" spans="1:13" x14ac:dyDescent="0.2">
      <c r="A123">
        <v>122</v>
      </c>
      <c r="B123">
        <f>VLOOKUP(C123,ESTADOS!C:K,9,FALSE)</f>
        <v>3</v>
      </c>
      <c r="C123" t="s">
        <v>8655</v>
      </c>
      <c r="D123">
        <v>13</v>
      </c>
      <c r="E123" t="s">
        <v>8750</v>
      </c>
      <c r="F123" t="s">
        <v>8751</v>
      </c>
      <c r="G123">
        <v>24360</v>
      </c>
      <c r="H123">
        <v>1</v>
      </c>
      <c r="I123">
        <v>1</v>
      </c>
      <c r="J123">
        <v>1</v>
      </c>
      <c r="K123" s="2" t="s">
        <v>10009</v>
      </c>
      <c r="L123" s="2" t="s">
        <v>10009</v>
      </c>
      <c r="M123" t="str">
        <f t="shared" si="1"/>
        <v>BEGIN IF NOT EXISTS (SELECT * FROM [dbo].[COM_City] WHERE [Name] = 'Presidente Figueiredo') BEGIN INSERT INTO [dbo].[COM_City]([CityId],[Name],[ExternalCode],[StateId],[Active],[UserID],[UserIDLastUpdate],[CreateDate],[ModifieldDate]) VALUES (122,'Presidente Figueiredo','03536',3,1,1,1,GETDATE(),GETDATE()) END END</v>
      </c>
    </row>
    <row r="124" spans="1:13" x14ac:dyDescent="0.2">
      <c r="A124">
        <v>123</v>
      </c>
      <c r="B124">
        <f>VLOOKUP(C124,ESTADOS!C:K,9,FALSE)</f>
        <v>3</v>
      </c>
      <c r="C124" t="s">
        <v>8655</v>
      </c>
      <c r="D124">
        <v>13</v>
      </c>
      <c r="E124" t="s">
        <v>6589</v>
      </c>
      <c r="F124" t="s">
        <v>6590</v>
      </c>
      <c r="G124">
        <v>24858</v>
      </c>
      <c r="H124">
        <v>1</v>
      </c>
      <c r="I124">
        <v>1</v>
      </c>
      <c r="J124">
        <v>1</v>
      </c>
      <c r="K124" s="2" t="s">
        <v>10009</v>
      </c>
      <c r="L124" s="2" t="s">
        <v>10009</v>
      </c>
      <c r="M124" t="str">
        <f t="shared" si="1"/>
        <v>BEGIN IF NOT EXISTS (SELECT * FROM [dbo].[COM_City] WHERE [Name] = 'Rio Preto da Eva') BEGIN INSERT INTO [dbo].[COM_City]([CityId],[Name],[ExternalCode],[StateId],[Active],[UserID],[UserIDLastUpdate],[CreateDate],[ModifieldDate]) VALUES (123,'Rio Preto da Eva','03569',3,1,1,1,GETDATE(),GETDATE()) END END</v>
      </c>
    </row>
    <row r="125" spans="1:13" x14ac:dyDescent="0.2">
      <c r="A125">
        <v>124</v>
      </c>
      <c r="B125">
        <f>VLOOKUP(C125,ESTADOS!C:K,9,FALSE)</f>
        <v>3</v>
      </c>
      <c r="C125" t="s">
        <v>8655</v>
      </c>
      <c r="D125">
        <v>13</v>
      </c>
      <c r="E125" t="s">
        <v>6591</v>
      </c>
      <c r="F125" t="s">
        <v>6592</v>
      </c>
      <c r="G125">
        <v>16921</v>
      </c>
      <c r="H125">
        <v>1</v>
      </c>
      <c r="I125">
        <v>1</v>
      </c>
      <c r="J125">
        <v>1</v>
      </c>
      <c r="K125" s="2" t="s">
        <v>10009</v>
      </c>
      <c r="L125" s="2" t="s">
        <v>10009</v>
      </c>
      <c r="M125" t="str">
        <f t="shared" si="1"/>
        <v>BEGIN IF NOT EXISTS (SELECT * FROM [dbo].[COM_City] WHERE [Name] = 'Santa Isabel do Rio Negro') BEGIN INSERT INTO [dbo].[COM_City]([CityId],[Name],[ExternalCode],[StateId],[Active],[UserID],[UserIDLastUpdate],[CreateDate],[ModifieldDate]) VALUES (124,'Santa Isabel do Rio Negro','03601',3,1,1,1,GETDATE(),GETDATE()) END END</v>
      </c>
    </row>
    <row r="126" spans="1:13" x14ac:dyDescent="0.2">
      <c r="A126">
        <v>125</v>
      </c>
      <c r="B126">
        <f>VLOOKUP(C126,ESTADOS!C:K,9,FALSE)</f>
        <v>3</v>
      </c>
      <c r="C126" t="s">
        <v>8655</v>
      </c>
      <c r="D126">
        <v>13</v>
      </c>
      <c r="E126" t="s">
        <v>6593</v>
      </c>
      <c r="F126" t="s">
        <v>6594</v>
      </c>
      <c r="G126">
        <v>29249</v>
      </c>
      <c r="H126">
        <v>1</v>
      </c>
      <c r="I126">
        <v>1</v>
      </c>
      <c r="J126">
        <v>1</v>
      </c>
      <c r="K126" s="2" t="s">
        <v>10009</v>
      </c>
      <c r="L126" s="2" t="s">
        <v>10009</v>
      </c>
      <c r="M126" t="str">
        <f t="shared" si="1"/>
        <v>BEGIN IF NOT EXISTS (SELECT * FROM [dbo].[COM_City] WHERE [Name] = 'Santo Antônio do Içá') BEGIN INSERT INTO [dbo].[COM_City]([CityId],[Name],[ExternalCode],[StateId],[Active],[UserID],[UserIDLastUpdate],[CreateDate],[ModifieldDate]) VALUES (125,'Santo Antônio do Içá','03700',3,1,1,1,GETDATE(),GETDATE()) END END</v>
      </c>
    </row>
    <row r="127" spans="1:13" x14ac:dyDescent="0.2">
      <c r="A127">
        <v>126</v>
      </c>
      <c r="B127">
        <f>VLOOKUP(C127,ESTADOS!C:K,9,FALSE)</f>
        <v>3</v>
      </c>
      <c r="C127" t="s">
        <v>8655</v>
      </c>
      <c r="D127">
        <v>13</v>
      </c>
      <c r="E127" t="s">
        <v>6595</v>
      </c>
      <c r="F127" t="s">
        <v>6596</v>
      </c>
      <c r="G127">
        <v>39130</v>
      </c>
      <c r="H127">
        <v>1</v>
      </c>
      <c r="I127">
        <v>1</v>
      </c>
      <c r="J127">
        <v>1</v>
      </c>
      <c r="K127" s="2" t="s">
        <v>10009</v>
      </c>
      <c r="L127" s="2" t="s">
        <v>10009</v>
      </c>
      <c r="M127" t="str">
        <f t="shared" si="1"/>
        <v>BEGIN IF NOT EXISTS (SELECT * FROM [dbo].[COM_City] WHERE [Name] = 'São Gabriel da Cachoeira') BEGIN INSERT INTO [dbo].[COM_City]([CityId],[Name],[ExternalCode],[StateId],[Active],[UserID],[UserIDLastUpdate],[CreateDate],[ModifieldDate]) VALUES (126,'São Gabriel da Cachoeira','03809',3,1,1,1,GETDATE(),GETDATE()) END END</v>
      </c>
    </row>
    <row r="128" spans="1:13" x14ac:dyDescent="0.2">
      <c r="A128">
        <v>127</v>
      </c>
      <c r="B128">
        <f>VLOOKUP(C128,ESTADOS!C:K,9,FALSE)</f>
        <v>3</v>
      </c>
      <c r="C128" t="s">
        <v>8655</v>
      </c>
      <c r="D128">
        <v>13</v>
      </c>
      <c r="E128" t="s">
        <v>6597</v>
      </c>
      <c r="F128" t="s">
        <v>6598</v>
      </c>
      <c r="G128">
        <v>30727</v>
      </c>
      <c r="H128">
        <v>1</v>
      </c>
      <c r="I128">
        <v>1</v>
      </c>
      <c r="J128">
        <v>1</v>
      </c>
      <c r="K128" s="2" t="s">
        <v>10009</v>
      </c>
      <c r="L128" s="2" t="s">
        <v>10009</v>
      </c>
      <c r="M128" t="str">
        <f t="shared" si="1"/>
        <v>BEGIN IF NOT EXISTS (SELECT * FROM [dbo].[COM_City] WHERE [Name] = 'São Paulo de Olivença') BEGIN INSERT INTO [dbo].[COM_City]([CityId],[Name],[ExternalCode],[StateId],[Active],[UserID],[UserIDLastUpdate],[CreateDate],[ModifieldDate]) VALUES (127,'São Paulo de Olivença','03908',3,1,1,1,GETDATE(),GETDATE()) END END</v>
      </c>
    </row>
    <row r="129" spans="1:13" x14ac:dyDescent="0.2">
      <c r="A129">
        <v>128</v>
      </c>
      <c r="B129">
        <f>VLOOKUP(C129,ESTADOS!C:K,9,FALSE)</f>
        <v>3</v>
      </c>
      <c r="C129" t="s">
        <v>8655</v>
      </c>
      <c r="D129">
        <v>13</v>
      </c>
      <c r="E129" t="s">
        <v>6599</v>
      </c>
      <c r="F129" t="s">
        <v>6600</v>
      </c>
      <c r="G129">
        <v>8731</v>
      </c>
      <c r="H129">
        <v>1</v>
      </c>
      <c r="I129">
        <v>1</v>
      </c>
      <c r="J129">
        <v>1</v>
      </c>
      <c r="K129" s="2" t="s">
        <v>10009</v>
      </c>
      <c r="L129" s="2" t="s">
        <v>10009</v>
      </c>
      <c r="M129" t="str">
        <f t="shared" si="1"/>
        <v>BEGIN IF NOT EXISTS (SELECT * FROM [dbo].[COM_City] WHERE [Name] = 'São Sebastião do Uatumã') BEGIN INSERT INTO [dbo].[COM_City]([CityId],[Name],[ExternalCode],[StateId],[Active],[UserID],[UserIDLastUpdate],[CreateDate],[ModifieldDate]) VALUES (128,'São Sebastião do Uatumã','03957',3,1,1,1,GETDATE(),GETDATE()) END END</v>
      </c>
    </row>
    <row r="130" spans="1:13" x14ac:dyDescent="0.2">
      <c r="A130">
        <v>129</v>
      </c>
      <c r="B130">
        <f>VLOOKUP(C130,ESTADOS!C:K,9,FALSE)</f>
        <v>3</v>
      </c>
      <c r="C130" t="s">
        <v>8655</v>
      </c>
      <c r="D130">
        <v>13</v>
      </c>
      <c r="E130" t="s">
        <v>6601</v>
      </c>
      <c r="F130" t="s">
        <v>6602</v>
      </c>
      <c r="G130">
        <v>8211</v>
      </c>
      <c r="H130">
        <v>1</v>
      </c>
      <c r="I130">
        <v>1</v>
      </c>
      <c r="J130">
        <v>1</v>
      </c>
      <c r="K130" s="2" t="s">
        <v>10009</v>
      </c>
      <c r="L130" s="2" t="s">
        <v>10009</v>
      </c>
      <c r="M130" t="str">
        <f t="shared" si="1"/>
        <v>BEGIN IF NOT EXISTS (SELECT * FROM [dbo].[COM_City] WHERE [Name] = 'Silves') BEGIN INSERT INTO [dbo].[COM_City]([CityId],[Name],[ExternalCode],[StateId],[Active],[UserID],[UserIDLastUpdate],[CreateDate],[ModifieldDate]) VALUES (129,'Silves','04005',3,1,1,1,GETDATE(),GETDATE()) END END</v>
      </c>
    </row>
    <row r="131" spans="1:13" x14ac:dyDescent="0.2">
      <c r="A131">
        <v>130</v>
      </c>
      <c r="B131">
        <f>VLOOKUP(C131,ESTADOS!C:K,9,FALSE)</f>
        <v>3</v>
      </c>
      <c r="C131" t="s">
        <v>8655</v>
      </c>
      <c r="D131">
        <v>13</v>
      </c>
      <c r="E131" t="s">
        <v>6603</v>
      </c>
      <c r="F131" t="s">
        <v>6604</v>
      </c>
      <c r="G131">
        <v>45293</v>
      </c>
      <c r="H131">
        <v>1</v>
      </c>
      <c r="I131">
        <v>1</v>
      </c>
      <c r="J131">
        <v>1</v>
      </c>
      <c r="K131" s="2" t="s">
        <v>10009</v>
      </c>
      <c r="L131" s="2" t="s">
        <v>10009</v>
      </c>
      <c r="M131" t="str">
        <f t="shared" ref="M131:M194" si="2">CONCATENATE("BEGIN IF NOT EXISTS (SELECT * FROM [dbo].[COM_City] WHERE [Name] = '",F131,"') BEGIN INSERT INTO [dbo].[COM_City]([CityId],[Name],[ExternalCode],[StateId],[Active],[UserID],[UserIDLastUpdate],[CreateDate],[ModifieldDate]) VALUES (",A131,",'",F131,"','",E131,"',",B131,",",H131,",",I131,",",J131,",",K131,",",L131,") END END")</f>
        <v>BEGIN IF NOT EXISTS (SELECT * FROM [dbo].[COM_City] WHERE [Name] = 'Tabatinga') BEGIN INSERT INTO [dbo].[COM_City]([CityId],[Name],[ExternalCode],[StateId],[Active],[UserID],[UserIDLastUpdate],[CreateDate],[ModifieldDate]) VALUES (130,'Tabatinga','04062',3,1,1,1,GETDATE(),GETDATE()) END END</v>
      </c>
    </row>
    <row r="132" spans="1:13" x14ac:dyDescent="0.2">
      <c r="A132">
        <v>131</v>
      </c>
      <c r="B132">
        <f>VLOOKUP(C132,ESTADOS!C:K,9,FALSE)</f>
        <v>3</v>
      </c>
      <c r="C132" t="s">
        <v>8655</v>
      </c>
      <c r="D132">
        <v>13</v>
      </c>
      <c r="E132" t="s">
        <v>6605</v>
      </c>
      <c r="F132" t="s">
        <v>6606</v>
      </c>
      <c r="G132">
        <v>19453</v>
      </c>
      <c r="H132">
        <v>1</v>
      </c>
      <c r="I132">
        <v>1</v>
      </c>
      <c r="J132">
        <v>1</v>
      </c>
      <c r="K132" s="2" t="s">
        <v>10009</v>
      </c>
      <c r="L132" s="2" t="s">
        <v>10009</v>
      </c>
      <c r="M132" t="str">
        <f t="shared" si="2"/>
        <v>BEGIN IF NOT EXISTS (SELECT * FROM [dbo].[COM_City] WHERE [Name] = 'Tapauá') BEGIN INSERT INTO [dbo].[COM_City]([CityId],[Name],[ExternalCode],[StateId],[Active],[UserID],[UserIDLastUpdate],[CreateDate],[ModifieldDate]) VALUES (131,'Tapauá','04104',3,1,1,1,GETDATE(),GETDATE()) END END</v>
      </c>
    </row>
    <row r="133" spans="1:13" x14ac:dyDescent="0.2">
      <c r="A133">
        <v>132</v>
      </c>
      <c r="B133">
        <f>VLOOKUP(C133,ESTADOS!C:K,9,FALSE)</f>
        <v>3</v>
      </c>
      <c r="C133" t="s">
        <v>8655</v>
      </c>
      <c r="D133">
        <v>13</v>
      </c>
      <c r="E133" t="s">
        <v>6607</v>
      </c>
      <c r="F133" t="s">
        <v>6608</v>
      </c>
      <c r="G133">
        <v>62920</v>
      </c>
      <c r="H133">
        <v>1</v>
      </c>
      <c r="I133">
        <v>1</v>
      </c>
      <c r="J133">
        <v>1</v>
      </c>
      <c r="K133" s="2" t="s">
        <v>10009</v>
      </c>
      <c r="L133" s="2" t="s">
        <v>10009</v>
      </c>
      <c r="M133" t="str">
        <f t="shared" si="2"/>
        <v>BEGIN IF NOT EXISTS (SELECT * FROM [dbo].[COM_City] WHERE [Name] = 'Tefé') BEGIN INSERT INTO [dbo].[COM_City]([CityId],[Name],[ExternalCode],[StateId],[Active],[UserID],[UserIDLastUpdate],[CreateDate],[ModifieldDate]) VALUES (132,'Tefé','04203',3,1,1,1,GETDATE(),GETDATE()) END END</v>
      </c>
    </row>
    <row r="134" spans="1:13" x14ac:dyDescent="0.2">
      <c r="A134">
        <v>133</v>
      </c>
      <c r="B134">
        <f>VLOOKUP(C134,ESTADOS!C:K,9,FALSE)</f>
        <v>3</v>
      </c>
      <c r="C134" t="s">
        <v>8655</v>
      </c>
      <c r="D134">
        <v>13</v>
      </c>
      <c r="E134" t="s">
        <v>6609</v>
      </c>
      <c r="F134" t="s">
        <v>6610</v>
      </c>
      <c r="G134">
        <v>19090</v>
      </c>
      <c r="H134">
        <v>1</v>
      </c>
      <c r="I134">
        <v>1</v>
      </c>
      <c r="J134">
        <v>1</v>
      </c>
      <c r="K134" s="2" t="s">
        <v>10009</v>
      </c>
      <c r="L134" s="2" t="s">
        <v>10009</v>
      </c>
      <c r="M134" t="str">
        <f t="shared" si="2"/>
        <v>BEGIN IF NOT EXISTS (SELECT * FROM [dbo].[COM_City] WHERE [Name] = 'Tonantins') BEGIN INSERT INTO [dbo].[COM_City]([CityId],[Name],[ExternalCode],[StateId],[Active],[UserID],[UserIDLastUpdate],[CreateDate],[ModifieldDate]) VALUES (133,'Tonantins','04237',3,1,1,1,GETDATE(),GETDATE()) END END</v>
      </c>
    </row>
    <row r="135" spans="1:13" x14ac:dyDescent="0.2">
      <c r="A135">
        <v>134</v>
      </c>
      <c r="B135">
        <f>VLOOKUP(C135,ESTADOS!C:K,9,FALSE)</f>
        <v>3</v>
      </c>
      <c r="C135" t="s">
        <v>8655</v>
      </c>
      <c r="D135">
        <v>13</v>
      </c>
      <c r="E135" t="s">
        <v>6611</v>
      </c>
      <c r="F135" t="s">
        <v>6612</v>
      </c>
      <c r="G135">
        <v>9859</v>
      </c>
      <c r="H135">
        <v>1</v>
      </c>
      <c r="I135">
        <v>1</v>
      </c>
      <c r="J135">
        <v>1</v>
      </c>
      <c r="K135" s="2" t="s">
        <v>10009</v>
      </c>
      <c r="L135" s="2" t="s">
        <v>10009</v>
      </c>
      <c r="M135" t="str">
        <f t="shared" si="2"/>
        <v>BEGIN IF NOT EXISTS (SELECT * FROM [dbo].[COM_City] WHERE [Name] = 'Uarini') BEGIN INSERT INTO [dbo].[COM_City]([CityId],[Name],[ExternalCode],[StateId],[Active],[UserID],[UserIDLastUpdate],[CreateDate],[ModifieldDate]) VALUES (134,'Uarini','04260',3,1,1,1,GETDATE(),GETDATE()) END END</v>
      </c>
    </row>
    <row r="136" spans="1:13" x14ac:dyDescent="0.2">
      <c r="A136">
        <v>135</v>
      </c>
      <c r="B136">
        <f>VLOOKUP(C136,ESTADOS!C:K,9,FALSE)</f>
        <v>3</v>
      </c>
      <c r="C136" t="s">
        <v>8655</v>
      </c>
      <c r="D136">
        <v>13</v>
      </c>
      <c r="E136" t="s">
        <v>6613</v>
      </c>
      <c r="F136" t="s">
        <v>6614</v>
      </c>
      <c r="G136">
        <v>15716</v>
      </c>
      <c r="H136">
        <v>1</v>
      </c>
      <c r="I136">
        <v>1</v>
      </c>
      <c r="J136">
        <v>1</v>
      </c>
      <c r="K136" s="2" t="s">
        <v>10009</v>
      </c>
      <c r="L136" s="2" t="s">
        <v>10009</v>
      </c>
      <c r="M136" t="str">
        <f t="shared" si="2"/>
        <v>BEGIN IF NOT EXISTS (SELECT * FROM [dbo].[COM_City] WHERE [Name] = 'Urucará') BEGIN INSERT INTO [dbo].[COM_City]([CityId],[Name],[ExternalCode],[StateId],[Active],[UserID],[UserIDLastUpdate],[CreateDate],[ModifieldDate]) VALUES (135,'Urucará','04302',3,1,1,1,GETDATE(),GETDATE()) END END</v>
      </c>
    </row>
    <row r="137" spans="1:13" x14ac:dyDescent="0.2">
      <c r="A137">
        <v>136</v>
      </c>
      <c r="B137">
        <f>VLOOKUP(C137,ESTADOS!C:K,9,FALSE)</f>
        <v>3</v>
      </c>
      <c r="C137" t="s">
        <v>8655</v>
      </c>
      <c r="D137">
        <v>13</v>
      </c>
      <c r="E137" t="s">
        <v>6615</v>
      </c>
      <c r="F137" t="s">
        <v>6616</v>
      </c>
      <c r="G137">
        <v>17184</v>
      </c>
      <c r="H137">
        <v>1</v>
      </c>
      <c r="I137">
        <v>1</v>
      </c>
      <c r="J137">
        <v>1</v>
      </c>
      <c r="K137" s="2" t="s">
        <v>10009</v>
      </c>
      <c r="L137" s="2" t="s">
        <v>10009</v>
      </c>
      <c r="M137" t="str">
        <f t="shared" si="2"/>
        <v>BEGIN IF NOT EXISTS (SELECT * FROM [dbo].[COM_City] WHERE [Name] = 'Urucurituba') BEGIN INSERT INTO [dbo].[COM_City]([CityId],[Name],[ExternalCode],[StateId],[Active],[UserID],[UserIDLastUpdate],[CreateDate],[ModifieldDate]) VALUES (136,'Urucurituba','04401',3,1,1,1,GETDATE(),GETDATE()) END END</v>
      </c>
    </row>
    <row r="138" spans="1:13" x14ac:dyDescent="0.2">
      <c r="A138">
        <v>137</v>
      </c>
      <c r="B138">
        <f>VLOOKUP(C138,ESTADOS!C:K,9,FALSE)</f>
        <v>22</v>
      </c>
      <c r="C138" t="s">
        <v>6617</v>
      </c>
      <c r="D138">
        <v>14</v>
      </c>
      <c r="E138" t="s">
        <v>6618</v>
      </c>
      <c r="F138" t="s">
        <v>6619</v>
      </c>
      <c r="G138">
        <v>14386</v>
      </c>
      <c r="H138">
        <v>1</v>
      </c>
      <c r="I138">
        <v>1</v>
      </c>
      <c r="J138">
        <v>1</v>
      </c>
      <c r="K138" s="2" t="s">
        <v>10009</v>
      </c>
      <c r="L138" s="2" t="s">
        <v>10009</v>
      </c>
      <c r="M138" t="str">
        <f t="shared" si="2"/>
        <v>BEGIN IF NOT EXISTS (SELECT * FROM [dbo].[COM_City] WHERE [Name] = 'Alto Alegre') BEGIN INSERT INTO [dbo].[COM_City]([CityId],[Name],[ExternalCode],[StateId],[Active],[UserID],[UserIDLastUpdate],[CreateDate],[ModifieldDate]) VALUES (137,'Alto Alegre','00050',22,1,1,1,GETDATE(),GETDATE()) END END</v>
      </c>
    </row>
    <row r="139" spans="1:13" x14ac:dyDescent="0.2">
      <c r="A139">
        <v>138</v>
      </c>
      <c r="B139">
        <f>VLOOKUP(C139,ESTADOS!C:K,9,FALSE)</f>
        <v>22</v>
      </c>
      <c r="C139" t="s">
        <v>6617</v>
      </c>
      <c r="D139">
        <v>14</v>
      </c>
      <c r="E139" t="s">
        <v>6620</v>
      </c>
      <c r="F139" t="s">
        <v>6621</v>
      </c>
      <c r="G139">
        <v>7586</v>
      </c>
      <c r="H139">
        <v>1</v>
      </c>
      <c r="I139">
        <v>1</v>
      </c>
      <c r="J139">
        <v>1</v>
      </c>
      <c r="K139" s="2" t="s">
        <v>10009</v>
      </c>
      <c r="L139" s="2" t="s">
        <v>10009</v>
      </c>
      <c r="M139" t="str">
        <f t="shared" si="2"/>
        <v>BEGIN IF NOT EXISTS (SELECT * FROM [dbo].[COM_City] WHERE [Name] = 'Amajari') BEGIN INSERT INTO [dbo].[COM_City]([CityId],[Name],[ExternalCode],[StateId],[Active],[UserID],[UserIDLastUpdate],[CreateDate],[ModifieldDate]) VALUES (138,'Amajari','00027',22,1,1,1,GETDATE(),GETDATE()) END END</v>
      </c>
    </row>
    <row r="140" spans="1:13" x14ac:dyDescent="0.2">
      <c r="A140">
        <v>139</v>
      </c>
      <c r="B140">
        <f>VLOOKUP(C140,ESTADOS!C:K,9,FALSE)</f>
        <v>22</v>
      </c>
      <c r="C140" t="s">
        <v>6617</v>
      </c>
      <c r="D140">
        <v>14</v>
      </c>
      <c r="E140" t="s">
        <v>6622</v>
      </c>
      <c r="F140" t="s">
        <v>6623</v>
      </c>
      <c r="G140">
        <v>249853</v>
      </c>
      <c r="H140">
        <v>1</v>
      </c>
      <c r="I140">
        <v>1</v>
      </c>
      <c r="J140">
        <v>1</v>
      </c>
      <c r="K140" s="2" t="s">
        <v>10009</v>
      </c>
      <c r="L140" s="2" t="s">
        <v>10009</v>
      </c>
      <c r="M140" t="str">
        <f t="shared" si="2"/>
        <v>BEGIN IF NOT EXISTS (SELECT * FROM [dbo].[COM_City] WHERE [Name] = 'Boa Vista') BEGIN INSERT INTO [dbo].[COM_City]([CityId],[Name],[ExternalCode],[StateId],[Active],[UserID],[UserIDLastUpdate],[CreateDate],[ModifieldDate]) VALUES (139,'Boa Vista','00100',22,1,1,1,GETDATE(),GETDATE()) END END</v>
      </c>
    </row>
    <row r="141" spans="1:13" x14ac:dyDescent="0.2">
      <c r="A141">
        <v>140</v>
      </c>
      <c r="B141">
        <f>VLOOKUP(C141,ESTADOS!C:K,9,FALSE)</f>
        <v>22</v>
      </c>
      <c r="C141" t="s">
        <v>6617</v>
      </c>
      <c r="D141">
        <v>14</v>
      </c>
      <c r="E141" t="s">
        <v>6624</v>
      </c>
      <c r="F141" t="s">
        <v>6625</v>
      </c>
      <c r="G141">
        <v>10231</v>
      </c>
      <c r="H141">
        <v>1</v>
      </c>
      <c r="I141">
        <v>1</v>
      </c>
      <c r="J141">
        <v>1</v>
      </c>
      <c r="K141" s="2" t="s">
        <v>10009</v>
      </c>
      <c r="L141" s="2" t="s">
        <v>10009</v>
      </c>
      <c r="M141" t="str">
        <f t="shared" si="2"/>
        <v>BEGIN IF NOT EXISTS (SELECT * FROM [dbo].[COM_City] WHERE [Name] = 'Bonfim') BEGIN INSERT INTO [dbo].[COM_City]([CityId],[Name],[ExternalCode],[StateId],[Active],[UserID],[UserIDLastUpdate],[CreateDate],[ModifieldDate]) VALUES (140,'Bonfim','00159',22,1,1,1,GETDATE(),GETDATE()) END END</v>
      </c>
    </row>
    <row r="142" spans="1:13" x14ac:dyDescent="0.2">
      <c r="A142">
        <v>141</v>
      </c>
      <c r="B142">
        <f>VLOOKUP(C142,ESTADOS!C:K,9,FALSE)</f>
        <v>22</v>
      </c>
      <c r="C142" t="s">
        <v>6617</v>
      </c>
      <c r="D142">
        <v>14</v>
      </c>
      <c r="E142" t="s">
        <v>6626</v>
      </c>
      <c r="F142" t="s">
        <v>6627</v>
      </c>
      <c r="G142">
        <v>11119</v>
      </c>
      <c r="H142">
        <v>1</v>
      </c>
      <c r="I142">
        <v>1</v>
      </c>
      <c r="J142">
        <v>1</v>
      </c>
      <c r="K142" s="2" t="s">
        <v>10009</v>
      </c>
      <c r="L142" s="2" t="s">
        <v>10009</v>
      </c>
      <c r="M142" t="str">
        <f t="shared" si="2"/>
        <v>BEGIN IF NOT EXISTS (SELECT * FROM [dbo].[COM_City] WHERE [Name] = 'Cantá') BEGIN INSERT INTO [dbo].[COM_City]([CityId],[Name],[ExternalCode],[StateId],[Active],[UserID],[UserIDLastUpdate],[CreateDate],[ModifieldDate]) VALUES (141,'Cantá','00175',22,1,1,1,GETDATE(),GETDATE()) END END</v>
      </c>
    </row>
    <row r="143" spans="1:13" x14ac:dyDescent="0.2">
      <c r="A143">
        <v>142</v>
      </c>
      <c r="B143">
        <f>VLOOKUP(C143,ESTADOS!C:K,9,FALSE)</f>
        <v>22</v>
      </c>
      <c r="C143" t="s">
        <v>6617</v>
      </c>
      <c r="D143">
        <v>14</v>
      </c>
      <c r="E143" t="s">
        <v>6628</v>
      </c>
      <c r="F143" t="s">
        <v>6629</v>
      </c>
      <c r="G143">
        <v>17981</v>
      </c>
      <c r="H143">
        <v>1</v>
      </c>
      <c r="I143">
        <v>1</v>
      </c>
      <c r="J143">
        <v>1</v>
      </c>
      <c r="K143" s="2" t="s">
        <v>10009</v>
      </c>
      <c r="L143" s="2" t="s">
        <v>10009</v>
      </c>
      <c r="M143" t="str">
        <f t="shared" si="2"/>
        <v>BEGIN IF NOT EXISTS (SELECT * FROM [dbo].[COM_City] WHERE [Name] = 'Caracaraí') BEGIN INSERT INTO [dbo].[COM_City]([CityId],[Name],[ExternalCode],[StateId],[Active],[UserID],[UserIDLastUpdate],[CreateDate],[ModifieldDate]) VALUES (142,'Caracaraí','00209',22,1,1,1,GETDATE(),GETDATE()) END END</v>
      </c>
    </row>
    <row r="144" spans="1:13" x14ac:dyDescent="0.2">
      <c r="A144">
        <v>143</v>
      </c>
      <c r="B144">
        <f>VLOOKUP(C144,ESTADOS!C:K,9,FALSE)</f>
        <v>22</v>
      </c>
      <c r="C144" t="s">
        <v>6617</v>
      </c>
      <c r="D144">
        <v>14</v>
      </c>
      <c r="E144" t="s">
        <v>6630</v>
      </c>
      <c r="F144" t="s">
        <v>6631</v>
      </c>
      <c r="G144">
        <v>7086</v>
      </c>
      <c r="H144">
        <v>1</v>
      </c>
      <c r="I144">
        <v>1</v>
      </c>
      <c r="J144">
        <v>1</v>
      </c>
      <c r="K144" s="2" t="s">
        <v>10009</v>
      </c>
      <c r="L144" s="2" t="s">
        <v>10009</v>
      </c>
      <c r="M144" t="str">
        <f t="shared" si="2"/>
        <v>BEGIN IF NOT EXISTS (SELECT * FROM [dbo].[COM_City] WHERE [Name] = 'Caroebe') BEGIN INSERT INTO [dbo].[COM_City]([CityId],[Name],[ExternalCode],[StateId],[Active],[UserID],[UserIDLastUpdate],[CreateDate],[ModifieldDate]) VALUES (143,'Caroebe','00233',22,1,1,1,GETDATE(),GETDATE()) END END</v>
      </c>
    </row>
    <row r="145" spans="1:13" x14ac:dyDescent="0.2">
      <c r="A145">
        <v>144</v>
      </c>
      <c r="B145">
        <f>VLOOKUP(C145,ESTADOS!C:K,9,FALSE)</f>
        <v>22</v>
      </c>
      <c r="C145" t="s">
        <v>6617</v>
      </c>
      <c r="D145">
        <v>14</v>
      </c>
      <c r="E145" t="s">
        <v>6632</v>
      </c>
      <c r="F145" t="s">
        <v>6633</v>
      </c>
      <c r="G145">
        <v>5863</v>
      </c>
      <c r="H145">
        <v>1</v>
      </c>
      <c r="I145">
        <v>1</v>
      </c>
      <c r="J145">
        <v>1</v>
      </c>
      <c r="K145" s="2" t="s">
        <v>10009</v>
      </c>
      <c r="L145" s="2" t="s">
        <v>10009</v>
      </c>
      <c r="M145" t="str">
        <f t="shared" si="2"/>
        <v>BEGIN IF NOT EXISTS (SELECT * FROM [dbo].[COM_City] WHERE [Name] = 'Iracema') BEGIN INSERT INTO [dbo].[COM_City]([CityId],[Name],[ExternalCode],[StateId],[Active],[UserID],[UserIDLastUpdate],[CreateDate],[ModifieldDate]) VALUES (144,'Iracema','00282',22,1,1,1,GETDATE(),GETDATE()) END END</v>
      </c>
    </row>
    <row r="146" spans="1:13" x14ac:dyDescent="0.2">
      <c r="A146">
        <v>145</v>
      </c>
      <c r="B146">
        <f>VLOOKUP(C146,ESTADOS!C:K,9,FALSE)</f>
        <v>22</v>
      </c>
      <c r="C146" t="s">
        <v>6617</v>
      </c>
      <c r="D146">
        <v>14</v>
      </c>
      <c r="E146" t="s">
        <v>6634</v>
      </c>
      <c r="F146" t="s">
        <v>6635</v>
      </c>
      <c r="G146">
        <v>12546</v>
      </c>
      <c r="H146">
        <v>1</v>
      </c>
      <c r="I146">
        <v>1</v>
      </c>
      <c r="J146">
        <v>1</v>
      </c>
      <c r="K146" s="2" t="s">
        <v>10009</v>
      </c>
      <c r="L146" s="2" t="s">
        <v>10009</v>
      </c>
      <c r="M146" t="str">
        <f t="shared" si="2"/>
        <v>BEGIN IF NOT EXISTS (SELECT * FROM [dbo].[COM_City] WHERE [Name] = 'Mucajaí') BEGIN INSERT INTO [dbo].[COM_City]([CityId],[Name],[ExternalCode],[StateId],[Active],[UserID],[UserIDLastUpdate],[CreateDate],[ModifieldDate]) VALUES (145,'Mucajaí','00308',22,1,1,1,GETDATE(),GETDATE()) END END</v>
      </c>
    </row>
    <row r="147" spans="1:13" x14ac:dyDescent="0.2">
      <c r="A147">
        <v>146</v>
      </c>
      <c r="B147">
        <f>VLOOKUP(C147,ESTADOS!C:K,9,FALSE)</f>
        <v>22</v>
      </c>
      <c r="C147" t="s">
        <v>6617</v>
      </c>
      <c r="D147">
        <v>14</v>
      </c>
      <c r="E147" t="s">
        <v>6636</v>
      </c>
      <c r="F147" t="s">
        <v>6637</v>
      </c>
      <c r="G147">
        <v>7118</v>
      </c>
      <c r="H147">
        <v>1</v>
      </c>
      <c r="I147">
        <v>1</v>
      </c>
      <c r="J147">
        <v>1</v>
      </c>
      <c r="K147" s="2" t="s">
        <v>10009</v>
      </c>
      <c r="L147" s="2" t="s">
        <v>10009</v>
      </c>
      <c r="M147" t="str">
        <f t="shared" si="2"/>
        <v>BEGIN IF NOT EXISTS (SELECT * FROM [dbo].[COM_City] WHERE [Name] = 'Normandia') BEGIN INSERT INTO [dbo].[COM_City]([CityId],[Name],[ExternalCode],[StateId],[Active],[UserID],[UserIDLastUpdate],[CreateDate],[ModifieldDate]) VALUES (146,'Normandia','00407',22,1,1,1,GETDATE(),GETDATE()) END END</v>
      </c>
    </row>
    <row r="148" spans="1:13" x14ac:dyDescent="0.2">
      <c r="A148">
        <v>147</v>
      </c>
      <c r="B148">
        <f>VLOOKUP(C148,ESTADOS!C:K,9,FALSE)</f>
        <v>22</v>
      </c>
      <c r="C148" t="s">
        <v>6617</v>
      </c>
      <c r="D148">
        <v>14</v>
      </c>
      <c r="E148" t="s">
        <v>6638</v>
      </c>
      <c r="F148" t="s">
        <v>6639</v>
      </c>
      <c r="G148">
        <v>8640</v>
      </c>
      <c r="H148">
        <v>1</v>
      </c>
      <c r="I148">
        <v>1</v>
      </c>
      <c r="J148">
        <v>1</v>
      </c>
      <c r="K148" s="2" t="s">
        <v>10009</v>
      </c>
      <c r="L148" s="2" t="s">
        <v>10009</v>
      </c>
      <c r="M148" t="str">
        <f t="shared" si="2"/>
        <v>BEGIN IF NOT EXISTS (SELECT * FROM [dbo].[COM_City] WHERE [Name] = 'Pacaraima') BEGIN INSERT INTO [dbo].[COM_City]([CityId],[Name],[ExternalCode],[StateId],[Active],[UserID],[UserIDLastUpdate],[CreateDate],[ModifieldDate]) VALUES (147,'Pacaraima','00456',22,1,1,1,GETDATE(),GETDATE()) END END</v>
      </c>
    </row>
    <row r="149" spans="1:13" x14ac:dyDescent="0.2">
      <c r="A149">
        <v>148</v>
      </c>
      <c r="B149">
        <f>VLOOKUP(C149,ESTADOS!C:K,9,FALSE)</f>
        <v>22</v>
      </c>
      <c r="C149" t="s">
        <v>6617</v>
      </c>
      <c r="D149">
        <v>14</v>
      </c>
      <c r="E149" t="s">
        <v>6640</v>
      </c>
      <c r="F149" t="s">
        <v>6641</v>
      </c>
      <c r="G149">
        <v>24466</v>
      </c>
      <c r="H149">
        <v>1</v>
      </c>
      <c r="I149">
        <v>1</v>
      </c>
      <c r="J149">
        <v>1</v>
      </c>
      <c r="K149" s="2" t="s">
        <v>10009</v>
      </c>
      <c r="L149" s="2" t="s">
        <v>10009</v>
      </c>
      <c r="M149" t="str">
        <f t="shared" si="2"/>
        <v>BEGIN IF NOT EXISTS (SELECT * FROM [dbo].[COM_City] WHERE [Name] = 'Rorainópolis') BEGIN INSERT INTO [dbo].[COM_City]([CityId],[Name],[ExternalCode],[StateId],[Active],[UserID],[UserIDLastUpdate],[CreateDate],[ModifieldDate]) VALUES (148,'Rorainópolis','00472',22,1,1,1,GETDATE(),GETDATE()) END END</v>
      </c>
    </row>
    <row r="150" spans="1:13" x14ac:dyDescent="0.2">
      <c r="A150">
        <v>149</v>
      </c>
      <c r="B150">
        <f>VLOOKUP(C150,ESTADOS!C:K,9,FALSE)</f>
        <v>22</v>
      </c>
      <c r="C150" t="s">
        <v>6617</v>
      </c>
      <c r="D150">
        <v>14</v>
      </c>
      <c r="E150" t="s">
        <v>6642</v>
      </c>
      <c r="F150" t="s">
        <v>6643</v>
      </c>
      <c r="G150">
        <v>5727</v>
      </c>
      <c r="H150">
        <v>1</v>
      </c>
      <c r="I150">
        <v>1</v>
      </c>
      <c r="J150">
        <v>1</v>
      </c>
      <c r="K150" s="2" t="s">
        <v>10009</v>
      </c>
      <c r="L150" s="2" t="s">
        <v>10009</v>
      </c>
      <c r="M150" t="str">
        <f t="shared" si="2"/>
        <v>BEGIN IF NOT EXISTS (SELECT * FROM [dbo].[COM_City] WHERE [Name] = 'São João da Baliza') BEGIN INSERT INTO [dbo].[COM_City]([CityId],[Name],[ExternalCode],[StateId],[Active],[UserID],[UserIDLastUpdate],[CreateDate],[ModifieldDate]) VALUES (149,'São João da Baliza','00506',22,1,1,1,GETDATE(),GETDATE()) END END</v>
      </c>
    </row>
    <row r="151" spans="1:13" x14ac:dyDescent="0.2">
      <c r="A151">
        <v>150</v>
      </c>
      <c r="B151">
        <f>VLOOKUP(C151,ESTADOS!C:K,9,FALSE)</f>
        <v>22</v>
      </c>
      <c r="C151" t="s">
        <v>6617</v>
      </c>
      <c r="D151">
        <v>14</v>
      </c>
      <c r="E151" t="s">
        <v>6644</v>
      </c>
      <c r="F151" t="s">
        <v>6645</v>
      </c>
      <c r="G151">
        <v>5720</v>
      </c>
      <c r="H151">
        <v>1</v>
      </c>
      <c r="I151">
        <v>1</v>
      </c>
      <c r="J151">
        <v>1</v>
      </c>
      <c r="K151" s="2" t="s">
        <v>10009</v>
      </c>
      <c r="L151" s="2" t="s">
        <v>10009</v>
      </c>
      <c r="M151" t="str">
        <f t="shared" si="2"/>
        <v>BEGIN IF NOT EXISTS (SELECT * FROM [dbo].[COM_City] WHERE [Name] = 'São Luiz') BEGIN INSERT INTO [dbo].[COM_City]([CityId],[Name],[ExternalCode],[StateId],[Active],[UserID],[UserIDLastUpdate],[CreateDate],[ModifieldDate]) VALUES (150,'São Luiz','00605',22,1,1,1,GETDATE(),GETDATE()) END END</v>
      </c>
    </row>
    <row r="152" spans="1:13" x14ac:dyDescent="0.2">
      <c r="A152">
        <v>151</v>
      </c>
      <c r="B152">
        <f>VLOOKUP(C152,ESTADOS!C:K,9,FALSE)</f>
        <v>22</v>
      </c>
      <c r="C152" t="s">
        <v>6617</v>
      </c>
      <c r="D152">
        <v>14</v>
      </c>
      <c r="E152" t="s">
        <v>6646</v>
      </c>
      <c r="F152" t="s">
        <v>6647</v>
      </c>
      <c r="G152">
        <v>7403</v>
      </c>
      <c r="H152">
        <v>1</v>
      </c>
      <c r="I152">
        <v>1</v>
      </c>
      <c r="J152">
        <v>1</v>
      </c>
      <c r="K152" s="2" t="s">
        <v>10009</v>
      </c>
      <c r="L152" s="2" t="s">
        <v>10009</v>
      </c>
      <c r="M152" t="str">
        <f t="shared" si="2"/>
        <v>BEGIN IF NOT EXISTS (SELECT * FROM [dbo].[COM_City] WHERE [Name] = 'Uiramutã') BEGIN INSERT INTO [dbo].[COM_City]([CityId],[Name],[ExternalCode],[StateId],[Active],[UserID],[UserIDLastUpdate],[CreateDate],[ModifieldDate]) VALUES (151,'Uiramutã','00704',22,1,1,1,GETDATE(),GETDATE()) END END</v>
      </c>
    </row>
    <row r="153" spans="1:13" x14ac:dyDescent="0.2">
      <c r="A153">
        <v>152</v>
      </c>
      <c r="B153">
        <f>VLOOKUP(C153,ESTADOS!C:K,9,FALSE)</f>
        <v>14</v>
      </c>
      <c r="C153" t="s">
        <v>6648</v>
      </c>
      <c r="D153">
        <v>15</v>
      </c>
      <c r="E153" t="s">
        <v>6649</v>
      </c>
      <c r="F153" t="s">
        <v>6650</v>
      </c>
      <c r="G153">
        <v>132222</v>
      </c>
      <c r="H153">
        <v>1</v>
      </c>
      <c r="I153">
        <v>1</v>
      </c>
      <c r="J153">
        <v>1</v>
      </c>
      <c r="K153" s="2" t="s">
        <v>10009</v>
      </c>
      <c r="L153" s="2" t="s">
        <v>10009</v>
      </c>
      <c r="M153" t="str">
        <f t="shared" si="2"/>
        <v>BEGIN IF NOT EXISTS (SELECT * FROM [dbo].[COM_City] WHERE [Name] = 'Abaetetuba') BEGIN INSERT INTO [dbo].[COM_City]([CityId],[Name],[ExternalCode],[StateId],[Active],[UserID],[UserIDLastUpdate],[CreateDate],[ModifieldDate]) VALUES (152,'Abaetetuba','00107',14,1,1,1,GETDATE(),GETDATE()) END END</v>
      </c>
    </row>
    <row r="154" spans="1:13" x14ac:dyDescent="0.2">
      <c r="A154">
        <v>153</v>
      </c>
      <c r="B154">
        <f>VLOOKUP(C154,ESTADOS!C:K,9,FALSE)</f>
        <v>14</v>
      </c>
      <c r="C154" t="s">
        <v>6648</v>
      </c>
      <c r="D154">
        <v>15</v>
      </c>
      <c r="E154" t="s">
        <v>6651</v>
      </c>
      <c r="F154" t="s">
        <v>6652</v>
      </c>
      <c r="G154">
        <v>6592</v>
      </c>
      <c r="H154">
        <v>1</v>
      </c>
      <c r="I154">
        <v>1</v>
      </c>
      <c r="J154">
        <v>1</v>
      </c>
      <c r="K154" s="2" t="s">
        <v>10009</v>
      </c>
      <c r="L154" s="2" t="s">
        <v>10009</v>
      </c>
      <c r="M154" t="str">
        <f t="shared" si="2"/>
        <v>BEGIN IF NOT EXISTS (SELECT * FROM [dbo].[COM_City] WHERE [Name] = 'Abel Figueiredo') BEGIN INSERT INTO [dbo].[COM_City]([CityId],[Name],[ExternalCode],[StateId],[Active],[UserID],[UserIDLastUpdate],[CreateDate],[ModifieldDate]) VALUES (153,'Abel Figueiredo','00131',14,1,1,1,GETDATE(),GETDATE()) END END</v>
      </c>
    </row>
    <row r="155" spans="1:13" x14ac:dyDescent="0.2">
      <c r="A155">
        <v>154</v>
      </c>
      <c r="B155">
        <f>VLOOKUP(C155,ESTADOS!C:K,9,FALSE)</f>
        <v>14</v>
      </c>
      <c r="C155" t="s">
        <v>6648</v>
      </c>
      <c r="D155">
        <v>15</v>
      </c>
      <c r="E155" t="s">
        <v>6653</v>
      </c>
      <c r="F155" t="s">
        <v>6654</v>
      </c>
      <c r="G155">
        <v>47923</v>
      </c>
      <c r="H155">
        <v>1</v>
      </c>
      <c r="I155">
        <v>1</v>
      </c>
      <c r="J155">
        <v>1</v>
      </c>
      <c r="K155" s="2" t="s">
        <v>10009</v>
      </c>
      <c r="L155" s="2" t="s">
        <v>10009</v>
      </c>
      <c r="M155" t="str">
        <f t="shared" si="2"/>
        <v>BEGIN IF NOT EXISTS (SELECT * FROM [dbo].[COM_City] WHERE [Name] = 'Acará') BEGIN INSERT INTO [dbo].[COM_City]([CityId],[Name],[ExternalCode],[StateId],[Active],[UserID],[UserIDLastUpdate],[CreateDate],[ModifieldDate]) VALUES (154,'Acará','00206',14,1,1,1,GETDATE(),GETDATE()) END END</v>
      </c>
    </row>
    <row r="156" spans="1:13" x14ac:dyDescent="0.2">
      <c r="A156">
        <v>155</v>
      </c>
      <c r="B156">
        <f>VLOOKUP(C156,ESTADOS!C:K,9,FALSE)</f>
        <v>14</v>
      </c>
      <c r="C156" t="s">
        <v>6648</v>
      </c>
      <c r="D156">
        <v>15</v>
      </c>
      <c r="E156" t="s">
        <v>6655</v>
      </c>
      <c r="F156" t="s">
        <v>6656</v>
      </c>
      <c r="G156">
        <v>31183</v>
      </c>
      <c r="H156">
        <v>1</v>
      </c>
      <c r="I156">
        <v>1</v>
      </c>
      <c r="J156">
        <v>1</v>
      </c>
      <c r="K156" s="2" t="s">
        <v>10009</v>
      </c>
      <c r="L156" s="2" t="s">
        <v>10009</v>
      </c>
      <c r="M156" t="str">
        <f t="shared" si="2"/>
        <v>BEGIN IF NOT EXISTS (SELECT * FROM [dbo].[COM_City] WHERE [Name] = 'Afuá') BEGIN INSERT INTO [dbo].[COM_City]([CityId],[Name],[ExternalCode],[StateId],[Active],[UserID],[UserIDLastUpdate],[CreateDate],[ModifieldDate]) VALUES (155,'Afuá','00305',14,1,1,1,GETDATE(),GETDATE()) END END</v>
      </c>
    </row>
    <row r="157" spans="1:13" x14ac:dyDescent="0.2">
      <c r="A157">
        <v>156</v>
      </c>
      <c r="B157">
        <f>VLOOKUP(C157,ESTADOS!C:K,9,FALSE)</f>
        <v>14</v>
      </c>
      <c r="C157" t="s">
        <v>6648</v>
      </c>
      <c r="D157">
        <v>15</v>
      </c>
      <c r="E157" t="s">
        <v>6657</v>
      </c>
      <c r="F157" t="s">
        <v>6658</v>
      </c>
      <c r="G157">
        <v>28658</v>
      </c>
      <c r="H157">
        <v>1</v>
      </c>
      <c r="I157">
        <v>1</v>
      </c>
      <c r="J157">
        <v>1</v>
      </c>
      <c r="K157" s="2" t="s">
        <v>10009</v>
      </c>
      <c r="L157" s="2" t="s">
        <v>10009</v>
      </c>
      <c r="M157" t="str">
        <f t="shared" si="2"/>
        <v>BEGIN IF NOT EXISTS (SELECT * FROM [dbo].[COM_City] WHERE [Name] = 'Água Azul do Norte') BEGIN INSERT INTO [dbo].[COM_City]([CityId],[Name],[ExternalCode],[StateId],[Active],[UserID],[UserIDLastUpdate],[CreateDate],[ModifieldDate]) VALUES (156,'Água Azul do Norte','00347',14,1,1,1,GETDATE(),GETDATE()) END END</v>
      </c>
    </row>
    <row r="158" spans="1:13" x14ac:dyDescent="0.2">
      <c r="A158">
        <v>157</v>
      </c>
      <c r="B158">
        <f>VLOOKUP(C158,ESTADOS!C:K,9,FALSE)</f>
        <v>14</v>
      </c>
      <c r="C158" t="s">
        <v>6648</v>
      </c>
      <c r="D158">
        <v>15</v>
      </c>
      <c r="E158" t="s">
        <v>6659</v>
      </c>
      <c r="F158" t="s">
        <v>6660</v>
      </c>
      <c r="G158">
        <v>52661</v>
      </c>
      <c r="H158">
        <v>1</v>
      </c>
      <c r="I158">
        <v>1</v>
      </c>
      <c r="J158">
        <v>1</v>
      </c>
      <c r="K158" s="2" t="s">
        <v>10009</v>
      </c>
      <c r="L158" s="2" t="s">
        <v>10009</v>
      </c>
      <c r="M158" t="str">
        <f t="shared" si="2"/>
        <v>BEGIN IF NOT EXISTS (SELECT * FROM [dbo].[COM_City] WHERE [Name] = 'Alenquer') BEGIN INSERT INTO [dbo].[COM_City]([CityId],[Name],[ExternalCode],[StateId],[Active],[UserID],[UserIDLastUpdate],[CreateDate],[ModifieldDate]) VALUES (157,'Alenquer','00404',14,1,1,1,GETDATE(),GETDATE()) END END</v>
      </c>
    </row>
    <row r="159" spans="1:13" x14ac:dyDescent="0.2">
      <c r="A159">
        <v>158</v>
      </c>
      <c r="B159">
        <f>VLOOKUP(C159,ESTADOS!C:K,9,FALSE)</f>
        <v>14</v>
      </c>
      <c r="C159" t="s">
        <v>6648</v>
      </c>
      <c r="D159">
        <v>15</v>
      </c>
      <c r="E159" t="s">
        <v>6661</v>
      </c>
      <c r="F159" t="s">
        <v>6662</v>
      </c>
      <c r="G159">
        <v>30903</v>
      </c>
      <c r="H159">
        <v>1</v>
      </c>
      <c r="I159">
        <v>1</v>
      </c>
      <c r="J159">
        <v>1</v>
      </c>
      <c r="K159" s="2" t="s">
        <v>10009</v>
      </c>
      <c r="L159" s="2" t="s">
        <v>10009</v>
      </c>
      <c r="M159" t="str">
        <f t="shared" si="2"/>
        <v>BEGIN IF NOT EXISTS (SELECT * FROM [dbo].[COM_City] WHERE [Name] = 'Almeirim') BEGIN INSERT INTO [dbo].[COM_City]([CityId],[Name],[ExternalCode],[StateId],[Active],[UserID],[UserIDLastUpdate],[CreateDate],[ModifieldDate]) VALUES (158,'Almeirim','00503',14,1,1,1,GETDATE(),GETDATE()) END END</v>
      </c>
    </row>
    <row r="160" spans="1:13" x14ac:dyDescent="0.2">
      <c r="A160">
        <v>159</v>
      </c>
      <c r="B160">
        <f>VLOOKUP(C160,ESTADOS!C:K,9,FALSE)</f>
        <v>14</v>
      </c>
      <c r="C160" t="s">
        <v>6648</v>
      </c>
      <c r="D160">
        <v>15</v>
      </c>
      <c r="E160" t="s">
        <v>6663</v>
      </c>
      <c r="F160" t="s">
        <v>6664</v>
      </c>
      <c r="G160">
        <v>92105</v>
      </c>
      <c r="H160">
        <v>1</v>
      </c>
      <c r="I160">
        <v>1</v>
      </c>
      <c r="J160">
        <v>1</v>
      </c>
      <c r="K160" s="2" t="s">
        <v>10009</v>
      </c>
      <c r="L160" s="2" t="s">
        <v>10009</v>
      </c>
      <c r="M160" t="str">
        <f t="shared" si="2"/>
        <v>BEGIN IF NOT EXISTS (SELECT * FROM [dbo].[COM_City] WHERE [Name] = 'Altamira') BEGIN INSERT INTO [dbo].[COM_City]([CityId],[Name],[ExternalCode],[StateId],[Active],[UserID],[UserIDLastUpdate],[CreateDate],[ModifieldDate]) VALUES (159,'Altamira','00602',14,1,1,1,GETDATE(),GETDATE()) END END</v>
      </c>
    </row>
    <row r="161" spans="1:13" x14ac:dyDescent="0.2">
      <c r="A161">
        <v>160</v>
      </c>
      <c r="B161">
        <f>VLOOKUP(C161,ESTADOS!C:K,9,FALSE)</f>
        <v>14</v>
      </c>
      <c r="C161" t="s">
        <v>6648</v>
      </c>
      <c r="D161">
        <v>15</v>
      </c>
      <c r="E161" t="s">
        <v>6665</v>
      </c>
      <c r="F161" t="s">
        <v>6666</v>
      </c>
      <c r="G161">
        <v>24942</v>
      </c>
      <c r="H161">
        <v>1</v>
      </c>
      <c r="I161">
        <v>1</v>
      </c>
      <c r="J161">
        <v>1</v>
      </c>
      <c r="K161" s="2" t="s">
        <v>10009</v>
      </c>
      <c r="L161" s="2" t="s">
        <v>10009</v>
      </c>
      <c r="M161" t="str">
        <f t="shared" si="2"/>
        <v>BEGIN IF NOT EXISTS (SELECT * FROM [dbo].[COM_City] WHERE [Name] = 'Anajás') BEGIN INSERT INTO [dbo].[COM_City]([CityId],[Name],[ExternalCode],[StateId],[Active],[UserID],[UserIDLastUpdate],[CreateDate],[ModifieldDate]) VALUES (160,'Anajás','00701',14,1,1,1,GETDATE(),GETDATE()) END END</v>
      </c>
    </row>
    <row r="162" spans="1:13" x14ac:dyDescent="0.2">
      <c r="A162">
        <v>161</v>
      </c>
      <c r="B162">
        <f>VLOOKUP(C162,ESTADOS!C:K,9,FALSE)</f>
        <v>14</v>
      </c>
      <c r="C162" t="s">
        <v>6648</v>
      </c>
      <c r="D162">
        <v>15</v>
      </c>
      <c r="E162" t="s">
        <v>6667</v>
      </c>
      <c r="F162" t="s">
        <v>10059</v>
      </c>
      <c r="G162">
        <v>484278</v>
      </c>
      <c r="H162">
        <v>1</v>
      </c>
      <c r="I162">
        <v>1</v>
      </c>
      <c r="J162">
        <v>1</v>
      </c>
      <c r="K162" s="2" t="s">
        <v>10009</v>
      </c>
      <c r="L162" s="2" t="s">
        <v>10009</v>
      </c>
      <c r="M162" t="str">
        <f t="shared" si="2"/>
        <v>BEGIN IF NOT EXISTS (SELECT * FROM [dbo].[COM_City] WHERE [Name] = 'Ananindeua') BEGIN INSERT INTO [dbo].[COM_City]([CityId],[Name],[ExternalCode],[StateId],[Active],[UserID],[UserIDLastUpdate],[CreateDate],[ModifieldDate]) VALUES (161,'Ananindeua','00800',14,1,1,1,GETDATE(),GETDATE()) END END</v>
      </c>
    </row>
    <row r="163" spans="1:13" x14ac:dyDescent="0.2">
      <c r="A163">
        <v>162</v>
      </c>
      <c r="B163">
        <f>VLOOKUP(C163,ESTADOS!C:K,9,FALSE)</f>
        <v>14</v>
      </c>
      <c r="C163" t="s">
        <v>6648</v>
      </c>
      <c r="D163">
        <v>15</v>
      </c>
      <c r="E163" t="s">
        <v>6668</v>
      </c>
      <c r="F163" t="s">
        <v>6669</v>
      </c>
      <c r="G163">
        <v>17787</v>
      </c>
      <c r="H163">
        <v>1</v>
      </c>
      <c r="I163">
        <v>1</v>
      </c>
      <c r="J163">
        <v>1</v>
      </c>
      <c r="K163" s="2" t="s">
        <v>10009</v>
      </c>
      <c r="L163" s="2" t="s">
        <v>10009</v>
      </c>
      <c r="M163" t="str">
        <f t="shared" si="2"/>
        <v>BEGIN IF NOT EXISTS (SELECT * FROM [dbo].[COM_City] WHERE [Name] = 'Anapu') BEGIN INSERT INTO [dbo].[COM_City]([CityId],[Name],[ExternalCode],[StateId],[Active],[UserID],[UserIDLastUpdate],[CreateDate],[ModifieldDate]) VALUES (162,'Anapu','00859',14,1,1,1,GETDATE(),GETDATE()) END END</v>
      </c>
    </row>
    <row r="164" spans="1:13" x14ac:dyDescent="0.2">
      <c r="A164">
        <v>163</v>
      </c>
      <c r="B164">
        <f>VLOOKUP(C164,ESTADOS!C:K,9,FALSE)</f>
        <v>14</v>
      </c>
      <c r="C164" t="s">
        <v>6648</v>
      </c>
      <c r="D164">
        <v>15</v>
      </c>
      <c r="E164" t="s">
        <v>6670</v>
      </c>
      <c r="F164" t="s">
        <v>6671</v>
      </c>
      <c r="G164">
        <v>37086</v>
      </c>
      <c r="H164">
        <v>1</v>
      </c>
      <c r="I164">
        <v>1</v>
      </c>
      <c r="J164">
        <v>1</v>
      </c>
      <c r="K164" s="2" t="s">
        <v>10009</v>
      </c>
      <c r="L164" s="2" t="s">
        <v>10009</v>
      </c>
      <c r="M164" t="str">
        <f t="shared" si="2"/>
        <v>BEGIN IF NOT EXISTS (SELECT * FROM [dbo].[COM_City] WHERE [Name] = 'Augusto Corrêa') BEGIN INSERT INTO [dbo].[COM_City]([CityId],[Name],[ExternalCode],[StateId],[Active],[UserID],[UserIDLastUpdate],[CreateDate],[ModifieldDate]) VALUES (163,'Augusto Corrêa','00909',14,1,1,1,GETDATE(),GETDATE()) END END</v>
      </c>
    </row>
    <row r="165" spans="1:13" x14ac:dyDescent="0.2">
      <c r="A165">
        <v>164</v>
      </c>
      <c r="B165">
        <f>VLOOKUP(C165,ESTADOS!C:K,9,FALSE)</f>
        <v>14</v>
      </c>
      <c r="C165" t="s">
        <v>6648</v>
      </c>
      <c r="D165">
        <v>15</v>
      </c>
      <c r="E165" t="s">
        <v>6672</v>
      </c>
      <c r="F165" t="s">
        <v>6673</v>
      </c>
      <c r="G165">
        <v>21239</v>
      </c>
      <c r="H165">
        <v>1</v>
      </c>
      <c r="I165">
        <v>1</v>
      </c>
      <c r="J165">
        <v>1</v>
      </c>
      <c r="K165" s="2" t="s">
        <v>10009</v>
      </c>
      <c r="L165" s="2" t="s">
        <v>10009</v>
      </c>
      <c r="M165" t="str">
        <f t="shared" si="2"/>
        <v>BEGIN IF NOT EXISTS (SELECT * FROM [dbo].[COM_City] WHERE [Name] = 'Aurora do Pará') BEGIN INSERT INTO [dbo].[COM_City]([CityId],[Name],[ExternalCode],[StateId],[Active],[UserID],[UserIDLastUpdate],[CreateDate],[ModifieldDate]) VALUES (164,'Aurora do Pará','00958',14,1,1,1,GETDATE(),GETDATE()) END END</v>
      </c>
    </row>
    <row r="166" spans="1:13" x14ac:dyDescent="0.2">
      <c r="A166">
        <v>165</v>
      </c>
      <c r="B166">
        <f>VLOOKUP(C166,ESTADOS!C:K,9,FALSE)</f>
        <v>14</v>
      </c>
      <c r="C166" t="s">
        <v>6648</v>
      </c>
      <c r="D166">
        <v>15</v>
      </c>
      <c r="E166" t="s">
        <v>6674</v>
      </c>
      <c r="F166" t="s">
        <v>6675</v>
      </c>
      <c r="G166">
        <v>18830</v>
      </c>
      <c r="H166">
        <v>1</v>
      </c>
      <c r="I166">
        <v>1</v>
      </c>
      <c r="J166">
        <v>1</v>
      </c>
      <c r="K166" s="2" t="s">
        <v>10009</v>
      </c>
      <c r="L166" s="2" t="s">
        <v>10009</v>
      </c>
      <c r="M166" t="str">
        <f t="shared" si="2"/>
        <v>BEGIN IF NOT EXISTS (SELECT * FROM [dbo].[COM_City] WHERE [Name] = 'Aveiro') BEGIN INSERT INTO [dbo].[COM_City]([CityId],[Name],[ExternalCode],[StateId],[Active],[UserID],[UserIDLastUpdate],[CreateDate],[ModifieldDate]) VALUES (165,'Aveiro','01006',14,1,1,1,GETDATE(),GETDATE()) END END</v>
      </c>
    </row>
    <row r="167" spans="1:13" x14ac:dyDescent="0.2">
      <c r="A167">
        <v>166</v>
      </c>
      <c r="B167">
        <f>VLOOKUP(C167,ESTADOS!C:K,9,FALSE)</f>
        <v>14</v>
      </c>
      <c r="C167" t="s">
        <v>6648</v>
      </c>
      <c r="D167">
        <v>15</v>
      </c>
      <c r="E167" t="s">
        <v>6676</v>
      </c>
      <c r="F167" t="s">
        <v>6677</v>
      </c>
      <c r="G167">
        <v>18580</v>
      </c>
      <c r="H167">
        <v>1</v>
      </c>
      <c r="I167">
        <v>1</v>
      </c>
      <c r="J167">
        <v>1</v>
      </c>
      <c r="K167" s="2" t="s">
        <v>10009</v>
      </c>
      <c r="L167" s="2" t="s">
        <v>10009</v>
      </c>
      <c r="M167" t="str">
        <f t="shared" si="2"/>
        <v>BEGIN IF NOT EXISTS (SELECT * FROM [dbo].[COM_City] WHERE [Name] = 'Bagre') BEGIN INSERT INTO [dbo].[COM_City]([CityId],[Name],[ExternalCode],[StateId],[Active],[UserID],[UserIDLastUpdate],[CreateDate],[ModifieldDate]) VALUES (166,'Bagre','01105',14,1,1,1,GETDATE(),GETDATE()) END END</v>
      </c>
    </row>
    <row r="168" spans="1:13" x14ac:dyDescent="0.2">
      <c r="A168">
        <v>167</v>
      </c>
      <c r="B168">
        <f>VLOOKUP(C168,ESTADOS!C:K,9,FALSE)</f>
        <v>14</v>
      </c>
      <c r="C168" t="s">
        <v>6648</v>
      </c>
      <c r="D168">
        <v>15</v>
      </c>
      <c r="E168" t="s">
        <v>6678</v>
      </c>
      <c r="F168" t="s">
        <v>6679</v>
      </c>
      <c r="G168">
        <v>26190</v>
      </c>
      <c r="H168">
        <v>1</v>
      </c>
      <c r="I168">
        <v>1</v>
      </c>
      <c r="J168">
        <v>1</v>
      </c>
      <c r="K168" s="2" t="s">
        <v>10009</v>
      </c>
      <c r="L168" s="2" t="s">
        <v>10009</v>
      </c>
      <c r="M168" t="str">
        <f t="shared" si="2"/>
        <v>BEGIN IF NOT EXISTS (SELECT * FROM [dbo].[COM_City] WHERE [Name] = 'Baião') BEGIN INSERT INTO [dbo].[COM_City]([CityId],[Name],[ExternalCode],[StateId],[Active],[UserID],[UserIDLastUpdate],[CreateDate],[ModifieldDate]) VALUES (167,'Baião','01204',14,1,1,1,GETDATE(),GETDATE()) END END</v>
      </c>
    </row>
    <row r="169" spans="1:13" x14ac:dyDescent="0.2">
      <c r="A169">
        <v>168</v>
      </c>
      <c r="B169">
        <f>VLOOKUP(C169,ESTADOS!C:K,9,FALSE)</f>
        <v>14</v>
      </c>
      <c r="C169" t="s">
        <v>6648</v>
      </c>
      <c r="D169">
        <v>15</v>
      </c>
      <c r="E169" t="s">
        <v>6680</v>
      </c>
      <c r="F169" t="s">
        <v>6681</v>
      </c>
      <c r="G169">
        <v>3812</v>
      </c>
      <c r="H169">
        <v>1</v>
      </c>
      <c r="I169">
        <v>1</v>
      </c>
      <c r="J169">
        <v>1</v>
      </c>
      <c r="K169" s="2" t="s">
        <v>10009</v>
      </c>
      <c r="L169" s="2" t="s">
        <v>10009</v>
      </c>
      <c r="M169" t="str">
        <f t="shared" si="2"/>
        <v>BEGIN IF NOT EXISTS (SELECT * FROM [dbo].[COM_City] WHERE [Name] = 'Bannach') BEGIN INSERT INTO [dbo].[COM_City]([CityId],[Name],[ExternalCode],[StateId],[Active],[UserID],[UserIDLastUpdate],[CreateDate],[ModifieldDate]) VALUES (168,'Bannach','01253',14,1,1,1,GETDATE(),GETDATE()) END END</v>
      </c>
    </row>
    <row r="170" spans="1:13" x14ac:dyDescent="0.2">
      <c r="A170">
        <v>169</v>
      </c>
      <c r="B170">
        <f>VLOOKUP(C170,ESTADOS!C:K,9,FALSE)</f>
        <v>14</v>
      </c>
      <c r="C170" t="s">
        <v>6648</v>
      </c>
      <c r="D170">
        <v>15</v>
      </c>
      <c r="E170" t="s">
        <v>6682</v>
      </c>
      <c r="F170" t="s">
        <v>6683</v>
      </c>
      <c r="G170">
        <v>84560</v>
      </c>
      <c r="H170">
        <v>1</v>
      </c>
      <c r="I170">
        <v>1</v>
      </c>
      <c r="J170">
        <v>1</v>
      </c>
      <c r="K170" s="2" t="s">
        <v>10009</v>
      </c>
      <c r="L170" s="2" t="s">
        <v>10009</v>
      </c>
      <c r="M170" t="str">
        <f t="shared" si="2"/>
        <v>BEGIN IF NOT EXISTS (SELECT * FROM [dbo].[COM_City] WHERE [Name] = 'Barcarena') BEGIN INSERT INTO [dbo].[COM_City]([CityId],[Name],[ExternalCode],[StateId],[Active],[UserID],[UserIDLastUpdate],[CreateDate],[ModifieldDate]) VALUES (169,'Barcarena','01303',14,1,1,1,GETDATE(),GETDATE()) END END</v>
      </c>
    </row>
    <row r="171" spans="1:13" x14ac:dyDescent="0.2">
      <c r="A171">
        <v>170</v>
      </c>
      <c r="B171">
        <f>VLOOKUP(C171,ESTADOS!C:K,9,FALSE)</f>
        <v>14</v>
      </c>
      <c r="C171" t="s">
        <v>6648</v>
      </c>
      <c r="D171">
        <v>15</v>
      </c>
      <c r="E171" t="s">
        <v>6684</v>
      </c>
      <c r="F171" t="s">
        <v>8792</v>
      </c>
      <c r="G171">
        <v>1408847</v>
      </c>
      <c r="H171">
        <v>1</v>
      </c>
      <c r="I171">
        <v>1</v>
      </c>
      <c r="J171">
        <v>1</v>
      </c>
      <c r="K171" s="2" t="s">
        <v>10009</v>
      </c>
      <c r="L171" s="2" t="s">
        <v>10009</v>
      </c>
      <c r="M171" t="str">
        <f t="shared" si="2"/>
        <v>BEGIN IF NOT EXISTS (SELECT * FROM [dbo].[COM_City] WHERE [Name] = 'Belém') BEGIN INSERT INTO [dbo].[COM_City]([CityId],[Name],[ExternalCode],[StateId],[Active],[UserID],[UserIDLastUpdate],[CreateDate],[ModifieldDate]) VALUES (170,'Belém','01402',14,1,1,1,GETDATE(),GETDATE()) END END</v>
      </c>
    </row>
    <row r="172" spans="1:13" x14ac:dyDescent="0.2">
      <c r="A172">
        <v>171</v>
      </c>
      <c r="B172">
        <f>VLOOKUP(C172,ESTADOS!C:K,9,FALSE)</f>
        <v>14</v>
      </c>
      <c r="C172" t="s">
        <v>6648</v>
      </c>
      <c r="D172">
        <v>15</v>
      </c>
      <c r="E172" t="s">
        <v>6685</v>
      </c>
      <c r="F172" t="s">
        <v>6686</v>
      </c>
      <c r="G172">
        <v>12707</v>
      </c>
      <c r="H172">
        <v>1</v>
      </c>
      <c r="I172">
        <v>1</v>
      </c>
      <c r="J172">
        <v>1</v>
      </c>
      <c r="K172" s="2" t="s">
        <v>10009</v>
      </c>
      <c r="L172" s="2" t="s">
        <v>10009</v>
      </c>
      <c r="M172" t="str">
        <f t="shared" si="2"/>
        <v>BEGIN IF NOT EXISTS (SELECT * FROM [dbo].[COM_City] WHERE [Name] = 'Belterra') BEGIN INSERT INTO [dbo].[COM_City]([CityId],[Name],[ExternalCode],[StateId],[Active],[UserID],[UserIDLastUpdate],[CreateDate],[ModifieldDate]) VALUES (171,'Belterra','01451',14,1,1,1,GETDATE(),GETDATE()) END END</v>
      </c>
    </row>
    <row r="173" spans="1:13" x14ac:dyDescent="0.2">
      <c r="A173">
        <v>172</v>
      </c>
      <c r="B173">
        <f>VLOOKUP(C173,ESTADOS!C:K,9,FALSE)</f>
        <v>14</v>
      </c>
      <c r="C173" t="s">
        <v>6648</v>
      </c>
      <c r="D173">
        <v>15</v>
      </c>
      <c r="E173" t="s">
        <v>6687</v>
      </c>
      <c r="F173" t="s">
        <v>6688</v>
      </c>
      <c r="G173">
        <v>43282</v>
      </c>
      <c r="H173">
        <v>1</v>
      </c>
      <c r="I173">
        <v>1</v>
      </c>
      <c r="J173">
        <v>1</v>
      </c>
      <c r="K173" s="2" t="s">
        <v>10009</v>
      </c>
      <c r="L173" s="2" t="s">
        <v>10009</v>
      </c>
      <c r="M173" t="str">
        <f t="shared" si="2"/>
        <v>BEGIN IF NOT EXISTS (SELECT * FROM [dbo].[COM_City] WHERE [Name] = 'Benevides') BEGIN INSERT INTO [dbo].[COM_City]([CityId],[Name],[ExternalCode],[StateId],[Active],[UserID],[UserIDLastUpdate],[CreateDate],[ModifieldDate]) VALUES (172,'Benevides','01501',14,1,1,1,GETDATE(),GETDATE()) END END</v>
      </c>
    </row>
    <row r="174" spans="1:13" x14ac:dyDescent="0.2">
      <c r="A174">
        <v>173</v>
      </c>
      <c r="B174">
        <f>VLOOKUP(C174,ESTADOS!C:K,9,FALSE)</f>
        <v>14</v>
      </c>
      <c r="C174" t="s">
        <v>6648</v>
      </c>
      <c r="D174">
        <v>15</v>
      </c>
      <c r="E174" t="s">
        <v>6689</v>
      </c>
      <c r="F174" t="s">
        <v>6690</v>
      </c>
      <c r="G174">
        <v>13145</v>
      </c>
      <c r="H174">
        <v>1</v>
      </c>
      <c r="I174">
        <v>1</v>
      </c>
      <c r="J174">
        <v>1</v>
      </c>
      <c r="K174" s="2" t="s">
        <v>10009</v>
      </c>
      <c r="L174" s="2" t="s">
        <v>10009</v>
      </c>
      <c r="M174" t="str">
        <f t="shared" si="2"/>
        <v>BEGIN IF NOT EXISTS (SELECT * FROM [dbo].[COM_City] WHERE [Name] = 'Bom Jesus do Tocantins') BEGIN INSERT INTO [dbo].[COM_City]([CityId],[Name],[ExternalCode],[StateId],[Active],[UserID],[UserIDLastUpdate],[CreateDate],[ModifieldDate]) VALUES (173,'Bom Jesus do Tocantins','01576',14,1,1,1,GETDATE(),GETDATE()) END END</v>
      </c>
    </row>
    <row r="175" spans="1:13" x14ac:dyDescent="0.2">
      <c r="A175">
        <v>174</v>
      </c>
      <c r="B175">
        <f>VLOOKUP(C175,ESTADOS!C:K,9,FALSE)</f>
        <v>14</v>
      </c>
      <c r="C175" t="s">
        <v>6648</v>
      </c>
      <c r="D175">
        <v>15</v>
      </c>
      <c r="E175" t="s">
        <v>6691</v>
      </c>
      <c r="F175" t="s">
        <v>6692</v>
      </c>
      <c r="G175">
        <v>11279</v>
      </c>
      <c r="H175">
        <v>1</v>
      </c>
      <c r="I175">
        <v>1</v>
      </c>
      <c r="J175">
        <v>1</v>
      </c>
      <c r="K175" s="2" t="s">
        <v>10009</v>
      </c>
      <c r="L175" s="2" t="s">
        <v>10009</v>
      </c>
      <c r="M175" t="str">
        <f t="shared" si="2"/>
        <v>BEGIN IF NOT EXISTS (SELECT * FROM [dbo].[COM_City] WHERE [Name] = 'Bonito') BEGIN INSERT INTO [dbo].[COM_City]([CityId],[Name],[ExternalCode],[StateId],[Active],[UserID],[UserIDLastUpdate],[CreateDate],[ModifieldDate]) VALUES (174,'Bonito','01600',14,1,1,1,GETDATE(),GETDATE()) END END</v>
      </c>
    </row>
    <row r="176" spans="1:13" x14ac:dyDescent="0.2">
      <c r="A176">
        <v>175</v>
      </c>
      <c r="B176">
        <f>VLOOKUP(C176,ESTADOS!C:K,9,FALSE)</f>
        <v>14</v>
      </c>
      <c r="C176" t="s">
        <v>6648</v>
      </c>
      <c r="D176">
        <v>15</v>
      </c>
      <c r="E176" t="s">
        <v>6693</v>
      </c>
      <c r="F176" t="s">
        <v>6694</v>
      </c>
      <c r="G176">
        <v>101728</v>
      </c>
      <c r="H176">
        <v>1</v>
      </c>
      <c r="I176">
        <v>1</v>
      </c>
      <c r="J176">
        <v>1</v>
      </c>
      <c r="K176" s="2" t="s">
        <v>10009</v>
      </c>
      <c r="L176" s="2" t="s">
        <v>10009</v>
      </c>
      <c r="M176" t="str">
        <f t="shared" si="2"/>
        <v>BEGIN IF NOT EXISTS (SELECT * FROM [dbo].[COM_City] WHERE [Name] = 'Bragança') BEGIN INSERT INTO [dbo].[COM_City]([CityId],[Name],[ExternalCode],[StateId],[Active],[UserID],[UserIDLastUpdate],[CreateDate],[ModifieldDate]) VALUES (175,'Bragança','01709',14,1,1,1,GETDATE(),GETDATE()) END END</v>
      </c>
    </row>
    <row r="177" spans="1:13" x14ac:dyDescent="0.2">
      <c r="A177">
        <v>176</v>
      </c>
      <c r="B177">
        <f>VLOOKUP(C177,ESTADOS!C:K,9,FALSE)</f>
        <v>14</v>
      </c>
      <c r="C177" t="s">
        <v>6648</v>
      </c>
      <c r="D177">
        <v>15</v>
      </c>
      <c r="E177" t="s">
        <v>6695</v>
      </c>
      <c r="F177" t="s">
        <v>6696</v>
      </c>
      <c r="G177">
        <v>18749</v>
      </c>
      <c r="H177">
        <v>1</v>
      </c>
      <c r="I177">
        <v>1</v>
      </c>
      <c r="J177">
        <v>1</v>
      </c>
      <c r="K177" s="2" t="s">
        <v>10009</v>
      </c>
      <c r="L177" s="2" t="s">
        <v>10009</v>
      </c>
      <c r="M177" t="str">
        <f t="shared" si="2"/>
        <v>BEGIN IF NOT EXISTS (SELECT * FROM [dbo].[COM_City] WHERE [Name] = 'Brasil Novo') BEGIN INSERT INTO [dbo].[COM_City]([CityId],[Name],[ExternalCode],[StateId],[Active],[UserID],[UserIDLastUpdate],[CreateDate],[ModifieldDate]) VALUES (176,'Brasil Novo','01725',14,1,1,1,GETDATE(),GETDATE()) END END</v>
      </c>
    </row>
    <row r="178" spans="1:13" x14ac:dyDescent="0.2">
      <c r="A178">
        <v>177</v>
      </c>
      <c r="B178">
        <f>VLOOKUP(C178,ESTADOS!C:K,9,FALSE)</f>
        <v>14</v>
      </c>
      <c r="C178" t="s">
        <v>6648</v>
      </c>
      <c r="D178">
        <v>15</v>
      </c>
      <c r="E178" t="s">
        <v>6697</v>
      </c>
      <c r="F178" t="s">
        <v>6698</v>
      </c>
      <c r="G178">
        <v>7444</v>
      </c>
      <c r="H178">
        <v>1</v>
      </c>
      <c r="I178">
        <v>1</v>
      </c>
      <c r="J178">
        <v>1</v>
      </c>
      <c r="K178" s="2" t="s">
        <v>10009</v>
      </c>
      <c r="L178" s="2" t="s">
        <v>10009</v>
      </c>
      <c r="M178" t="str">
        <f t="shared" si="2"/>
        <v>BEGIN IF NOT EXISTS (SELECT * FROM [dbo].[COM_City] WHERE [Name] = 'Brejo Grande do Araguaia') BEGIN INSERT INTO [dbo].[COM_City]([CityId],[Name],[ExternalCode],[StateId],[Active],[UserID],[UserIDLastUpdate],[CreateDate],[ModifieldDate]) VALUES (177,'Brejo Grande do Araguaia','01758',14,1,1,1,GETDATE(),GETDATE()) END END</v>
      </c>
    </row>
    <row r="179" spans="1:13" x14ac:dyDescent="0.2">
      <c r="A179">
        <v>178</v>
      </c>
      <c r="B179">
        <f>VLOOKUP(C179,ESTADOS!C:K,9,FALSE)</f>
        <v>14</v>
      </c>
      <c r="C179" t="s">
        <v>6648</v>
      </c>
      <c r="D179">
        <v>15</v>
      </c>
      <c r="E179" t="s">
        <v>6699</v>
      </c>
      <c r="F179" t="s">
        <v>6700</v>
      </c>
      <c r="G179">
        <v>47069</v>
      </c>
      <c r="H179">
        <v>1</v>
      </c>
      <c r="I179">
        <v>1</v>
      </c>
      <c r="J179">
        <v>1</v>
      </c>
      <c r="K179" s="2" t="s">
        <v>10009</v>
      </c>
      <c r="L179" s="2" t="s">
        <v>10009</v>
      </c>
      <c r="M179" t="str">
        <f t="shared" si="2"/>
        <v>BEGIN IF NOT EXISTS (SELECT * FROM [dbo].[COM_City] WHERE [Name] = 'Breu Branco') BEGIN INSERT INTO [dbo].[COM_City]([CityId],[Name],[ExternalCode],[StateId],[Active],[UserID],[UserIDLastUpdate],[CreateDate],[ModifieldDate]) VALUES (178,'Breu Branco','01782',14,1,1,1,GETDATE(),GETDATE()) END END</v>
      </c>
    </row>
    <row r="180" spans="1:13" x14ac:dyDescent="0.2">
      <c r="A180">
        <v>179</v>
      </c>
      <c r="B180">
        <f>VLOOKUP(C180,ESTADOS!C:K,9,FALSE)</f>
        <v>14</v>
      </c>
      <c r="C180" t="s">
        <v>6648</v>
      </c>
      <c r="D180">
        <v>15</v>
      </c>
      <c r="E180" t="s">
        <v>6701</v>
      </c>
      <c r="F180" t="s">
        <v>6702</v>
      </c>
      <c r="G180">
        <v>94458</v>
      </c>
      <c r="H180">
        <v>1</v>
      </c>
      <c r="I180">
        <v>1</v>
      </c>
      <c r="J180">
        <v>1</v>
      </c>
      <c r="K180" s="2" t="s">
        <v>10009</v>
      </c>
      <c r="L180" s="2" t="s">
        <v>10009</v>
      </c>
      <c r="M180" t="str">
        <f t="shared" si="2"/>
        <v>BEGIN IF NOT EXISTS (SELECT * FROM [dbo].[COM_City] WHERE [Name] = 'Breves') BEGIN INSERT INTO [dbo].[COM_City]([CityId],[Name],[ExternalCode],[StateId],[Active],[UserID],[UserIDLastUpdate],[CreateDate],[ModifieldDate]) VALUES (179,'Breves','01808',14,1,1,1,GETDATE(),GETDATE()) END END</v>
      </c>
    </row>
    <row r="181" spans="1:13" x14ac:dyDescent="0.2">
      <c r="A181">
        <v>180</v>
      </c>
      <c r="B181">
        <f>VLOOKUP(C181,ESTADOS!C:K,9,FALSE)</f>
        <v>14</v>
      </c>
      <c r="C181" t="s">
        <v>6648</v>
      </c>
      <c r="D181">
        <v>15</v>
      </c>
      <c r="E181" t="s">
        <v>6703</v>
      </c>
      <c r="F181" t="s">
        <v>6704</v>
      </c>
      <c r="G181">
        <v>22535</v>
      </c>
      <c r="H181">
        <v>1</v>
      </c>
      <c r="I181">
        <v>1</v>
      </c>
      <c r="J181">
        <v>1</v>
      </c>
      <c r="K181" s="2" t="s">
        <v>10009</v>
      </c>
      <c r="L181" s="2" t="s">
        <v>10009</v>
      </c>
      <c r="M181" t="str">
        <f t="shared" si="2"/>
        <v>BEGIN IF NOT EXISTS (SELECT * FROM [dbo].[COM_City] WHERE [Name] = 'Bujaru') BEGIN INSERT INTO [dbo].[COM_City]([CityId],[Name],[ExternalCode],[StateId],[Active],[UserID],[UserIDLastUpdate],[CreateDate],[ModifieldDate]) VALUES (180,'Bujaru','01907',14,1,1,1,GETDATE(),GETDATE()) END END</v>
      </c>
    </row>
    <row r="182" spans="1:13" x14ac:dyDescent="0.2">
      <c r="A182">
        <v>181</v>
      </c>
      <c r="B182">
        <f>VLOOKUP(C182,ESTADOS!C:K,9,FALSE)</f>
        <v>14</v>
      </c>
      <c r="C182" t="s">
        <v>6648</v>
      </c>
      <c r="D182">
        <v>15</v>
      </c>
      <c r="E182" t="s">
        <v>6705</v>
      </c>
      <c r="F182" t="s">
        <v>6706</v>
      </c>
      <c r="G182">
        <v>18995</v>
      </c>
      <c r="H182">
        <v>1</v>
      </c>
      <c r="I182">
        <v>1</v>
      </c>
      <c r="J182">
        <v>1</v>
      </c>
      <c r="K182" s="2" t="s">
        <v>10009</v>
      </c>
      <c r="L182" s="2" t="s">
        <v>10009</v>
      </c>
      <c r="M182" t="str">
        <f t="shared" si="2"/>
        <v>BEGIN IF NOT EXISTS (SELECT * FROM [dbo].[COM_City] WHERE [Name] = 'Cachoeira do Arari') BEGIN INSERT INTO [dbo].[COM_City]([CityId],[Name],[ExternalCode],[StateId],[Active],[UserID],[UserIDLastUpdate],[CreateDate],[ModifieldDate]) VALUES (181,'Cachoeira do Arari','02004',14,1,1,1,GETDATE(),GETDATE()) END END</v>
      </c>
    </row>
    <row r="183" spans="1:13" x14ac:dyDescent="0.2">
      <c r="A183">
        <v>182</v>
      </c>
      <c r="B183">
        <f>VLOOKUP(C183,ESTADOS!C:K,9,FALSE)</f>
        <v>14</v>
      </c>
      <c r="C183" t="s">
        <v>6648</v>
      </c>
      <c r="D183">
        <v>15</v>
      </c>
      <c r="E183" t="s">
        <v>6707</v>
      </c>
      <c r="F183" t="s">
        <v>6708</v>
      </c>
      <c r="G183">
        <v>17649</v>
      </c>
      <c r="H183">
        <v>1</v>
      </c>
      <c r="I183">
        <v>1</v>
      </c>
      <c r="J183">
        <v>1</v>
      </c>
      <c r="K183" s="2" t="s">
        <v>10009</v>
      </c>
      <c r="L183" s="2" t="s">
        <v>10009</v>
      </c>
      <c r="M183" t="str">
        <f t="shared" si="2"/>
        <v>BEGIN IF NOT EXISTS (SELECT * FROM [dbo].[COM_City] WHERE [Name] = 'Cachoeira do Piriá') BEGIN INSERT INTO [dbo].[COM_City]([CityId],[Name],[ExternalCode],[StateId],[Active],[UserID],[UserIDLastUpdate],[CreateDate],[ModifieldDate]) VALUES (182,'Cachoeira do Piriá','01956',14,1,1,1,GETDATE(),GETDATE()) END END</v>
      </c>
    </row>
    <row r="184" spans="1:13" x14ac:dyDescent="0.2">
      <c r="A184">
        <v>183</v>
      </c>
      <c r="B184">
        <f>VLOOKUP(C184,ESTADOS!C:K,9,FALSE)</f>
        <v>14</v>
      </c>
      <c r="C184" t="s">
        <v>6648</v>
      </c>
      <c r="D184">
        <v>15</v>
      </c>
      <c r="E184" t="s">
        <v>6709</v>
      </c>
      <c r="F184" t="s">
        <v>6710</v>
      </c>
      <c r="G184">
        <v>110323</v>
      </c>
      <c r="H184">
        <v>1</v>
      </c>
      <c r="I184">
        <v>1</v>
      </c>
      <c r="J184">
        <v>1</v>
      </c>
      <c r="K184" s="2" t="s">
        <v>10009</v>
      </c>
      <c r="L184" s="2" t="s">
        <v>10009</v>
      </c>
      <c r="M184" t="str">
        <f t="shared" si="2"/>
        <v>BEGIN IF NOT EXISTS (SELECT * FROM [dbo].[COM_City] WHERE [Name] = 'Cametá') BEGIN INSERT INTO [dbo].[COM_City]([CityId],[Name],[ExternalCode],[StateId],[Active],[UserID],[UserIDLastUpdate],[CreateDate],[ModifieldDate]) VALUES (183,'Cametá','02103',14,1,1,1,GETDATE(),GETDATE()) END END</v>
      </c>
    </row>
    <row r="185" spans="1:13" x14ac:dyDescent="0.2">
      <c r="A185">
        <v>184</v>
      </c>
      <c r="B185">
        <f>VLOOKUP(C185,ESTADOS!C:K,9,FALSE)</f>
        <v>14</v>
      </c>
      <c r="C185" t="s">
        <v>6648</v>
      </c>
      <c r="D185">
        <v>15</v>
      </c>
      <c r="E185" t="s">
        <v>6711</v>
      </c>
      <c r="F185" t="s">
        <v>6712</v>
      </c>
      <c r="G185">
        <v>23757</v>
      </c>
      <c r="H185">
        <v>1</v>
      </c>
      <c r="I185">
        <v>1</v>
      </c>
      <c r="J185">
        <v>1</v>
      </c>
      <c r="K185" s="2" t="s">
        <v>10009</v>
      </c>
      <c r="L185" s="2" t="s">
        <v>10009</v>
      </c>
      <c r="M185" t="str">
        <f t="shared" si="2"/>
        <v>BEGIN IF NOT EXISTS (SELECT * FROM [dbo].[COM_City] WHERE [Name] = 'Canaã dos Carajás') BEGIN INSERT INTO [dbo].[COM_City]([CityId],[Name],[ExternalCode],[StateId],[Active],[UserID],[UserIDLastUpdate],[CreateDate],[ModifieldDate]) VALUES (184,'Canaã dos Carajás','02152',14,1,1,1,GETDATE(),GETDATE()) END END</v>
      </c>
    </row>
    <row r="186" spans="1:13" x14ac:dyDescent="0.2">
      <c r="A186">
        <v>185</v>
      </c>
      <c r="B186">
        <f>VLOOKUP(C186,ESTADOS!C:K,9,FALSE)</f>
        <v>14</v>
      </c>
      <c r="C186" t="s">
        <v>6648</v>
      </c>
      <c r="D186">
        <v>15</v>
      </c>
      <c r="E186" t="s">
        <v>6713</v>
      </c>
      <c r="F186" t="s">
        <v>6714</v>
      </c>
      <c r="G186">
        <v>61350</v>
      </c>
      <c r="H186">
        <v>1</v>
      </c>
      <c r="I186">
        <v>1</v>
      </c>
      <c r="J186">
        <v>1</v>
      </c>
      <c r="K186" s="2" t="s">
        <v>10009</v>
      </c>
      <c r="L186" s="2" t="s">
        <v>10009</v>
      </c>
      <c r="M186" t="str">
        <f t="shared" si="2"/>
        <v>BEGIN IF NOT EXISTS (SELECT * FROM [dbo].[COM_City] WHERE [Name] = 'Capanema') BEGIN INSERT INTO [dbo].[COM_City]([CityId],[Name],[ExternalCode],[StateId],[Active],[UserID],[UserIDLastUpdate],[CreateDate],[ModifieldDate]) VALUES (185,'Capanema','02202',14,1,1,1,GETDATE(),GETDATE()) END END</v>
      </c>
    </row>
    <row r="187" spans="1:13" x14ac:dyDescent="0.2">
      <c r="A187">
        <v>186</v>
      </c>
      <c r="B187">
        <f>VLOOKUP(C187,ESTADOS!C:K,9,FALSE)</f>
        <v>14</v>
      </c>
      <c r="C187" t="s">
        <v>6648</v>
      </c>
      <c r="D187">
        <v>15</v>
      </c>
      <c r="E187" t="s">
        <v>6715</v>
      </c>
      <c r="F187" t="s">
        <v>6716</v>
      </c>
      <c r="G187">
        <v>50839</v>
      </c>
      <c r="H187">
        <v>1</v>
      </c>
      <c r="I187">
        <v>1</v>
      </c>
      <c r="J187">
        <v>1</v>
      </c>
      <c r="K187" s="2" t="s">
        <v>10009</v>
      </c>
      <c r="L187" s="2" t="s">
        <v>10009</v>
      </c>
      <c r="M187" t="str">
        <f t="shared" si="2"/>
        <v>BEGIN IF NOT EXISTS (SELECT * FROM [dbo].[COM_City] WHERE [Name] = 'Capitão Poço') BEGIN INSERT INTO [dbo].[COM_City]([CityId],[Name],[ExternalCode],[StateId],[Active],[UserID],[UserIDLastUpdate],[CreateDate],[ModifieldDate]) VALUES (186,'Capitão Poço','02301',14,1,1,1,GETDATE(),GETDATE()) END END</v>
      </c>
    </row>
    <row r="188" spans="1:13" x14ac:dyDescent="0.2">
      <c r="A188">
        <v>187</v>
      </c>
      <c r="B188">
        <f>VLOOKUP(C188,ESTADOS!C:K,9,FALSE)</f>
        <v>14</v>
      </c>
      <c r="C188" t="s">
        <v>6648</v>
      </c>
      <c r="D188">
        <v>15</v>
      </c>
      <c r="E188" t="s">
        <v>6717</v>
      </c>
      <c r="F188" t="s">
        <v>6718</v>
      </c>
      <c r="G188">
        <v>152126</v>
      </c>
      <c r="H188">
        <v>1</v>
      </c>
      <c r="I188">
        <v>1</v>
      </c>
      <c r="J188">
        <v>1</v>
      </c>
      <c r="K188" s="2" t="s">
        <v>10009</v>
      </c>
      <c r="L188" s="2" t="s">
        <v>10009</v>
      </c>
      <c r="M188" t="str">
        <f t="shared" si="2"/>
        <v>BEGIN IF NOT EXISTS (SELECT * FROM [dbo].[COM_City] WHERE [Name] = 'Castanhal') BEGIN INSERT INTO [dbo].[COM_City]([CityId],[Name],[ExternalCode],[StateId],[Active],[UserID],[UserIDLastUpdate],[CreateDate],[ModifieldDate]) VALUES (187,'Castanhal','02400',14,1,1,1,GETDATE(),GETDATE()) END END</v>
      </c>
    </row>
    <row r="189" spans="1:13" x14ac:dyDescent="0.2">
      <c r="A189">
        <v>188</v>
      </c>
      <c r="B189">
        <f>VLOOKUP(C189,ESTADOS!C:K,9,FALSE)</f>
        <v>14</v>
      </c>
      <c r="C189" t="s">
        <v>6648</v>
      </c>
      <c r="D189">
        <v>15</v>
      </c>
      <c r="E189" t="s">
        <v>6719</v>
      </c>
      <c r="F189" t="s">
        <v>6720</v>
      </c>
      <c r="G189">
        <v>19368</v>
      </c>
      <c r="H189">
        <v>1</v>
      </c>
      <c r="I189">
        <v>1</v>
      </c>
      <c r="J189">
        <v>1</v>
      </c>
      <c r="K189" s="2" t="s">
        <v>10009</v>
      </c>
      <c r="L189" s="2" t="s">
        <v>10009</v>
      </c>
      <c r="M189" t="str">
        <f t="shared" si="2"/>
        <v>BEGIN IF NOT EXISTS (SELECT * FROM [dbo].[COM_City] WHERE [Name] = 'Chaves') BEGIN INSERT INTO [dbo].[COM_City]([CityId],[Name],[ExternalCode],[StateId],[Active],[UserID],[UserIDLastUpdate],[CreateDate],[ModifieldDate]) VALUES (188,'Chaves','02509',14,1,1,1,GETDATE(),GETDATE()) END END</v>
      </c>
    </row>
    <row r="190" spans="1:13" x14ac:dyDescent="0.2">
      <c r="A190">
        <v>189</v>
      </c>
      <c r="B190">
        <f>VLOOKUP(C190,ESTADOS!C:K,9,FALSE)</f>
        <v>14</v>
      </c>
      <c r="C190" t="s">
        <v>6648</v>
      </c>
      <c r="D190">
        <v>15</v>
      </c>
      <c r="E190" t="s">
        <v>6721</v>
      </c>
      <c r="F190" t="s">
        <v>6722</v>
      </c>
      <c r="G190">
        <v>10981</v>
      </c>
      <c r="H190">
        <v>1</v>
      </c>
      <c r="I190">
        <v>1</v>
      </c>
      <c r="J190">
        <v>1</v>
      </c>
      <c r="K190" s="2" t="s">
        <v>10009</v>
      </c>
      <c r="L190" s="2" t="s">
        <v>10009</v>
      </c>
      <c r="M190" t="str">
        <f t="shared" si="2"/>
        <v>BEGIN IF NOT EXISTS (SELECT * FROM [dbo].[COM_City] WHERE [Name] = 'Colares') BEGIN INSERT INTO [dbo].[COM_City]([CityId],[Name],[ExternalCode],[StateId],[Active],[UserID],[UserIDLastUpdate],[CreateDate],[ModifieldDate]) VALUES (189,'Colares','02608',14,1,1,1,GETDATE(),GETDATE()) END END</v>
      </c>
    </row>
    <row r="191" spans="1:13" x14ac:dyDescent="0.2">
      <c r="A191">
        <v>190</v>
      </c>
      <c r="B191">
        <f>VLOOKUP(C191,ESTADOS!C:K,9,FALSE)</f>
        <v>14</v>
      </c>
      <c r="C191" t="s">
        <v>6648</v>
      </c>
      <c r="D191">
        <v>15</v>
      </c>
      <c r="E191" t="s">
        <v>6723</v>
      </c>
      <c r="F191" t="s">
        <v>6724</v>
      </c>
      <c r="G191">
        <v>45267</v>
      </c>
      <c r="H191">
        <v>1</v>
      </c>
      <c r="I191">
        <v>1</v>
      </c>
      <c r="J191">
        <v>1</v>
      </c>
      <c r="K191" s="2" t="s">
        <v>10009</v>
      </c>
      <c r="L191" s="2" t="s">
        <v>10009</v>
      </c>
      <c r="M191" t="str">
        <f t="shared" si="2"/>
        <v>BEGIN IF NOT EXISTS (SELECT * FROM [dbo].[COM_City] WHERE [Name] = 'Conceição do Araguaia') BEGIN INSERT INTO [dbo].[COM_City]([CityId],[Name],[ExternalCode],[StateId],[Active],[UserID],[UserIDLastUpdate],[CreateDate],[ModifieldDate]) VALUES (190,'Conceição do Araguaia','02707',14,1,1,1,GETDATE(),GETDATE()) END END</v>
      </c>
    </row>
    <row r="192" spans="1:13" x14ac:dyDescent="0.2">
      <c r="A192">
        <v>191</v>
      </c>
      <c r="B192">
        <f>VLOOKUP(C192,ESTADOS!C:K,9,FALSE)</f>
        <v>14</v>
      </c>
      <c r="C192" t="s">
        <v>6648</v>
      </c>
      <c r="D192">
        <v>15</v>
      </c>
      <c r="E192" t="s">
        <v>6725</v>
      </c>
      <c r="F192" t="s">
        <v>6726</v>
      </c>
      <c r="G192">
        <v>21422</v>
      </c>
      <c r="H192">
        <v>1</v>
      </c>
      <c r="I192">
        <v>1</v>
      </c>
      <c r="J192">
        <v>1</v>
      </c>
      <c r="K192" s="2" t="s">
        <v>10009</v>
      </c>
      <c r="L192" s="2" t="s">
        <v>10009</v>
      </c>
      <c r="M192" t="str">
        <f t="shared" si="2"/>
        <v>BEGIN IF NOT EXISTS (SELECT * FROM [dbo].[COM_City] WHERE [Name] = 'Concórdia do Pará') BEGIN INSERT INTO [dbo].[COM_City]([CityId],[Name],[ExternalCode],[StateId],[Active],[UserID],[UserIDLastUpdate],[CreateDate],[ModifieldDate]) VALUES (191,'Concórdia do Pará','02756',14,1,1,1,GETDATE(),GETDATE()) END END</v>
      </c>
    </row>
    <row r="193" spans="1:13" x14ac:dyDescent="0.2">
      <c r="A193">
        <v>192</v>
      </c>
      <c r="B193">
        <f>VLOOKUP(C193,ESTADOS!C:K,9,FALSE)</f>
        <v>14</v>
      </c>
      <c r="C193" t="s">
        <v>6648</v>
      </c>
      <c r="D193">
        <v>15</v>
      </c>
      <c r="E193" t="s">
        <v>6727</v>
      </c>
      <c r="F193" t="s">
        <v>6728</v>
      </c>
      <c r="G193">
        <v>10452</v>
      </c>
      <c r="H193">
        <v>1</v>
      </c>
      <c r="I193">
        <v>1</v>
      </c>
      <c r="J193">
        <v>1</v>
      </c>
      <c r="K193" s="2" t="s">
        <v>10009</v>
      </c>
      <c r="L193" s="2" t="s">
        <v>10009</v>
      </c>
      <c r="M193" t="str">
        <f t="shared" si="2"/>
        <v>BEGIN IF NOT EXISTS (SELECT * FROM [dbo].[COM_City] WHERE [Name] = 'Cumaru do Norte') BEGIN INSERT INTO [dbo].[COM_City]([CityId],[Name],[ExternalCode],[StateId],[Active],[UserID],[UserIDLastUpdate],[CreateDate],[ModifieldDate]) VALUES (192,'Cumaru do Norte','02764',14,1,1,1,GETDATE(),GETDATE()) END END</v>
      </c>
    </row>
    <row r="194" spans="1:13" x14ac:dyDescent="0.2">
      <c r="A194">
        <v>193</v>
      </c>
      <c r="B194">
        <f>VLOOKUP(C194,ESTADOS!C:K,9,FALSE)</f>
        <v>14</v>
      </c>
      <c r="C194" t="s">
        <v>6648</v>
      </c>
      <c r="D194">
        <v>15</v>
      </c>
      <c r="E194" t="s">
        <v>6729</v>
      </c>
      <c r="F194" t="s">
        <v>6730</v>
      </c>
      <c r="G194">
        <v>17769</v>
      </c>
      <c r="H194">
        <v>1</v>
      </c>
      <c r="I194">
        <v>1</v>
      </c>
      <c r="J194">
        <v>1</v>
      </c>
      <c r="K194" s="2" t="s">
        <v>10009</v>
      </c>
      <c r="L194" s="2" t="s">
        <v>10009</v>
      </c>
      <c r="M194" t="str">
        <f t="shared" si="2"/>
        <v>BEGIN IF NOT EXISTS (SELECT * FROM [dbo].[COM_City] WHERE [Name] = 'Curionópolis') BEGIN INSERT INTO [dbo].[COM_City]([CityId],[Name],[ExternalCode],[StateId],[Active],[UserID],[UserIDLastUpdate],[CreateDate],[ModifieldDate]) VALUES (193,'Curionópolis','02772',14,1,1,1,GETDATE(),GETDATE()) END END</v>
      </c>
    </row>
    <row r="195" spans="1:13" x14ac:dyDescent="0.2">
      <c r="A195">
        <v>194</v>
      </c>
      <c r="B195">
        <f>VLOOKUP(C195,ESTADOS!C:K,9,FALSE)</f>
        <v>14</v>
      </c>
      <c r="C195" t="s">
        <v>6648</v>
      </c>
      <c r="D195">
        <v>15</v>
      </c>
      <c r="E195" t="s">
        <v>6731</v>
      </c>
      <c r="F195" t="s">
        <v>6732</v>
      </c>
      <c r="G195">
        <v>25388</v>
      </c>
      <c r="H195">
        <v>1</v>
      </c>
      <c r="I195">
        <v>1</v>
      </c>
      <c r="J195">
        <v>1</v>
      </c>
      <c r="K195" s="2" t="s">
        <v>10009</v>
      </c>
      <c r="L195" s="2" t="s">
        <v>10009</v>
      </c>
      <c r="M195" t="str">
        <f t="shared" ref="M195:M258" si="3">CONCATENATE("BEGIN IF NOT EXISTS (SELECT * FROM [dbo].[COM_City] WHERE [Name] = '",F195,"') BEGIN INSERT INTO [dbo].[COM_City]([CityId],[Name],[ExternalCode],[StateId],[Active],[UserID],[UserIDLastUpdate],[CreateDate],[ModifieldDate]) VALUES (",A195,",'",F195,"','",E195,"',",B195,",",H195,",",I195,",",J195,",",K195,",",L195,") END END")</f>
        <v>BEGIN IF NOT EXISTS (SELECT * FROM [dbo].[COM_City] WHERE [Name] = 'Curralinho') BEGIN INSERT INTO [dbo].[COM_City]([CityId],[Name],[ExternalCode],[StateId],[Active],[UserID],[UserIDLastUpdate],[CreateDate],[ModifieldDate]) VALUES (194,'Curralinho','02806',14,1,1,1,GETDATE(),GETDATE()) END END</v>
      </c>
    </row>
    <row r="196" spans="1:13" x14ac:dyDescent="0.2">
      <c r="A196">
        <v>195</v>
      </c>
      <c r="B196">
        <f>VLOOKUP(C196,ESTADOS!C:K,9,FALSE)</f>
        <v>14</v>
      </c>
      <c r="C196" t="s">
        <v>6648</v>
      </c>
      <c r="D196">
        <v>15</v>
      </c>
      <c r="E196" t="s">
        <v>6733</v>
      </c>
      <c r="F196" t="s">
        <v>6734</v>
      </c>
      <c r="G196">
        <v>11928</v>
      </c>
      <c r="H196">
        <v>1</v>
      </c>
      <c r="I196">
        <v>1</v>
      </c>
      <c r="J196">
        <v>1</v>
      </c>
      <c r="K196" s="2" t="s">
        <v>10009</v>
      </c>
      <c r="L196" s="2" t="s">
        <v>10009</v>
      </c>
      <c r="M196" t="str">
        <f t="shared" si="3"/>
        <v>BEGIN IF NOT EXISTS (SELECT * FROM [dbo].[COM_City] WHERE [Name] = 'Curuá') BEGIN INSERT INTO [dbo].[COM_City]([CityId],[Name],[ExternalCode],[StateId],[Active],[UserID],[UserIDLastUpdate],[CreateDate],[ModifieldDate]) VALUES (195,'Curuá','02855',14,1,1,1,GETDATE(),GETDATE()) END END</v>
      </c>
    </row>
    <row r="197" spans="1:13" x14ac:dyDescent="0.2">
      <c r="A197">
        <v>196</v>
      </c>
      <c r="B197">
        <f>VLOOKUP(C197,ESTADOS!C:K,9,FALSE)</f>
        <v>14</v>
      </c>
      <c r="C197" t="s">
        <v>6648</v>
      </c>
      <c r="D197">
        <v>15</v>
      </c>
      <c r="E197" t="s">
        <v>6735</v>
      </c>
      <c r="F197" t="s">
        <v>6736</v>
      </c>
      <c r="G197">
        <v>33768</v>
      </c>
      <c r="H197">
        <v>1</v>
      </c>
      <c r="I197">
        <v>1</v>
      </c>
      <c r="J197">
        <v>1</v>
      </c>
      <c r="K197" s="2" t="s">
        <v>10009</v>
      </c>
      <c r="L197" s="2" t="s">
        <v>10009</v>
      </c>
      <c r="M197" t="str">
        <f t="shared" si="3"/>
        <v>BEGIN IF NOT EXISTS (SELECT * FROM [dbo].[COM_City] WHERE [Name] = 'Curuçá') BEGIN INSERT INTO [dbo].[COM_City]([CityId],[Name],[ExternalCode],[StateId],[Active],[UserID],[UserIDLastUpdate],[CreateDate],[ModifieldDate]) VALUES (196,'Curuçá','02905',14,1,1,1,GETDATE(),GETDATE()) END END</v>
      </c>
    </row>
    <row r="198" spans="1:13" x14ac:dyDescent="0.2">
      <c r="A198">
        <v>197</v>
      </c>
      <c r="B198">
        <f>VLOOKUP(C198,ESTADOS!C:K,9,FALSE)</f>
        <v>14</v>
      </c>
      <c r="C198" t="s">
        <v>6648</v>
      </c>
      <c r="D198">
        <v>15</v>
      </c>
      <c r="E198" t="s">
        <v>6737</v>
      </c>
      <c r="F198" t="s">
        <v>6738</v>
      </c>
      <c r="G198">
        <v>38150</v>
      </c>
      <c r="H198">
        <v>1</v>
      </c>
      <c r="I198">
        <v>1</v>
      </c>
      <c r="J198">
        <v>1</v>
      </c>
      <c r="K198" s="2" t="s">
        <v>10009</v>
      </c>
      <c r="L198" s="2" t="s">
        <v>10009</v>
      </c>
      <c r="M198" t="str">
        <f t="shared" si="3"/>
        <v>BEGIN IF NOT EXISTS (SELECT * FROM [dbo].[COM_City] WHERE [Name] = 'Dom Eliseu') BEGIN INSERT INTO [dbo].[COM_City]([CityId],[Name],[ExternalCode],[StateId],[Active],[UserID],[UserIDLastUpdate],[CreateDate],[ModifieldDate]) VALUES (197,'Dom Eliseu','02939',14,1,1,1,GETDATE(),GETDATE()) END END</v>
      </c>
    </row>
    <row r="199" spans="1:13" x14ac:dyDescent="0.2">
      <c r="A199">
        <v>198</v>
      </c>
      <c r="B199">
        <f>VLOOKUP(C199,ESTADOS!C:K,9,FALSE)</f>
        <v>14</v>
      </c>
      <c r="C199" t="s">
        <v>6648</v>
      </c>
      <c r="D199">
        <v>15</v>
      </c>
      <c r="E199" t="s">
        <v>6739</v>
      </c>
      <c r="F199" t="s">
        <v>6740</v>
      </c>
      <c r="G199">
        <v>28554</v>
      </c>
      <c r="H199">
        <v>1</v>
      </c>
      <c r="I199">
        <v>1</v>
      </c>
      <c r="J199">
        <v>1</v>
      </c>
      <c r="K199" s="2" t="s">
        <v>10009</v>
      </c>
      <c r="L199" s="2" t="s">
        <v>10009</v>
      </c>
      <c r="M199" t="str">
        <f t="shared" si="3"/>
        <v>BEGIN IF NOT EXISTS (SELECT * FROM [dbo].[COM_City] WHERE [Name] = 'Eldorado dos Carajás') BEGIN INSERT INTO [dbo].[COM_City]([CityId],[Name],[ExternalCode],[StateId],[Active],[UserID],[UserIDLastUpdate],[CreateDate],[ModifieldDate]) VALUES (198,'Eldorado dos Carajás','02954',14,1,1,1,GETDATE(),GETDATE()) END END</v>
      </c>
    </row>
    <row r="200" spans="1:13" x14ac:dyDescent="0.2">
      <c r="A200">
        <v>199</v>
      </c>
      <c r="B200">
        <f>VLOOKUP(C200,ESTADOS!C:K,9,FALSE)</f>
        <v>14</v>
      </c>
      <c r="C200" t="s">
        <v>6648</v>
      </c>
      <c r="D200">
        <v>15</v>
      </c>
      <c r="E200" t="s">
        <v>6741</v>
      </c>
      <c r="F200" t="s">
        <v>6742</v>
      </c>
      <c r="G200">
        <v>17253</v>
      </c>
      <c r="H200">
        <v>1</v>
      </c>
      <c r="I200">
        <v>1</v>
      </c>
      <c r="J200">
        <v>1</v>
      </c>
      <c r="K200" s="2" t="s">
        <v>10009</v>
      </c>
      <c r="L200" s="2" t="s">
        <v>10009</v>
      </c>
      <c r="M200" t="str">
        <f t="shared" si="3"/>
        <v>BEGIN IF NOT EXISTS (SELECT * FROM [dbo].[COM_City] WHERE [Name] = 'Faro') BEGIN INSERT INTO [dbo].[COM_City]([CityId],[Name],[ExternalCode],[StateId],[Active],[UserID],[UserIDLastUpdate],[CreateDate],[ModifieldDate]) VALUES (199,'Faro','03002',14,1,1,1,GETDATE(),GETDATE()) END END</v>
      </c>
    </row>
    <row r="201" spans="1:13" x14ac:dyDescent="0.2">
      <c r="A201">
        <v>200</v>
      </c>
      <c r="B201">
        <f>VLOOKUP(C201,ESTADOS!C:K,9,FALSE)</f>
        <v>14</v>
      </c>
      <c r="C201" t="s">
        <v>6648</v>
      </c>
      <c r="D201">
        <v>15</v>
      </c>
      <c r="E201" t="s">
        <v>6743</v>
      </c>
      <c r="F201" t="s">
        <v>6744</v>
      </c>
      <c r="G201">
        <v>14964</v>
      </c>
      <c r="H201">
        <v>1</v>
      </c>
      <c r="I201">
        <v>1</v>
      </c>
      <c r="J201">
        <v>1</v>
      </c>
      <c r="K201" s="2" t="s">
        <v>10009</v>
      </c>
      <c r="L201" s="2" t="s">
        <v>10009</v>
      </c>
      <c r="M201" t="str">
        <f t="shared" si="3"/>
        <v>BEGIN IF NOT EXISTS (SELECT * FROM [dbo].[COM_City] WHERE [Name] = 'Floresta do Araguaia') BEGIN INSERT INTO [dbo].[COM_City]([CityId],[Name],[ExternalCode],[StateId],[Active],[UserID],[UserIDLastUpdate],[CreateDate],[ModifieldDate]) VALUES (200,'Floresta do Araguaia','03044',14,1,1,1,GETDATE(),GETDATE()) END END</v>
      </c>
    </row>
    <row r="202" spans="1:13" x14ac:dyDescent="0.2">
      <c r="A202">
        <v>201</v>
      </c>
      <c r="B202">
        <f>VLOOKUP(C202,ESTADOS!C:K,9,FALSE)</f>
        <v>14</v>
      </c>
      <c r="C202" t="s">
        <v>6648</v>
      </c>
      <c r="D202">
        <v>15</v>
      </c>
      <c r="E202" t="s">
        <v>6745</v>
      </c>
      <c r="F202" t="s">
        <v>6746</v>
      </c>
      <c r="G202">
        <v>24619</v>
      </c>
      <c r="H202">
        <v>1</v>
      </c>
      <c r="I202">
        <v>1</v>
      </c>
      <c r="J202">
        <v>1</v>
      </c>
      <c r="K202" s="2" t="s">
        <v>10009</v>
      </c>
      <c r="L202" s="2" t="s">
        <v>10009</v>
      </c>
      <c r="M202" t="str">
        <f t="shared" si="3"/>
        <v>BEGIN IF NOT EXISTS (SELECT * FROM [dbo].[COM_City] WHERE [Name] = 'Garrafão do Norte') BEGIN INSERT INTO [dbo].[COM_City]([CityId],[Name],[ExternalCode],[StateId],[Active],[UserID],[UserIDLastUpdate],[CreateDate],[ModifieldDate]) VALUES (201,'Garrafão do Norte','03077',14,1,1,1,GETDATE(),GETDATE()) END END</v>
      </c>
    </row>
    <row r="203" spans="1:13" x14ac:dyDescent="0.2">
      <c r="A203">
        <v>202</v>
      </c>
      <c r="B203">
        <f>VLOOKUP(C203,ESTADOS!C:K,9,FALSE)</f>
        <v>14</v>
      </c>
      <c r="C203" t="s">
        <v>6648</v>
      </c>
      <c r="D203">
        <v>15</v>
      </c>
      <c r="E203" t="s">
        <v>6747</v>
      </c>
      <c r="F203" t="s">
        <v>6748</v>
      </c>
      <c r="G203">
        <v>27166</v>
      </c>
      <c r="H203">
        <v>1</v>
      </c>
      <c r="I203">
        <v>1</v>
      </c>
      <c r="J203">
        <v>1</v>
      </c>
      <c r="K203" s="2" t="s">
        <v>10009</v>
      </c>
      <c r="L203" s="2" t="s">
        <v>10009</v>
      </c>
      <c r="M203" t="str">
        <f t="shared" si="3"/>
        <v>BEGIN IF NOT EXISTS (SELECT * FROM [dbo].[COM_City] WHERE [Name] = 'Goianésia do Pará') BEGIN INSERT INTO [dbo].[COM_City]([CityId],[Name],[ExternalCode],[StateId],[Active],[UserID],[UserIDLastUpdate],[CreateDate],[ModifieldDate]) VALUES (202,'Goianésia do Pará','03093',14,1,1,1,GETDATE(),GETDATE()) END END</v>
      </c>
    </row>
    <row r="204" spans="1:13" x14ac:dyDescent="0.2">
      <c r="A204">
        <v>203</v>
      </c>
      <c r="B204">
        <f>VLOOKUP(C204,ESTADOS!C:K,9,FALSE)</f>
        <v>14</v>
      </c>
      <c r="C204" t="s">
        <v>6648</v>
      </c>
      <c r="D204">
        <v>15</v>
      </c>
      <c r="E204" t="s">
        <v>6749</v>
      </c>
      <c r="F204" t="s">
        <v>6750</v>
      </c>
      <c r="G204">
        <v>24384</v>
      </c>
      <c r="H204">
        <v>1</v>
      </c>
      <c r="I204">
        <v>1</v>
      </c>
      <c r="J204">
        <v>1</v>
      </c>
      <c r="K204" s="2" t="s">
        <v>10009</v>
      </c>
      <c r="L204" s="2" t="s">
        <v>10009</v>
      </c>
      <c r="M204" t="str">
        <f t="shared" si="3"/>
        <v>BEGIN IF NOT EXISTS (SELECT * FROM [dbo].[COM_City] WHERE [Name] = 'Gurupá') BEGIN INSERT INTO [dbo].[COM_City]([CityId],[Name],[ExternalCode],[StateId],[Active],[UserID],[UserIDLastUpdate],[CreateDate],[ModifieldDate]) VALUES (203,'Gurupá','03101',14,1,1,1,GETDATE(),GETDATE()) END END</v>
      </c>
    </row>
    <row r="205" spans="1:13" x14ac:dyDescent="0.2">
      <c r="A205">
        <v>204</v>
      </c>
      <c r="B205">
        <f>VLOOKUP(C205,ESTADOS!C:K,9,FALSE)</f>
        <v>14</v>
      </c>
      <c r="C205" t="s">
        <v>6648</v>
      </c>
      <c r="D205">
        <v>15</v>
      </c>
      <c r="E205" t="s">
        <v>6751</v>
      </c>
      <c r="F205" t="s">
        <v>6752</v>
      </c>
      <c r="G205">
        <v>33778</v>
      </c>
      <c r="H205">
        <v>1</v>
      </c>
      <c r="I205">
        <v>1</v>
      </c>
      <c r="J205">
        <v>1</v>
      </c>
      <c r="K205" s="2" t="s">
        <v>10009</v>
      </c>
      <c r="L205" s="2" t="s">
        <v>10009</v>
      </c>
      <c r="M205" t="str">
        <f t="shared" si="3"/>
        <v>BEGIN IF NOT EXISTS (SELECT * FROM [dbo].[COM_City] WHERE [Name] = 'Igarapé-Açu') BEGIN INSERT INTO [dbo].[COM_City]([CityId],[Name],[ExternalCode],[StateId],[Active],[UserID],[UserIDLastUpdate],[CreateDate],[ModifieldDate]) VALUES (204,'Igarapé-Açu','03200',14,1,1,1,GETDATE(),GETDATE()) END END</v>
      </c>
    </row>
    <row r="206" spans="1:13" x14ac:dyDescent="0.2">
      <c r="A206">
        <v>205</v>
      </c>
      <c r="B206">
        <f>VLOOKUP(C206,ESTADOS!C:K,9,FALSE)</f>
        <v>14</v>
      </c>
      <c r="C206" t="s">
        <v>6648</v>
      </c>
      <c r="D206">
        <v>15</v>
      </c>
      <c r="E206" t="s">
        <v>6753</v>
      </c>
      <c r="F206" t="s">
        <v>6754</v>
      </c>
      <c r="G206">
        <v>54673</v>
      </c>
      <c r="H206">
        <v>1</v>
      </c>
      <c r="I206">
        <v>1</v>
      </c>
      <c r="J206">
        <v>1</v>
      </c>
      <c r="K206" s="2" t="s">
        <v>10009</v>
      </c>
      <c r="L206" s="2" t="s">
        <v>10009</v>
      </c>
      <c r="M206" t="str">
        <f t="shared" si="3"/>
        <v>BEGIN IF NOT EXISTS (SELECT * FROM [dbo].[COM_City] WHERE [Name] = 'Igarapé-Miri') BEGIN INSERT INTO [dbo].[COM_City]([CityId],[Name],[ExternalCode],[StateId],[Active],[UserID],[UserIDLastUpdate],[CreateDate],[ModifieldDate]) VALUES (205,'Igarapé-Miri','03309',14,1,1,1,GETDATE(),GETDATE()) END END</v>
      </c>
    </row>
    <row r="207" spans="1:13" x14ac:dyDescent="0.2">
      <c r="A207">
        <v>206</v>
      </c>
      <c r="B207">
        <f>VLOOKUP(C207,ESTADOS!C:K,9,FALSE)</f>
        <v>14</v>
      </c>
      <c r="C207" t="s">
        <v>6648</v>
      </c>
      <c r="D207">
        <v>15</v>
      </c>
      <c r="E207" t="s">
        <v>6755</v>
      </c>
      <c r="F207" t="s">
        <v>6756</v>
      </c>
      <c r="G207">
        <v>9592</v>
      </c>
      <c r="H207">
        <v>1</v>
      </c>
      <c r="I207">
        <v>1</v>
      </c>
      <c r="J207">
        <v>1</v>
      </c>
      <c r="K207" s="2" t="s">
        <v>10009</v>
      </c>
      <c r="L207" s="2" t="s">
        <v>10009</v>
      </c>
      <c r="M207" t="str">
        <f t="shared" si="3"/>
        <v>BEGIN IF NOT EXISTS (SELECT * FROM [dbo].[COM_City] WHERE [Name] = 'Inhangapi') BEGIN INSERT INTO [dbo].[COM_City]([CityId],[Name],[ExternalCode],[StateId],[Active],[UserID],[UserIDLastUpdate],[CreateDate],[ModifieldDate]) VALUES (206,'Inhangapi','03408',14,1,1,1,GETDATE(),GETDATE()) END END</v>
      </c>
    </row>
    <row r="208" spans="1:13" x14ac:dyDescent="0.2">
      <c r="A208">
        <v>207</v>
      </c>
      <c r="B208">
        <f>VLOOKUP(C208,ESTADOS!C:K,9,FALSE)</f>
        <v>14</v>
      </c>
      <c r="C208" t="s">
        <v>6648</v>
      </c>
      <c r="D208">
        <v>15</v>
      </c>
      <c r="E208" t="s">
        <v>6757</v>
      </c>
      <c r="F208" t="s">
        <v>6758</v>
      </c>
      <c r="G208">
        <v>39563</v>
      </c>
      <c r="H208">
        <v>1</v>
      </c>
      <c r="I208">
        <v>1</v>
      </c>
      <c r="J208">
        <v>1</v>
      </c>
      <c r="K208" s="2" t="s">
        <v>10009</v>
      </c>
      <c r="L208" s="2" t="s">
        <v>10009</v>
      </c>
      <c r="M208" t="str">
        <f t="shared" si="3"/>
        <v>BEGIN IF NOT EXISTS (SELECT * FROM [dbo].[COM_City] WHERE [Name] = 'Ipixuna do Pará') BEGIN INSERT INTO [dbo].[COM_City]([CityId],[Name],[ExternalCode],[StateId],[Active],[UserID],[UserIDLastUpdate],[CreateDate],[ModifieldDate]) VALUES (207,'Ipixuna do Pará','03457',14,1,1,1,GETDATE(),GETDATE()) END END</v>
      </c>
    </row>
    <row r="209" spans="1:13" x14ac:dyDescent="0.2">
      <c r="A209">
        <v>208</v>
      </c>
      <c r="B209">
        <f>VLOOKUP(C209,ESTADOS!C:K,9,FALSE)</f>
        <v>14</v>
      </c>
      <c r="C209" t="s">
        <v>6648</v>
      </c>
      <c r="D209">
        <v>15</v>
      </c>
      <c r="E209" t="s">
        <v>6759</v>
      </c>
      <c r="F209" t="s">
        <v>6760</v>
      </c>
      <c r="G209">
        <v>29746</v>
      </c>
      <c r="H209">
        <v>1</v>
      </c>
      <c r="I209">
        <v>1</v>
      </c>
      <c r="J209">
        <v>1</v>
      </c>
      <c r="K209" s="2" t="s">
        <v>10009</v>
      </c>
      <c r="L209" s="2" t="s">
        <v>10009</v>
      </c>
      <c r="M209" t="str">
        <f t="shared" si="3"/>
        <v>BEGIN IF NOT EXISTS (SELECT * FROM [dbo].[COM_City] WHERE [Name] = 'Irituia') BEGIN INSERT INTO [dbo].[COM_City]([CityId],[Name],[ExternalCode],[StateId],[Active],[UserID],[UserIDLastUpdate],[CreateDate],[ModifieldDate]) VALUES (208,'Irituia','03507',14,1,1,1,GETDATE(),GETDATE()) END END</v>
      </c>
    </row>
    <row r="210" spans="1:13" x14ac:dyDescent="0.2">
      <c r="A210">
        <v>209</v>
      </c>
      <c r="B210">
        <f>VLOOKUP(C210,ESTADOS!C:K,9,FALSE)</f>
        <v>14</v>
      </c>
      <c r="C210" t="s">
        <v>6648</v>
      </c>
      <c r="D210">
        <v>15</v>
      </c>
      <c r="E210" t="s">
        <v>6761</v>
      </c>
      <c r="F210" t="s">
        <v>6762</v>
      </c>
      <c r="G210">
        <v>118194</v>
      </c>
      <c r="H210">
        <v>1</v>
      </c>
      <c r="I210">
        <v>1</v>
      </c>
      <c r="J210">
        <v>1</v>
      </c>
      <c r="K210" s="2" t="s">
        <v>10009</v>
      </c>
      <c r="L210" s="2" t="s">
        <v>10009</v>
      </c>
      <c r="M210" t="str">
        <f t="shared" si="3"/>
        <v>BEGIN IF NOT EXISTS (SELECT * FROM [dbo].[COM_City] WHERE [Name] = 'Itaituba') BEGIN INSERT INTO [dbo].[COM_City]([CityId],[Name],[ExternalCode],[StateId],[Active],[UserID],[UserIDLastUpdate],[CreateDate],[ModifieldDate]) VALUES (209,'Itaituba','03606',14,1,1,1,GETDATE(),GETDATE()) END END</v>
      </c>
    </row>
    <row r="211" spans="1:13" x14ac:dyDescent="0.2">
      <c r="A211">
        <v>210</v>
      </c>
      <c r="B211">
        <f>VLOOKUP(C211,ESTADOS!C:K,9,FALSE)</f>
        <v>14</v>
      </c>
      <c r="C211" t="s">
        <v>6648</v>
      </c>
      <c r="D211">
        <v>15</v>
      </c>
      <c r="E211" t="s">
        <v>6763</v>
      </c>
      <c r="F211" t="s">
        <v>6764</v>
      </c>
      <c r="G211">
        <v>42002</v>
      </c>
      <c r="H211">
        <v>1</v>
      </c>
      <c r="I211">
        <v>1</v>
      </c>
      <c r="J211">
        <v>1</v>
      </c>
      <c r="K211" s="2" t="s">
        <v>10009</v>
      </c>
      <c r="L211" s="2" t="s">
        <v>10009</v>
      </c>
      <c r="M211" t="str">
        <f t="shared" si="3"/>
        <v>BEGIN IF NOT EXISTS (SELECT * FROM [dbo].[COM_City] WHERE [Name] = 'Itupiranga') BEGIN INSERT INTO [dbo].[COM_City]([CityId],[Name],[ExternalCode],[StateId],[Active],[UserID],[UserIDLastUpdate],[CreateDate],[ModifieldDate]) VALUES (210,'Itupiranga','03705',14,1,1,1,GETDATE(),GETDATE()) END END</v>
      </c>
    </row>
    <row r="212" spans="1:13" x14ac:dyDescent="0.2">
      <c r="A212">
        <v>211</v>
      </c>
      <c r="B212">
        <f>VLOOKUP(C212,ESTADOS!C:K,9,FALSE)</f>
        <v>14</v>
      </c>
      <c r="C212" t="s">
        <v>6648</v>
      </c>
      <c r="D212">
        <v>15</v>
      </c>
      <c r="E212" t="s">
        <v>6765</v>
      </c>
      <c r="F212" t="s">
        <v>6766</v>
      </c>
      <c r="G212">
        <v>37073</v>
      </c>
      <c r="H212">
        <v>1</v>
      </c>
      <c r="I212">
        <v>1</v>
      </c>
      <c r="J212">
        <v>1</v>
      </c>
      <c r="K212" s="2" t="s">
        <v>10009</v>
      </c>
      <c r="L212" s="2" t="s">
        <v>10009</v>
      </c>
      <c r="M212" t="str">
        <f t="shared" si="3"/>
        <v>BEGIN IF NOT EXISTS (SELECT * FROM [dbo].[COM_City] WHERE [Name] = 'Jacareacanga') BEGIN INSERT INTO [dbo].[COM_City]([CityId],[Name],[ExternalCode],[StateId],[Active],[UserID],[UserIDLastUpdate],[CreateDate],[ModifieldDate]) VALUES (211,'Jacareacanga','03754',14,1,1,1,GETDATE(),GETDATE()) END END</v>
      </c>
    </row>
    <row r="213" spans="1:13" x14ac:dyDescent="0.2">
      <c r="A213">
        <v>212</v>
      </c>
      <c r="B213">
        <f>VLOOKUP(C213,ESTADOS!C:K,9,FALSE)</f>
        <v>14</v>
      </c>
      <c r="C213" t="s">
        <v>6648</v>
      </c>
      <c r="D213">
        <v>15</v>
      </c>
      <c r="E213" t="s">
        <v>6767</v>
      </c>
      <c r="F213" t="s">
        <v>6768</v>
      </c>
      <c r="G213">
        <v>51511</v>
      </c>
      <c r="H213">
        <v>1</v>
      </c>
      <c r="I213">
        <v>1</v>
      </c>
      <c r="J213">
        <v>1</v>
      </c>
      <c r="K213" s="2" t="s">
        <v>10009</v>
      </c>
      <c r="L213" s="2" t="s">
        <v>10009</v>
      </c>
      <c r="M213" t="str">
        <f t="shared" si="3"/>
        <v>BEGIN IF NOT EXISTS (SELECT * FROM [dbo].[COM_City] WHERE [Name] = 'Jacundá') BEGIN INSERT INTO [dbo].[COM_City]([CityId],[Name],[ExternalCode],[StateId],[Active],[UserID],[UserIDLastUpdate],[CreateDate],[ModifieldDate]) VALUES (212,'Jacundá','03804',14,1,1,1,GETDATE(),GETDATE()) END END</v>
      </c>
    </row>
    <row r="214" spans="1:13" x14ac:dyDescent="0.2">
      <c r="A214">
        <v>213</v>
      </c>
      <c r="B214">
        <f>VLOOKUP(C214,ESTADOS!C:K,9,FALSE)</f>
        <v>14</v>
      </c>
      <c r="C214" t="s">
        <v>6648</v>
      </c>
      <c r="D214">
        <v>15</v>
      </c>
      <c r="E214" t="s">
        <v>6769</v>
      </c>
      <c r="F214" t="s">
        <v>6770</v>
      </c>
      <c r="G214">
        <v>33775</v>
      </c>
      <c r="H214">
        <v>1</v>
      </c>
      <c r="I214">
        <v>1</v>
      </c>
      <c r="J214">
        <v>1</v>
      </c>
      <c r="K214" s="2" t="s">
        <v>10009</v>
      </c>
      <c r="L214" s="2" t="s">
        <v>10009</v>
      </c>
      <c r="M214" t="str">
        <f t="shared" si="3"/>
        <v>BEGIN IF NOT EXISTS (SELECT * FROM [dbo].[COM_City] WHERE [Name] = 'Juruti') BEGIN INSERT INTO [dbo].[COM_City]([CityId],[Name],[ExternalCode],[StateId],[Active],[UserID],[UserIDLastUpdate],[CreateDate],[ModifieldDate]) VALUES (213,'Juruti','03903',14,1,1,1,GETDATE(),GETDATE()) END END</v>
      </c>
    </row>
    <row r="215" spans="1:13" x14ac:dyDescent="0.2">
      <c r="A215">
        <v>214</v>
      </c>
      <c r="B215">
        <f>VLOOKUP(C215,ESTADOS!C:K,9,FALSE)</f>
        <v>14</v>
      </c>
      <c r="C215" t="s">
        <v>6648</v>
      </c>
      <c r="D215">
        <v>15</v>
      </c>
      <c r="E215" t="s">
        <v>6771</v>
      </c>
      <c r="F215" t="s">
        <v>6772</v>
      </c>
      <c r="G215">
        <v>23284</v>
      </c>
      <c r="H215">
        <v>1</v>
      </c>
      <c r="I215">
        <v>1</v>
      </c>
      <c r="J215">
        <v>1</v>
      </c>
      <c r="K215" s="2" t="s">
        <v>10009</v>
      </c>
      <c r="L215" s="2" t="s">
        <v>10009</v>
      </c>
      <c r="M215" t="str">
        <f t="shared" si="3"/>
        <v>BEGIN IF NOT EXISTS (SELECT * FROM [dbo].[COM_City] WHERE [Name] = 'Limoeiro do Ajuru') BEGIN INSERT INTO [dbo].[COM_City]([CityId],[Name],[ExternalCode],[StateId],[Active],[UserID],[UserIDLastUpdate],[CreateDate],[ModifieldDate]) VALUES (214,'Limoeiro do Ajuru','04000',14,1,1,1,GETDATE(),GETDATE()) END END</v>
      </c>
    </row>
    <row r="216" spans="1:13" x14ac:dyDescent="0.2">
      <c r="A216">
        <v>215</v>
      </c>
      <c r="B216">
        <f>VLOOKUP(C216,ESTADOS!C:K,9,FALSE)</f>
        <v>14</v>
      </c>
      <c r="C216" t="s">
        <v>6648</v>
      </c>
      <c r="D216">
        <v>15</v>
      </c>
      <c r="E216" t="s">
        <v>6773</v>
      </c>
      <c r="F216" t="s">
        <v>6774</v>
      </c>
      <c r="G216">
        <v>27614</v>
      </c>
      <c r="H216">
        <v>1</v>
      </c>
      <c r="I216">
        <v>1</v>
      </c>
      <c r="J216">
        <v>1</v>
      </c>
      <c r="K216" s="2" t="s">
        <v>10009</v>
      </c>
      <c r="L216" s="2" t="s">
        <v>10009</v>
      </c>
      <c r="M216" t="str">
        <f t="shared" si="3"/>
        <v>BEGIN IF NOT EXISTS (SELECT * FROM [dbo].[COM_City] WHERE [Name] = 'Mãe do Rio') BEGIN INSERT INTO [dbo].[COM_City]([CityId],[Name],[ExternalCode],[StateId],[Active],[UserID],[UserIDLastUpdate],[CreateDate],[ModifieldDate]) VALUES (215,'Mãe do Rio','04059',14,1,1,1,GETDATE(),GETDATE()) END END</v>
      </c>
    </row>
    <row r="217" spans="1:13" x14ac:dyDescent="0.2">
      <c r="A217">
        <v>216</v>
      </c>
      <c r="B217">
        <f>VLOOKUP(C217,ESTADOS!C:K,9,FALSE)</f>
        <v>14</v>
      </c>
      <c r="C217" t="s">
        <v>6648</v>
      </c>
      <c r="D217">
        <v>15</v>
      </c>
      <c r="E217" t="s">
        <v>6775</v>
      </c>
      <c r="F217" t="s">
        <v>6776</v>
      </c>
      <c r="G217">
        <v>7650</v>
      </c>
      <c r="H217">
        <v>1</v>
      </c>
      <c r="I217">
        <v>1</v>
      </c>
      <c r="J217">
        <v>1</v>
      </c>
      <c r="K217" s="2" t="s">
        <v>10009</v>
      </c>
      <c r="L217" s="2" t="s">
        <v>10009</v>
      </c>
      <c r="M217" t="str">
        <f t="shared" si="3"/>
        <v>BEGIN IF NOT EXISTS (SELECT * FROM [dbo].[COM_City] WHERE [Name] = 'Magalhães Barata') BEGIN INSERT INTO [dbo].[COM_City]([CityId],[Name],[ExternalCode],[StateId],[Active],[UserID],[UserIDLastUpdate],[CreateDate],[ModifieldDate]) VALUES (216,'Magalhães Barata','04109',14,1,1,1,GETDATE(),GETDATE()) END END</v>
      </c>
    </row>
    <row r="218" spans="1:13" x14ac:dyDescent="0.2">
      <c r="A218">
        <v>217</v>
      </c>
      <c r="B218">
        <f>VLOOKUP(C218,ESTADOS!C:K,9,FALSE)</f>
        <v>14</v>
      </c>
      <c r="C218" t="s">
        <v>6648</v>
      </c>
      <c r="D218">
        <v>15</v>
      </c>
      <c r="E218" t="s">
        <v>6777</v>
      </c>
      <c r="F218" t="s">
        <v>10060</v>
      </c>
      <c r="G218">
        <v>196468</v>
      </c>
      <c r="H218">
        <v>1</v>
      </c>
      <c r="I218">
        <v>1</v>
      </c>
      <c r="J218">
        <v>1</v>
      </c>
      <c r="K218" s="2" t="s">
        <v>10009</v>
      </c>
      <c r="L218" s="2" t="s">
        <v>10009</v>
      </c>
      <c r="M218" t="str">
        <f t="shared" si="3"/>
        <v>BEGIN IF NOT EXISTS (SELECT * FROM [dbo].[COM_City] WHERE [Name] = 'Marabá') BEGIN INSERT INTO [dbo].[COM_City]([CityId],[Name],[ExternalCode],[StateId],[Active],[UserID],[UserIDLastUpdate],[CreateDate],[ModifieldDate]) VALUES (217,'Marabá','04208',14,1,1,1,GETDATE(),GETDATE()) END END</v>
      </c>
    </row>
    <row r="219" spans="1:13" x14ac:dyDescent="0.2">
      <c r="A219">
        <v>218</v>
      </c>
      <c r="B219">
        <f>VLOOKUP(C219,ESTADOS!C:K,9,FALSE)</f>
        <v>14</v>
      </c>
      <c r="C219" t="s">
        <v>6648</v>
      </c>
      <c r="D219">
        <v>15</v>
      </c>
      <c r="E219" t="s">
        <v>6778</v>
      </c>
      <c r="F219" t="s">
        <v>8942</v>
      </c>
      <c r="G219">
        <v>28296</v>
      </c>
      <c r="H219">
        <v>1</v>
      </c>
      <c r="I219">
        <v>1</v>
      </c>
      <c r="J219">
        <v>1</v>
      </c>
      <c r="K219" s="2" t="s">
        <v>10009</v>
      </c>
      <c r="L219" s="2" t="s">
        <v>10009</v>
      </c>
      <c r="M219" t="str">
        <f t="shared" si="3"/>
        <v>BEGIN IF NOT EXISTS (SELECT * FROM [dbo].[COM_City] WHERE [Name] = 'Maracanã') BEGIN INSERT INTO [dbo].[COM_City]([CityId],[Name],[ExternalCode],[StateId],[Active],[UserID],[UserIDLastUpdate],[CreateDate],[ModifieldDate]) VALUES (218,'Maracanã','04307',14,1,1,1,GETDATE(),GETDATE()) END END</v>
      </c>
    </row>
    <row r="220" spans="1:13" x14ac:dyDescent="0.2">
      <c r="A220">
        <v>219</v>
      </c>
      <c r="B220">
        <f>VLOOKUP(C220,ESTADOS!C:K,9,FALSE)</f>
        <v>14</v>
      </c>
      <c r="C220" t="s">
        <v>6648</v>
      </c>
      <c r="D220">
        <v>15</v>
      </c>
      <c r="E220" t="s">
        <v>8943</v>
      </c>
      <c r="F220" t="s">
        <v>8944</v>
      </c>
      <c r="G220">
        <v>26651</v>
      </c>
      <c r="H220">
        <v>1</v>
      </c>
      <c r="I220">
        <v>1</v>
      </c>
      <c r="J220">
        <v>1</v>
      </c>
      <c r="K220" s="2" t="s">
        <v>10009</v>
      </c>
      <c r="L220" s="2" t="s">
        <v>10009</v>
      </c>
      <c r="M220" t="str">
        <f t="shared" si="3"/>
        <v>BEGIN IF NOT EXISTS (SELECT * FROM [dbo].[COM_City] WHERE [Name] = 'Marapanim') BEGIN INSERT INTO [dbo].[COM_City]([CityId],[Name],[ExternalCode],[StateId],[Active],[UserID],[UserIDLastUpdate],[CreateDate],[ModifieldDate]) VALUES (219,'Marapanim','04406',14,1,1,1,GETDATE(),GETDATE()) END END</v>
      </c>
    </row>
    <row r="221" spans="1:13" x14ac:dyDescent="0.2">
      <c r="A221">
        <v>220</v>
      </c>
      <c r="B221">
        <f>VLOOKUP(C221,ESTADOS!C:K,9,FALSE)</f>
        <v>14</v>
      </c>
      <c r="C221" t="s">
        <v>6648</v>
      </c>
      <c r="D221">
        <v>15</v>
      </c>
      <c r="E221" t="s">
        <v>8945</v>
      </c>
      <c r="F221" t="s">
        <v>8946</v>
      </c>
      <c r="G221">
        <v>93416</v>
      </c>
      <c r="H221">
        <v>1</v>
      </c>
      <c r="I221">
        <v>1</v>
      </c>
      <c r="J221">
        <v>1</v>
      </c>
      <c r="K221" s="2" t="s">
        <v>10009</v>
      </c>
      <c r="L221" s="2" t="s">
        <v>10009</v>
      </c>
      <c r="M221" t="str">
        <f t="shared" si="3"/>
        <v>BEGIN IF NOT EXISTS (SELECT * FROM [dbo].[COM_City] WHERE [Name] = 'Marituba') BEGIN INSERT INTO [dbo].[COM_City]([CityId],[Name],[ExternalCode],[StateId],[Active],[UserID],[UserIDLastUpdate],[CreateDate],[ModifieldDate]) VALUES (220,'Marituba','04422',14,1,1,1,GETDATE(),GETDATE()) END END</v>
      </c>
    </row>
    <row r="222" spans="1:13" x14ac:dyDescent="0.2">
      <c r="A222">
        <v>221</v>
      </c>
      <c r="B222">
        <f>VLOOKUP(C222,ESTADOS!C:K,9,FALSE)</f>
        <v>14</v>
      </c>
      <c r="C222" t="s">
        <v>6648</v>
      </c>
      <c r="D222">
        <v>15</v>
      </c>
      <c r="E222" t="s">
        <v>8947</v>
      </c>
      <c r="F222" t="s">
        <v>8948</v>
      </c>
      <c r="G222">
        <v>22624</v>
      </c>
      <c r="H222">
        <v>1</v>
      </c>
      <c r="I222">
        <v>1</v>
      </c>
      <c r="J222">
        <v>1</v>
      </c>
      <c r="K222" s="2" t="s">
        <v>10009</v>
      </c>
      <c r="L222" s="2" t="s">
        <v>10009</v>
      </c>
      <c r="M222" t="str">
        <f t="shared" si="3"/>
        <v>BEGIN IF NOT EXISTS (SELECT * FROM [dbo].[COM_City] WHERE [Name] = 'Medicilândia') BEGIN INSERT INTO [dbo].[COM_City]([CityId],[Name],[ExternalCode],[StateId],[Active],[UserID],[UserIDLastUpdate],[CreateDate],[ModifieldDate]) VALUES (221,'Medicilândia','04455',14,1,1,1,GETDATE(),GETDATE()) END END</v>
      </c>
    </row>
    <row r="223" spans="1:13" x14ac:dyDescent="0.2">
      <c r="A223">
        <v>222</v>
      </c>
      <c r="B223">
        <f>VLOOKUP(C223,ESTADOS!C:K,9,FALSE)</f>
        <v>14</v>
      </c>
      <c r="C223" t="s">
        <v>6648</v>
      </c>
      <c r="D223">
        <v>15</v>
      </c>
      <c r="E223" t="s">
        <v>8949</v>
      </c>
      <c r="F223" t="s">
        <v>8950</v>
      </c>
      <c r="G223">
        <v>17845</v>
      </c>
      <c r="H223">
        <v>1</v>
      </c>
      <c r="I223">
        <v>1</v>
      </c>
      <c r="J223">
        <v>1</v>
      </c>
      <c r="K223" s="2" t="s">
        <v>10009</v>
      </c>
      <c r="L223" s="2" t="s">
        <v>10009</v>
      </c>
      <c r="M223" t="str">
        <f t="shared" si="3"/>
        <v>BEGIN IF NOT EXISTS (SELECT * FROM [dbo].[COM_City] WHERE [Name] = 'Melgaço') BEGIN INSERT INTO [dbo].[COM_City]([CityId],[Name],[ExternalCode],[StateId],[Active],[UserID],[UserIDLastUpdate],[CreateDate],[ModifieldDate]) VALUES (222,'Melgaço','04505',14,1,1,1,GETDATE(),GETDATE()) END END</v>
      </c>
    </row>
    <row r="224" spans="1:13" x14ac:dyDescent="0.2">
      <c r="A224">
        <v>223</v>
      </c>
      <c r="B224">
        <f>VLOOKUP(C224,ESTADOS!C:K,9,FALSE)</f>
        <v>14</v>
      </c>
      <c r="C224" t="s">
        <v>6648</v>
      </c>
      <c r="D224">
        <v>15</v>
      </c>
      <c r="E224" t="s">
        <v>8951</v>
      </c>
      <c r="F224" t="s">
        <v>8952</v>
      </c>
      <c r="G224">
        <v>23258</v>
      </c>
      <c r="H224">
        <v>1</v>
      </c>
      <c r="I224">
        <v>1</v>
      </c>
      <c r="J224">
        <v>1</v>
      </c>
      <c r="K224" s="2" t="s">
        <v>10009</v>
      </c>
      <c r="L224" s="2" t="s">
        <v>10009</v>
      </c>
      <c r="M224" t="str">
        <f t="shared" si="3"/>
        <v>BEGIN IF NOT EXISTS (SELECT * FROM [dbo].[COM_City] WHERE [Name] = 'Mocajuba') BEGIN INSERT INTO [dbo].[COM_City]([CityId],[Name],[ExternalCode],[StateId],[Active],[UserID],[UserIDLastUpdate],[CreateDate],[ModifieldDate]) VALUES (223,'Mocajuba','04604',14,1,1,1,GETDATE(),GETDATE()) END END</v>
      </c>
    </row>
    <row r="225" spans="1:13" x14ac:dyDescent="0.2">
      <c r="A225">
        <v>224</v>
      </c>
      <c r="B225">
        <f>VLOOKUP(C225,ESTADOS!C:K,9,FALSE)</f>
        <v>14</v>
      </c>
      <c r="C225" t="s">
        <v>6648</v>
      </c>
      <c r="D225">
        <v>15</v>
      </c>
      <c r="E225" t="s">
        <v>8953</v>
      </c>
      <c r="F225" t="s">
        <v>8954</v>
      </c>
      <c r="G225">
        <v>63821</v>
      </c>
      <c r="H225">
        <v>1</v>
      </c>
      <c r="I225">
        <v>1</v>
      </c>
      <c r="J225">
        <v>1</v>
      </c>
      <c r="K225" s="2" t="s">
        <v>10009</v>
      </c>
      <c r="L225" s="2" t="s">
        <v>10009</v>
      </c>
      <c r="M225" t="str">
        <f t="shared" si="3"/>
        <v>BEGIN IF NOT EXISTS (SELECT * FROM [dbo].[COM_City] WHERE [Name] = 'Moju') BEGIN INSERT INTO [dbo].[COM_City]([CityId],[Name],[ExternalCode],[StateId],[Active],[UserID],[UserIDLastUpdate],[CreateDate],[ModifieldDate]) VALUES (224,'Moju','04703',14,1,1,1,GETDATE(),GETDATE()) END END</v>
      </c>
    </row>
    <row r="226" spans="1:13" x14ac:dyDescent="0.2">
      <c r="A226">
        <v>225</v>
      </c>
      <c r="B226">
        <f>VLOOKUP(C226,ESTADOS!C:K,9,FALSE)</f>
        <v>14</v>
      </c>
      <c r="C226" t="s">
        <v>6648</v>
      </c>
      <c r="D226">
        <v>15</v>
      </c>
      <c r="E226" t="s">
        <v>8955</v>
      </c>
      <c r="F226" t="s">
        <v>8956</v>
      </c>
      <c r="G226">
        <v>61350</v>
      </c>
      <c r="H226">
        <v>1</v>
      </c>
      <c r="I226">
        <v>1</v>
      </c>
      <c r="J226">
        <v>1</v>
      </c>
      <c r="K226" s="2" t="s">
        <v>10009</v>
      </c>
      <c r="L226" s="2" t="s">
        <v>10009</v>
      </c>
      <c r="M226" t="str">
        <f t="shared" si="3"/>
        <v>BEGIN IF NOT EXISTS (SELECT * FROM [dbo].[COM_City] WHERE [Name] = 'Monte Alegre') BEGIN INSERT INTO [dbo].[COM_City]([CityId],[Name],[ExternalCode],[StateId],[Active],[UserID],[UserIDLastUpdate],[CreateDate],[ModifieldDate]) VALUES (225,'Monte Alegre','04802',14,1,1,1,GETDATE(),GETDATE()) END END</v>
      </c>
    </row>
    <row r="227" spans="1:13" x14ac:dyDescent="0.2">
      <c r="A227">
        <v>226</v>
      </c>
      <c r="B227">
        <f>VLOOKUP(C227,ESTADOS!C:K,9,FALSE)</f>
        <v>14</v>
      </c>
      <c r="C227" t="s">
        <v>6648</v>
      </c>
      <c r="D227">
        <v>15</v>
      </c>
      <c r="E227" t="s">
        <v>8957</v>
      </c>
      <c r="F227" t="s">
        <v>8958</v>
      </c>
      <c r="G227">
        <v>28796</v>
      </c>
      <c r="H227">
        <v>1</v>
      </c>
      <c r="I227">
        <v>1</v>
      </c>
      <c r="J227">
        <v>1</v>
      </c>
      <c r="K227" s="2" t="s">
        <v>10009</v>
      </c>
      <c r="L227" s="2" t="s">
        <v>10009</v>
      </c>
      <c r="M227" t="str">
        <f t="shared" si="3"/>
        <v>BEGIN IF NOT EXISTS (SELECT * FROM [dbo].[COM_City] WHERE [Name] = 'Muaná') BEGIN INSERT INTO [dbo].[COM_City]([CityId],[Name],[ExternalCode],[StateId],[Active],[UserID],[UserIDLastUpdate],[CreateDate],[ModifieldDate]) VALUES (226,'Muaná','04901',14,1,1,1,GETDATE(),GETDATE()) END END</v>
      </c>
    </row>
    <row r="228" spans="1:13" x14ac:dyDescent="0.2">
      <c r="A228">
        <v>227</v>
      </c>
      <c r="B228">
        <f>VLOOKUP(C228,ESTADOS!C:K,9,FALSE)</f>
        <v>14</v>
      </c>
      <c r="C228" t="s">
        <v>6648</v>
      </c>
      <c r="D228">
        <v>15</v>
      </c>
      <c r="E228" t="s">
        <v>8959</v>
      </c>
      <c r="F228" t="s">
        <v>8960</v>
      </c>
      <c r="G228">
        <v>22447</v>
      </c>
      <c r="H228">
        <v>1</v>
      </c>
      <c r="I228">
        <v>1</v>
      </c>
      <c r="J228">
        <v>1</v>
      </c>
      <c r="K228" s="2" t="s">
        <v>10009</v>
      </c>
      <c r="L228" s="2" t="s">
        <v>10009</v>
      </c>
      <c r="M228" t="str">
        <f t="shared" si="3"/>
        <v>BEGIN IF NOT EXISTS (SELECT * FROM [dbo].[COM_City] WHERE [Name] = 'Nova Esperança do Piriá') BEGIN INSERT INTO [dbo].[COM_City]([CityId],[Name],[ExternalCode],[StateId],[Active],[UserID],[UserIDLastUpdate],[CreateDate],[ModifieldDate]) VALUES (227,'Nova Esperança do Piriá','04950',14,1,1,1,GETDATE(),GETDATE()) END END</v>
      </c>
    </row>
    <row r="229" spans="1:13" x14ac:dyDescent="0.2">
      <c r="A229">
        <v>228</v>
      </c>
      <c r="B229">
        <f>VLOOKUP(C229,ESTADOS!C:K,9,FALSE)</f>
        <v>14</v>
      </c>
      <c r="C229" t="s">
        <v>6648</v>
      </c>
      <c r="D229">
        <v>15</v>
      </c>
      <c r="E229" t="s">
        <v>8961</v>
      </c>
      <c r="F229" t="s">
        <v>8962</v>
      </c>
      <c r="G229">
        <v>14086</v>
      </c>
      <c r="H229">
        <v>1</v>
      </c>
      <c r="I229">
        <v>1</v>
      </c>
      <c r="J229">
        <v>1</v>
      </c>
      <c r="K229" s="2" t="s">
        <v>10009</v>
      </c>
      <c r="L229" s="2" t="s">
        <v>10009</v>
      </c>
      <c r="M229" t="str">
        <f t="shared" si="3"/>
        <v>BEGIN IF NOT EXISTS (SELECT * FROM [dbo].[COM_City] WHERE [Name] = 'Nova Ipixuna') BEGIN INSERT INTO [dbo].[COM_City]([CityId],[Name],[ExternalCode],[StateId],[Active],[UserID],[UserIDLastUpdate],[CreateDate],[ModifieldDate]) VALUES (228,'Nova Ipixuna','04976',14,1,1,1,GETDATE(),GETDATE()) END END</v>
      </c>
    </row>
    <row r="230" spans="1:13" x14ac:dyDescent="0.2">
      <c r="A230">
        <v>229</v>
      </c>
      <c r="B230">
        <f>VLOOKUP(C230,ESTADOS!C:K,9,FALSE)</f>
        <v>14</v>
      </c>
      <c r="C230" t="s">
        <v>6648</v>
      </c>
      <c r="D230">
        <v>15</v>
      </c>
      <c r="E230" t="s">
        <v>8963</v>
      </c>
      <c r="F230" t="s">
        <v>8964</v>
      </c>
      <c r="G230">
        <v>12103</v>
      </c>
      <c r="H230">
        <v>1</v>
      </c>
      <c r="I230">
        <v>1</v>
      </c>
      <c r="J230">
        <v>1</v>
      </c>
      <c r="K230" s="2" t="s">
        <v>10009</v>
      </c>
      <c r="L230" s="2" t="s">
        <v>10009</v>
      </c>
      <c r="M230" t="str">
        <f t="shared" si="3"/>
        <v>BEGIN IF NOT EXISTS (SELECT * FROM [dbo].[COM_City] WHERE [Name] = 'Nova Timboteua') BEGIN INSERT INTO [dbo].[COM_City]([CityId],[Name],[ExternalCode],[StateId],[Active],[UserID],[UserIDLastUpdate],[CreateDate],[ModifieldDate]) VALUES (229,'Nova Timboteua','05007',14,1,1,1,GETDATE(),GETDATE()) END END</v>
      </c>
    </row>
    <row r="231" spans="1:13" x14ac:dyDescent="0.2">
      <c r="A231">
        <v>230</v>
      </c>
      <c r="B231">
        <f>VLOOKUP(C231,ESTADOS!C:K,9,FALSE)</f>
        <v>14</v>
      </c>
      <c r="C231" t="s">
        <v>6648</v>
      </c>
      <c r="D231">
        <v>15</v>
      </c>
      <c r="E231" t="s">
        <v>8965</v>
      </c>
      <c r="F231" t="s">
        <v>8966</v>
      </c>
      <c r="G231">
        <v>21598</v>
      </c>
      <c r="H231">
        <v>1</v>
      </c>
      <c r="I231">
        <v>1</v>
      </c>
      <c r="J231">
        <v>1</v>
      </c>
      <c r="K231" s="2" t="s">
        <v>10009</v>
      </c>
      <c r="L231" s="2" t="s">
        <v>10009</v>
      </c>
      <c r="M231" t="str">
        <f t="shared" si="3"/>
        <v>BEGIN IF NOT EXISTS (SELECT * FROM [dbo].[COM_City] WHERE [Name] = 'Novo Progresso') BEGIN INSERT INTO [dbo].[COM_City]([CityId],[Name],[ExternalCode],[StateId],[Active],[UserID],[UserIDLastUpdate],[CreateDate],[ModifieldDate]) VALUES (230,'Novo Progresso','05031',14,1,1,1,GETDATE(),GETDATE()) END END</v>
      </c>
    </row>
    <row r="232" spans="1:13" x14ac:dyDescent="0.2">
      <c r="A232">
        <v>231</v>
      </c>
      <c r="B232">
        <f>VLOOKUP(C232,ESTADOS!C:K,9,FALSE)</f>
        <v>14</v>
      </c>
      <c r="C232" t="s">
        <v>6648</v>
      </c>
      <c r="D232">
        <v>15</v>
      </c>
      <c r="E232" t="s">
        <v>8967</v>
      </c>
      <c r="F232" t="s">
        <v>8968</v>
      </c>
      <c r="G232">
        <v>51645</v>
      </c>
      <c r="H232">
        <v>1</v>
      </c>
      <c r="I232">
        <v>1</v>
      </c>
      <c r="J232">
        <v>1</v>
      </c>
      <c r="K232" s="2" t="s">
        <v>10009</v>
      </c>
      <c r="L232" s="2" t="s">
        <v>10009</v>
      </c>
      <c r="M232" t="str">
        <f t="shared" si="3"/>
        <v>BEGIN IF NOT EXISTS (SELECT * FROM [dbo].[COM_City] WHERE [Name] = 'Novo Repartimento') BEGIN INSERT INTO [dbo].[COM_City]([CityId],[Name],[ExternalCode],[StateId],[Active],[UserID],[UserIDLastUpdate],[CreateDate],[ModifieldDate]) VALUES (231,'Novo Repartimento','05064',14,1,1,1,GETDATE(),GETDATE()) END END</v>
      </c>
    </row>
    <row r="233" spans="1:13" x14ac:dyDescent="0.2">
      <c r="A233">
        <v>232</v>
      </c>
      <c r="B233">
        <f>VLOOKUP(C233,ESTADOS!C:K,9,FALSE)</f>
        <v>14</v>
      </c>
      <c r="C233" t="s">
        <v>6648</v>
      </c>
      <c r="D233">
        <v>15</v>
      </c>
      <c r="E233" t="s">
        <v>8969</v>
      </c>
      <c r="F233" t="s">
        <v>8970</v>
      </c>
      <c r="G233">
        <v>46793</v>
      </c>
      <c r="H233">
        <v>1</v>
      </c>
      <c r="I233">
        <v>1</v>
      </c>
      <c r="J233">
        <v>1</v>
      </c>
      <c r="K233" s="2" t="s">
        <v>10009</v>
      </c>
      <c r="L233" s="2" t="s">
        <v>10009</v>
      </c>
      <c r="M233" t="str">
        <f t="shared" si="3"/>
        <v>BEGIN IF NOT EXISTS (SELECT * FROM [dbo].[COM_City] WHERE [Name] = 'Óbidos') BEGIN INSERT INTO [dbo].[COM_City]([CityId],[Name],[ExternalCode],[StateId],[Active],[UserID],[UserIDLastUpdate],[CreateDate],[ModifieldDate]) VALUES (232,'Óbidos','05106',14,1,1,1,GETDATE(),GETDATE()) END END</v>
      </c>
    </row>
    <row r="234" spans="1:13" x14ac:dyDescent="0.2">
      <c r="A234">
        <v>233</v>
      </c>
      <c r="B234">
        <f>VLOOKUP(C234,ESTADOS!C:K,9,FALSE)</f>
        <v>14</v>
      </c>
      <c r="C234" t="s">
        <v>6648</v>
      </c>
      <c r="D234">
        <v>15</v>
      </c>
      <c r="E234" t="s">
        <v>8971</v>
      </c>
      <c r="F234" t="s">
        <v>8972</v>
      </c>
      <c r="G234">
        <v>25420</v>
      </c>
      <c r="H234">
        <v>1</v>
      </c>
      <c r="I234">
        <v>1</v>
      </c>
      <c r="J234">
        <v>1</v>
      </c>
      <c r="K234" s="2" t="s">
        <v>10009</v>
      </c>
      <c r="L234" s="2" t="s">
        <v>10009</v>
      </c>
      <c r="M234" t="str">
        <f t="shared" si="3"/>
        <v>BEGIN IF NOT EXISTS (SELECT * FROM [dbo].[COM_City] WHERE [Name] = 'Oeiras do Pará') BEGIN INSERT INTO [dbo].[COM_City]([CityId],[Name],[ExternalCode],[StateId],[Active],[UserID],[UserIDLastUpdate],[CreateDate],[ModifieldDate]) VALUES (233,'Oeiras do Pará','05205',14,1,1,1,GETDATE(),GETDATE()) END END</v>
      </c>
    </row>
    <row r="235" spans="1:13" x14ac:dyDescent="0.2">
      <c r="A235">
        <v>234</v>
      </c>
      <c r="B235">
        <f>VLOOKUP(C235,ESTADOS!C:K,9,FALSE)</f>
        <v>14</v>
      </c>
      <c r="C235" t="s">
        <v>6648</v>
      </c>
      <c r="D235">
        <v>15</v>
      </c>
      <c r="E235" t="s">
        <v>8973</v>
      </c>
      <c r="F235" t="s">
        <v>8974</v>
      </c>
      <c r="G235">
        <v>55175</v>
      </c>
      <c r="H235">
        <v>1</v>
      </c>
      <c r="I235">
        <v>1</v>
      </c>
      <c r="J235">
        <v>1</v>
      </c>
      <c r="K235" s="2" t="s">
        <v>10009</v>
      </c>
      <c r="L235" s="2" t="s">
        <v>10009</v>
      </c>
      <c r="M235" t="str">
        <f t="shared" si="3"/>
        <v>BEGIN IF NOT EXISTS (SELECT * FROM [dbo].[COM_City] WHERE [Name] = 'Oriximiná') BEGIN INSERT INTO [dbo].[COM_City]([CityId],[Name],[ExternalCode],[StateId],[Active],[UserID],[UserIDLastUpdate],[CreateDate],[ModifieldDate]) VALUES (234,'Oriximiná','05304',14,1,1,1,GETDATE(),GETDATE()) END END</v>
      </c>
    </row>
    <row r="236" spans="1:13" x14ac:dyDescent="0.2">
      <c r="A236">
        <v>235</v>
      </c>
      <c r="B236">
        <f>VLOOKUP(C236,ESTADOS!C:K,9,FALSE)</f>
        <v>14</v>
      </c>
      <c r="C236" t="s">
        <v>6648</v>
      </c>
      <c r="D236">
        <v>15</v>
      </c>
      <c r="E236" t="s">
        <v>8975</v>
      </c>
      <c r="F236" t="s">
        <v>8976</v>
      </c>
      <c r="G236">
        <v>15152</v>
      </c>
      <c r="H236">
        <v>1</v>
      </c>
      <c r="I236">
        <v>1</v>
      </c>
      <c r="J236">
        <v>1</v>
      </c>
      <c r="K236" s="2" t="s">
        <v>10009</v>
      </c>
      <c r="L236" s="2" t="s">
        <v>10009</v>
      </c>
      <c r="M236" t="str">
        <f t="shared" si="3"/>
        <v>BEGIN IF NOT EXISTS (SELECT * FROM [dbo].[COM_City] WHERE [Name] = 'Ourém') BEGIN INSERT INTO [dbo].[COM_City]([CityId],[Name],[ExternalCode],[StateId],[Active],[UserID],[UserIDLastUpdate],[CreateDate],[ModifieldDate]) VALUES (235,'Ourém','05403',14,1,1,1,GETDATE(),GETDATE()) END END</v>
      </c>
    </row>
    <row r="237" spans="1:13" x14ac:dyDescent="0.2">
      <c r="A237">
        <v>236</v>
      </c>
      <c r="B237">
        <f>VLOOKUP(C237,ESTADOS!C:K,9,FALSE)</f>
        <v>14</v>
      </c>
      <c r="C237" t="s">
        <v>6648</v>
      </c>
      <c r="D237">
        <v>15</v>
      </c>
      <c r="E237" t="s">
        <v>8977</v>
      </c>
      <c r="F237" t="s">
        <v>8978</v>
      </c>
      <c r="G237">
        <v>20415</v>
      </c>
      <c r="H237">
        <v>1</v>
      </c>
      <c r="I237">
        <v>1</v>
      </c>
      <c r="J237">
        <v>1</v>
      </c>
      <c r="K237" s="2" t="s">
        <v>10009</v>
      </c>
      <c r="L237" s="2" t="s">
        <v>10009</v>
      </c>
      <c r="M237" t="str">
        <f t="shared" si="3"/>
        <v>BEGIN IF NOT EXISTS (SELECT * FROM [dbo].[COM_City] WHERE [Name] = 'Ourilândia do Norte') BEGIN INSERT INTO [dbo].[COM_City]([CityId],[Name],[ExternalCode],[StateId],[Active],[UserID],[UserIDLastUpdate],[CreateDate],[ModifieldDate]) VALUES (236,'Ourilândia do Norte','05437',14,1,1,1,GETDATE(),GETDATE()) END END</v>
      </c>
    </row>
    <row r="238" spans="1:13" x14ac:dyDescent="0.2">
      <c r="A238">
        <v>237</v>
      </c>
      <c r="B238">
        <f>VLOOKUP(C238,ESTADOS!C:K,9,FALSE)</f>
        <v>14</v>
      </c>
      <c r="C238" t="s">
        <v>6648</v>
      </c>
      <c r="D238">
        <v>15</v>
      </c>
      <c r="E238" t="s">
        <v>8979</v>
      </c>
      <c r="F238" t="s">
        <v>8980</v>
      </c>
      <c r="G238">
        <v>38365</v>
      </c>
      <c r="H238">
        <v>1</v>
      </c>
      <c r="I238">
        <v>1</v>
      </c>
      <c r="J238">
        <v>1</v>
      </c>
      <c r="K238" s="2" t="s">
        <v>10009</v>
      </c>
      <c r="L238" s="2" t="s">
        <v>10009</v>
      </c>
      <c r="M238" t="str">
        <f t="shared" si="3"/>
        <v>BEGIN IF NOT EXISTS (SELECT * FROM [dbo].[COM_City] WHERE [Name] = 'Pacajá') BEGIN INSERT INTO [dbo].[COM_City]([CityId],[Name],[ExternalCode],[StateId],[Active],[UserID],[UserIDLastUpdate],[CreateDate],[ModifieldDate]) VALUES (237,'Pacajá','05486',14,1,1,1,GETDATE(),GETDATE()) END END</v>
      </c>
    </row>
    <row r="239" spans="1:13" x14ac:dyDescent="0.2">
      <c r="A239">
        <v>238</v>
      </c>
      <c r="B239">
        <f>VLOOKUP(C239,ESTADOS!C:K,9,FALSE)</f>
        <v>14</v>
      </c>
      <c r="C239" t="s">
        <v>6648</v>
      </c>
      <c r="D239">
        <v>15</v>
      </c>
      <c r="E239" t="s">
        <v>8981</v>
      </c>
      <c r="F239" t="s">
        <v>8982</v>
      </c>
      <c r="G239">
        <v>7156</v>
      </c>
      <c r="H239">
        <v>1</v>
      </c>
      <c r="I239">
        <v>1</v>
      </c>
      <c r="J239">
        <v>1</v>
      </c>
      <c r="K239" s="2" t="s">
        <v>10009</v>
      </c>
      <c r="L239" s="2" t="s">
        <v>10009</v>
      </c>
      <c r="M239" t="str">
        <f t="shared" si="3"/>
        <v>BEGIN IF NOT EXISTS (SELECT * FROM [dbo].[COM_City] WHERE [Name] = 'Palestina do Pará') BEGIN INSERT INTO [dbo].[COM_City]([CityId],[Name],[ExternalCode],[StateId],[Active],[UserID],[UserIDLastUpdate],[CreateDate],[ModifieldDate]) VALUES (238,'Palestina do Pará','05494',14,1,1,1,GETDATE(),GETDATE()) END END</v>
      </c>
    </row>
    <row r="240" spans="1:13" x14ac:dyDescent="0.2">
      <c r="A240">
        <v>239</v>
      </c>
      <c r="B240">
        <f>VLOOKUP(C240,ESTADOS!C:K,9,FALSE)</f>
        <v>14</v>
      </c>
      <c r="C240" t="s">
        <v>6648</v>
      </c>
      <c r="D240">
        <v>15</v>
      </c>
      <c r="E240" t="s">
        <v>8983</v>
      </c>
      <c r="F240" t="s">
        <v>8984</v>
      </c>
      <c r="G240">
        <v>90819</v>
      </c>
      <c r="H240">
        <v>1</v>
      </c>
      <c r="I240">
        <v>1</v>
      </c>
      <c r="J240">
        <v>1</v>
      </c>
      <c r="K240" s="2" t="s">
        <v>10009</v>
      </c>
      <c r="L240" s="2" t="s">
        <v>10009</v>
      </c>
      <c r="M240" t="str">
        <f t="shared" si="3"/>
        <v>BEGIN IF NOT EXISTS (SELECT * FROM [dbo].[COM_City] WHERE [Name] = 'Paragominas') BEGIN INSERT INTO [dbo].[COM_City]([CityId],[Name],[ExternalCode],[StateId],[Active],[UserID],[UserIDLastUpdate],[CreateDate],[ModifieldDate]) VALUES (239,'Paragominas','05502',14,1,1,1,GETDATE(),GETDATE()) END END</v>
      </c>
    </row>
    <row r="241" spans="1:13" x14ac:dyDescent="0.2">
      <c r="A241">
        <v>240</v>
      </c>
      <c r="B241">
        <f>VLOOKUP(C241,ESTADOS!C:K,9,FALSE)</f>
        <v>14</v>
      </c>
      <c r="C241" t="s">
        <v>6648</v>
      </c>
      <c r="D241">
        <v>15</v>
      </c>
      <c r="E241" t="s">
        <v>8985</v>
      </c>
      <c r="F241" t="s">
        <v>8986</v>
      </c>
      <c r="G241">
        <v>133298</v>
      </c>
      <c r="H241">
        <v>1</v>
      </c>
      <c r="I241">
        <v>1</v>
      </c>
      <c r="J241">
        <v>1</v>
      </c>
      <c r="K241" s="2" t="s">
        <v>10009</v>
      </c>
      <c r="L241" s="2" t="s">
        <v>10009</v>
      </c>
      <c r="M241" t="str">
        <f t="shared" si="3"/>
        <v>BEGIN IF NOT EXISTS (SELECT * FROM [dbo].[COM_City] WHERE [Name] = 'Parauapebas') BEGIN INSERT INTO [dbo].[COM_City]([CityId],[Name],[ExternalCode],[StateId],[Active],[UserID],[UserIDLastUpdate],[CreateDate],[ModifieldDate]) VALUES (240,'Parauapebas','05536',14,1,1,1,GETDATE(),GETDATE()) END END</v>
      </c>
    </row>
    <row r="242" spans="1:13" x14ac:dyDescent="0.2">
      <c r="A242">
        <v>241</v>
      </c>
      <c r="B242">
        <f>VLOOKUP(C242,ESTADOS!C:K,9,FALSE)</f>
        <v>14</v>
      </c>
      <c r="C242" t="s">
        <v>6648</v>
      </c>
      <c r="D242">
        <v>15</v>
      </c>
      <c r="E242" t="s">
        <v>8987</v>
      </c>
      <c r="F242" t="s">
        <v>10020</v>
      </c>
      <c r="G242">
        <v>6466</v>
      </c>
      <c r="H242">
        <v>1</v>
      </c>
      <c r="I242">
        <v>1</v>
      </c>
      <c r="J242">
        <v>1</v>
      </c>
      <c r="K242" s="2" t="s">
        <v>10009</v>
      </c>
      <c r="L242" s="2" t="s">
        <v>10009</v>
      </c>
      <c r="M242" t="str">
        <f t="shared" si="3"/>
        <v>BEGIN IF NOT EXISTS (SELECT * FROM [dbo].[COM_City] WHERE [Name] = 'Pau D''Arco') BEGIN INSERT INTO [dbo].[COM_City]([CityId],[Name],[ExternalCode],[StateId],[Active],[UserID],[UserIDLastUpdate],[CreateDate],[ModifieldDate]) VALUES (241,'Pau D''Arco','05551',14,1,1,1,GETDATE(),GETDATE()) END END</v>
      </c>
    </row>
    <row r="243" spans="1:13" x14ac:dyDescent="0.2">
      <c r="A243">
        <v>242</v>
      </c>
      <c r="B243">
        <f>VLOOKUP(C243,ESTADOS!C:K,9,FALSE)</f>
        <v>14</v>
      </c>
      <c r="C243" t="s">
        <v>6648</v>
      </c>
      <c r="D243">
        <v>15</v>
      </c>
      <c r="E243" t="s">
        <v>8988</v>
      </c>
      <c r="F243" t="s">
        <v>8989</v>
      </c>
      <c r="G243">
        <v>7679</v>
      </c>
      <c r="H243">
        <v>1</v>
      </c>
      <c r="I243">
        <v>1</v>
      </c>
      <c r="J243">
        <v>1</v>
      </c>
      <c r="K243" s="2" t="s">
        <v>10009</v>
      </c>
      <c r="L243" s="2" t="s">
        <v>10009</v>
      </c>
      <c r="M243" t="str">
        <f t="shared" si="3"/>
        <v>BEGIN IF NOT EXISTS (SELECT * FROM [dbo].[COM_City] WHERE [Name] = 'Peixe-Boi') BEGIN INSERT INTO [dbo].[COM_City]([CityId],[Name],[ExternalCode],[StateId],[Active],[UserID],[UserIDLastUpdate],[CreateDate],[ModifieldDate]) VALUES (242,'Peixe-Boi','05601',14,1,1,1,GETDATE(),GETDATE()) END END</v>
      </c>
    </row>
    <row r="244" spans="1:13" x14ac:dyDescent="0.2">
      <c r="A244">
        <v>243</v>
      </c>
      <c r="B244">
        <f>VLOOKUP(C244,ESTADOS!C:K,9,FALSE)</f>
        <v>14</v>
      </c>
      <c r="C244" t="s">
        <v>6648</v>
      </c>
      <c r="D244">
        <v>15</v>
      </c>
      <c r="E244" t="s">
        <v>8990</v>
      </c>
      <c r="F244" t="s">
        <v>8991</v>
      </c>
      <c r="G244">
        <v>12707</v>
      </c>
      <c r="H244">
        <v>1</v>
      </c>
      <c r="I244">
        <v>1</v>
      </c>
      <c r="J244">
        <v>1</v>
      </c>
      <c r="K244" s="2" t="s">
        <v>10009</v>
      </c>
      <c r="L244" s="2" t="s">
        <v>10009</v>
      </c>
      <c r="M244" t="str">
        <f t="shared" si="3"/>
        <v>BEGIN IF NOT EXISTS (SELECT * FROM [dbo].[COM_City] WHERE [Name] = 'Piçarra') BEGIN INSERT INTO [dbo].[COM_City]([CityId],[Name],[ExternalCode],[StateId],[Active],[UserID],[UserIDLastUpdate],[CreateDate],[ModifieldDate]) VALUES (243,'Piçarra','05635',14,1,1,1,GETDATE(),GETDATE()) END END</v>
      </c>
    </row>
    <row r="245" spans="1:13" x14ac:dyDescent="0.2">
      <c r="A245">
        <v>244</v>
      </c>
      <c r="B245">
        <f>VLOOKUP(C245,ESTADOS!C:K,9,FALSE)</f>
        <v>14</v>
      </c>
      <c r="C245" t="s">
        <v>6648</v>
      </c>
      <c r="D245">
        <v>15</v>
      </c>
      <c r="E245" t="s">
        <v>8992</v>
      </c>
      <c r="F245" t="s">
        <v>8993</v>
      </c>
      <c r="G245">
        <v>17898</v>
      </c>
      <c r="H245">
        <v>1</v>
      </c>
      <c r="I245">
        <v>1</v>
      </c>
      <c r="J245">
        <v>1</v>
      </c>
      <c r="K245" s="2" t="s">
        <v>10009</v>
      </c>
      <c r="L245" s="2" t="s">
        <v>10009</v>
      </c>
      <c r="M245" t="str">
        <f t="shared" si="3"/>
        <v>BEGIN IF NOT EXISTS (SELECT * FROM [dbo].[COM_City] WHERE [Name] = 'Placas') BEGIN INSERT INTO [dbo].[COM_City]([CityId],[Name],[ExternalCode],[StateId],[Active],[UserID],[UserIDLastUpdate],[CreateDate],[ModifieldDate]) VALUES (244,'Placas','05650',14,1,1,1,GETDATE(),GETDATE()) END END</v>
      </c>
    </row>
    <row r="246" spans="1:13" x14ac:dyDescent="0.2">
      <c r="A246">
        <v>245</v>
      </c>
      <c r="B246">
        <f>VLOOKUP(C246,ESTADOS!C:K,9,FALSE)</f>
        <v>14</v>
      </c>
      <c r="C246" t="s">
        <v>6648</v>
      </c>
      <c r="D246">
        <v>15</v>
      </c>
      <c r="E246" t="s">
        <v>8994</v>
      </c>
      <c r="F246" t="s">
        <v>8995</v>
      </c>
      <c r="G246">
        <v>24276</v>
      </c>
      <c r="H246">
        <v>1</v>
      </c>
      <c r="I246">
        <v>1</v>
      </c>
      <c r="J246">
        <v>1</v>
      </c>
      <c r="K246" s="2" t="s">
        <v>10009</v>
      </c>
      <c r="L246" s="2" t="s">
        <v>10009</v>
      </c>
      <c r="M246" t="str">
        <f t="shared" si="3"/>
        <v>BEGIN IF NOT EXISTS (SELECT * FROM [dbo].[COM_City] WHERE [Name] = 'Ponta de Pedras') BEGIN INSERT INTO [dbo].[COM_City]([CityId],[Name],[ExternalCode],[StateId],[Active],[UserID],[UserIDLastUpdate],[CreateDate],[ModifieldDate]) VALUES (245,'Ponta de Pedras','05700',14,1,1,1,GETDATE(),GETDATE()) END END</v>
      </c>
    </row>
    <row r="247" spans="1:13" x14ac:dyDescent="0.2">
      <c r="A247">
        <v>246</v>
      </c>
      <c r="B247">
        <f>VLOOKUP(C247,ESTADOS!C:K,9,FALSE)</f>
        <v>14</v>
      </c>
      <c r="C247" t="s">
        <v>6648</v>
      </c>
      <c r="D247">
        <v>15</v>
      </c>
      <c r="E247" t="s">
        <v>8996</v>
      </c>
      <c r="F247" t="s">
        <v>8997</v>
      </c>
      <c r="G247">
        <v>45586</v>
      </c>
      <c r="H247">
        <v>1</v>
      </c>
      <c r="I247">
        <v>1</v>
      </c>
      <c r="J247">
        <v>1</v>
      </c>
      <c r="K247" s="2" t="s">
        <v>10009</v>
      </c>
      <c r="L247" s="2" t="s">
        <v>10009</v>
      </c>
      <c r="M247" t="str">
        <f t="shared" si="3"/>
        <v>BEGIN IF NOT EXISTS (SELECT * FROM [dbo].[COM_City] WHERE [Name] = 'Portel') BEGIN INSERT INTO [dbo].[COM_City]([CityId],[Name],[ExternalCode],[StateId],[Active],[UserID],[UserIDLastUpdate],[CreateDate],[ModifieldDate]) VALUES (246,'Portel','05809',14,1,1,1,GETDATE(),GETDATE()) END END</v>
      </c>
    </row>
    <row r="248" spans="1:13" x14ac:dyDescent="0.2">
      <c r="A248">
        <v>247</v>
      </c>
      <c r="B248">
        <f>VLOOKUP(C248,ESTADOS!C:K,9,FALSE)</f>
        <v>14</v>
      </c>
      <c r="C248" t="s">
        <v>6648</v>
      </c>
      <c r="D248">
        <v>15</v>
      </c>
      <c r="E248" t="s">
        <v>8998</v>
      </c>
      <c r="F248" t="s">
        <v>8999</v>
      </c>
      <c r="G248">
        <v>26489</v>
      </c>
      <c r="H248">
        <v>1</v>
      </c>
      <c r="I248">
        <v>1</v>
      </c>
      <c r="J248">
        <v>1</v>
      </c>
      <c r="K248" s="2" t="s">
        <v>10009</v>
      </c>
      <c r="L248" s="2" t="s">
        <v>10009</v>
      </c>
      <c r="M248" t="str">
        <f t="shared" si="3"/>
        <v>BEGIN IF NOT EXISTS (SELECT * FROM [dbo].[COM_City] WHERE [Name] = 'Porto de Moz') BEGIN INSERT INTO [dbo].[COM_City]([CityId],[Name],[ExternalCode],[StateId],[Active],[UserID],[UserIDLastUpdate],[CreateDate],[ModifieldDate]) VALUES (247,'Porto de Moz','05908',14,1,1,1,GETDATE(),GETDATE()) END END</v>
      </c>
    </row>
    <row r="249" spans="1:13" x14ac:dyDescent="0.2">
      <c r="A249">
        <v>248</v>
      </c>
      <c r="B249">
        <f>VLOOKUP(C249,ESTADOS!C:K,9,FALSE)</f>
        <v>14</v>
      </c>
      <c r="C249" t="s">
        <v>6648</v>
      </c>
      <c r="D249">
        <v>15</v>
      </c>
      <c r="E249" t="s">
        <v>9000</v>
      </c>
      <c r="F249" t="s">
        <v>9001</v>
      </c>
      <c r="G249">
        <v>26436</v>
      </c>
      <c r="H249">
        <v>1</v>
      </c>
      <c r="I249">
        <v>1</v>
      </c>
      <c r="J249">
        <v>1</v>
      </c>
      <c r="K249" s="2" t="s">
        <v>10009</v>
      </c>
      <c r="L249" s="2" t="s">
        <v>10009</v>
      </c>
      <c r="M249" t="str">
        <f t="shared" si="3"/>
        <v>BEGIN IF NOT EXISTS (SELECT * FROM [dbo].[COM_City] WHERE [Name] = 'Prainha') BEGIN INSERT INTO [dbo].[COM_City]([CityId],[Name],[ExternalCode],[StateId],[Active],[UserID],[UserIDLastUpdate],[CreateDate],[ModifieldDate]) VALUES (248,'Prainha','06005',14,1,1,1,GETDATE(),GETDATE()) END END</v>
      </c>
    </row>
    <row r="250" spans="1:13" x14ac:dyDescent="0.2">
      <c r="A250">
        <v>249</v>
      </c>
      <c r="B250">
        <f>VLOOKUP(C250,ESTADOS!C:K,9,FALSE)</f>
        <v>14</v>
      </c>
      <c r="C250" t="s">
        <v>6648</v>
      </c>
      <c r="D250">
        <v>15</v>
      </c>
      <c r="E250" t="s">
        <v>9002</v>
      </c>
      <c r="F250" t="s">
        <v>9003</v>
      </c>
      <c r="G250">
        <v>10463</v>
      </c>
      <c r="H250">
        <v>1</v>
      </c>
      <c r="I250">
        <v>1</v>
      </c>
      <c r="J250">
        <v>1</v>
      </c>
      <c r="K250" s="2" t="s">
        <v>10009</v>
      </c>
      <c r="L250" s="2" t="s">
        <v>10009</v>
      </c>
      <c r="M250" t="str">
        <f t="shared" si="3"/>
        <v>BEGIN IF NOT EXISTS (SELECT * FROM [dbo].[COM_City] WHERE [Name] = 'Primavera') BEGIN INSERT INTO [dbo].[COM_City]([CityId],[Name],[ExternalCode],[StateId],[Active],[UserID],[UserIDLastUpdate],[CreateDate],[ModifieldDate]) VALUES (249,'Primavera','06104',14,1,1,1,GETDATE(),GETDATE()) END END</v>
      </c>
    </row>
    <row r="251" spans="1:13" x14ac:dyDescent="0.2">
      <c r="A251">
        <v>250</v>
      </c>
      <c r="B251">
        <f>VLOOKUP(C251,ESTADOS!C:K,9,FALSE)</f>
        <v>14</v>
      </c>
      <c r="C251" t="s">
        <v>6648</v>
      </c>
      <c r="D251">
        <v>15</v>
      </c>
      <c r="E251" t="s">
        <v>9004</v>
      </c>
      <c r="F251" t="s">
        <v>9005</v>
      </c>
      <c r="G251">
        <v>12620</v>
      </c>
      <c r="H251">
        <v>1</v>
      </c>
      <c r="I251">
        <v>1</v>
      </c>
      <c r="J251">
        <v>1</v>
      </c>
      <c r="K251" s="2" t="s">
        <v>10009</v>
      </c>
      <c r="L251" s="2" t="s">
        <v>10009</v>
      </c>
      <c r="M251" t="str">
        <f t="shared" si="3"/>
        <v>BEGIN IF NOT EXISTS (SELECT * FROM [dbo].[COM_City] WHERE [Name] = 'Quatipuru') BEGIN INSERT INTO [dbo].[COM_City]([CityId],[Name],[ExternalCode],[StateId],[Active],[UserID],[UserIDLastUpdate],[CreateDate],[ModifieldDate]) VALUES (250,'Quatipuru','06112',14,1,1,1,GETDATE(),GETDATE()) END END</v>
      </c>
    </row>
    <row r="252" spans="1:13" x14ac:dyDescent="0.2">
      <c r="A252">
        <v>251</v>
      </c>
      <c r="B252">
        <f>VLOOKUP(C252,ESTADOS!C:K,9,FALSE)</f>
        <v>14</v>
      </c>
      <c r="C252" t="s">
        <v>6648</v>
      </c>
      <c r="D252">
        <v>15</v>
      </c>
      <c r="E252" t="s">
        <v>9006</v>
      </c>
      <c r="F252" t="s">
        <v>9007</v>
      </c>
      <c r="G252">
        <v>64583</v>
      </c>
      <c r="H252">
        <v>1</v>
      </c>
      <c r="I252">
        <v>1</v>
      </c>
      <c r="J252">
        <v>1</v>
      </c>
      <c r="K252" s="2" t="s">
        <v>10009</v>
      </c>
      <c r="L252" s="2" t="s">
        <v>10009</v>
      </c>
      <c r="M252" t="str">
        <f t="shared" si="3"/>
        <v>BEGIN IF NOT EXISTS (SELECT * FROM [dbo].[COM_City] WHERE [Name] = 'Redenção') BEGIN INSERT INTO [dbo].[COM_City]([CityId],[Name],[ExternalCode],[StateId],[Active],[UserID],[UserIDLastUpdate],[CreateDate],[ModifieldDate]) VALUES (251,'Redenção','06138',14,1,1,1,GETDATE(),GETDATE()) END END</v>
      </c>
    </row>
    <row r="253" spans="1:13" x14ac:dyDescent="0.2">
      <c r="A253">
        <v>252</v>
      </c>
      <c r="B253">
        <f>VLOOKUP(C253,ESTADOS!C:K,9,FALSE)</f>
        <v>14</v>
      </c>
      <c r="C253" t="s">
        <v>6648</v>
      </c>
      <c r="D253">
        <v>15</v>
      </c>
      <c r="E253" t="s">
        <v>9008</v>
      </c>
      <c r="F253" t="s">
        <v>9009</v>
      </c>
      <c r="G253">
        <v>16993</v>
      </c>
      <c r="H253">
        <v>1</v>
      </c>
      <c r="I253">
        <v>1</v>
      </c>
      <c r="J253">
        <v>1</v>
      </c>
      <c r="K253" s="2" t="s">
        <v>10009</v>
      </c>
      <c r="L253" s="2" t="s">
        <v>10009</v>
      </c>
      <c r="M253" t="str">
        <f t="shared" si="3"/>
        <v>BEGIN IF NOT EXISTS (SELECT * FROM [dbo].[COM_City] WHERE [Name] = 'Rio Maria') BEGIN INSERT INTO [dbo].[COM_City]([CityId],[Name],[ExternalCode],[StateId],[Active],[UserID],[UserIDLastUpdate],[CreateDate],[ModifieldDate]) VALUES (252,'Rio Maria','06161',14,1,1,1,GETDATE(),GETDATE()) END END</v>
      </c>
    </row>
    <row r="254" spans="1:13" x14ac:dyDescent="0.2">
      <c r="A254">
        <v>253</v>
      </c>
      <c r="B254">
        <f>VLOOKUP(C254,ESTADOS!C:K,9,FALSE)</f>
        <v>14</v>
      </c>
      <c r="C254" t="s">
        <v>6648</v>
      </c>
      <c r="D254">
        <v>15</v>
      </c>
      <c r="E254" t="s">
        <v>9010</v>
      </c>
      <c r="F254" t="s">
        <v>9011</v>
      </c>
      <c r="G254">
        <v>45016</v>
      </c>
      <c r="H254">
        <v>1</v>
      </c>
      <c r="I254">
        <v>1</v>
      </c>
      <c r="J254">
        <v>1</v>
      </c>
      <c r="K254" s="2" t="s">
        <v>10009</v>
      </c>
      <c r="L254" s="2" t="s">
        <v>10009</v>
      </c>
      <c r="M254" t="str">
        <f t="shared" si="3"/>
        <v>BEGIN IF NOT EXISTS (SELECT * FROM [dbo].[COM_City] WHERE [Name] = 'Rondon do Pará') BEGIN INSERT INTO [dbo].[COM_City]([CityId],[Name],[ExternalCode],[StateId],[Active],[UserID],[UserIDLastUpdate],[CreateDate],[ModifieldDate]) VALUES (253,'Rondon do Pará','06187',14,1,1,1,GETDATE(),GETDATE()) END END</v>
      </c>
    </row>
    <row r="255" spans="1:13" x14ac:dyDescent="0.2">
      <c r="A255">
        <v>254</v>
      </c>
      <c r="B255">
        <f>VLOOKUP(C255,ESTADOS!C:K,9,FALSE)</f>
        <v>14</v>
      </c>
      <c r="C255" t="s">
        <v>6648</v>
      </c>
      <c r="D255">
        <v>15</v>
      </c>
      <c r="E255" t="s">
        <v>9012</v>
      </c>
      <c r="F255" t="s">
        <v>9013</v>
      </c>
      <c r="G255">
        <v>32950</v>
      </c>
      <c r="H255">
        <v>1</v>
      </c>
      <c r="I255">
        <v>1</v>
      </c>
      <c r="J255">
        <v>1</v>
      </c>
      <c r="K255" s="2" t="s">
        <v>10009</v>
      </c>
      <c r="L255" s="2" t="s">
        <v>10009</v>
      </c>
      <c r="M255" t="str">
        <f t="shared" si="3"/>
        <v>BEGIN IF NOT EXISTS (SELECT * FROM [dbo].[COM_City] WHERE [Name] = 'Rurópolis') BEGIN INSERT INTO [dbo].[COM_City]([CityId],[Name],[ExternalCode],[StateId],[Active],[UserID],[UserIDLastUpdate],[CreateDate],[ModifieldDate]) VALUES (254,'Rurópolis','06195',14,1,1,1,GETDATE(),GETDATE()) END END</v>
      </c>
    </row>
    <row r="256" spans="1:13" x14ac:dyDescent="0.2">
      <c r="A256">
        <v>255</v>
      </c>
      <c r="B256">
        <f>VLOOKUP(C256,ESTADOS!C:K,9,FALSE)</f>
        <v>14</v>
      </c>
      <c r="C256" t="s">
        <v>6648</v>
      </c>
      <c r="D256">
        <v>15</v>
      </c>
      <c r="E256" t="s">
        <v>9014</v>
      </c>
      <c r="F256" t="s">
        <v>9015</v>
      </c>
      <c r="G256">
        <v>37066</v>
      </c>
      <c r="H256">
        <v>1</v>
      </c>
      <c r="I256">
        <v>1</v>
      </c>
      <c r="J256">
        <v>1</v>
      </c>
      <c r="K256" s="2" t="s">
        <v>10009</v>
      </c>
      <c r="L256" s="2" t="s">
        <v>10009</v>
      </c>
      <c r="M256" t="str">
        <f t="shared" si="3"/>
        <v>BEGIN IF NOT EXISTS (SELECT * FROM [dbo].[COM_City] WHERE [Name] = 'Salinópolis') BEGIN INSERT INTO [dbo].[COM_City]([CityId],[Name],[ExternalCode],[StateId],[Active],[UserID],[UserIDLastUpdate],[CreateDate],[ModifieldDate]) VALUES (255,'Salinópolis','06203',14,1,1,1,GETDATE(),GETDATE()) END END</v>
      </c>
    </row>
    <row r="257" spans="1:13" x14ac:dyDescent="0.2">
      <c r="A257">
        <v>256</v>
      </c>
      <c r="B257">
        <f>VLOOKUP(C257,ESTADOS!C:K,9,FALSE)</f>
        <v>14</v>
      </c>
      <c r="C257" t="s">
        <v>6648</v>
      </c>
      <c r="D257">
        <v>15</v>
      </c>
      <c r="E257" t="s">
        <v>9016</v>
      </c>
      <c r="F257" t="s">
        <v>9017</v>
      </c>
      <c r="G257">
        <v>17077</v>
      </c>
      <c r="H257">
        <v>1</v>
      </c>
      <c r="I257">
        <v>1</v>
      </c>
      <c r="J257">
        <v>1</v>
      </c>
      <c r="K257" s="2" t="s">
        <v>10009</v>
      </c>
      <c r="L257" s="2" t="s">
        <v>10009</v>
      </c>
      <c r="M257" t="str">
        <f t="shared" si="3"/>
        <v>BEGIN IF NOT EXISTS (SELECT * FROM [dbo].[COM_City] WHERE [Name] = 'Salvaterra') BEGIN INSERT INTO [dbo].[COM_City]([CityId],[Name],[ExternalCode],[StateId],[Active],[UserID],[UserIDLastUpdate],[CreateDate],[ModifieldDate]) VALUES (256,'Salvaterra','06302',14,1,1,1,GETDATE(),GETDATE()) END END</v>
      </c>
    </row>
    <row r="258" spans="1:13" x14ac:dyDescent="0.2">
      <c r="A258">
        <v>257</v>
      </c>
      <c r="B258">
        <f>VLOOKUP(C258,ESTADOS!C:K,9,FALSE)</f>
        <v>14</v>
      </c>
      <c r="C258" t="s">
        <v>6648</v>
      </c>
      <c r="D258">
        <v>15</v>
      </c>
      <c r="E258" t="s">
        <v>9018</v>
      </c>
      <c r="F258" t="s">
        <v>9019</v>
      </c>
      <c r="G258">
        <v>13714</v>
      </c>
      <c r="H258">
        <v>1</v>
      </c>
      <c r="I258">
        <v>1</v>
      </c>
      <c r="J258">
        <v>1</v>
      </c>
      <c r="K258" s="2" t="s">
        <v>10009</v>
      </c>
      <c r="L258" s="2" t="s">
        <v>10009</v>
      </c>
      <c r="M258" t="str">
        <f t="shared" si="3"/>
        <v>BEGIN IF NOT EXISTS (SELECT * FROM [dbo].[COM_City] WHERE [Name] = 'Santa Bárbara do Pará') BEGIN INSERT INTO [dbo].[COM_City]([CityId],[Name],[ExternalCode],[StateId],[Active],[UserID],[UserIDLastUpdate],[CreateDate],[ModifieldDate]) VALUES (257,'Santa Bárbara do Pará','06351',14,1,1,1,GETDATE(),GETDATE()) END END</v>
      </c>
    </row>
    <row r="259" spans="1:13" x14ac:dyDescent="0.2">
      <c r="A259">
        <v>258</v>
      </c>
      <c r="B259">
        <f>VLOOKUP(C259,ESTADOS!C:K,9,FALSE)</f>
        <v>14</v>
      </c>
      <c r="C259" t="s">
        <v>6648</v>
      </c>
      <c r="D259">
        <v>15</v>
      </c>
      <c r="E259" t="s">
        <v>9020</v>
      </c>
      <c r="F259" t="s">
        <v>9021</v>
      </c>
      <c r="G259">
        <v>5921</v>
      </c>
      <c r="H259">
        <v>1</v>
      </c>
      <c r="I259">
        <v>1</v>
      </c>
      <c r="J259">
        <v>1</v>
      </c>
      <c r="K259" s="2" t="s">
        <v>10009</v>
      </c>
      <c r="L259" s="2" t="s">
        <v>10009</v>
      </c>
      <c r="M259" t="str">
        <f t="shared" ref="M259:M322" si="4">CONCATENATE("BEGIN IF NOT EXISTS (SELECT * FROM [dbo].[COM_City] WHERE [Name] = '",F259,"') BEGIN INSERT INTO [dbo].[COM_City]([CityId],[Name],[ExternalCode],[StateId],[Active],[UserID],[UserIDLastUpdate],[CreateDate],[ModifieldDate]) VALUES (",A259,",'",F259,"','",E259,"',",B259,",",H259,",",I259,",",J259,",",K259,",",L259,") END END")</f>
        <v>BEGIN IF NOT EXISTS (SELECT * FROM [dbo].[COM_City] WHERE [Name] = 'Santa Cruz do Arari') BEGIN INSERT INTO [dbo].[COM_City]([CityId],[Name],[ExternalCode],[StateId],[Active],[UserID],[UserIDLastUpdate],[CreateDate],[ModifieldDate]) VALUES (258,'Santa Cruz do Arari','06401',14,1,1,1,GETDATE(),GETDATE()) END END</v>
      </c>
    </row>
    <row r="260" spans="1:13" x14ac:dyDescent="0.2">
      <c r="A260">
        <v>259</v>
      </c>
      <c r="B260">
        <f>VLOOKUP(C260,ESTADOS!C:K,9,FALSE)</f>
        <v>14</v>
      </c>
      <c r="C260" t="s">
        <v>6648</v>
      </c>
      <c r="D260">
        <v>15</v>
      </c>
      <c r="E260" t="s">
        <v>9022</v>
      </c>
      <c r="F260" t="s">
        <v>9023</v>
      </c>
      <c r="G260">
        <v>51763</v>
      </c>
      <c r="H260">
        <v>1</v>
      </c>
      <c r="I260">
        <v>1</v>
      </c>
      <c r="J260">
        <v>1</v>
      </c>
      <c r="K260" s="2" t="s">
        <v>10009</v>
      </c>
      <c r="L260" s="2" t="s">
        <v>10009</v>
      </c>
      <c r="M260" t="str">
        <f t="shared" si="4"/>
        <v>BEGIN IF NOT EXISTS (SELECT * FROM [dbo].[COM_City] WHERE [Name] = 'Santa Isabel do Pará') BEGIN INSERT INTO [dbo].[COM_City]([CityId],[Name],[ExternalCode],[StateId],[Active],[UserID],[UserIDLastUpdate],[CreateDate],[ModifieldDate]) VALUES (259,'Santa Isabel do Pará','06500',14,1,1,1,GETDATE(),GETDATE()) END END</v>
      </c>
    </row>
    <row r="261" spans="1:13" x14ac:dyDescent="0.2">
      <c r="A261">
        <v>260</v>
      </c>
      <c r="B261">
        <f>VLOOKUP(C261,ESTADOS!C:K,9,FALSE)</f>
        <v>14</v>
      </c>
      <c r="C261" t="s">
        <v>6648</v>
      </c>
      <c r="D261">
        <v>15</v>
      </c>
      <c r="E261" t="s">
        <v>9024</v>
      </c>
      <c r="F261" t="s">
        <v>9025</v>
      </c>
      <c r="G261">
        <v>18123</v>
      </c>
      <c r="H261">
        <v>1</v>
      </c>
      <c r="I261">
        <v>1</v>
      </c>
      <c r="J261">
        <v>1</v>
      </c>
      <c r="K261" s="2" t="s">
        <v>10009</v>
      </c>
      <c r="L261" s="2" t="s">
        <v>10009</v>
      </c>
      <c r="M261" t="str">
        <f t="shared" si="4"/>
        <v>BEGIN IF NOT EXISTS (SELECT * FROM [dbo].[COM_City] WHERE [Name] = 'Santa Luzia do Pará') BEGIN INSERT INTO [dbo].[COM_City]([CityId],[Name],[ExternalCode],[StateId],[Active],[UserID],[UserIDLastUpdate],[CreateDate],[ModifieldDate]) VALUES (260,'Santa Luzia do Pará','06559',14,1,1,1,GETDATE(),GETDATE()) END END</v>
      </c>
    </row>
    <row r="262" spans="1:13" x14ac:dyDescent="0.2">
      <c r="A262">
        <v>261</v>
      </c>
      <c r="B262">
        <f>VLOOKUP(C262,ESTADOS!C:K,9,FALSE)</f>
        <v>14</v>
      </c>
      <c r="C262" t="s">
        <v>6648</v>
      </c>
      <c r="D262">
        <v>15</v>
      </c>
      <c r="E262" t="s">
        <v>9026</v>
      </c>
      <c r="F262" t="s">
        <v>9027</v>
      </c>
      <c r="G262">
        <v>16012</v>
      </c>
      <c r="H262">
        <v>1</v>
      </c>
      <c r="I262">
        <v>1</v>
      </c>
      <c r="J262">
        <v>1</v>
      </c>
      <c r="K262" s="2" t="s">
        <v>10009</v>
      </c>
      <c r="L262" s="2" t="s">
        <v>10009</v>
      </c>
      <c r="M262" t="str">
        <f t="shared" si="4"/>
        <v>BEGIN IF NOT EXISTS (SELECT * FROM [dbo].[COM_City] WHERE [Name] = 'Santa Maria das Barreiras') BEGIN INSERT INTO [dbo].[COM_City]([CityId],[Name],[ExternalCode],[StateId],[Active],[UserID],[UserIDLastUpdate],[CreateDate],[ModifieldDate]) VALUES (261,'Santa Maria das Barreiras','06583',14,1,1,1,GETDATE(),GETDATE()) END END</v>
      </c>
    </row>
    <row r="263" spans="1:13" x14ac:dyDescent="0.2">
      <c r="A263">
        <v>262</v>
      </c>
      <c r="B263">
        <f>VLOOKUP(C263,ESTADOS!C:K,9,FALSE)</f>
        <v>14</v>
      </c>
      <c r="C263" t="s">
        <v>6648</v>
      </c>
      <c r="D263">
        <v>15</v>
      </c>
      <c r="E263" t="s">
        <v>9028</v>
      </c>
      <c r="F263" t="s">
        <v>9029</v>
      </c>
      <c r="G263">
        <v>22147</v>
      </c>
      <c r="H263">
        <v>1</v>
      </c>
      <c r="I263">
        <v>1</v>
      </c>
      <c r="J263">
        <v>1</v>
      </c>
      <c r="K263" s="2" t="s">
        <v>10009</v>
      </c>
      <c r="L263" s="2" t="s">
        <v>10009</v>
      </c>
      <c r="M263" t="str">
        <f t="shared" si="4"/>
        <v>BEGIN IF NOT EXISTS (SELECT * FROM [dbo].[COM_City] WHERE [Name] = 'Santa Maria do Pará') BEGIN INSERT INTO [dbo].[COM_City]([CityId],[Name],[ExternalCode],[StateId],[Active],[UserID],[UserIDLastUpdate],[CreateDate],[ModifieldDate]) VALUES (262,'Santa Maria do Pará','06609',14,1,1,1,GETDATE(),GETDATE()) END END</v>
      </c>
    </row>
    <row r="264" spans="1:13" x14ac:dyDescent="0.2">
      <c r="A264">
        <v>263</v>
      </c>
      <c r="B264">
        <f>VLOOKUP(C264,ESTADOS!C:K,9,FALSE)</f>
        <v>14</v>
      </c>
      <c r="C264" t="s">
        <v>6648</v>
      </c>
      <c r="D264">
        <v>15</v>
      </c>
      <c r="E264" t="s">
        <v>9030</v>
      </c>
      <c r="F264" t="s">
        <v>9031</v>
      </c>
      <c r="G264">
        <v>49053</v>
      </c>
      <c r="H264">
        <v>1</v>
      </c>
      <c r="I264">
        <v>1</v>
      </c>
      <c r="J264">
        <v>1</v>
      </c>
      <c r="K264" s="2" t="s">
        <v>10009</v>
      </c>
      <c r="L264" s="2" t="s">
        <v>10009</v>
      </c>
      <c r="M264" t="str">
        <f t="shared" si="4"/>
        <v>BEGIN IF NOT EXISTS (SELECT * FROM [dbo].[COM_City] WHERE [Name] = 'Santana do Araguaia') BEGIN INSERT INTO [dbo].[COM_City]([CityId],[Name],[ExternalCode],[StateId],[Active],[UserID],[UserIDLastUpdate],[CreateDate],[ModifieldDate]) VALUES (263,'Santana do Araguaia','06708',14,1,1,1,GETDATE(),GETDATE()) END END</v>
      </c>
    </row>
    <row r="265" spans="1:13" x14ac:dyDescent="0.2">
      <c r="A265">
        <v>264</v>
      </c>
      <c r="B265">
        <f>VLOOKUP(C265,ESTADOS!C:K,9,FALSE)</f>
        <v>14</v>
      </c>
      <c r="C265" t="s">
        <v>6648</v>
      </c>
      <c r="D265">
        <v>15</v>
      </c>
      <c r="E265" t="s">
        <v>9032</v>
      </c>
      <c r="F265" t="s">
        <v>4342</v>
      </c>
      <c r="G265">
        <v>274285</v>
      </c>
      <c r="H265">
        <v>1</v>
      </c>
      <c r="I265">
        <v>1</v>
      </c>
      <c r="J265">
        <v>1</v>
      </c>
      <c r="K265" s="2" t="s">
        <v>10009</v>
      </c>
      <c r="L265" s="2" t="s">
        <v>10009</v>
      </c>
      <c r="M265" t="str">
        <f t="shared" si="4"/>
        <v>BEGIN IF NOT EXISTS (SELECT * FROM [dbo].[COM_City] WHERE [Name] = 'Santarém') BEGIN INSERT INTO [dbo].[COM_City]([CityId],[Name],[ExternalCode],[StateId],[Active],[UserID],[UserIDLastUpdate],[CreateDate],[ModifieldDate]) VALUES (264,'Santarém','06807',14,1,1,1,GETDATE(),GETDATE()) END END</v>
      </c>
    </row>
    <row r="266" spans="1:13" x14ac:dyDescent="0.2">
      <c r="A266">
        <v>265</v>
      </c>
      <c r="B266">
        <f>VLOOKUP(C266,ESTADOS!C:K,9,FALSE)</f>
        <v>14</v>
      </c>
      <c r="C266" t="s">
        <v>6648</v>
      </c>
      <c r="D266">
        <v>15</v>
      </c>
      <c r="E266" t="s">
        <v>9033</v>
      </c>
      <c r="F266" t="s">
        <v>9034</v>
      </c>
      <c r="G266">
        <v>6007</v>
      </c>
      <c r="H266">
        <v>1</v>
      </c>
      <c r="I266">
        <v>1</v>
      </c>
      <c r="J266">
        <v>1</v>
      </c>
      <c r="K266" s="2" t="s">
        <v>10009</v>
      </c>
      <c r="L266" s="2" t="s">
        <v>10009</v>
      </c>
      <c r="M266" t="str">
        <f t="shared" si="4"/>
        <v>BEGIN IF NOT EXISTS (SELECT * FROM [dbo].[COM_City] WHERE [Name] = 'Santarém Novo') BEGIN INSERT INTO [dbo].[COM_City]([CityId],[Name],[ExternalCode],[StateId],[Active],[UserID],[UserIDLastUpdate],[CreateDate],[ModifieldDate]) VALUES (265,'Santarém Novo','06906',14,1,1,1,GETDATE(),GETDATE()) END END</v>
      </c>
    </row>
    <row r="267" spans="1:13" x14ac:dyDescent="0.2">
      <c r="A267">
        <v>266</v>
      </c>
      <c r="B267">
        <f>VLOOKUP(C267,ESTADOS!C:K,9,FALSE)</f>
        <v>14</v>
      </c>
      <c r="C267" t="s">
        <v>6648</v>
      </c>
      <c r="D267">
        <v>15</v>
      </c>
      <c r="E267" t="s">
        <v>9035</v>
      </c>
      <c r="F267" t="s">
        <v>9036</v>
      </c>
      <c r="G267">
        <v>24814</v>
      </c>
      <c r="H267">
        <v>1</v>
      </c>
      <c r="I267">
        <v>1</v>
      </c>
      <c r="J267">
        <v>1</v>
      </c>
      <c r="K267" s="2" t="s">
        <v>10009</v>
      </c>
      <c r="L267" s="2" t="s">
        <v>10009</v>
      </c>
      <c r="M267" t="str">
        <f t="shared" si="4"/>
        <v>BEGIN IF NOT EXISTS (SELECT * FROM [dbo].[COM_City] WHERE [Name] = 'Santo Antônio do Tauá') BEGIN INSERT INTO [dbo].[COM_City]([CityId],[Name],[ExternalCode],[StateId],[Active],[UserID],[UserIDLastUpdate],[CreateDate],[ModifieldDate]) VALUES (266,'Santo Antônio do Tauá','07003',14,1,1,1,GETDATE(),GETDATE()) END END</v>
      </c>
    </row>
    <row r="268" spans="1:13" x14ac:dyDescent="0.2">
      <c r="A268">
        <v>267</v>
      </c>
      <c r="B268">
        <f>VLOOKUP(C268,ESTADOS!C:K,9,FALSE)</f>
        <v>14</v>
      </c>
      <c r="C268" t="s">
        <v>6648</v>
      </c>
      <c r="D268">
        <v>15</v>
      </c>
      <c r="E268" t="s">
        <v>9037</v>
      </c>
      <c r="F268" t="s">
        <v>9038</v>
      </c>
      <c r="G268">
        <v>16179</v>
      </c>
      <c r="H268">
        <v>1</v>
      </c>
      <c r="I268">
        <v>1</v>
      </c>
      <c r="J268">
        <v>1</v>
      </c>
      <c r="K268" s="2" t="s">
        <v>10009</v>
      </c>
      <c r="L268" s="2" t="s">
        <v>10009</v>
      </c>
      <c r="M268" t="str">
        <f t="shared" si="4"/>
        <v>BEGIN IF NOT EXISTS (SELECT * FROM [dbo].[COM_City] WHERE [Name] = 'São Caetano de Odivelas') BEGIN INSERT INTO [dbo].[COM_City]([CityId],[Name],[ExternalCode],[StateId],[Active],[UserID],[UserIDLastUpdate],[CreateDate],[ModifieldDate]) VALUES (267,'São Caetano de Odivelas','07102',14,1,1,1,GETDATE(),GETDATE()) END END</v>
      </c>
    </row>
    <row r="269" spans="1:13" x14ac:dyDescent="0.2">
      <c r="A269">
        <v>268</v>
      </c>
      <c r="B269">
        <f>VLOOKUP(C269,ESTADOS!C:K,9,FALSE)</f>
        <v>14</v>
      </c>
      <c r="C269" t="s">
        <v>6648</v>
      </c>
      <c r="D269">
        <v>15</v>
      </c>
      <c r="E269" t="s">
        <v>9039</v>
      </c>
      <c r="F269" t="s">
        <v>9040</v>
      </c>
      <c r="G269">
        <v>21094</v>
      </c>
      <c r="H269">
        <v>1</v>
      </c>
      <c r="I269">
        <v>1</v>
      </c>
      <c r="J269">
        <v>1</v>
      </c>
      <c r="K269" s="2" t="s">
        <v>10009</v>
      </c>
      <c r="L269" s="2" t="s">
        <v>10009</v>
      </c>
      <c r="M269" t="str">
        <f t="shared" si="4"/>
        <v>BEGIN IF NOT EXISTS (SELECT * FROM [dbo].[COM_City] WHERE [Name] = 'São Domingos do Araguaia') BEGIN INSERT INTO [dbo].[COM_City]([CityId],[Name],[ExternalCode],[StateId],[Active],[UserID],[UserIDLastUpdate],[CreateDate],[ModifieldDate]) VALUES (268,'São Domingos do Araguaia','07151',14,1,1,1,GETDATE(),GETDATE()) END END</v>
      </c>
    </row>
    <row r="270" spans="1:13" x14ac:dyDescent="0.2">
      <c r="A270">
        <v>269</v>
      </c>
      <c r="B270">
        <f>VLOOKUP(C270,ESTADOS!C:K,9,FALSE)</f>
        <v>14</v>
      </c>
      <c r="C270" t="s">
        <v>6648</v>
      </c>
      <c r="D270">
        <v>15</v>
      </c>
      <c r="E270" t="s">
        <v>9041</v>
      </c>
      <c r="F270" t="s">
        <v>9042</v>
      </c>
      <c r="G270">
        <v>27094</v>
      </c>
      <c r="H270">
        <v>1</v>
      </c>
      <c r="I270">
        <v>1</v>
      </c>
      <c r="J270">
        <v>1</v>
      </c>
      <c r="K270" s="2" t="s">
        <v>10009</v>
      </c>
      <c r="L270" s="2" t="s">
        <v>10009</v>
      </c>
      <c r="M270" t="str">
        <f t="shared" si="4"/>
        <v>BEGIN IF NOT EXISTS (SELECT * FROM [dbo].[COM_City] WHERE [Name] = 'São Domingos do Capim') BEGIN INSERT INTO [dbo].[COM_City]([CityId],[Name],[ExternalCode],[StateId],[Active],[UserID],[UserIDLastUpdate],[CreateDate],[ModifieldDate]) VALUES (269,'São Domingos do Capim','07201',14,1,1,1,GETDATE(),GETDATE()) END END</v>
      </c>
    </row>
    <row r="271" spans="1:13" x14ac:dyDescent="0.2">
      <c r="A271">
        <v>270</v>
      </c>
      <c r="B271">
        <f>VLOOKUP(C271,ESTADOS!C:K,9,FALSE)</f>
        <v>14</v>
      </c>
      <c r="C271" t="s">
        <v>6648</v>
      </c>
      <c r="D271">
        <v>15</v>
      </c>
      <c r="E271" t="s">
        <v>9043</v>
      </c>
      <c r="F271" t="s">
        <v>9044</v>
      </c>
      <c r="G271">
        <v>59238</v>
      </c>
      <c r="H271">
        <v>1</v>
      </c>
      <c r="I271">
        <v>1</v>
      </c>
      <c r="J271">
        <v>1</v>
      </c>
      <c r="K271" s="2" t="s">
        <v>10009</v>
      </c>
      <c r="L271" s="2" t="s">
        <v>10009</v>
      </c>
      <c r="M271" t="str">
        <f t="shared" si="4"/>
        <v>BEGIN IF NOT EXISTS (SELECT * FROM [dbo].[COM_City] WHERE [Name] = 'São Félix do Xingu') BEGIN INSERT INTO [dbo].[COM_City]([CityId],[Name],[ExternalCode],[StateId],[Active],[UserID],[UserIDLastUpdate],[CreateDate],[ModifieldDate]) VALUES (270,'São Félix do Xingu','07300',14,1,1,1,GETDATE(),GETDATE()) END END</v>
      </c>
    </row>
    <row r="272" spans="1:13" x14ac:dyDescent="0.2">
      <c r="A272">
        <v>271</v>
      </c>
      <c r="B272">
        <f>VLOOKUP(C272,ESTADOS!C:K,9,FALSE)</f>
        <v>14</v>
      </c>
      <c r="C272" t="s">
        <v>6648</v>
      </c>
      <c r="D272">
        <v>15</v>
      </c>
      <c r="E272" t="s">
        <v>9045</v>
      </c>
      <c r="F272" t="s">
        <v>9046</v>
      </c>
      <c r="G272">
        <v>11913</v>
      </c>
      <c r="H272">
        <v>1</v>
      </c>
      <c r="I272">
        <v>1</v>
      </c>
      <c r="J272">
        <v>1</v>
      </c>
      <c r="K272" s="2" t="s">
        <v>10009</v>
      </c>
      <c r="L272" s="2" t="s">
        <v>10009</v>
      </c>
      <c r="M272" t="str">
        <f t="shared" si="4"/>
        <v>BEGIN IF NOT EXISTS (SELECT * FROM [dbo].[COM_City] WHERE [Name] = 'São Francisco do Pará') BEGIN INSERT INTO [dbo].[COM_City]([CityId],[Name],[ExternalCode],[StateId],[Active],[UserID],[UserIDLastUpdate],[CreateDate],[ModifieldDate]) VALUES (271,'São Francisco do Pará','07409',14,1,1,1,GETDATE(),GETDATE()) END END</v>
      </c>
    </row>
    <row r="273" spans="1:13" x14ac:dyDescent="0.2">
      <c r="A273">
        <v>272</v>
      </c>
      <c r="B273">
        <f>VLOOKUP(C273,ESTADOS!C:K,9,FALSE)</f>
        <v>14</v>
      </c>
      <c r="C273" t="s">
        <v>6648</v>
      </c>
      <c r="D273">
        <v>15</v>
      </c>
      <c r="E273" t="s">
        <v>9047</v>
      </c>
      <c r="F273" t="s">
        <v>9048</v>
      </c>
      <c r="G273">
        <v>24872</v>
      </c>
      <c r="H273">
        <v>1</v>
      </c>
      <c r="I273">
        <v>1</v>
      </c>
      <c r="J273">
        <v>1</v>
      </c>
      <c r="K273" s="2" t="s">
        <v>10009</v>
      </c>
      <c r="L273" s="2" t="s">
        <v>10009</v>
      </c>
      <c r="M273" t="str">
        <f t="shared" si="4"/>
        <v>BEGIN IF NOT EXISTS (SELECT * FROM [dbo].[COM_City] WHERE [Name] = 'São Geraldo do Araguaia') BEGIN INSERT INTO [dbo].[COM_City]([CityId],[Name],[ExternalCode],[StateId],[Active],[UserID],[UserIDLastUpdate],[CreateDate],[ModifieldDate]) VALUES (272,'São Geraldo do Araguaia','07458',14,1,1,1,GETDATE(),GETDATE()) END END</v>
      </c>
    </row>
    <row r="274" spans="1:13" x14ac:dyDescent="0.2">
      <c r="A274">
        <v>273</v>
      </c>
      <c r="B274">
        <f>VLOOKUP(C274,ESTADOS!C:K,9,FALSE)</f>
        <v>14</v>
      </c>
      <c r="C274" t="s">
        <v>6648</v>
      </c>
      <c r="D274">
        <v>15</v>
      </c>
      <c r="E274" t="s">
        <v>9049</v>
      </c>
      <c r="F274" t="s">
        <v>9050</v>
      </c>
      <c r="G274">
        <v>4715</v>
      </c>
      <c r="H274">
        <v>1</v>
      </c>
      <c r="I274">
        <v>1</v>
      </c>
      <c r="J274">
        <v>1</v>
      </c>
      <c r="K274" s="2" t="s">
        <v>10009</v>
      </c>
      <c r="L274" s="2" t="s">
        <v>10009</v>
      </c>
      <c r="M274" t="str">
        <f t="shared" si="4"/>
        <v>BEGIN IF NOT EXISTS (SELECT * FROM [dbo].[COM_City] WHERE [Name] = 'São João da Ponta') BEGIN INSERT INTO [dbo].[COM_City]([CityId],[Name],[ExternalCode],[StateId],[Active],[UserID],[UserIDLastUpdate],[CreateDate],[ModifieldDate]) VALUES (273,'São João da Ponta','07466',14,1,1,1,GETDATE(),GETDATE()) END END</v>
      </c>
    </row>
    <row r="275" spans="1:13" x14ac:dyDescent="0.2">
      <c r="A275">
        <v>274</v>
      </c>
      <c r="B275">
        <f>VLOOKUP(C275,ESTADOS!C:K,9,FALSE)</f>
        <v>14</v>
      </c>
      <c r="C275" t="s">
        <v>6648</v>
      </c>
      <c r="D275">
        <v>15</v>
      </c>
      <c r="E275" t="s">
        <v>9051</v>
      </c>
      <c r="F275" t="s">
        <v>9052</v>
      </c>
      <c r="G275">
        <v>18919</v>
      </c>
      <c r="H275">
        <v>1</v>
      </c>
      <c r="I275">
        <v>1</v>
      </c>
      <c r="J275">
        <v>1</v>
      </c>
      <c r="K275" s="2" t="s">
        <v>10009</v>
      </c>
      <c r="L275" s="2" t="s">
        <v>10009</v>
      </c>
      <c r="M275" t="str">
        <f t="shared" si="4"/>
        <v>BEGIN IF NOT EXISTS (SELECT * FROM [dbo].[COM_City] WHERE [Name] = 'São João de Pirabas') BEGIN INSERT INTO [dbo].[COM_City]([CityId],[Name],[ExternalCode],[StateId],[Active],[UserID],[UserIDLastUpdate],[CreateDate],[ModifieldDate]) VALUES (274,'São João de Pirabas','07474',14,1,1,1,GETDATE(),GETDATE()) END END</v>
      </c>
    </row>
    <row r="276" spans="1:13" x14ac:dyDescent="0.2">
      <c r="A276">
        <v>275</v>
      </c>
      <c r="B276">
        <f>VLOOKUP(C276,ESTADOS!C:K,9,FALSE)</f>
        <v>14</v>
      </c>
      <c r="C276" t="s">
        <v>6648</v>
      </c>
      <c r="D276">
        <v>15</v>
      </c>
      <c r="E276" t="s">
        <v>9053</v>
      </c>
      <c r="F276" t="s">
        <v>9054</v>
      </c>
      <c r="G276">
        <v>11673</v>
      </c>
      <c r="H276">
        <v>1</v>
      </c>
      <c r="I276">
        <v>1</v>
      </c>
      <c r="J276">
        <v>1</v>
      </c>
      <c r="K276" s="2" t="s">
        <v>10009</v>
      </c>
      <c r="L276" s="2" t="s">
        <v>10009</v>
      </c>
      <c r="M276" t="str">
        <f t="shared" si="4"/>
        <v>BEGIN IF NOT EXISTS (SELECT * FROM [dbo].[COM_City] WHERE [Name] = 'São João do Araguaia') BEGIN INSERT INTO [dbo].[COM_City]([CityId],[Name],[ExternalCode],[StateId],[Active],[UserID],[UserIDLastUpdate],[CreateDate],[ModifieldDate]) VALUES (275,'São João do Araguaia','07508',14,1,1,1,GETDATE(),GETDATE()) END END</v>
      </c>
    </row>
    <row r="277" spans="1:13" x14ac:dyDescent="0.2">
      <c r="A277">
        <v>276</v>
      </c>
      <c r="B277">
        <f>VLOOKUP(C277,ESTADOS!C:K,9,FALSE)</f>
        <v>14</v>
      </c>
      <c r="C277" t="s">
        <v>6648</v>
      </c>
      <c r="D277">
        <v>15</v>
      </c>
      <c r="E277" t="s">
        <v>9055</v>
      </c>
      <c r="F277" t="s">
        <v>9056</v>
      </c>
      <c r="G277">
        <v>42987</v>
      </c>
      <c r="H277">
        <v>1</v>
      </c>
      <c r="I277">
        <v>1</v>
      </c>
      <c r="J277">
        <v>1</v>
      </c>
      <c r="K277" s="2" t="s">
        <v>10009</v>
      </c>
      <c r="L277" s="2" t="s">
        <v>10009</v>
      </c>
      <c r="M277" t="str">
        <f t="shared" si="4"/>
        <v>BEGIN IF NOT EXISTS (SELECT * FROM [dbo].[COM_City] WHERE [Name] = 'São Miguel do Guamá') BEGIN INSERT INTO [dbo].[COM_City]([CityId],[Name],[ExternalCode],[StateId],[Active],[UserID],[UserIDLastUpdate],[CreateDate],[ModifieldDate]) VALUES (276,'São Miguel do Guamá','07607',14,1,1,1,GETDATE(),GETDATE()) END END</v>
      </c>
    </row>
    <row r="278" spans="1:13" x14ac:dyDescent="0.2">
      <c r="A278">
        <v>277</v>
      </c>
      <c r="B278">
        <f>VLOOKUP(C278,ESTADOS!C:K,9,FALSE)</f>
        <v>14</v>
      </c>
      <c r="C278" t="s">
        <v>6648</v>
      </c>
      <c r="D278">
        <v>15</v>
      </c>
      <c r="E278" t="s">
        <v>9057</v>
      </c>
      <c r="F278" t="s">
        <v>9058</v>
      </c>
      <c r="G278">
        <v>20500</v>
      </c>
      <c r="H278">
        <v>1</v>
      </c>
      <c r="I278">
        <v>1</v>
      </c>
      <c r="J278">
        <v>1</v>
      </c>
      <c r="K278" s="2" t="s">
        <v>10009</v>
      </c>
      <c r="L278" s="2" t="s">
        <v>10009</v>
      </c>
      <c r="M278" t="str">
        <f t="shared" si="4"/>
        <v>BEGIN IF NOT EXISTS (SELECT * FROM [dbo].[COM_City] WHERE [Name] = 'São Sebastião da Boa Vista') BEGIN INSERT INTO [dbo].[COM_City]([CityId],[Name],[ExternalCode],[StateId],[Active],[UserID],[UserIDLastUpdate],[CreateDate],[ModifieldDate]) VALUES (277,'São Sebastião da Boa Vista','07706',14,1,1,1,GETDATE(),GETDATE()) END END</v>
      </c>
    </row>
    <row r="279" spans="1:13" x14ac:dyDescent="0.2">
      <c r="A279">
        <v>278</v>
      </c>
      <c r="B279">
        <f>VLOOKUP(C279,ESTADOS!C:K,9,FALSE)</f>
        <v>14</v>
      </c>
      <c r="C279" t="s">
        <v>6648</v>
      </c>
      <c r="D279">
        <v>15</v>
      </c>
      <c r="E279" t="s">
        <v>9059</v>
      </c>
      <c r="F279" t="s">
        <v>9060</v>
      </c>
      <c r="G279">
        <v>5117</v>
      </c>
      <c r="H279">
        <v>1</v>
      </c>
      <c r="I279">
        <v>1</v>
      </c>
      <c r="J279">
        <v>1</v>
      </c>
      <c r="K279" s="2" t="s">
        <v>10009</v>
      </c>
      <c r="L279" s="2" t="s">
        <v>10009</v>
      </c>
      <c r="M279" t="str">
        <f t="shared" si="4"/>
        <v>BEGIN IF NOT EXISTS (SELECT * FROM [dbo].[COM_City] WHERE [Name] = 'Sapucaia') BEGIN INSERT INTO [dbo].[COM_City]([CityId],[Name],[ExternalCode],[StateId],[Active],[UserID],[UserIDLastUpdate],[CreateDate],[ModifieldDate]) VALUES (278,'Sapucaia','07755',14,1,1,1,GETDATE(),GETDATE()) END END</v>
      </c>
    </row>
    <row r="280" spans="1:13" x14ac:dyDescent="0.2">
      <c r="A280">
        <v>279</v>
      </c>
      <c r="B280">
        <f>VLOOKUP(C280,ESTADOS!C:K,9,FALSE)</f>
        <v>14</v>
      </c>
      <c r="C280" t="s">
        <v>6648</v>
      </c>
      <c r="D280">
        <v>15</v>
      </c>
      <c r="E280" t="s">
        <v>9061</v>
      </c>
      <c r="F280" t="s">
        <v>9062</v>
      </c>
      <c r="G280">
        <v>14302</v>
      </c>
      <c r="H280">
        <v>1</v>
      </c>
      <c r="I280">
        <v>1</v>
      </c>
      <c r="J280">
        <v>1</v>
      </c>
      <c r="K280" s="2" t="s">
        <v>10009</v>
      </c>
      <c r="L280" s="2" t="s">
        <v>10009</v>
      </c>
      <c r="M280" t="str">
        <f t="shared" si="4"/>
        <v>BEGIN IF NOT EXISTS (SELECT * FROM [dbo].[COM_City] WHERE [Name] = 'Senador José Porfírio') BEGIN INSERT INTO [dbo].[COM_City]([CityId],[Name],[ExternalCode],[StateId],[Active],[UserID],[UserIDLastUpdate],[CreateDate],[ModifieldDate]) VALUES (279,'Senador José Porfírio','07805',14,1,1,1,GETDATE(),GETDATE()) END END</v>
      </c>
    </row>
    <row r="281" spans="1:13" x14ac:dyDescent="0.2">
      <c r="A281">
        <v>280</v>
      </c>
      <c r="B281">
        <f>VLOOKUP(C281,ESTADOS!C:K,9,FALSE)</f>
        <v>14</v>
      </c>
      <c r="C281" t="s">
        <v>6648</v>
      </c>
      <c r="D281">
        <v>15</v>
      </c>
      <c r="E281" t="s">
        <v>9063</v>
      </c>
      <c r="F281" t="s">
        <v>9064</v>
      </c>
      <c r="G281">
        <v>21395</v>
      </c>
      <c r="H281">
        <v>1</v>
      </c>
      <c r="I281">
        <v>1</v>
      </c>
      <c r="J281">
        <v>1</v>
      </c>
      <c r="K281" s="2" t="s">
        <v>10009</v>
      </c>
      <c r="L281" s="2" t="s">
        <v>10009</v>
      </c>
      <c r="M281" t="str">
        <f t="shared" si="4"/>
        <v>BEGIN IF NOT EXISTS (SELECT * FROM [dbo].[COM_City] WHERE [Name] = 'Soure') BEGIN INSERT INTO [dbo].[COM_City]([CityId],[Name],[ExternalCode],[StateId],[Active],[UserID],[UserIDLastUpdate],[CreateDate],[ModifieldDate]) VALUES (280,'Soure','07904',14,1,1,1,GETDATE(),GETDATE()) END END</v>
      </c>
    </row>
    <row r="282" spans="1:13" x14ac:dyDescent="0.2">
      <c r="A282">
        <v>281</v>
      </c>
      <c r="B282">
        <f>VLOOKUP(C282,ESTADOS!C:K,9,FALSE)</f>
        <v>14</v>
      </c>
      <c r="C282" t="s">
        <v>6648</v>
      </c>
      <c r="D282">
        <v>15</v>
      </c>
      <c r="E282" t="s">
        <v>9065</v>
      </c>
      <c r="F282" t="s">
        <v>9066</v>
      </c>
      <c r="G282">
        <v>64281</v>
      </c>
      <c r="H282">
        <v>1</v>
      </c>
      <c r="I282">
        <v>1</v>
      </c>
      <c r="J282">
        <v>1</v>
      </c>
      <c r="K282" s="2" t="s">
        <v>10009</v>
      </c>
      <c r="L282" s="2" t="s">
        <v>10009</v>
      </c>
      <c r="M282" t="str">
        <f t="shared" si="4"/>
        <v>BEGIN IF NOT EXISTS (SELECT * FROM [dbo].[COM_City] WHERE [Name] = 'Tailândia') BEGIN INSERT INTO [dbo].[COM_City]([CityId],[Name],[ExternalCode],[StateId],[Active],[UserID],[UserIDLastUpdate],[CreateDate],[ModifieldDate]) VALUES (281,'Tailândia','07953',14,1,1,1,GETDATE(),GETDATE()) END END</v>
      </c>
    </row>
    <row r="283" spans="1:13" x14ac:dyDescent="0.2">
      <c r="A283">
        <v>282</v>
      </c>
      <c r="B283">
        <f>VLOOKUP(C283,ESTADOS!C:K,9,FALSE)</f>
        <v>14</v>
      </c>
      <c r="C283" t="s">
        <v>6648</v>
      </c>
      <c r="D283">
        <v>15</v>
      </c>
      <c r="E283" t="s">
        <v>9067</v>
      </c>
      <c r="F283" t="s">
        <v>9068</v>
      </c>
      <c r="G283">
        <v>9861</v>
      </c>
      <c r="H283">
        <v>1</v>
      </c>
      <c r="I283">
        <v>1</v>
      </c>
      <c r="J283">
        <v>1</v>
      </c>
      <c r="K283" s="2" t="s">
        <v>10009</v>
      </c>
      <c r="L283" s="2" t="s">
        <v>10009</v>
      </c>
      <c r="M283" t="str">
        <f t="shared" si="4"/>
        <v>BEGIN IF NOT EXISTS (SELECT * FROM [dbo].[COM_City] WHERE [Name] = 'Terra Alta') BEGIN INSERT INTO [dbo].[COM_City]([CityId],[Name],[ExternalCode],[StateId],[Active],[UserID],[UserIDLastUpdate],[CreateDate],[ModifieldDate]) VALUES (282,'Terra Alta','07961',14,1,1,1,GETDATE(),GETDATE()) END END</v>
      </c>
    </row>
    <row r="284" spans="1:13" x14ac:dyDescent="0.2">
      <c r="A284">
        <v>283</v>
      </c>
      <c r="B284">
        <f>VLOOKUP(C284,ESTADOS!C:K,9,FALSE)</f>
        <v>14</v>
      </c>
      <c r="C284" t="s">
        <v>6648</v>
      </c>
      <c r="D284">
        <v>15</v>
      </c>
      <c r="E284" t="s">
        <v>9069</v>
      </c>
      <c r="F284" t="s">
        <v>9070</v>
      </c>
      <c r="G284">
        <v>15316</v>
      </c>
      <c r="H284">
        <v>1</v>
      </c>
      <c r="I284">
        <v>1</v>
      </c>
      <c r="J284">
        <v>1</v>
      </c>
      <c r="K284" s="2" t="s">
        <v>10009</v>
      </c>
      <c r="L284" s="2" t="s">
        <v>10009</v>
      </c>
      <c r="M284" t="str">
        <f t="shared" si="4"/>
        <v>BEGIN IF NOT EXISTS (SELECT * FROM [dbo].[COM_City] WHERE [Name] = 'Terra Santa') BEGIN INSERT INTO [dbo].[COM_City]([CityId],[Name],[ExternalCode],[StateId],[Active],[UserID],[UserIDLastUpdate],[CreateDate],[ModifieldDate]) VALUES (283,'Terra Santa','07979',14,1,1,1,GETDATE(),GETDATE()) END END</v>
      </c>
    </row>
    <row r="285" spans="1:13" x14ac:dyDescent="0.2">
      <c r="A285">
        <v>284</v>
      </c>
      <c r="B285">
        <f>VLOOKUP(C285,ESTADOS!C:K,9,FALSE)</f>
        <v>14</v>
      </c>
      <c r="C285" t="s">
        <v>6648</v>
      </c>
      <c r="D285">
        <v>15</v>
      </c>
      <c r="E285" t="s">
        <v>9071</v>
      </c>
      <c r="F285" t="s">
        <v>9072</v>
      </c>
      <c r="G285">
        <v>47081</v>
      </c>
      <c r="H285">
        <v>1</v>
      </c>
      <c r="I285">
        <v>1</v>
      </c>
      <c r="J285">
        <v>1</v>
      </c>
      <c r="K285" s="2" t="s">
        <v>10009</v>
      </c>
      <c r="L285" s="2" t="s">
        <v>10009</v>
      </c>
      <c r="M285" t="str">
        <f t="shared" si="4"/>
        <v>BEGIN IF NOT EXISTS (SELECT * FROM [dbo].[COM_City] WHERE [Name] = 'Tomé-Açu') BEGIN INSERT INTO [dbo].[COM_City]([CityId],[Name],[ExternalCode],[StateId],[Active],[UserID],[UserIDLastUpdate],[CreateDate],[ModifieldDate]) VALUES (284,'Tomé-Açu','08001',14,1,1,1,GETDATE(),GETDATE()) END END</v>
      </c>
    </row>
    <row r="286" spans="1:13" x14ac:dyDescent="0.2">
      <c r="A286">
        <v>285</v>
      </c>
      <c r="B286">
        <f>VLOOKUP(C286,ESTADOS!C:K,9,FALSE)</f>
        <v>14</v>
      </c>
      <c r="C286" t="s">
        <v>6648</v>
      </c>
      <c r="D286">
        <v>15</v>
      </c>
      <c r="E286" t="s">
        <v>9073</v>
      </c>
      <c r="F286" t="s">
        <v>9074</v>
      </c>
      <c r="G286">
        <v>26129</v>
      </c>
      <c r="H286">
        <v>1</v>
      </c>
      <c r="I286">
        <v>1</v>
      </c>
      <c r="J286">
        <v>1</v>
      </c>
      <c r="K286" s="2" t="s">
        <v>10009</v>
      </c>
      <c r="L286" s="2" t="s">
        <v>10009</v>
      </c>
      <c r="M286" t="str">
        <f t="shared" si="4"/>
        <v>BEGIN IF NOT EXISTS (SELECT * FROM [dbo].[COM_City] WHERE [Name] = 'Tracuateua') BEGIN INSERT INTO [dbo].[COM_City]([CityId],[Name],[ExternalCode],[StateId],[Active],[UserID],[UserIDLastUpdate],[CreateDate],[ModifieldDate]) VALUES (285,'Tracuateua','08035',14,1,1,1,GETDATE(),GETDATE()) END END</v>
      </c>
    </row>
    <row r="287" spans="1:13" x14ac:dyDescent="0.2">
      <c r="A287">
        <v>286</v>
      </c>
      <c r="B287">
        <f>VLOOKUP(C287,ESTADOS!C:K,9,FALSE)</f>
        <v>14</v>
      </c>
      <c r="C287" t="s">
        <v>6648</v>
      </c>
      <c r="D287">
        <v>15</v>
      </c>
      <c r="E287" t="s">
        <v>9075</v>
      </c>
      <c r="F287" t="s">
        <v>9076</v>
      </c>
      <c r="G287">
        <v>16097</v>
      </c>
      <c r="H287">
        <v>1</v>
      </c>
      <c r="I287">
        <v>1</v>
      </c>
      <c r="J287">
        <v>1</v>
      </c>
      <c r="K287" s="2" t="s">
        <v>10009</v>
      </c>
      <c r="L287" s="2" t="s">
        <v>10009</v>
      </c>
      <c r="M287" t="str">
        <f t="shared" si="4"/>
        <v>BEGIN IF NOT EXISTS (SELECT * FROM [dbo].[COM_City] WHERE [Name] = 'Trairão') BEGIN INSERT INTO [dbo].[COM_City]([CityId],[Name],[ExternalCode],[StateId],[Active],[UserID],[UserIDLastUpdate],[CreateDate],[ModifieldDate]) VALUES (286,'Trairão','08050',14,1,1,1,GETDATE(),GETDATE()) END END</v>
      </c>
    </row>
    <row r="288" spans="1:13" x14ac:dyDescent="0.2">
      <c r="A288">
        <v>287</v>
      </c>
      <c r="B288">
        <f>VLOOKUP(C288,ESTADOS!C:K,9,FALSE)</f>
        <v>14</v>
      </c>
      <c r="C288" t="s">
        <v>6648</v>
      </c>
      <c r="D288">
        <v>15</v>
      </c>
      <c r="E288" t="s">
        <v>9077</v>
      </c>
      <c r="F288" t="s">
        <v>9078</v>
      </c>
      <c r="G288">
        <v>26513</v>
      </c>
      <c r="H288">
        <v>1</v>
      </c>
      <c r="I288">
        <v>1</v>
      </c>
      <c r="J288">
        <v>1</v>
      </c>
      <c r="K288" s="2" t="s">
        <v>10009</v>
      </c>
      <c r="L288" s="2" t="s">
        <v>10009</v>
      </c>
      <c r="M288" t="str">
        <f t="shared" si="4"/>
        <v>BEGIN IF NOT EXISTS (SELECT * FROM [dbo].[COM_City] WHERE [Name] = 'Tucumã') BEGIN INSERT INTO [dbo].[COM_City]([CityId],[Name],[ExternalCode],[StateId],[Active],[UserID],[UserIDLastUpdate],[CreateDate],[ModifieldDate]) VALUES (287,'Tucumã','08084',14,1,1,1,GETDATE(),GETDATE()) END END</v>
      </c>
    </row>
    <row r="289" spans="1:13" x14ac:dyDescent="0.2">
      <c r="A289">
        <v>288</v>
      </c>
      <c r="B289">
        <f>VLOOKUP(C289,ESTADOS!C:K,9,FALSE)</f>
        <v>14</v>
      </c>
      <c r="C289" t="s">
        <v>6648</v>
      </c>
      <c r="D289">
        <v>15</v>
      </c>
      <c r="E289" t="s">
        <v>9079</v>
      </c>
      <c r="F289" t="s">
        <v>9080</v>
      </c>
      <c r="G289">
        <v>89264</v>
      </c>
      <c r="H289">
        <v>1</v>
      </c>
      <c r="I289">
        <v>1</v>
      </c>
      <c r="J289">
        <v>1</v>
      </c>
      <c r="K289" s="2" t="s">
        <v>10009</v>
      </c>
      <c r="L289" s="2" t="s">
        <v>10009</v>
      </c>
      <c r="M289" t="str">
        <f t="shared" si="4"/>
        <v>BEGIN IF NOT EXISTS (SELECT * FROM [dbo].[COM_City] WHERE [Name] = 'Tucuruí') BEGIN INSERT INTO [dbo].[COM_City]([CityId],[Name],[ExternalCode],[StateId],[Active],[UserID],[UserIDLastUpdate],[CreateDate],[ModifieldDate]) VALUES (288,'Tucuruí','08100',14,1,1,1,GETDATE(),GETDATE()) END END</v>
      </c>
    </row>
    <row r="290" spans="1:13" x14ac:dyDescent="0.2">
      <c r="A290">
        <v>289</v>
      </c>
      <c r="B290">
        <f>VLOOKUP(C290,ESTADOS!C:K,9,FALSE)</f>
        <v>14</v>
      </c>
      <c r="C290" t="s">
        <v>6648</v>
      </c>
      <c r="D290">
        <v>15</v>
      </c>
      <c r="E290" t="s">
        <v>9081</v>
      </c>
      <c r="F290" t="s">
        <v>9082</v>
      </c>
      <c r="G290">
        <v>31881</v>
      </c>
      <c r="H290">
        <v>1</v>
      </c>
      <c r="I290">
        <v>1</v>
      </c>
      <c r="J290">
        <v>1</v>
      </c>
      <c r="K290" s="2" t="s">
        <v>10009</v>
      </c>
      <c r="L290" s="2" t="s">
        <v>10009</v>
      </c>
      <c r="M290" t="str">
        <f t="shared" si="4"/>
        <v>BEGIN IF NOT EXISTS (SELECT * FROM [dbo].[COM_City] WHERE [Name] = 'Ulianópolis') BEGIN INSERT INTO [dbo].[COM_City]([CityId],[Name],[ExternalCode],[StateId],[Active],[UserID],[UserIDLastUpdate],[CreateDate],[ModifieldDate]) VALUES (289,'Ulianópolis','08126',14,1,1,1,GETDATE(),GETDATE()) END END</v>
      </c>
    </row>
    <row r="291" spans="1:13" x14ac:dyDescent="0.2">
      <c r="A291">
        <v>290</v>
      </c>
      <c r="B291">
        <f>VLOOKUP(C291,ESTADOS!C:K,9,FALSE)</f>
        <v>14</v>
      </c>
      <c r="C291" t="s">
        <v>6648</v>
      </c>
      <c r="D291">
        <v>15</v>
      </c>
      <c r="E291" t="s">
        <v>9083</v>
      </c>
      <c r="F291" t="s">
        <v>10058</v>
      </c>
      <c r="G291">
        <v>59881</v>
      </c>
      <c r="H291">
        <v>1</v>
      </c>
      <c r="I291">
        <v>1</v>
      </c>
      <c r="J291">
        <v>1</v>
      </c>
      <c r="K291" s="2" t="s">
        <v>10009</v>
      </c>
      <c r="L291" s="2" t="s">
        <v>10009</v>
      </c>
      <c r="M291" t="str">
        <f t="shared" si="4"/>
        <v>BEGIN IF NOT EXISTS (SELECT * FROM [dbo].[COM_City] WHERE [Name] = 'Uruará (por decisão judicial)') BEGIN INSERT INTO [dbo].[COM_City]([CityId],[Name],[ExternalCode],[StateId],[Active],[UserID],[UserIDLastUpdate],[CreateDate],[ModifieldDate]) VALUES (290,'Uruará (por decisão judicial)','08159',14,1,1,1,GETDATE(),GETDATE()) END END</v>
      </c>
    </row>
    <row r="292" spans="1:13" x14ac:dyDescent="0.2">
      <c r="A292">
        <v>291</v>
      </c>
      <c r="B292">
        <f>VLOOKUP(C292,ESTADOS!C:K,9,FALSE)</f>
        <v>14</v>
      </c>
      <c r="C292" t="s">
        <v>6648</v>
      </c>
      <c r="D292">
        <v>15</v>
      </c>
      <c r="E292" t="s">
        <v>9084</v>
      </c>
      <c r="F292" t="s">
        <v>9085</v>
      </c>
      <c r="G292">
        <v>43847</v>
      </c>
      <c r="H292">
        <v>1</v>
      </c>
      <c r="I292">
        <v>1</v>
      </c>
      <c r="J292">
        <v>1</v>
      </c>
      <c r="K292" s="2" t="s">
        <v>10009</v>
      </c>
      <c r="L292" s="2" t="s">
        <v>10009</v>
      </c>
      <c r="M292" t="str">
        <f t="shared" si="4"/>
        <v>BEGIN IF NOT EXISTS (SELECT * FROM [dbo].[COM_City] WHERE [Name] = 'Vigia') BEGIN INSERT INTO [dbo].[COM_City]([CityId],[Name],[ExternalCode],[StateId],[Active],[UserID],[UserIDLastUpdate],[CreateDate],[ModifieldDate]) VALUES (291,'Vigia','08209',14,1,1,1,GETDATE(),GETDATE()) END END</v>
      </c>
    </row>
    <row r="293" spans="1:13" x14ac:dyDescent="0.2">
      <c r="A293">
        <v>292</v>
      </c>
      <c r="B293">
        <f>VLOOKUP(C293,ESTADOS!C:K,9,FALSE)</f>
        <v>14</v>
      </c>
      <c r="C293" t="s">
        <v>6648</v>
      </c>
      <c r="D293">
        <v>15</v>
      </c>
      <c r="E293" t="s">
        <v>9086</v>
      </c>
      <c r="F293" t="s">
        <v>9087</v>
      </c>
      <c r="G293">
        <v>53217</v>
      </c>
      <c r="H293">
        <v>1</v>
      </c>
      <c r="I293">
        <v>1</v>
      </c>
      <c r="J293">
        <v>1</v>
      </c>
      <c r="K293" s="2" t="s">
        <v>10009</v>
      </c>
      <c r="L293" s="2" t="s">
        <v>10009</v>
      </c>
      <c r="M293" t="str">
        <f t="shared" si="4"/>
        <v>BEGIN IF NOT EXISTS (SELECT * FROM [dbo].[COM_City] WHERE [Name] = 'Viseu') BEGIN INSERT INTO [dbo].[COM_City]([CityId],[Name],[ExternalCode],[StateId],[Active],[UserID],[UserIDLastUpdate],[CreateDate],[ModifieldDate]) VALUES (292,'Viseu','08308',14,1,1,1,GETDATE(),GETDATE()) END END</v>
      </c>
    </row>
    <row r="294" spans="1:13" x14ac:dyDescent="0.2">
      <c r="A294">
        <v>293</v>
      </c>
      <c r="B294">
        <f>VLOOKUP(C294,ESTADOS!C:K,9,FALSE)</f>
        <v>14</v>
      </c>
      <c r="C294" t="s">
        <v>6648</v>
      </c>
      <c r="D294">
        <v>15</v>
      </c>
      <c r="E294" t="s">
        <v>9088</v>
      </c>
      <c r="F294" t="s">
        <v>9089</v>
      </c>
      <c r="G294">
        <v>9693</v>
      </c>
      <c r="H294">
        <v>1</v>
      </c>
      <c r="I294">
        <v>1</v>
      </c>
      <c r="J294">
        <v>1</v>
      </c>
      <c r="K294" s="2" t="s">
        <v>10009</v>
      </c>
      <c r="L294" s="2" t="s">
        <v>10009</v>
      </c>
      <c r="M294" t="str">
        <f t="shared" si="4"/>
        <v>BEGIN IF NOT EXISTS (SELECT * FROM [dbo].[COM_City] WHERE [Name] = 'Vitória do Xingu') BEGIN INSERT INTO [dbo].[COM_City]([CityId],[Name],[ExternalCode],[StateId],[Active],[UserID],[UserIDLastUpdate],[CreateDate],[ModifieldDate]) VALUES (293,'Vitória do Xingu','08357',14,1,1,1,GETDATE(),GETDATE()) END END</v>
      </c>
    </row>
    <row r="295" spans="1:13" x14ac:dyDescent="0.2">
      <c r="A295">
        <v>294</v>
      </c>
      <c r="B295">
        <f>VLOOKUP(C295,ESTADOS!C:K,9,FALSE)</f>
        <v>14</v>
      </c>
      <c r="C295" t="s">
        <v>6648</v>
      </c>
      <c r="D295">
        <v>15</v>
      </c>
      <c r="E295" t="s">
        <v>9090</v>
      </c>
      <c r="F295" t="s">
        <v>9091</v>
      </c>
      <c r="G295">
        <v>38457</v>
      </c>
      <c r="H295">
        <v>1</v>
      </c>
      <c r="I295">
        <v>1</v>
      </c>
      <c r="J295">
        <v>1</v>
      </c>
      <c r="K295" s="2" t="s">
        <v>10009</v>
      </c>
      <c r="L295" s="2" t="s">
        <v>10009</v>
      </c>
      <c r="M295" t="str">
        <f t="shared" si="4"/>
        <v>BEGIN IF NOT EXISTS (SELECT * FROM [dbo].[COM_City] WHERE [Name] = 'Xinguara') BEGIN INSERT INTO [dbo].[COM_City]([CityId],[Name],[ExternalCode],[StateId],[Active],[UserID],[UserIDLastUpdate],[CreateDate],[ModifieldDate]) VALUES (294,'Xinguara','08407',14,1,1,1,GETDATE(),GETDATE()) END END</v>
      </c>
    </row>
    <row r="296" spans="1:13" x14ac:dyDescent="0.2">
      <c r="A296">
        <v>295</v>
      </c>
      <c r="B296">
        <f>VLOOKUP(C296,ESTADOS!C:K,9,FALSE)</f>
        <v>4</v>
      </c>
      <c r="C296" t="s">
        <v>9092</v>
      </c>
      <c r="D296">
        <v>16</v>
      </c>
      <c r="E296" t="s">
        <v>9093</v>
      </c>
      <c r="F296" t="s">
        <v>9094</v>
      </c>
      <c r="G296">
        <v>7492</v>
      </c>
      <c r="H296">
        <v>1</v>
      </c>
      <c r="I296">
        <v>1</v>
      </c>
      <c r="J296">
        <v>1</v>
      </c>
      <c r="K296" s="2" t="s">
        <v>10009</v>
      </c>
      <c r="L296" s="2" t="s">
        <v>10009</v>
      </c>
      <c r="M296" t="str">
        <f t="shared" si="4"/>
        <v>BEGIN IF NOT EXISTS (SELECT * FROM [dbo].[COM_City] WHERE [Name] = 'Amapá') BEGIN INSERT INTO [dbo].[COM_City]([CityId],[Name],[ExternalCode],[StateId],[Active],[UserID],[UserIDLastUpdate],[CreateDate],[ModifieldDate]) VALUES (295,'Amapá','00105',4,1,1,1,GETDATE(),GETDATE()) END END</v>
      </c>
    </row>
    <row r="297" spans="1:13" x14ac:dyDescent="0.2">
      <c r="A297">
        <v>296</v>
      </c>
      <c r="B297">
        <f>VLOOKUP(C297,ESTADOS!C:K,9,FALSE)</f>
        <v>4</v>
      </c>
      <c r="C297" t="s">
        <v>9092</v>
      </c>
      <c r="D297">
        <v>16</v>
      </c>
      <c r="E297" t="s">
        <v>9095</v>
      </c>
      <c r="F297" t="s">
        <v>9096</v>
      </c>
      <c r="G297">
        <v>8656</v>
      </c>
      <c r="H297">
        <v>1</v>
      </c>
      <c r="I297">
        <v>1</v>
      </c>
      <c r="J297">
        <v>1</v>
      </c>
      <c r="K297" s="2" t="s">
        <v>10009</v>
      </c>
      <c r="L297" s="2" t="s">
        <v>10009</v>
      </c>
      <c r="M297" t="str">
        <f t="shared" si="4"/>
        <v>BEGIN IF NOT EXISTS (SELECT * FROM [dbo].[COM_City] WHERE [Name] = 'Calçoene') BEGIN INSERT INTO [dbo].[COM_City]([CityId],[Name],[ExternalCode],[StateId],[Active],[UserID],[UserIDLastUpdate],[CreateDate],[ModifieldDate]) VALUES (296,'Calçoene','00204',4,1,1,1,GETDATE(),GETDATE()) END END</v>
      </c>
    </row>
    <row r="298" spans="1:13" x14ac:dyDescent="0.2">
      <c r="A298">
        <v>297</v>
      </c>
      <c r="B298">
        <f>VLOOKUP(C298,ESTADOS!C:K,9,FALSE)</f>
        <v>4</v>
      </c>
      <c r="C298" t="s">
        <v>9092</v>
      </c>
      <c r="D298">
        <v>16</v>
      </c>
      <c r="E298" t="s">
        <v>9097</v>
      </c>
      <c r="F298" t="s">
        <v>9098</v>
      </c>
      <c r="G298">
        <v>4320</v>
      </c>
      <c r="H298">
        <v>1</v>
      </c>
      <c r="I298">
        <v>1</v>
      </c>
      <c r="J298">
        <v>1</v>
      </c>
      <c r="K298" s="2" t="s">
        <v>10009</v>
      </c>
      <c r="L298" s="2" t="s">
        <v>10009</v>
      </c>
      <c r="M298" t="str">
        <f t="shared" si="4"/>
        <v>BEGIN IF NOT EXISTS (SELECT * FROM [dbo].[COM_City] WHERE [Name] = 'Cutias') BEGIN INSERT INTO [dbo].[COM_City]([CityId],[Name],[ExternalCode],[StateId],[Active],[UserID],[UserIDLastUpdate],[CreateDate],[ModifieldDate]) VALUES (297,'Cutias','00212',4,1,1,1,GETDATE(),GETDATE()) END END</v>
      </c>
    </row>
    <row r="299" spans="1:13" x14ac:dyDescent="0.2">
      <c r="A299">
        <v>298</v>
      </c>
      <c r="B299">
        <f>VLOOKUP(C299,ESTADOS!C:K,9,FALSE)</f>
        <v>4</v>
      </c>
      <c r="C299" t="s">
        <v>9092</v>
      </c>
      <c r="D299">
        <v>16</v>
      </c>
      <c r="E299" t="s">
        <v>9099</v>
      </c>
      <c r="F299" t="s">
        <v>9100</v>
      </c>
      <c r="G299">
        <v>5040</v>
      </c>
      <c r="H299">
        <v>1</v>
      </c>
      <c r="I299">
        <v>1</v>
      </c>
      <c r="J299">
        <v>1</v>
      </c>
      <c r="K299" s="2" t="s">
        <v>10009</v>
      </c>
      <c r="L299" s="2" t="s">
        <v>10009</v>
      </c>
      <c r="M299" t="str">
        <f t="shared" si="4"/>
        <v>BEGIN IF NOT EXISTS (SELECT * FROM [dbo].[COM_City] WHERE [Name] = 'Ferreira Gomes') BEGIN INSERT INTO [dbo].[COM_City]([CityId],[Name],[ExternalCode],[StateId],[Active],[UserID],[UserIDLastUpdate],[CreateDate],[ModifieldDate]) VALUES (298,'Ferreira Gomes','00238',4,1,1,1,GETDATE(),GETDATE()) END END</v>
      </c>
    </row>
    <row r="300" spans="1:13" x14ac:dyDescent="0.2">
      <c r="A300">
        <v>299</v>
      </c>
      <c r="B300">
        <f>VLOOKUP(C300,ESTADOS!C:K,9,FALSE)</f>
        <v>4</v>
      </c>
      <c r="C300" t="s">
        <v>9092</v>
      </c>
      <c r="D300">
        <v>16</v>
      </c>
      <c r="E300" t="s">
        <v>9101</v>
      </c>
      <c r="F300" t="s">
        <v>9102</v>
      </c>
      <c r="G300">
        <v>3439</v>
      </c>
      <c r="H300">
        <v>1</v>
      </c>
      <c r="I300">
        <v>1</v>
      </c>
      <c r="J300">
        <v>1</v>
      </c>
      <c r="K300" s="2" t="s">
        <v>10009</v>
      </c>
      <c r="L300" s="2" t="s">
        <v>10009</v>
      </c>
      <c r="M300" t="str">
        <f t="shared" si="4"/>
        <v>BEGIN IF NOT EXISTS (SELECT * FROM [dbo].[COM_City] WHERE [Name] = 'Itaubal') BEGIN INSERT INTO [dbo].[COM_City]([CityId],[Name],[ExternalCode],[StateId],[Active],[UserID],[UserIDLastUpdate],[CreateDate],[ModifieldDate]) VALUES (299,'Itaubal','00253',4,1,1,1,GETDATE(),GETDATE()) END END</v>
      </c>
    </row>
    <row r="301" spans="1:13" x14ac:dyDescent="0.2">
      <c r="A301">
        <v>300</v>
      </c>
      <c r="B301">
        <f>VLOOKUP(C301,ESTADOS!C:K,9,FALSE)</f>
        <v>4</v>
      </c>
      <c r="C301" t="s">
        <v>9092</v>
      </c>
      <c r="D301">
        <v>16</v>
      </c>
      <c r="E301" t="s">
        <v>9103</v>
      </c>
      <c r="F301" t="s">
        <v>9104</v>
      </c>
      <c r="G301">
        <v>37491</v>
      </c>
      <c r="H301">
        <v>1</v>
      </c>
      <c r="I301">
        <v>1</v>
      </c>
      <c r="J301">
        <v>1</v>
      </c>
      <c r="K301" s="2" t="s">
        <v>10009</v>
      </c>
      <c r="L301" s="2" t="s">
        <v>10009</v>
      </c>
      <c r="M301" t="str">
        <f t="shared" si="4"/>
        <v>BEGIN IF NOT EXISTS (SELECT * FROM [dbo].[COM_City] WHERE [Name] = 'Laranjal do Jari') BEGIN INSERT INTO [dbo].[COM_City]([CityId],[Name],[ExternalCode],[StateId],[Active],[UserID],[UserIDLastUpdate],[CreateDate],[ModifieldDate]) VALUES (300,'Laranjal do Jari','00279',4,1,1,1,GETDATE(),GETDATE()) END END</v>
      </c>
    </row>
    <row r="302" spans="1:13" x14ac:dyDescent="0.2">
      <c r="A302">
        <v>301</v>
      </c>
      <c r="B302">
        <f>VLOOKUP(C302,ESTADOS!C:K,9,FALSE)</f>
        <v>4</v>
      </c>
      <c r="C302" t="s">
        <v>9092</v>
      </c>
      <c r="D302">
        <v>16</v>
      </c>
      <c r="E302" t="s">
        <v>9105</v>
      </c>
      <c r="F302" t="s">
        <v>9106</v>
      </c>
      <c r="G302">
        <v>344153</v>
      </c>
      <c r="H302">
        <v>1</v>
      </c>
      <c r="I302">
        <v>1</v>
      </c>
      <c r="J302">
        <v>1</v>
      </c>
      <c r="K302" s="2" t="s">
        <v>10009</v>
      </c>
      <c r="L302" s="2" t="s">
        <v>10009</v>
      </c>
      <c r="M302" t="str">
        <f t="shared" si="4"/>
        <v>BEGIN IF NOT EXISTS (SELECT * FROM [dbo].[COM_City] WHERE [Name] = 'Macapá') BEGIN INSERT INTO [dbo].[COM_City]([CityId],[Name],[ExternalCode],[StateId],[Active],[UserID],[UserIDLastUpdate],[CreateDate],[ModifieldDate]) VALUES (301,'Macapá','00303',4,1,1,1,GETDATE(),GETDATE()) END END</v>
      </c>
    </row>
    <row r="303" spans="1:13" x14ac:dyDescent="0.2">
      <c r="A303">
        <v>302</v>
      </c>
      <c r="B303">
        <f>VLOOKUP(C303,ESTADOS!C:K,9,FALSE)</f>
        <v>4</v>
      </c>
      <c r="C303" t="s">
        <v>9092</v>
      </c>
      <c r="D303">
        <v>16</v>
      </c>
      <c r="E303" t="s">
        <v>9107</v>
      </c>
      <c r="F303" t="s">
        <v>9108</v>
      </c>
      <c r="G303">
        <v>13862</v>
      </c>
      <c r="H303">
        <v>1</v>
      </c>
      <c r="I303">
        <v>1</v>
      </c>
      <c r="J303">
        <v>1</v>
      </c>
      <c r="K303" s="2" t="s">
        <v>10009</v>
      </c>
      <c r="L303" s="2" t="s">
        <v>10009</v>
      </c>
      <c r="M303" t="str">
        <f t="shared" si="4"/>
        <v>BEGIN IF NOT EXISTS (SELECT * FROM [dbo].[COM_City] WHERE [Name] = 'Mazagão') BEGIN INSERT INTO [dbo].[COM_City]([CityId],[Name],[ExternalCode],[StateId],[Active],[UserID],[UserIDLastUpdate],[CreateDate],[ModifieldDate]) VALUES (302,'Mazagão','00402',4,1,1,1,GETDATE(),GETDATE()) END END</v>
      </c>
    </row>
    <row r="304" spans="1:13" x14ac:dyDescent="0.2">
      <c r="A304">
        <v>303</v>
      </c>
      <c r="B304">
        <f>VLOOKUP(C304,ESTADOS!C:K,9,FALSE)</f>
        <v>4</v>
      </c>
      <c r="C304" t="s">
        <v>9092</v>
      </c>
      <c r="D304">
        <v>16</v>
      </c>
      <c r="E304" t="s">
        <v>9109</v>
      </c>
      <c r="F304" t="s">
        <v>9110</v>
      </c>
      <c r="G304">
        <v>19181</v>
      </c>
      <c r="H304">
        <v>1</v>
      </c>
      <c r="I304">
        <v>1</v>
      </c>
      <c r="J304">
        <v>1</v>
      </c>
      <c r="K304" s="2" t="s">
        <v>10009</v>
      </c>
      <c r="L304" s="2" t="s">
        <v>10009</v>
      </c>
      <c r="M304" t="str">
        <f t="shared" si="4"/>
        <v>BEGIN IF NOT EXISTS (SELECT * FROM [dbo].[COM_City] WHERE [Name] = 'Oiapoque') BEGIN INSERT INTO [dbo].[COM_City]([CityId],[Name],[ExternalCode],[StateId],[Active],[UserID],[UserIDLastUpdate],[CreateDate],[ModifieldDate]) VALUES (303,'Oiapoque','00501',4,1,1,1,GETDATE(),GETDATE()) END END</v>
      </c>
    </row>
    <row r="305" spans="1:13" x14ac:dyDescent="0.2">
      <c r="A305">
        <v>304</v>
      </c>
      <c r="B305">
        <f>VLOOKUP(C305,ESTADOS!C:K,9,FALSE)</f>
        <v>4</v>
      </c>
      <c r="C305" t="s">
        <v>9092</v>
      </c>
      <c r="D305">
        <v>16</v>
      </c>
      <c r="E305" t="s">
        <v>9111</v>
      </c>
      <c r="F305" t="s">
        <v>9112</v>
      </c>
      <c r="G305">
        <v>7332</v>
      </c>
      <c r="H305">
        <v>1</v>
      </c>
      <c r="I305">
        <v>1</v>
      </c>
      <c r="J305">
        <v>1</v>
      </c>
      <c r="K305" s="2" t="s">
        <v>10009</v>
      </c>
      <c r="L305" s="2" t="s">
        <v>10009</v>
      </c>
      <c r="M305" t="str">
        <f t="shared" si="4"/>
        <v>BEGIN IF NOT EXISTS (SELECT * FROM [dbo].[COM_City] WHERE [Name] = 'Pedra Branca do Amapari') BEGIN INSERT INTO [dbo].[COM_City]([CityId],[Name],[ExternalCode],[StateId],[Active],[UserID],[UserIDLastUpdate],[CreateDate],[ModifieldDate]) VALUES (304,'Pedra Branca do Amapari','00154',4,1,1,1,GETDATE(),GETDATE()) END END</v>
      </c>
    </row>
    <row r="306" spans="1:13" x14ac:dyDescent="0.2">
      <c r="A306">
        <v>305</v>
      </c>
      <c r="B306">
        <f>VLOOKUP(C306,ESTADOS!C:K,9,FALSE)</f>
        <v>4</v>
      </c>
      <c r="C306" t="s">
        <v>9092</v>
      </c>
      <c r="D306">
        <v>16</v>
      </c>
      <c r="E306" t="s">
        <v>9113</v>
      </c>
      <c r="F306" t="s">
        <v>9114</v>
      </c>
      <c r="G306">
        <v>13962</v>
      </c>
      <c r="H306">
        <v>1</v>
      </c>
      <c r="I306">
        <v>1</v>
      </c>
      <c r="J306">
        <v>1</v>
      </c>
      <c r="K306" s="2" t="s">
        <v>10009</v>
      </c>
      <c r="L306" s="2" t="s">
        <v>10009</v>
      </c>
      <c r="M306" t="str">
        <f t="shared" si="4"/>
        <v>BEGIN IF NOT EXISTS (SELECT * FROM [dbo].[COM_City] WHERE [Name] = 'Porto Grande') BEGIN INSERT INTO [dbo].[COM_City]([CityId],[Name],[ExternalCode],[StateId],[Active],[UserID],[UserIDLastUpdate],[CreateDate],[ModifieldDate]) VALUES (305,'Porto Grande','00535',4,1,1,1,GETDATE(),GETDATE()) END END</v>
      </c>
    </row>
    <row r="307" spans="1:13" x14ac:dyDescent="0.2">
      <c r="A307">
        <v>306</v>
      </c>
      <c r="B307">
        <f>VLOOKUP(C307,ESTADOS!C:K,9,FALSE)</f>
        <v>4</v>
      </c>
      <c r="C307" t="s">
        <v>9092</v>
      </c>
      <c r="D307">
        <v>16</v>
      </c>
      <c r="E307" t="s">
        <v>9115</v>
      </c>
      <c r="F307" t="s">
        <v>9116</v>
      </c>
      <c r="G307">
        <v>3353</v>
      </c>
      <c r="H307">
        <v>1</v>
      </c>
      <c r="I307">
        <v>1</v>
      </c>
      <c r="J307">
        <v>1</v>
      </c>
      <c r="K307" s="2" t="s">
        <v>10009</v>
      </c>
      <c r="L307" s="2" t="s">
        <v>10009</v>
      </c>
      <c r="M307" t="str">
        <f t="shared" si="4"/>
        <v>BEGIN IF NOT EXISTS (SELECT * FROM [dbo].[COM_City] WHERE [Name] = 'Pracuúba') BEGIN INSERT INTO [dbo].[COM_City]([CityId],[Name],[ExternalCode],[StateId],[Active],[UserID],[UserIDLastUpdate],[CreateDate],[ModifieldDate]) VALUES (306,'Pracuúba','00550',4,1,1,1,GETDATE(),GETDATE()) END END</v>
      </c>
    </row>
    <row r="308" spans="1:13" x14ac:dyDescent="0.2">
      <c r="A308">
        <v>307</v>
      </c>
      <c r="B308">
        <f>VLOOKUP(C308,ESTADOS!C:K,9,FALSE)</f>
        <v>4</v>
      </c>
      <c r="C308" t="s">
        <v>9092</v>
      </c>
      <c r="D308">
        <v>16</v>
      </c>
      <c r="E308" t="s">
        <v>9117</v>
      </c>
      <c r="F308" t="s">
        <v>6964</v>
      </c>
      <c r="G308">
        <v>92098</v>
      </c>
      <c r="H308">
        <v>1</v>
      </c>
      <c r="I308">
        <v>1</v>
      </c>
      <c r="J308">
        <v>1</v>
      </c>
      <c r="K308" s="2" t="s">
        <v>10009</v>
      </c>
      <c r="L308" s="2" t="s">
        <v>10009</v>
      </c>
      <c r="M308" t="str">
        <f t="shared" si="4"/>
        <v>BEGIN IF NOT EXISTS (SELECT * FROM [dbo].[COM_City] WHERE [Name] = 'Santana') BEGIN INSERT INTO [dbo].[COM_City]([CityId],[Name],[ExternalCode],[StateId],[Active],[UserID],[UserIDLastUpdate],[CreateDate],[ModifieldDate]) VALUES (307,'Santana','00600',4,1,1,1,GETDATE(),GETDATE()) END END</v>
      </c>
    </row>
    <row r="309" spans="1:13" x14ac:dyDescent="0.2">
      <c r="A309">
        <v>308</v>
      </c>
      <c r="B309">
        <f>VLOOKUP(C309,ESTADOS!C:K,9,FALSE)</f>
        <v>4</v>
      </c>
      <c r="C309" t="s">
        <v>9092</v>
      </c>
      <c r="D309">
        <v>16</v>
      </c>
      <c r="E309" t="s">
        <v>6965</v>
      </c>
      <c r="F309" t="s">
        <v>6966</v>
      </c>
      <c r="G309">
        <v>3772</v>
      </c>
      <c r="H309">
        <v>1</v>
      </c>
      <c r="I309">
        <v>1</v>
      </c>
      <c r="J309">
        <v>1</v>
      </c>
      <c r="K309" s="2" t="s">
        <v>10009</v>
      </c>
      <c r="L309" s="2" t="s">
        <v>10009</v>
      </c>
      <c r="M309" t="str">
        <f t="shared" si="4"/>
        <v>BEGIN IF NOT EXISTS (SELECT * FROM [dbo].[COM_City] WHERE [Name] = 'Serra do Navio') BEGIN INSERT INTO [dbo].[COM_City]([CityId],[Name],[ExternalCode],[StateId],[Active],[UserID],[UserIDLastUpdate],[CreateDate],[ModifieldDate]) VALUES (308,'Serra do Navio','00055',4,1,1,1,GETDATE(),GETDATE()) END END</v>
      </c>
    </row>
    <row r="310" spans="1:13" x14ac:dyDescent="0.2">
      <c r="A310">
        <v>309</v>
      </c>
      <c r="B310">
        <f>VLOOKUP(C310,ESTADOS!C:K,9,FALSE)</f>
        <v>4</v>
      </c>
      <c r="C310" t="s">
        <v>9092</v>
      </c>
      <c r="D310">
        <v>16</v>
      </c>
      <c r="E310" t="s">
        <v>6967</v>
      </c>
      <c r="F310" t="s">
        <v>6968</v>
      </c>
      <c r="G310">
        <v>12395</v>
      </c>
      <c r="H310">
        <v>1</v>
      </c>
      <c r="I310">
        <v>1</v>
      </c>
      <c r="J310">
        <v>1</v>
      </c>
      <c r="K310" s="2" t="s">
        <v>10009</v>
      </c>
      <c r="L310" s="2" t="s">
        <v>10009</v>
      </c>
      <c r="M310" t="str">
        <f t="shared" si="4"/>
        <v>BEGIN IF NOT EXISTS (SELECT * FROM [dbo].[COM_City] WHERE [Name] = 'Tartarugalzinho') BEGIN INSERT INTO [dbo].[COM_City]([CityId],[Name],[ExternalCode],[StateId],[Active],[UserID],[UserIDLastUpdate],[CreateDate],[ModifieldDate]) VALUES (309,'Tartarugalzinho','00709',4,1,1,1,GETDATE(),GETDATE()) END END</v>
      </c>
    </row>
    <row r="311" spans="1:13" x14ac:dyDescent="0.2">
      <c r="A311">
        <v>310</v>
      </c>
      <c r="B311">
        <f>VLOOKUP(C311,ESTADOS!C:K,9,FALSE)</f>
        <v>4</v>
      </c>
      <c r="C311" t="s">
        <v>9092</v>
      </c>
      <c r="D311">
        <v>16</v>
      </c>
      <c r="E311" t="s">
        <v>6969</v>
      </c>
      <c r="F311" t="s">
        <v>6970</v>
      </c>
      <c r="G311">
        <v>10765</v>
      </c>
      <c r="H311">
        <v>1</v>
      </c>
      <c r="I311">
        <v>1</v>
      </c>
      <c r="J311">
        <v>1</v>
      </c>
      <c r="K311" s="2" t="s">
        <v>10009</v>
      </c>
      <c r="L311" s="2" t="s">
        <v>10009</v>
      </c>
      <c r="M311" t="str">
        <f t="shared" si="4"/>
        <v>BEGIN IF NOT EXISTS (SELECT * FROM [dbo].[COM_City] WHERE [Name] = 'Vitória do Jari') BEGIN INSERT INTO [dbo].[COM_City]([CityId],[Name],[ExternalCode],[StateId],[Active],[UserID],[UserIDLastUpdate],[CreateDate],[ModifieldDate]) VALUES (310,'Vitória do Jari','00808',4,1,1,1,GETDATE(),GETDATE()) END END</v>
      </c>
    </row>
    <row r="312" spans="1:13" x14ac:dyDescent="0.2">
      <c r="A312">
        <v>311</v>
      </c>
      <c r="B312">
        <f>VLOOKUP(C312,ESTADOS!C:K,9,FALSE)</f>
        <v>27</v>
      </c>
      <c r="C312" t="s">
        <v>6971</v>
      </c>
      <c r="D312">
        <v>17</v>
      </c>
      <c r="E312" t="s">
        <v>6972</v>
      </c>
      <c r="F312" t="s">
        <v>6973</v>
      </c>
      <c r="G312">
        <v>2245</v>
      </c>
      <c r="H312">
        <v>1</v>
      </c>
      <c r="I312">
        <v>1</v>
      </c>
      <c r="J312">
        <v>1</v>
      </c>
      <c r="K312" s="2" t="s">
        <v>10009</v>
      </c>
      <c r="L312" s="2" t="s">
        <v>10009</v>
      </c>
      <c r="M312" t="str">
        <f t="shared" si="4"/>
        <v>BEGIN IF NOT EXISTS (SELECT * FROM [dbo].[COM_City] WHERE [Name] = 'Abreulândia') BEGIN INSERT INTO [dbo].[COM_City]([CityId],[Name],[ExternalCode],[StateId],[Active],[UserID],[UserIDLastUpdate],[CreateDate],[ModifieldDate]) VALUES (311,'Abreulândia','00251',27,1,1,1,GETDATE(),GETDATE()) END END</v>
      </c>
    </row>
    <row r="313" spans="1:13" x14ac:dyDescent="0.2">
      <c r="A313">
        <v>312</v>
      </c>
      <c r="B313">
        <f>VLOOKUP(C313,ESTADOS!C:K,9,FALSE)</f>
        <v>27</v>
      </c>
      <c r="C313" t="s">
        <v>6971</v>
      </c>
      <c r="D313">
        <v>17</v>
      </c>
      <c r="E313" t="s">
        <v>6974</v>
      </c>
      <c r="F313" t="s">
        <v>6975</v>
      </c>
      <c r="G313">
        <v>3995</v>
      </c>
      <c r="H313">
        <v>1</v>
      </c>
      <c r="I313">
        <v>1</v>
      </c>
      <c r="J313">
        <v>1</v>
      </c>
      <c r="K313" s="2" t="s">
        <v>10009</v>
      </c>
      <c r="L313" s="2" t="s">
        <v>10009</v>
      </c>
      <c r="M313" t="str">
        <f t="shared" si="4"/>
        <v>BEGIN IF NOT EXISTS (SELECT * FROM [dbo].[COM_City] WHERE [Name] = 'Aguiarnópolis') BEGIN INSERT INTO [dbo].[COM_City]([CityId],[Name],[ExternalCode],[StateId],[Active],[UserID],[UserIDLastUpdate],[CreateDate],[ModifieldDate]) VALUES (312,'Aguiarnópolis','00301',27,1,1,1,GETDATE(),GETDATE()) END END</v>
      </c>
    </row>
    <row r="314" spans="1:13" x14ac:dyDescent="0.2">
      <c r="A314">
        <v>313</v>
      </c>
      <c r="B314">
        <f>VLOOKUP(C314,ESTADOS!C:K,9,FALSE)</f>
        <v>27</v>
      </c>
      <c r="C314" t="s">
        <v>6971</v>
      </c>
      <c r="D314">
        <v>17</v>
      </c>
      <c r="E314" t="s">
        <v>6976</v>
      </c>
      <c r="F314" t="s">
        <v>6977</v>
      </c>
      <c r="G314">
        <v>5701</v>
      </c>
      <c r="H314">
        <v>1</v>
      </c>
      <c r="I314">
        <v>1</v>
      </c>
      <c r="J314">
        <v>1</v>
      </c>
      <c r="K314" s="2" t="s">
        <v>10009</v>
      </c>
      <c r="L314" s="2" t="s">
        <v>10009</v>
      </c>
      <c r="M314" t="str">
        <f t="shared" si="4"/>
        <v>BEGIN IF NOT EXISTS (SELECT * FROM [dbo].[COM_City] WHERE [Name] = 'Aliança do Tocantins') BEGIN INSERT INTO [dbo].[COM_City]([CityId],[Name],[ExternalCode],[StateId],[Active],[UserID],[UserIDLastUpdate],[CreateDate],[ModifieldDate]) VALUES (313,'Aliança do Tocantins','00350',27,1,1,1,GETDATE(),GETDATE()) END END</v>
      </c>
    </row>
    <row r="315" spans="1:13" x14ac:dyDescent="0.2">
      <c r="A315">
        <v>314</v>
      </c>
      <c r="B315">
        <f>VLOOKUP(C315,ESTADOS!C:K,9,FALSE)</f>
        <v>27</v>
      </c>
      <c r="C315" t="s">
        <v>6971</v>
      </c>
      <c r="D315">
        <v>17</v>
      </c>
      <c r="E315" t="s">
        <v>6978</v>
      </c>
      <c r="F315" t="s">
        <v>6979</v>
      </c>
      <c r="G315">
        <v>7488</v>
      </c>
      <c r="H315">
        <v>1</v>
      </c>
      <c r="I315">
        <v>1</v>
      </c>
      <c r="J315">
        <v>1</v>
      </c>
      <c r="K315" s="2" t="s">
        <v>10009</v>
      </c>
      <c r="L315" s="2" t="s">
        <v>10009</v>
      </c>
      <c r="M315" t="str">
        <f t="shared" si="4"/>
        <v>BEGIN IF NOT EXISTS (SELECT * FROM [dbo].[COM_City] WHERE [Name] = 'Almas') BEGIN INSERT INTO [dbo].[COM_City]([CityId],[Name],[ExternalCode],[StateId],[Active],[UserID],[UserIDLastUpdate],[CreateDate],[ModifieldDate]) VALUES (314,'Almas','00400',27,1,1,1,GETDATE(),GETDATE()) END END</v>
      </c>
    </row>
    <row r="316" spans="1:13" x14ac:dyDescent="0.2">
      <c r="A316">
        <v>315</v>
      </c>
      <c r="B316">
        <f>VLOOKUP(C316,ESTADOS!C:K,9,FALSE)</f>
        <v>27</v>
      </c>
      <c r="C316" t="s">
        <v>6971</v>
      </c>
      <c r="D316">
        <v>17</v>
      </c>
      <c r="E316" t="s">
        <v>6980</v>
      </c>
      <c r="F316" t="s">
        <v>6981</v>
      </c>
      <c r="G316">
        <v>7976</v>
      </c>
      <c r="H316">
        <v>1</v>
      </c>
      <c r="I316">
        <v>1</v>
      </c>
      <c r="J316">
        <v>1</v>
      </c>
      <c r="K316" s="2" t="s">
        <v>10009</v>
      </c>
      <c r="L316" s="2" t="s">
        <v>10009</v>
      </c>
      <c r="M316" t="str">
        <f t="shared" si="4"/>
        <v>BEGIN IF NOT EXISTS (SELECT * FROM [dbo].[COM_City] WHERE [Name] = 'Alvorada') BEGIN INSERT INTO [dbo].[COM_City]([CityId],[Name],[ExternalCode],[StateId],[Active],[UserID],[UserIDLastUpdate],[CreateDate],[ModifieldDate]) VALUES (315,'Alvorada','00707',27,1,1,1,GETDATE(),GETDATE()) END END</v>
      </c>
    </row>
    <row r="317" spans="1:13" x14ac:dyDescent="0.2">
      <c r="A317">
        <v>316</v>
      </c>
      <c r="B317">
        <f>VLOOKUP(C317,ESTADOS!C:K,9,FALSE)</f>
        <v>27</v>
      </c>
      <c r="C317" t="s">
        <v>6971</v>
      </c>
      <c r="D317">
        <v>17</v>
      </c>
      <c r="E317" t="s">
        <v>6982</v>
      </c>
      <c r="F317" t="s">
        <v>6983</v>
      </c>
      <c r="G317">
        <v>9358</v>
      </c>
      <c r="H317">
        <v>1</v>
      </c>
      <c r="I317">
        <v>1</v>
      </c>
      <c r="J317">
        <v>1</v>
      </c>
      <c r="K317" s="2" t="s">
        <v>10009</v>
      </c>
      <c r="L317" s="2" t="s">
        <v>10009</v>
      </c>
      <c r="M317" t="str">
        <f t="shared" si="4"/>
        <v>BEGIN IF NOT EXISTS (SELECT * FROM [dbo].[COM_City] WHERE [Name] = 'Ananás') BEGIN INSERT INTO [dbo].[COM_City]([CityId],[Name],[ExternalCode],[StateId],[Active],[UserID],[UserIDLastUpdate],[CreateDate],[ModifieldDate]) VALUES (316,'Ananás','01002',27,1,1,1,GETDATE(),GETDATE()) END END</v>
      </c>
    </row>
    <row r="318" spans="1:13" x14ac:dyDescent="0.2">
      <c r="A318">
        <v>317</v>
      </c>
      <c r="B318">
        <f>VLOOKUP(C318,ESTADOS!C:K,9,FALSE)</f>
        <v>27</v>
      </c>
      <c r="C318" t="s">
        <v>6971</v>
      </c>
      <c r="D318">
        <v>17</v>
      </c>
      <c r="E318" t="s">
        <v>6984</v>
      </c>
      <c r="F318" t="s">
        <v>6985</v>
      </c>
      <c r="G318">
        <v>3169</v>
      </c>
      <c r="H318">
        <v>1</v>
      </c>
      <c r="I318">
        <v>1</v>
      </c>
      <c r="J318">
        <v>1</v>
      </c>
      <c r="K318" s="2" t="s">
        <v>10009</v>
      </c>
      <c r="L318" s="2" t="s">
        <v>10009</v>
      </c>
      <c r="M318" t="str">
        <f t="shared" si="4"/>
        <v>BEGIN IF NOT EXISTS (SELECT * FROM [dbo].[COM_City] WHERE [Name] = 'Angico') BEGIN INSERT INTO [dbo].[COM_City]([CityId],[Name],[ExternalCode],[StateId],[Active],[UserID],[UserIDLastUpdate],[CreateDate],[ModifieldDate]) VALUES (317,'Angico','01051',27,1,1,1,GETDATE(),GETDATE()) END END</v>
      </c>
    </row>
    <row r="319" spans="1:13" x14ac:dyDescent="0.2">
      <c r="A319">
        <v>318</v>
      </c>
      <c r="B319">
        <f>VLOOKUP(C319,ESTADOS!C:K,9,FALSE)</f>
        <v>27</v>
      </c>
      <c r="C319" t="s">
        <v>6971</v>
      </c>
      <c r="D319">
        <v>17</v>
      </c>
      <c r="E319" t="s">
        <v>6986</v>
      </c>
      <c r="F319" t="s">
        <v>6987</v>
      </c>
      <c r="G319">
        <v>4018</v>
      </c>
      <c r="H319">
        <v>1</v>
      </c>
      <c r="I319">
        <v>1</v>
      </c>
      <c r="J319">
        <v>1</v>
      </c>
      <c r="K319" s="2" t="s">
        <v>10009</v>
      </c>
      <c r="L319" s="2" t="s">
        <v>10009</v>
      </c>
      <c r="M319" t="str">
        <f t="shared" si="4"/>
        <v>BEGIN IF NOT EXISTS (SELECT * FROM [dbo].[COM_City] WHERE [Name] = 'Aparecida do Rio Negro') BEGIN INSERT INTO [dbo].[COM_City]([CityId],[Name],[ExternalCode],[StateId],[Active],[UserID],[UserIDLastUpdate],[CreateDate],[ModifieldDate]) VALUES (318,'Aparecida do Rio Negro','01101',27,1,1,1,GETDATE(),GETDATE()) END END</v>
      </c>
    </row>
    <row r="320" spans="1:13" x14ac:dyDescent="0.2">
      <c r="A320">
        <v>319</v>
      </c>
      <c r="B320">
        <f>VLOOKUP(C320,ESTADOS!C:K,9,FALSE)</f>
        <v>27</v>
      </c>
      <c r="C320" t="s">
        <v>6971</v>
      </c>
      <c r="D320">
        <v>17</v>
      </c>
      <c r="E320" t="s">
        <v>6988</v>
      </c>
      <c r="F320" t="s">
        <v>6989</v>
      </c>
      <c r="G320">
        <v>5469</v>
      </c>
      <c r="H320">
        <v>1</v>
      </c>
      <c r="I320">
        <v>1</v>
      </c>
      <c r="J320">
        <v>1</v>
      </c>
      <c r="K320" s="2" t="s">
        <v>10009</v>
      </c>
      <c r="L320" s="2" t="s">
        <v>10009</v>
      </c>
      <c r="M320" t="str">
        <f t="shared" si="4"/>
        <v>BEGIN IF NOT EXISTS (SELECT * FROM [dbo].[COM_City] WHERE [Name] = 'Aragominas') BEGIN INSERT INTO [dbo].[COM_City]([CityId],[Name],[ExternalCode],[StateId],[Active],[UserID],[UserIDLastUpdate],[CreateDate],[ModifieldDate]) VALUES (319,'Aragominas','01309',27,1,1,1,GETDATE(),GETDATE()) END END</v>
      </c>
    </row>
    <row r="321" spans="1:13" x14ac:dyDescent="0.2">
      <c r="A321">
        <v>320</v>
      </c>
      <c r="B321">
        <f>VLOOKUP(C321,ESTADOS!C:K,9,FALSE)</f>
        <v>27</v>
      </c>
      <c r="C321" t="s">
        <v>6971</v>
      </c>
      <c r="D321">
        <v>17</v>
      </c>
      <c r="E321" t="s">
        <v>6990</v>
      </c>
      <c r="F321" t="s">
        <v>6991</v>
      </c>
      <c r="G321">
        <v>5423</v>
      </c>
      <c r="H321">
        <v>1</v>
      </c>
      <c r="I321">
        <v>1</v>
      </c>
      <c r="J321">
        <v>1</v>
      </c>
      <c r="K321" s="2" t="s">
        <v>10009</v>
      </c>
      <c r="L321" s="2" t="s">
        <v>10009</v>
      </c>
      <c r="M321" t="str">
        <f t="shared" si="4"/>
        <v>BEGIN IF NOT EXISTS (SELECT * FROM [dbo].[COM_City] WHERE [Name] = 'Araguacema') BEGIN INSERT INTO [dbo].[COM_City]([CityId],[Name],[ExternalCode],[StateId],[Active],[UserID],[UserIDLastUpdate],[CreateDate],[ModifieldDate]) VALUES (320,'Araguacema','01903',27,1,1,1,GETDATE(),GETDATE()) END END</v>
      </c>
    </row>
    <row r="322" spans="1:13" x14ac:dyDescent="0.2">
      <c r="A322">
        <v>321</v>
      </c>
      <c r="B322">
        <f>VLOOKUP(C322,ESTADOS!C:K,9,FALSE)</f>
        <v>27</v>
      </c>
      <c r="C322" t="s">
        <v>6971</v>
      </c>
      <c r="D322">
        <v>17</v>
      </c>
      <c r="E322" t="s">
        <v>6992</v>
      </c>
      <c r="F322" t="s">
        <v>6993</v>
      </c>
      <c r="G322">
        <v>8989</v>
      </c>
      <c r="H322">
        <v>1</v>
      </c>
      <c r="I322">
        <v>1</v>
      </c>
      <c r="J322">
        <v>1</v>
      </c>
      <c r="K322" s="2" t="s">
        <v>10009</v>
      </c>
      <c r="L322" s="2" t="s">
        <v>10009</v>
      </c>
      <c r="M322" t="str">
        <f t="shared" si="4"/>
        <v>BEGIN IF NOT EXISTS (SELECT * FROM [dbo].[COM_City] WHERE [Name] = 'Araguaçu') BEGIN INSERT INTO [dbo].[COM_City]([CityId],[Name],[ExternalCode],[StateId],[Active],[UserID],[UserIDLastUpdate],[CreateDate],[ModifieldDate]) VALUES (321,'Araguaçu','02000',27,1,1,1,GETDATE(),GETDATE()) END END</v>
      </c>
    </row>
    <row r="323" spans="1:13" x14ac:dyDescent="0.2">
      <c r="A323">
        <v>322</v>
      </c>
      <c r="B323">
        <f>VLOOKUP(C323,ESTADOS!C:K,9,FALSE)</f>
        <v>27</v>
      </c>
      <c r="C323" t="s">
        <v>6971</v>
      </c>
      <c r="D323">
        <v>17</v>
      </c>
      <c r="E323" t="s">
        <v>6994</v>
      </c>
      <c r="F323" t="s">
        <v>6995</v>
      </c>
      <c r="G323">
        <v>115759</v>
      </c>
      <c r="H323">
        <v>1</v>
      </c>
      <c r="I323">
        <v>1</v>
      </c>
      <c r="J323">
        <v>1</v>
      </c>
      <c r="K323" s="2" t="s">
        <v>10009</v>
      </c>
      <c r="L323" s="2" t="s">
        <v>10009</v>
      </c>
      <c r="M323" t="str">
        <f t="shared" ref="M323:M386" si="5">CONCATENATE("BEGIN IF NOT EXISTS (SELECT * FROM [dbo].[COM_City] WHERE [Name] = '",F323,"') BEGIN INSERT INTO [dbo].[COM_City]([CityId],[Name],[ExternalCode],[StateId],[Active],[UserID],[UserIDLastUpdate],[CreateDate],[ModifieldDate]) VALUES (",A323,",'",F323,"','",E323,"',",B323,",",H323,",",I323,",",J323,",",K323,",",L323,") END END")</f>
        <v>BEGIN IF NOT EXISTS (SELECT * FROM [dbo].[COM_City] WHERE [Name] = 'Araguaína') BEGIN INSERT INTO [dbo].[COM_City]([CityId],[Name],[ExternalCode],[StateId],[Active],[UserID],[UserIDLastUpdate],[CreateDate],[ModifieldDate]) VALUES (322,'Araguaína','02109',27,1,1,1,GETDATE(),GETDATE()) END END</v>
      </c>
    </row>
    <row r="324" spans="1:13" x14ac:dyDescent="0.2">
      <c r="A324">
        <v>323</v>
      </c>
      <c r="B324">
        <f>VLOOKUP(C324,ESTADOS!C:K,9,FALSE)</f>
        <v>27</v>
      </c>
      <c r="C324" t="s">
        <v>6971</v>
      </c>
      <c r="D324">
        <v>17</v>
      </c>
      <c r="E324" t="s">
        <v>6996</v>
      </c>
      <c r="F324" t="s">
        <v>6997</v>
      </c>
      <c r="G324">
        <v>5000</v>
      </c>
      <c r="H324">
        <v>1</v>
      </c>
      <c r="I324">
        <v>1</v>
      </c>
      <c r="J324">
        <v>1</v>
      </c>
      <c r="K324" s="2" t="s">
        <v>10009</v>
      </c>
      <c r="L324" s="2" t="s">
        <v>10009</v>
      </c>
      <c r="M324" t="str">
        <f t="shared" si="5"/>
        <v>BEGIN IF NOT EXISTS (SELECT * FROM [dbo].[COM_City] WHERE [Name] = 'Araguanã') BEGIN INSERT INTO [dbo].[COM_City]([CityId],[Name],[ExternalCode],[StateId],[Active],[UserID],[UserIDLastUpdate],[CreateDate],[ModifieldDate]) VALUES (323,'Araguanã','02158',27,1,1,1,GETDATE(),GETDATE()) END END</v>
      </c>
    </row>
    <row r="325" spans="1:13" x14ac:dyDescent="0.2">
      <c r="A325">
        <v>324</v>
      </c>
      <c r="B325">
        <f>VLOOKUP(C325,ESTADOS!C:K,9,FALSE)</f>
        <v>27</v>
      </c>
      <c r="C325" t="s">
        <v>6971</v>
      </c>
      <c r="D325">
        <v>17</v>
      </c>
      <c r="E325" t="s">
        <v>6998</v>
      </c>
      <c r="F325" t="s">
        <v>6999</v>
      </c>
      <c r="G325">
        <v>25973</v>
      </c>
      <c r="H325">
        <v>1</v>
      </c>
      <c r="I325">
        <v>1</v>
      </c>
      <c r="J325">
        <v>1</v>
      </c>
      <c r="K325" s="2" t="s">
        <v>10009</v>
      </c>
      <c r="L325" s="2" t="s">
        <v>10009</v>
      </c>
      <c r="M325" t="str">
        <f t="shared" si="5"/>
        <v>BEGIN IF NOT EXISTS (SELECT * FROM [dbo].[COM_City] WHERE [Name] = 'Araguatins') BEGIN INSERT INTO [dbo].[COM_City]([CityId],[Name],[ExternalCode],[StateId],[Active],[UserID],[UserIDLastUpdate],[CreateDate],[ModifieldDate]) VALUES (324,'Araguatins','02208',27,1,1,1,GETDATE(),GETDATE()) END END</v>
      </c>
    </row>
    <row r="326" spans="1:13" x14ac:dyDescent="0.2">
      <c r="A326">
        <v>325</v>
      </c>
      <c r="B326">
        <f>VLOOKUP(C326,ESTADOS!C:K,9,FALSE)</f>
        <v>27</v>
      </c>
      <c r="C326" t="s">
        <v>6971</v>
      </c>
      <c r="D326">
        <v>17</v>
      </c>
      <c r="E326" t="s">
        <v>7000</v>
      </c>
      <c r="F326" t="s">
        <v>7001</v>
      </c>
      <c r="G326">
        <v>6839</v>
      </c>
      <c r="H326">
        <v>1</v>
      </c>
      <c r="I326">
        <v>1</v>
      </c>
      <c r="J326">
        <v>1</v>
      </c>
      <c r="K326" s="2" t="s">
        <v>10009</v>
      </c>
      <c r="L326" s="2" t="s">
        <v>10009</v>
      </c>
      <c r="M326" t="str">
        <f t="shared" si="5"/>
        <v>BEGIN IF NOT EXISTS (SELECT * FROM [dbo].[COM_City] WHERE [Name] = 'Arapoema') BEGIN INSERT INTO [dbo].[COM_City]([CityId],[Name],[ExternalCode],[StateId],[Active],[UserID],[UserIDLastUpdate],[CreateDate],[ModifieldDate]) VALUES (325,'Arapoema','02307',27,1,1,1,GETDATE(),GETDATE()) END END</v>
      </c>
    </row>
    <row r="327" spans="1:13" x14ac:dyDescent="0.2">
      <c r="A327">
        <v>326</v>
      </c>
      <c r="B327">
        <f>VLOOKUP(C327,ESTADOS!C:K,9,FALSE)</f>
        <v>27</v>
      </c>
      <c r="C327" t="s">
        <v>6971</v>
      </c>
      <c r="D327">
        <v>17</v>
      </c>
      <c r="E327" t="s">
        <v>7002</v>
      </c>
      <c r="F327" t="s">
        <v>7003</v>
      </c>
      <c r="G327">
        <v>10626</v>
      </c>
      <c r="H327">
        <v>1</v>
      </c>
      <c r="I327">
        <v>1</v>
      </c>
      <c r="J327">
        <v>1</v>
      </c>
      <c r="K327" s="2" t="s">
        <v>10009</v>
      </c>
      <c r="L327" s="2" t="s">
        <v>10009</v>
      </c>
      <c r="M327" t="str">
        <f t="shared" si="5"/>
        <v>BEGIN IF NOT EXISTS (SELECT * FROM [dbo].[COM_City] WHERE [Name] = 'Arraias') BEGIN INSERT INTO [dbo].[COM_City]([CityId],[Name],[ExternalCode],[StateId],[Active],[UserID],[UserIDLastUpdate],[CreateDate],[ModifieldDate]) VALUES (326,'Arraias','02406',27,1,1,1,GETDATE(),GETDATE()) END END</v>
      </c>
    </row>
    <row r="328" spans="1:13" x14ac:dyDescent="0.2">
      <c r="A328">
        <v>327</v>
      </c>
      <c r="B328">
        <f>VLOOKUP(C328,ESTADOS!C:K,9,FALSE)</f>
        <v>27</v>
      </c>
      <c r="C328" t="s">
        <v>6971</v>
      </c>
      <c r="D328">
        <v>17</v>
      </c>
      <c r="E328" t="s">
        <v>7004</v>
      </c>
      <c r="F328" t="s">
        <v>7005</v>
      </c>
      <c r="G328">
        <v>14800</v>
      </c>
      <c r="H328">
        <v>1</v>
      </c>
      <c r="I328">
        <v>1</v>
      </c>
      <c r="J328">
        <v>1</v>
      </c>
      <c r="K328" s="2" t="s">
        <v>10009</v>
      </c>
      <c r="L328" s="2" t="s">
        <v>10009</v>
      </c>
      <c r="M328" t="str">
        <f t="shared" si="5"/>
        <v>BEGIN IF NOT EXISTS (SELECT * FROM [dbo].[COM_City] WHERE [Name] = 'Augustinópolis') BEGIN INSERT INTO [dbo].[COM_City]([CityId],[Name],[ExternalCode],[StateId],[Active],[UserID],[UserIDLastUpdate],[CreateDate],[ModifieldDate]) VALUES (327,'Augustinópolis','02554',27,1,1,1,GETDATE(),GETDATE()) END END</v>
      </c>
    </row>
    <row r="329" spans="1:13" x14ac:dyDescent="0.2">
      <c r="A329">
        <v>328</v>
      </c>
      <c r="B329">
        <f>VLOOKUP(C329,ESTADOS!C:K,9,FALSE)</f>
        <v>27</v>
      </c>
      <c r="C329" t="s">
        <v>6971</v>
      </c>
      <c r="D329">
        <v>17</v>
      </c>
      <c r="E329" t="s">
        <v>7006</v>
      </c>
      <c r="F329" t="s">
        <v>7007</v>
      </c>
      <c r="G329">
        <v>3385</v>
      </c>
      <c r="H329">
        <v>1</v>
      </c>
      <c r="I329">
        <v>1</v>
      </c>
      <c r="J329">
        <v>1</v>
      </c>
      <c r="K329" s="2" t="s">
        <v>10009</v>
      </c>
      <c r="L329" s="2" t="s">
        <v>10009</v>
      </c>
      <c r="M329" t="str">
        <f t="shared" si="5"/>
        <v>BEGIN IF NOT EXISTS (SELECT * FROM [dbo].[COM_City] WHERE [Name] = 'Aurora do Tocantins') BEGIN INSERT INTO [dbo].[COM_City]([CityId],[Name],[ExternalCode],[StateId],[Active],[UserID],[UserIDLastUpdate],[CreateDate],[ModifieldDate]) VALUES (328,'Aurora do Tocantins','02703',27,1,1,1,GETDATE(),GETDATE()) END END</v>
      </c>
    </row>
    <row r="330" spans="1:13" x14ac:dyDescent="0.2">
      <c r="A330">
        <v>329</v>
      </c>
      <c r="B330">
        <f>VLOOKUP(C330,ESTADOS!C:K,9,FALSE)</f>
        <v>27</v>
      </c>
      <c r="C330" t="s">
        <v>6971</v>
      </c>
      <c r="D330">
        <v>17</v>
      </c>
      <c r="E330" t="s">
        <v>7008</v>
      </c>
      <c r="F330" t="s">
        <v>7009</v>
      </c>
      <c r="G330">
        <v>8917</v>
      </c>
      <c r="H330">
        <v>1</v>
      </c>
      <c r="I330">
        <v>1</v>
      </c>
      <c r="J330">
        <v>1</v>
      </c>
      <c r="K330" s="2" t="s">
        <v>10009</v>
      </c>
      <c r="L330" s="2" t="s">
        <v>10009</v>
      </c>
      <c r="M330" t="str">
        <f t="shared" si="5"/>
        <v>BEGIN IF NOT EXISTS (SELECT * FROM [dbo].[COM_City] WHERE [Name] = 'Axixá do Tocantins') BEGIN INSERT INTO [dbo].[COM_City]([CityId],[Name],[ExternalCode],[StateId],[Active],[UserID],[UserIDLastUpdate],[CreateDate],[ModifieldDate]) VALUES (329,'Axixá do Tocantins','02901',27,1,1,1,GETDATE(),GETDATE()) END END</v>
      </c>
    </row>
    <row r="331" spans="1:13" x14ac:dyDescent="0.2">
      <c r="A331">
        <v>330</v>
      </c>
      <c r="B331">
        <f>VLOOKUP(C331,ESTADOS!C:K,9,FALSE)</f>
        <v>27</v>
      </c>
      <c r="C331" t="s">
        <v>6971</v>
      </c>
      <c r="D331">
        <v>17</v>
      </c>
      <c r="E331" t="s">
        <v>7010</v>
      </c>
      <c r="F331" t="s">
        <v>7011</v>
      </c>
      <c r="G331">
        <v>10372</v>
      </c>
      <c r="H331">
        <v>1</v>
      </c>
      <c r="I331">
        <v>1</v>
      </c>
      <c r="J331">
        <v>1</v>
      </c>
      <c r="K331" s="2" t="s">
        <v>10009</v>
      </c>
      <c r="L331" s="2" t="s">
        <v>10009</v>
      </c>
      <c r="M331" t="str">
        <f t="shared" si="5"/>
        <v>BEGIN IF NOT EXISTS (SELECT * FROM [dbo].[COM_City] WHERE [Name] = 'Babaçulândia') BEGIN INSERT INTO [dbo].[COM_City]([CityId],[Name],[ExternalCode],[StateId],[Active],[UserID],[UserIDLastUpdate],[CreateDate],[ModifieldDate]) VALUES (330,'Babaçulândia','03008',27,1,1,1,GETDATE(),GETDATE()) END END</v>
      </c>
    </row>
    <row r="332" spans="1:13" x14ac:dyDescent="0.2">
      <c r="A332">
        <v>331</v>
      </c>
      <c r="B332">
        <f>VLOOKUP(C332,ESTADOS!C:K,9,FALSE)</f>
        <v>27</v>
      </c>
      <c r="C332" t="s">
        <v>6971</v>
      </c>
      <c r="D332">
        <v>17</v>
      </c>
      <c r="E332" t="s">
        <v>7012</v>
      </c>
      <c r="F332" t="s">
        <v>7013</v>
      </c>
      <c r="G332">
        <v>2711</v>
      </c>
      <c r="H332">
        <v>1</v>
      </c>
      <c r="I332">
        <v>1</v>
      </c>
      <c r="J332">
        <v>1</v>
      </c>
      <c r="K332" s="2" t="s">
        <v>10009</v>
      </c>
      <c r="L332" s="2" t="s">
        <v>10009</v>
      </c>
      <c r="M332" t="str">
        <f t="shared" si="5"/>
        <v>BEGIN IF NOT EXISTS (SELECT * FROM [dbo].[COM_City] WHERE [Name] = 'Bandeirantes do Tocantins') BEGIN INSERT INTO [dbo].[COM_City]([CityId],[Name],[ExternalCode],[StateId],[Active],[UserID],[UserIDLastUpdate],[CreateDate],[ModifieldDate]) VALUES (331,'Bandeirantes do Tocantins','03057',27,1,1,1,GETDATE(),GETDATE()) END END</v>
      </c>
    </row>
    <row r="333" spans="1:13" x14ac:dyDescent="0.2">
      <c r="A333">
        <v>332</v>
      </c>
      <c r="B333">
        <f>VLOOKUP(C333,ESTADOS!C:K,9,FALSE)</f>
        <v>27</v>
      </c>
      <c r="C333" t="s">
        <v>6971</v>
      </c>
      <c r="D333">
        <v>17</v>
      </c>
      <c r="E333" t="s">
        <v>7014</v>
      </c>
      <c r="F333" t="s">
        <v>7015</v>
      </c>
      <c r="G333">
        <v>3581</v>
      </c>
      <c r="H333">
        <v>1</v>
      </c>
      <c r="I333">
        <v>1</v>
      </c>
      <c r="J333">
        <v>1</v>
      </c>
      <c r="K333" s="2" t="s">
        <v>10009</v>
      </c>
      <c r="L333" s="2" t="s">
        <v>10009</v>
      </c>
      <c r="M333" t="str">
        <f t="shared" si="5"/>
        <v>BEGIN IF NOT EXISTS (SELECT * FROM [dbo].[COM_City] WHERE [Name] = 'Barra do Ouro') BEGIN INSERT INTO [dbo].[COM_City]([CityId],[Name],[ExternalCode],[StateId],[Active],[UserID],[UserIDLastUpdate],[CreateDate],[ModifieldDate]) VALUES (332,'Barra do Ouro','03073',27,1,1,1,GETDATE(),GETDATE()) END END</v>
      </c>
    </row>
    <row r="334" spans="1:13" x14ac:dyDescent="0.2">
      <c r="A334">
        <v>333</v>
      </c>
      <c r="B334">
        <f>VLOOKUP(C334,ESTADOS!C:K,9,FALSE)</f>
        <v>27</v>
      </c>
      <c r="C334" t="s">
        <v>6971</v>
      </c>
      <c r="D334">
        <v>17</v>
      </c>
      <c r="E334" t="s">
        <v>7016</v>
      </c>
      <c r="F334" t="s">
        <v>7017</v>
      </c>
      <c r="G334">
        <v>5155</v>
      </c>
      <c r="H334">
        <v>1</v>
      </c>
      <c r="I334">
        <v>1</v>
      </c>
      <c r="J334">
        <v>1</v>
      </c>
      <c r="K334" s="2" t="s">
        <v>10009</v>
      </c>
      <c r="L334" s="2" t="s">
        <v>10009</v>
      </c>
      <c r="M334" t="str">
        <f t="shared" si="5"/>
        <v>BEGIN IF NOT EXISTS (SELECT * FROM [dbo].[COM_City] WHERE [Name] = 'Barrolândia') BEGIN INSERT INTO [dbo].[COM_City]([CityId],[Name],[ExternalCode],[StateId],[Active],[UserID],[UserIDLastUpdate],[CreateDate],[ModifieldDate]) VALUES (333,'Barrolândia','03107',27,1,1,1,GETDATE(),GETDATE()) END END</v>
      </c>
    </row>
    <row r="335" spans="1:13" x14ac:dyDescent="0.2">
      <c r="A335">
        <v>334</v>
      </c>
      <c r="B335">
        <f>VLOOKUP(C335,ESTADOS!C:K,9,FALSE)</f>
        <v>27</v>
      </c>
      <c r="C335" t="s">
        <v>6971</v>
      </c>
      <c r="D335">
        <v>17</v>
      </c>
      <c r="E335" t="s">
        <v>7018</v>
      </c>
      <c r="F335" t="s">
        <v>7019</v>
      </c>
      <c r="G335">
        <v>4518</v>
      </c>
      <c r="H335">
        <v>1</v>
      </c>
      <c r="I335">
        <v>1</v>
      </c>
      <c r="J335">
        <v>1</v>
      </c>
      <c r="K335" s="2" t="s">
        <v>10009</v>
      </c>
      <c r="L335" s="2" t="s">
        <v>10009</v>
      </c>
      <c r="M335" t="str">
        <f t="shared" si="5"/>
        <v>BEGIN IF NOT EXISTS (SELECT * FROM [dbo].[COM_City] WHERE [Name] = 'Bernardo Sayão') BEGIN INSERT INTO [dbo].[COM_City]([CityId],[Name],[ExternalCode],[StateId],[Active],[UserID],[UserIDLastUpdate],[CreateDate],[ModifieldDate]) VALUES (334,'Bernardo Sayão','03206',27,1,1,1,GETDATE(),GETDATE()) END END</v>
      </c>
    </row>
    <row r="336" spans="1:13" x14ac:dyDescent="0.2">
      <c r="A336">
        <v>335</v>
      </c>
      <c r="B336">
        <f>VLOOKUP(C336,ESTADOS!C:K,9,FALSE)</f>
        <v>27</v>
      </c>
      <c r="C336" t="s">
        <v>6971</v>
      </c>
      <c r="D336">
        <v>17</v>
      </c>
      <c r="E336" t="s">
        <v>7020</v>
      </c>
      <c r="F336" t="s">
        <v>6690</v>
      </c>
      <c r="G336">
        <v>2710</v>
      </c>
      <c r="H336">
        <v>1</v>
      </c>
      <c r="I336">
        <v>1</v>
      </c>
      <c r="J336">
        <v>1</v>
      </c>
      <c r="K336" s="2" t="s">
        <v>10009</v>
      </c>
      <c r="L336" s="2" t="s">
        <v>10009</v>
      </c>
      <c r="M336" t="str">
        <f t="shared" si="5"/>
        <v>BEGIN IF NOT EXISTS (SELECT * FROM [dbo].[COM_City] WHERE [Name] = 'Bom Jesus do Tocantins') BEGIN INSERT INTO [dbo].[COM_City]([CityId],[Name],[ExternalCode],[StateId],[Active],[UserID],[UserIDLastUpdate],[CreateDate],[ModifieldDate]) VALUES (335,'Bom Jesus do Tocantins','03305',27,1,1,1,GETDATE(),GETDATE()) END END</v>
      </c>
    </row>
    <row r="337" spans="1:13" x14ac:dyDescent="0.2">
      <c r="A337">
        <v>336</v>
      </c>
      <c r="B337">
        <f>VLOOKUP(C337,ESTADOS!C:K,9,FALSE)</f>
        <v>27</v>
      </c>
      <c r="C337" t="s">
        <v>6971</v>
      </c>
      <c r="D337">
        <v>17</v>
      </c>
      <c r="E337" t="s">
        <v>7021</v>
      </c>
      <c r="F337" t="s">
        <v>7022</v>
      </c>
      <c r="G337">
        <v>2119</v>
      </c>
      <c r="H337">
        <v>1</v>
      </c>
      <c r="I337">
        <v>1</v>
      </c>
      <c r="J337">
        <v>1</v>
      </c>
      <c r="K337" s="2" t="s">
        <v>10009</v>
      </c>
      <c r="L337" s="2" t="s">
        <v>10009</v>
      </c>
      <c r="M337" t="str">
        <f t="shared" si="5"/>
        <v>BEGIN IF NOT EXISTS (SELECT * FROM [dbo].[COM_City] WHERE [Name] = 'Brasilândia do Tocantins') BEGIN INSERT INTO [dbo].[COM_City]([CityId],[Name],[ExternalCode],[StateId],[Active],[UserID],[UserIDLastUpdate],[CreateDate],[ModifieldDate]) VALUES (336,'Brasilândia do Tocantins','03602',27,1,1,1,GETDATE(),GETDATE()) END END</v>
      </c>
    </row>
    <row r="338" spans="1:13" x14ac:dyDescent="0.2">
      <c r="A338">
        <v>337</v>
      </c>
      <c r="B338">
        <f>VLOOKUP(C338,ESTADOS!C:K,9,FALSE)</f>
        <v>27</v>
      </c>
      <c r="C338" t="s">
        <v>6971</v>
      </c>
      <c r="D338">
        <v>17</v>
      </c>
      <c r="E338" t="s">
        <v>7023</v>
      </c>
      <c r="F338" t="s">
        <v>7024</v>
      </c>
      <c r="G338">
        <v>5295</v>
      </c>
      <c r="H338">
        <v>1</v>
      </c>
      <c r="I338">
        <v>1</v>
      </c>
      <c r="J338">
        <v>1</v>
      </c>
      <c r="K338" s="2" t="s">
        <v>10009</v>
      </c>
      <c r="L338" s="2" t="s">
        <v>10009</v>
      </c>
      <c r="M338" t="str">
        <f t="shared" si="5"/>
        <v>BEGIN IF NOT EXISTS (SELECT * FROM [dbo].[COM_City] WHERE [Name] = 'Brejinho de Nazaré') BEGIN INSERT INTO [dbo].[COM_City]([CityId],[Name],[ExternalCode],[StateId],[Active],[UserID],[UserIDLastUpdate],[CreateDate],[ModifieldDate]) VALUES (337,'Brejinho de Nazaré','03701',27,1,1,1,GETDATE(),GETDATE()) END END</v>
      </c>
    </row>
    <row r="339" spans="1:13" x14ac:dyDescent="0.2">
      <c r="A339">
        <v>338</v>
      </c>
      <c r="B339">
        <f>VLOOKUP(C339,ESTADOS!C:K,9,FALSE)</f>
        <v>27</v>
      </c>
      <c r="C339" t="s">
        <v>6971</v>
      </c>
      <c r="D339">
        <v>17</v>
      </c>
      <c r="E339" t="s">
        <v>7025</v>
      </c>
      <c r="F339" t="s">
        <v>7026</v>
      </c>
      <c r="G339">
        <v>8164</v>
      </c>
      <c r="H339">
        <v>1</v>
      </c>
      <c r="I339">
        <v>1</v>
      </c>
      <c r="J339">
        <v>1</v>
      </c>
      <c r="K339" s="2" t="s">
        <v>10009</v>
      </c>
      <c r="L339" s="2" t="s">
        <v>10009</v>
      </c>
      <c r="M339" t="str">
        <f t="shared" si="5"/>
        <v>BEGIN IF NOT EXISTS (SELECT * FROM [dbo].[COM_City] WHERE [Name] = 'Buriti do Tocantins') BEGIN INSERT INTO [dbo].[COM_City]([CityId],[Name],[ExternalCode],[StateId],[Active],[UserID],[UserIDLastUpdate],[CreateDate],[ModifieldDate]) VALUES (338,'Buriti do Tocantins','03800',27,1,1,1,GETDATE(),GETDATE()) END END</v>
      </c>
    </row>
    <row r="340" spans="1:13" x14ac:dyDescent="0.2">
      <c r="A340">
        <v>339</v>
      </c>
      <c r="B340">
        <f>VLOOKUP(C340,ESTADOS!C:K,9,FALSE)</f>
        <v>27</v>
      </c>
      <c r="C340" t="s">
        <v>6971</v>
      </c>
      <c r="D340">
        <v>17</v>
      </c>
      <c r="E340" t="s">
        <v>7027</v>
      </c>
      <c r="F340" t="s">
        <v>7028</v>
      </c>
      <c r="G340">
        <v>2171</v>
      </c>
      <c r="H340">
        <v>1</v>
      </c>
      <c r="I340">
        <v>1</v>
      </c>
      <c r="J340">
        <v>1</v>
      </c>
      <c r="K340" s="2" t="s">
        <v>10009</v>
      </c>
      <c r="L340" s="2" t="s">
        <v>10009</v>
      </c>
      <c r="M340" t="str">
        <f t="shared" si="5"/>
        <v>BEGIN IF NOT EXISTS (SELECT * FROM [dbo].[COM_City] WHERE [Name] = 'Cachoeirinha') BEGIN INSERT INTO [dbo].[COM_City]([CityId],[Name],[ExternalCode],[StateId],[Active],[UserID],[UserIDLastUpdate],[CreateDate],[ModifieldDate]) VALUES (339,'Cachoeirinha','03826',27,1,1,1,GETDATE(),GETDATE()) END END</v>
      </c>
    </row>
    <row r="341" spans="1:13" x14ac:dyDescent="0.2">
      <c r="A341">
        <v>340</v>
      </c>
      <c r="B341">
        <f>VLOOKUP(C341,ESTADOS!C:K,9,FALSE)</f>
        <v>27</v>
      </c>
      <c r="C341" t="s">
        <v>6971</v>
      </c>
      <c r="D341">
        <v>17</v>
      </c>
      <c r="E341" t="s">
        <v>7029</v>
      </c>
      <c r="F341" t="s">
        <v>7030</v>
      </c>
      <c r="G341">
        <v>7615</v>
      </c>
      <c r="H341">
        <v>1</v>
      </c>
      <c r="I341">
        <v>1</v>
      </c>
      <c r="J341">
        <v>1</v>
      </c>
      <c r="K341" s="2" t="s">
        <v>10009</v>
      </c>
      <c r="L341" s="2" t="s">
        <v>10009</v>
      </c>
      <c r="M341" t="str">
        <f t="shared" si="5"/>
        <v>BEGIN IF NOT EXISTS (SELECT * FROM [dbo].[COM_City] WHERE [Name] = 'Campos Lindos') BEGIN INSERT INTO [dbo].[COM_City]([CityId],[Name],[ExternalCode],[StateId],[Active],[UserID],[UserIDLastUpdate],[CreateDate],[ModifieldDate]) VALUES (340,'Campos Lindos','03842',27,1,1,1,GETDATE(),GETDATE()) END END</v>
      </c>
    </row>
    <row r="342" spans="1:13" x14ac:dyDescent="0.2">
      <c r="A342">
        <v>341</v>
      </c>
      <c r="B342">
        <f>VLOOKUP(C342,ESTADOS!C:K,9,FALSE)</f>
        <v>27</v>
      </c>
      <c r="C342" t="s">
        <v>6971</v>
      </c>
      <c r="D342">
        <v>17</v>
      </c>
      <c r="E342" t="s">
        <v>7031</v>
      </c>
      <c r="F342" t="s">
        <v>7032</v>
      </c>
      <c r="G342">
        <v>3562</v>
      </c>
      <c r="H342">
        <v>1</v>
      </c>
      <c r="I342">
        <v>1</v>
      </c>
      <c r="J342">
        <v>1</v>
      </c>
      <c r="K342" s="2" t="s">
        <v>10009</v>
      </c>
      <c r="L342" s="2" t="s">
        <v>10009</v>
      </c>
      <c r="M342" t="str">
        <f t="shared" si="5"/>
        <v>BEGIN IF NOT EXISTS (SELECT * FROM [dbo].[COM_City] WHERE [Name] = 'Cariri do Tocantins') BEGIN INSERT INTO [dbo].[COM_City]([CityId],[Name],[ExternalCode],[StateId],[Active],[UserID],[UserIDLastUpdate],[CreateDate],[ModifieldDate]) VALUES (341,'Cariri do Tocantins','03867',27,1,1,1,GETDATE(),GETDATE()) END END</v>
      </c>
    </row>
    <row r="343" spans="1:13" x14ac:dyDescent="0.2">
      <c r="A343">
        <v>342</v>
      </c>
      <c r="B343">
        <f>VLOOKUP(C343,ESTADOS!C:K,9,FALSE)</f>
        <v>27</v>
      </c>
      <c r="C343" t="s">
        <v>6971</v>
      </c>
      <c r="D343">
        <v>17</v>
      </c>
      <c r="E343" t="s">
        <v>7033</v>
      </c>
      <c r="F343" t="s">
        <v>7034</v>
      </c>
      <c r="G343">
        <v>2313</v>
      </c>
      <c r="H343">
        <v>1</v>
      </c>
      <c r="I343">
        <v>1</v>
      </c>
      <c r="J343">
        <v>1</v>
      </c>
      <c r="K343" s="2" t="s">
        <v>10009</v>
      </c>
      <c r="L343" s="2" t="s">
        <v>10009</v>
      </c>
      <c r="M343" t="str">
        <f t="shared" si="5"/>
        <v>BEGIN IF NOT EXISTS (SELECT * FROM [dbo].[COM_City] WHERE [Name] = 'Carmolândia') BEGIN INSERT INTO [dbo].[COM_City]([CityId],[Name],[ExternalCode],[StateId],[Active],[UserID],[UserIDLastUpdate],[CreateDate],[ModifieldDate]) VALUES (342,'Carmolândia','03883',27,1,1,1,GETDATE(),GETDATE()) END END</v>
      </c>
    </row>
    <row r="344" spans="1:13" x14ac:dyDescent="0.2">
      <c r="A344">
        <v>343</v>
      </c>
      <c r="B344">
        <f>VLOOKUP(C344,ESTADOS!C:K,9,FALSE)</f>
        <v>27</v>
      </c>
      <c r="C344" t="s">
        <v>6971</v>
      </c>
      <c r="D344">
        <v>17</v>
      </c>
      <c r="E344" t="s">
        <v>7035</v>
      </c>
      <c r="F344" t="s">
        <v>7036</v>
      </c>
      <c r="G344">
        <v>3314</v>
      </c>
      <c r="H344">
        <v>1</v>
      </c>
      <c r="I344">
        <v>1</v>
      </c>
      <c r="J344">
        <v>1</v>
      </c>
      <c r="K344" s="2" t="s">
        <v>10009</v>
      </c>
      <c r="L344" s="2" t="s">
        <v>10009</v>
      </c>
      <c r="M344" t="str">
        <f t="shared" si="5"/>
        <v>BEGIN IF NOT EXISTS (SELECT * FROM [dbo].[COM_City] WHERE [Name] = 'Carrasco Bonito') BEGIN INSERT INTO [dbo].[COM_City]([CityId],[Name],[ExternalCode],[StateId],[Active],[UserID],[UserIDLastUpdate],[CreateDate],[ModifieldDate]) VALUES (343,'Carrasco Bonito','03891',27,1,1,1,GETDATE(),GETDATE()) END END</v>
      </c>
    </row>
    <row r="345" spans="1:13" x14ac:dyDescent="0.2">
      <c r="A345">
        <v>344</v>
      </c>
      <c r="B345">
        <f>VLOOKUP(C345,ESTADOS!C:K,9,FALSE)</f>
        <v>27</v>
      </c>
      <c r="C345" t="s">
        <v>6971</v>
      </c>
      <c r="D345">
        <v>17</v>
      </c>
      <c r="E345" t="s">
        <v>7037</v>
      </c>
      <c r="F345" t="s">
        <v>7038</v>
      </c>
      <c r="G345">
        <v>4667</v>
      </c>
      <c r="H345">
        <v>1</v>
      </c>
      <c r="I345">
        <v>1</v>
      </c>
      <c r="J345">
        <v>1</v>
      </c>
      <c r="K345" s="2" t="s">
        <v>10009</v>
      </c>
      <c r="L345" s="2" t="s">
        <v>10009</v>
      </c>
      <c r="M345" t="str">
        <f t="shared" si="5"/>
        <v>BEGIN IF NOT EXISTS (SELECT * FROM [dbo].[COM_City] WHERE [Name] = 'Caseara') BEGIN INSERT INTO [dbo].[COM_City]([CityId],[Name],[ExternalCode],[StateId],[Active],[UserID],[UserIDLastUpdate],[CreateDate],[ModifieldDate]) VALUES (344,'Caseara','03909',27,1,1,1,GETDATE(),GETDATE()) END END</v>
      </c>
    </row>
    <row r="346" spans="1:13" x14ac:dyDescent="0.2">
      <c r="A346">
        <v>345</v>
      </c>
      <c r="B346">
        <f>VLOOKUP(C346,ESTADOS!C:K,9,FALSE)</f>
        <v>27</v>
      </c>
      <c r="C346" t="s">
        <v>6971</v>
      </c>
      <c r="D346">
        <v>17</v>
      </c>
      <c r="E346" t="s">
        <v>7039</v>
      </c>
      <c r="F346" t="s">
        <v>7040</v>
      </c>
      <c r="G346">
        <v>2386</v>
      </c>
      <c r="H346">
        <v>1</v>
      </c>
      <c r="I346">
        <v>1</v>
      </c>
      <c r="J346">
        <v>1</v>
      </c>
      <c r="K346" s="2" t="s">
        <v>10009</v>
      </c>
      <c r="L346" s="2" t="s">
        <v>10009</v>
      </c>
      <c r="M346" t="str">
        <f t="shared" si="5"/>
        <v>BEGIN IF NOT EXISTS (SELECT * FROM [dbo].[COM_City] WHERE [Name] = 'Centenário') BEGIN INSERT INTO [dbo].[COM_City]([CityId],[Name],[ExternalCode],[StateId],[Active],[UserID],[UserIDLastUpdate],[CreateDate],[ModifieldDate]) VALUES (345,'Centenário','04105',27,1,1,1,GETDATE(),GETDATE()) END END</v>
      </c>
    </row>
    <row r="347" spans="1:13" x14ac:dyDescent="0.2">
      <c r="A347">
        <v>346</v>
      </c>
      <c r="B347">
        <f>VLOOKUP(C347,ESTADOS!C:K,9,FALSE)</f>
        <v>27</v>
      </c>
      <c r="C347" t="s">
        <v>6971</v>
      </c>
      <c r="D347">
        <v>17</v>
      </c>
      <c r="E347" t="s">
        <v>7041</v>
      </c>
      <c r="F347" t="s">
        <v>7042</v>
      </c>
      <c r="G347">
        <v>3680</v>
      </c>
      <c r="H347">
        <v>1</v>
      </c>
      <c r="I347">
        <v>1</v>
      </c>
      <c r="J347">
        <v>1</v>
      </c>
      <c r="K347" s="2" t="s">
        <v>10009</v>
      </c>
      <c r="L347" s="2" t="s">
        <v>10009</v>
      </c>
      <c r="M347" t="str">
        <f t="shared" si="5"/>
        <v>BEGIN IF NOT EXISTS (SELECT * FROM [dbo].[COM_City] WHERE [Name] = 'Chapada da Natividade') BEGIN INSERT INTO [dbo].[COM_City]([CityId],[Name],[ExternalCode],[StateId],[Active],[UserID],[UserIDLastUpdate],[CreateDate],[ModifieldDate]) VALUES (346,'Chapada da Natividade','05102',27,1,1,1,GETDATE(),GETDATE()) END END</v>
      </c>
    </row>
    <row r="348" spans="1:13" x14ac:dyDescent="0.2">
      <c r="A348">
        <v>347</v>
      </c>
      <c r="B348">
        <f>VLOOKUP(C348,ESTADOS!C:K,9,FALSE)</f>
        <v>27</v>
      </c>
      <c r="C348" t="s">
        <v>6971</v>
      </c>
      <c r="D348">
        <v>17</v>
      </c>
      <c r="E348" t="s">
        <v>7043</v>
      </c>
      <c r="F348" t="s">
        <v>7044</v>
      </c>
      <c r="G348">
        <v>1239</v>
      </c>
      <c r="H348">
        <v>1</v>
      </c>
      <c r="I348">
        <v>1</v>
      </c>
      <c r="J348">
        <v>1</v>
      </c>
      <c r="K348" s="2" t="s">
        <v>10009</v>
      </c>
      <c r="L348" s="2" t="s">
        <v>10009</v>
      </c>
      <c r="M348" t="str">
        <f t="shared" si="5"/>
        <v>BEGIN IF NOT EXISTS (SELECT * FROM [dbo].[COM_City] WHERE [Name] = 'Chapada de Areia') BEGIN INSERT INTO [dbo].[COM_City]([CityId],[Name],[ExternalCode],[StateId],[Active],[UserID],[UserIDLastUpdate],[CreateDate],[ModifieldDate]) VALUES (347,'Chapada de Areia','04600',27,1,1,1,GETDATE(),GETDATE()) END END</v>
      </c>
    </row>
    <row r="349" spans="1:13" x14ac:dyDescent="0.2">
      <c r="A349">
        <v>348</v>
      </c>
      <c r="B349">
        <f>VLOOKUP(C349,ESTADOS!C:K,9,FALSE)</f>
        <v>27</v>
      </c>
      <c r="C349" t="s">
        <v>6971</v>
      </c>
      <c r="D349">
        <v>17</v>
      </c>
      <c r="E349" t="s">
        <v>7045</v>
      </c>
      <c r="F349" t="s">
        <v>7046</v>
      </c>
      <c r="G349">
        <v>29298</v>
      </c>
      <c r="H349">
        <v>1</v>
      </c>
      <c r="I349">
        <v>1</v>
      </c>
      <c r="J349">
        <v>1</v>
      </c>
      <c r="K349" s="2" t="s">
        <v>10009</v>
      </c>
      <c r="L349" s="2" t="s">
        <v>10009</v>
      </c>
      <c r="M349" t="str">
        <f t="shared" si="5"/>
        <v>BEGIN IF NOT EXISTS (SELECT * FROM [dbo].[COM_City] WHERE [Name] = 'Colinas do Tocantins') BEGIN INSERT INTO [dbo].[COM_City]([CityId],[Name],[ExternalCode],[StateId],[Active],[UserID],[UserIDLastUpdate],[CreateDate],[ModifieldDate]) VALUES (348,'Colinas do Tocantins','05508',27,1,1,1,GETDATE(),GETDATE()) END END</v>
      </c>
    </row>
    <row r="350" spans="1:13" x14ac:dyDescent="0.2">
      <c r="A350">
        <v>349</v>
      </c>
      <c r="B350">
        <f>VLOOKUP(C350,ESTADOS!C:K,9,FALSE)</f>
        <v>27</v>
      </c>
      <c r="C350" t="s">
        <v>6971</v>
      </c>
      <c r="D350">
        <v>17</v>
      </c>
      <c r="E350" t="s">
        <v>7047</v>
      </c>
      <c r="F350" t="s">
        <v>7048</v>
      </c>
      <c r="G350">
        <v>8759</v>
      </c>
      <c r="H350">
        <v>1</v>
      </c>
      <c r="I350">
        <v>1</v>
      </c>
      <c r="J350">
        <v>1</v>
      </c>
      <c r="K350" s="2" t="s">
        <v>10009</v>
      </c>
      <c r="L350" s="2" t="s">
        <v>10009</v>
      </c>
      <c r="M350" t="str">
        <f t="shared" si="5"/>
        <v>BEGIN IF NOT EXISTS (SELECT * FROM [dbo].[COM_City] WHERE [Name] = 'Colméia') BEGIN INSERT INTO [dbo].[COM_City]([CityId],[Name],[ExternalCode],[StateId],[Active],[UserID],[UserIDLastUpdate],[CreateDate],[ModifieldDate]) VALUES (349,'Colméia','16703',27,1,1,1,GETDATE(),GETDATE()) END END</v>
      </c>
    </row>
    <row r="351" spans="1:13" x14ac:dyDescent="0.2">
      <c r="A351">
        <v>350</v>
      </c>
      <c r="B351">
        <f>VLOOKUP(C351,ESTADOS!C:K,9,FALSE)</f>
        <v>27</v>
      </c>
      <c r="C351" t="s">
        <v>6971</v>
      </c>
      <c r="D351">
        <v>17</v>
      </c>
      <c r="E351" t="s">
        <v>7049</v>
      </c>
      <c r="F351" t="s">
        <v>7050</v>
      </c>
      <c r="G351">
        <v>4878</v>
      </c>
      <c r="H351">
        <v>1</v>
      </c>
      <c r="I351">
        <v>1</v>
      </c>
      <c r="J351">
        <v>1</v>
      </c>
      <c r="K351" s="2" t="s">
        <v>10009</v>
      </c>
      <c r="L351" s="2" t="s">
        <v>10009</v>
      </c>
      <c r="M351" t="str">
        <f t="shared" si="5"/>
        <v>BEGIN IF NOT EXISTS (SELECT * FROM [dbo].[COM_City] WHERE [Name] = 'Combinado') BEGIN INSERT INTO [dbo].[COM_City]([CityId],[Name],[ExternalCode],[StateId],[Active],[UserID],[UserIDLastUpdate],[CreateDate],[ModifieldDate]) VALUES (350,'Combinado','05557',27,1,1,1,GETDATE(),GETDATE()) END END</v>
      </c>
    </row>
    <row r="352" spans="1:13" x14ac:dyDescent="0.2">
      <c r="A352">
        <v>351</v>
      </c>
      <c r="B352">
        <f>VLOOKUP(C352,ESTADOS!C:K,9,FALSE)</f>
        <v>27</v>
      </c>
      <c r="C352" t="s">
        <v>6971</v>
      </c>
      <c r="D352">
        <v>17</v>
      </c>
      <c r="E352" t="s">
        <v>7051</v>
      </c>
      <c r="F352" t="s">
        <v>7052</v>
      </c>
      <c r="G352">
        <v>4402</v>
      </c>
      <c r="H352">
        <v>1</v>
      </c>
      <c r="I352">
        <v>1</v>
      </c>
      <c r="J352">
        <v>1</v>
      </c>
      <c r="K352" s="2" t="s">
        <v>10009</v>
      </c>
      <c r="L352" s="2" t="s">
        <v>10009</v>
      </c>
      <c r="M352" t="str">
        <f t="shared" si="5"/>
        <v>BEGIN IF NOT EXISTS (SELECT * FROM [dbo].[COM_City] WHERE [Name] = 'Conceição do Tocantins') BEGIN INSERT INTO [dbo].[COM_City]([CityId],[Name],[ExternalCode],[StateId],[Active],[UserID],[UserIDLastUpdate],[CreateDate],[ModifieldDate]) VALUES (351,'Conceição do Tocantins','05607',27,1,1,1,GETDATE(),GETDATE()) END END</v>
      </c>
    </row>
    <row r="353" spans="1:13" x14ac:dyDescent="0.2">
      <c r="A353">
        <v>352</v>
      </c>
      <c r="B353">
        <f>VLOOKUP(C353,ESTADOS!C:K,9,FALSE)</f>
        <v>27</v>
      </c>
      <c r="C353" t="s">
        <v>6971</v>
      </c>
      <c r="D353">
        <v>17</v>
      </c>
      <c r="E353" t="s">
        <v>7053</v>
      </c>
      <c r="F353" t="s">
        <v>7054</v>
      </c>
      <c r="G353">
        <v>4887</v>
      </c>
      <c r="H353">
        <v>1</v>
      </c>
      <c r="I353">
        <v>1</v>
      </c>
      <c r="J353">
        <v>1</v>
      </c>
      <c r="K353" s="2" t="s">
        <v>10009</v>
      </c>
      <c r="L353" s="2" t="s">
        <v>10009</v>
      </c>
      <c r="M353" t="str">
        <f t="shared" si="5"/>
        <v>BEGIN IF NOT EXISTS (SELECT * FROM [dbo].[COM_City] WHERE [Name] = 'Couto de Magalhães') BEGIN INSERT INTO [dbo].[COM_City]([CityId],[Name],[ExternalCode],[StateId],[Active],[UserID],[UserIDLastUpdate],[CreateDate],[ModifieldDate]) VALUES (352,'Couto de Magalhães','06001',27,1,1,1,GETDATE(),GETDATE()) END END</v>
      </c>
    </row>
    <row r="354" spans="1:13" x14ac:dyDescent="0.2">
      <c r="A354">
        <v>353</v>
      </c>
      <c r="B354">
        <f>VLOOKUP(C354,ESTADOS!C:K,9,FALSE)</f>
        <v>27</v>
      </c>
      <c r="C354" t="s">
        <v>6971</v>
      </c>
      <c r="D354">
        <v>17</v>
      </c>
      <c r="E354" t="s">
        <v>7055</v>
      </c>
      <c r="F354" t="s">
        <v>7056</v>
      </c>
      <c r="G354">
        <v>6520</v>
      </c>
      <c r="H354">
        <v>1</v>
      </c>
      <c r="I354">
        <v>1</v>
      </c>
      <c r="J354">
        <v>1</v>
      </c>
      <c r="K354" s="2" t="s">
        <v>10009</v>
      </c>
      <c r="L354" s="2" t="s">
        <v>10009</v>
      </c>
      <c r="M354" t="str">
        <f t="shared" si="5"/>
        <v>BEGIN IF NOT EXISTS (SELECT * FROM [dbo].[COM_City] WHERE [Name] = 'Cristalândia') BEGIN INSERT INTO [dbo].[COM_City]([CityId],[Name],[ExternalCode],[StateId],[Active],[UserID],[UserIDLastUpdate],[CreateDate],[ModifieldDate]) VALUES (353,'Cristalândia','06100',27,1,1,1,GETDATE(),GETDATE()) END END</v>
      </c>
    </row>
    <row r="355" spans="1:13" x14ac:dyDescent="0.2">
      <c r="A355">
        <v>354</v>
      </c>
      <c r="B355">
        <f>VLOOKUP(C355,ESTADOS!C:K,9,FALSE)</f>
        <v>27</v>
      </c>
      <c r="C355" t="s">
        <v>6971</v>
      </c>
      <c r="D355">
        <v>17</v>
      </c>
      <c r="E355" t="s">
        <v>7057</v>
      </c>
      <c r="F355" t="s">
        <v>7058</v>
      </c>
      <c r="G355">
        <v>1264</v>
      </c>
      <c r="H355">
        <v>1</v>
      </c>
      <c r="I355">
        <v>1</v>
      </c>
      <c r="J355">
        <v>1</v>
      </c>
      <c r="K355" s="2" t="s">
        <v>10009</v>
      </c>
      <c r="L355" s="2" t="s">
        <v>10009</v>
      </c>
      <c r="M355" t="str">
        <f t="shared" si="5"/>
        <v>BEGIN IF NOT EXISTS (SELECT * FROM [dbo].[COM_City] WHERE [Name] = 'Crixás do Tocantins') BEGIN INSERT INTO [dbo].[COM_City]([CityId],[Name],[ExternalCode],[StateId],[Active],[UserID],[UserIDLastUpdate],[CreateDate],[ModifieldDate]) VALUES (354,'Crixás do Tocantins','06258',27,1,1,1,GETDATE(),GETDATE()) END END</v>
      </c>
    </row>
    <row r="356" spans="1:13" x14ac:dyDescent="0.2">
      <c r="A356">
        <v>355</v>
      </c>
      <c r="B356">
        <f>VLOOKUP(C356,ESTADOS!C:K,9,FALSE)</f>
        <v>27</v>
      </c>
      <c r="C356" t="s">
        <v>6971</v>
      </c>
      <c r="D356">
        <v>17</v>
      </c>
      <c r="E356" t="s">
        <v>7059</v>
      </c>
      <c r="F356" t="s">
        <v>7060</v>
      </c>
      <c r="G356">
        <v>5130</v>
      </c>
      <c r="H356">
        <v>1</v>
      </c>
      <c r="I356">
        <v>1</v>
      </c>
      <c r="J356">
        <v>1</v>
      </c>
      <c r="K356" s="2" t="s">
        <v>10009</v>
      </c>
      <c r="L356" s="2" t="s">
        <v>10009</v>
      </c>
      <c r="M356" t="str">
        <f t="shared" si="5"/>
        <v>BEGIN IF NOT EXISTS (SELECT * FROM [dbo].[COM_City] WHERE [Name] = 'Darcinópolis') BEGIN INSERT INTO [dbo].[COM_City]([CityId],[Name],[ExternalCode],[StateId],[Active],[UserID],[UserIDLastUpdate],[CreateDate],[ModifieldDate]) VALUES (355,'Darcinópolis','06506',27,1,1,1,GETDATE(),GETDATE()) END END</v>
      </c>
    </row>
    <row r="357" spans="1:13" x14ac:dyDescent="0.2">
      <c r="A357">
        <v>356</v>
      </c>
      <c r="B357">
        <f>VLOOKUP(C357,ESTADOS!C:K,9,FALSE)</f>
        <v>27</v>
      </c>
      <c r="C357" t="s">
        <v>6971</v>
      </c>
      <c r="D357">
        <v>17</v>
      </c>
      <c r="E357" t="s">
        <v>7061</v>
      </c>
      <c r="F357" t="s">
        <v>7062</v>
      </c>
      <c r="G357">
        <v>18584</v>
      </c>
      <c r="H357">
        <v>1</v>
      </c>
      <c r="I357">
        <v>1</v>
      </c>
      <c r="J357">
        <v>1</v>
      </c>
      <c r="K357" s="2" t="s">
        <v>10009</v>
      </c>
      <c r="L357" s="2" t="s">
        <v>10009</v>
      </c>
      <c r="M357" t="str">
        <f t="shared" si="5"/>
        <v>BEGIN IF NOT EXISTS (SELECT * FROM [dbo].[COM_City] WHERE [Name] = 'Dianópolis') BEGIN INSERT INTO [dbo].[COM_City]([CityId],[Name],[ExternalCode],[StateId],[Active],[UserID],[UserIDLastUpdate],[CreateDate],[ModifieldDate]) VALUES (356,'Dianópolis','07009',27,1,1,1,GETDATE(),GETDATE()) END END</v>
      </c>
    </row>
    <row r="358" spans="1:13" x14ac:dyDescent="0.2">
      <c r="A358">
        <v>357</v>
      </c>
      <c r="B358">
        <f>VLOOKUP(C358,ESTADOS!C:K,9,FALSE)</f>
        <v>27</v>
      </c>
      <c r="C358" t="s">
        <v>6971</v>
      </c>
      <c r="D358">
        <v>17</v>
      </c>
      <c r="E358" t="s">
        <v>7063</v>
      </c>
      <c r="F358" t="s">
        <v>7064</v>
      </c>
      <c r="G358">
        <v>6359</v>
      </c>
      <c r="H358">
        <v>1</v>
      </c>
      <c r="I358">
        <v>1</v>
      </c>
      <c r="J358">
        <v>1</v>
      </c>
      <c r="K358" s="2" t="s">
        <v>10009</v>
      </c>
      <c r="L358" s="2" t="s">
        <v>10009</v>
      </c>
      <c r="M358" t="str">
        <f t="shared" si="5"/>
        <v>BEGIN IF NOT EXISTS (SELECT * FROM [dbo].[COM_City] WHERE [Name] = 'Divinópolis do Tocantins') BEGIN INSERT INTO [dbo].[COM_City]([CityId],[Name],[ExternalCode],[StateId],[Active],[UserID],[UserIDLastUpdate],[CreateDate],[ModifieldDate]) VALUES (357,'Divinópolis do Tocantins','07108',27,1,1,1,GETDATE(),GETDATE()) END END</v>
      </c>
    </row>
    <row r="359" spans="1:13" x14ac:dyDescent="0.2">
      <c r="A359">
        <v>358</v>
      </c>
      <c r="B359">
        <f>VLOOKUP(C359,ESTADOS!C:K,9,FALSE)</f>
        <v>27</v>
      </c>
      <c r="C359" t="s">
        <v>6971</v>
      </c>
      <c r="D359">
        <v>17</v>
      </c>
      <c r="E359" t="s">
        <v>7065</v>
      </c>
      <c r="F359" t="s">
        <v>7066</v>
      </c>
      <c r="G359">
        <v>7060</v>
      </c>
      <c r="H359">
        <v>1</v>
      </c>
      <c r="I359">
        <v>1</v>
      </c>
      <c r="J359">
        <v>1</v>
      </c>
      <c r="K359" s="2" t="s">
        <v>10009</v>
      </c>
      <c r="L359" s="2" t="s">
        <v>10009</v>
      </c>
      <c r="M359" t="str">
        <f t="shared" si="5"/>
        <v>BEGIN IF NOT EXISTS (SELECT * FROM [dbo].[COM_City] WHERE [Name] = 'Dois Irmãos do Tocantins') BEGIN INSERT INTO [dbo].[COM_City]([CityId],[Name],[ExternalCode],[StateId],[Active],[UserID],[UserIDLastUpdate],[CreateDate],[ModifieldDate]) VALUES (358,'Dois Irmãos do Tocantins','07207',27,1,1,1,GETDATE(),GETDATE()) END END</v>
      </c>
    </row>
    <row r="360" spans="1:13" x14ac:dyDescent="0.2">
      <c r="A360">
        <v>359</v>
      </c>
      <c r="B360">
        <f>VLOOKUP(C360,ESTADOS!C:K,9,FALSE)</f>
        <v>27</v>
      </c>
      <c r="C360" t="s">
        <v>6971</v>
      </c>
      <c r="D360">
        <v>17</v>
      </c>
      <c r="E360" t="s">
        <v>7067</v>
      </c>
      <c r="F360" t="s">
        <v>7068</v>
      </c>
      <c r="G360">
        <v>4489</v>
      </c>
      <c r="H360">
        <v>1</v>
      </c>
      <c r="I360">
        <v>1</v>
      </c>
      <c r="J360">
        <v>1</v>
      </c>
      <c r="K360" s="2" t="s">
        <v>10009</v>
      </c>
      <c r="L360" s="2" t="s">
        <v>10009</v>
      </c>
      <c r="M360" t="str">
        <f t="shared" si="5"/>
        <v>BEGIN IF NOT EXISTS (SELECT * FROM [dbo].[COM_City] WHERE [Name] = 'Dueré') BEGIN INSERT INTO [dbo].[COM_City]([CityId],[Name],[ExternalCode],[StateId],[Active],[UserID],[UserIDLastUpdate],[CreateDate],[ModifieldDate]) VALUES (359,'Dueré','07306',27,1,1,1,GETDATE(),GETDATE()) END END</v>
      </c>
    </row>
    <row r="361" spans="1:13" x14ac:dyDescent="0.2">
      <c r="A361">
        <v>360</v>
      </c>
      <c r="B361">
        <f>VLOOKUP(C361,ESTADOS!C:K,9,FALSE)</f>
        <v>27</v>
      </c>
      <c r="C361" t="s">
        <v>6971</v>
      </c>
      <c r="D361">
        <v>17</v>
      </c>
      <c r="E361" t="s">
        <v>7069</v>
      </c>
      <c r="F361" t="s">
        <v>7070</v>
      </c>
      <c r="G361">
        <v>8134</v>
      </c>
      <c r="H361">
        <v>1</v>
      </c>
      <c r="I361">
        <v>1</v>
      </c>
      <c r="J361">
        <v>1</v>
      </c>
      <c r="K361" s="2" t="s">
        <v>10009</v>
      </c>
      <c r="L361" s="2" t="s">
        <v>10009</v>
      </c>
      <c r="M361" t="str">
        <f t="shared" si="5"/>
        <v>BEGIN IF NOT EXISTS (SELECT * FROM [dbo].[COM_City] WHERE [Name] = 'Esperantina') BEGIN INSERT INTO [dbo].[COM_City]([CityId],[Name],[ExternalCode],[StateId],[Active],[UserID],[UserIDLastUpdate],[CreateDate],[ModifieldDate]) VALUES (360,'Esperantina','07405',27,1,1,1,GETDATE(),GETDATE()) END END</v>
      </c>
    </row>
    <row r="362" spans="1:13" x14ac:dyDescent="0.2">
      <c r="A362">
        <v>361</v>
      </c>
      <c r="B362">
        <f>VLOOKUP(C362,ESTADOS!C:K,9,FALSE)</f>
        <v>27</v>
      </c>
      <c r="C362" t="s">
        <v>6971</v>
      </c>
      <c r="D362">
        <v>17</v>
      </c>
      <c r="E362" t="s">
        <v>7071</v>
      </c>
      <c r="F362" t="s">
        <v>7072</v>
      </c>
      <c r="G362">
        <v>3984</v>
      </c>
      <c r="H362">
        <v>1</v>
      </c>
      <c r="I362">
        <v>1</v>
      </c>
      <c r="J362">
        <v>1</v>
      </c>
      <c r="K362" s="2" t="s">
        <v>10009</v>
      </c>
      <c r="L362" s="2" t="s">
        <v>10009</v>
      </c>
      <c r="M362" t="str">
        <f t="shared" si="5"/>
        <v>BEGIN IF NOT EXISTS (SELECT * FROM [dbo].[COM_City] WHERE [Name] = 'Fátima') BEGIN INSERT INTO [dbo].[COM_City]([CityId],[Name],[ExternalCode],[StateId],[Active],[UserID],[UserIDLastUpdate],[CreateDate],[ModifieldDate]) VALUES (361,'Fátima','07553',27,1,1,1,GETDATE(),GETDATE()) END END</v>
      </c>
    </row>
    <row r="363" spans="1:13" x14ac:dyDescent="0.2">
      <c r="A363">
        <v>362</v>
      </c>
      <c r="B363">
        <f>VLOOKUP(C363,ESTADOS!C:K,9,FALSE)</f>
        <v>27</v>
      </c>
      <c r="C363" t="s">
        <v>6971</v>
      </c>
      <c r="D363">
        <v>17</v>
      </c>
      <c r="E363" t="s">
        <v>7073</v>
      </c>
      <c r="F363" t="s">
        <v>7074</v>
      </c>
      <c r="G363">
        <v>4820</v>
      </c>
      <c r="H363">
        <v>1</v>
      </c>
      <c r="I363">
        <v>1</v>
      </c>
      <c r="J363">
        <v>1</v>
      </c>
      <c r="K363" s="2" t="s">
        <v>10009</v>
      </c>
      <c r="L363" s="2" t="s">
        <v>10009</v>
      </c>
      <c r="M363" t="str">
        <f t="shared" si="5"/>
        <v>BEGIN IF NOT EXISTS (SELECT * FROM [dbo].[COM_City] WHERE [Name] = 'Figueirópolis') BEGIN INSERT INTO [dbo].[COM_City]([CityId],[Name],[ExternalCode],[StateId],[Active],[UserID],[UserIDLastUpdate],[CreateDate],[ModifieldDate]) VALUES (362,'Figueirópolis','07652',27,1,1,1,GETDATE(),GETDATE()) END END</v>
      </c>
    </row>
    <row r="364" spans="1:13" x14ac:dyDescent="0.2">
      <c r="A364">
        <v>363</v>
      </c>
      <c r="B364">
        <f>VLOOKUP(C364,ESTADOS!C:K,9,FALSE)</f>
        <v>27</v>
      </c>
      <c r="C364" t="s">
        <v>6971</v>
      </c>
      <c r="D364">
        <v>17</v>
      </c>
      <c r="E364" t="s">
        <v>7075</v>
      </c>
      <c r="F364" t="s">
        <v>7076</v>
      </c>
      <c r="G364">
        <v>7787</v>
      </c>
      <c r="H364">
        <v>1</v>
      </c>
      <c r="I364">
        <v>1</v>
      </c>
      <c r="J364">
        <v>1</v>
      </c>
      <c r="K364" s="2" t="s">
        <v>10009</v>
      </c>
      <c r="L364" s="2" t="s">
        <v>10009</v>
      </c>
      <c r="M364" t="str">
        <f t="shared" si="5"/>
        <v>BEGIN IF NOT EXISTS (SELECT * FROM [dbo].[COM_City] WHERE [Name] = 'Filadélfia') BEGIN INSERT INTO [dbo].[COM_City]([CityId],[Name],[ExternalCode],[StateId],[Active],[UserID],[UserIDLastUpdate],[CreateDate],[ModifieldDate]) VALUES (363,'Filadélfia','07702',27,1,1,1,GETDATE(),GETDATE()) END END</v>
      </c>
    </row>
    <row r="365" spans="1:13" x14ac:dyDescent="0.2">
      <c r="A365">
        <v>364</v>
      </c>
      <c r="B365">
        <f>VLOOKUP(C365,ESTADOS!C:K,9,FALSE)</f>
        <v>27</v>
      </c>
      <c r="C365" t="s">
        <v>6971</v>
      </c>
      <c r="D365">
        <v>17</v>
      </c>
      <c r="E365" t="s">
        <v>7077</v>
      </c>
      <c r="F365" t="s">
        <v>7078</v>
      </c>
      <c r="G365">
        <v>18225</v>
      </c>
      <c r="H365">
        <v>1</v>
      </c>
      <c r="I365">
        <v>1</v>
      </c>
      <c r="J365">
        <v>1</v>
      </c>
      <c r="K365" s="2" t="s">
        <v>10009</v>
      </c>
      <c r="L365" s="2" t="s">
        <v>10009</v>
      </c>
      <c r="M365" t="str">
        <f t="shared" si="5"/>
        <v>BEGIN IF NOT EXISTS (SELECT * FROM [dbo].[COM_City] WHERE [Name] = 'Formoso do Araguaia') BEGIN INSERT INTO [dbo].[COM_City]([CityId],[Name],[ExternalCode],[StateId],[Active],[UserID],[UserIDLastUpdate],[CreateDate],[ModifieldDate]) VALUES (364,'Formoso do Araguaia','08205',27,1,1,1,GETDATE(),GETDATE()) END END</v>
      </c>
    </row>
    <row r="366" spans="1:13" x14ac:dyDescent="0.2">
      <c r="A366">
        <v>365</v>
      </c>
      <c r="B366">
        <f>VLOOKUP(C366,ESTADOS!C:K,9,FALSE)</f>
        <v>27</v>
      </c>
      <c r="C366" t="s">
        <v>6971</v>
      </c>
      <c r="D366">
        <v>17</v>
      </c>
      <c r="E366" t="s">
        <v>7079</v>
      </c>
      <c r="F366" t="s">
        <v>7080</v>
      </c>
      <c r="G366">
        <v>2101</v>
      </c>
      <c r="H366">
        <v>1</v>
      </c>
      <c r="I366">
        <v>1</v>
      </c>
      <c r="J366">
        <v>1</v>
      </c>
      <c r="K366" s="2" t="s">
        <v>10009</v>
      </c>
      <c r="L366" s="2" t="s">
        <v>10009</v>
      </c>
      <c r="M366" t="str">
        <f t="shared" si="5"/>
        <v>BEGIN IF NOT EXISTS (SELECT * FROM [dbo].[COM_City] WHERE [Name] = 'Fortaleza do Tabocão') BEGIN INSERT INTO [dbo].[COM_City]([CityId],[Name],[ExternalCode],[StateId],[Active],[UserID],[UserIDLastUpdate],[CreateDate],[ModifieldDate]) VALUES (365,'Fortaleza do Tabocão','08254',27,1,1,1,GETDATE(),GETDATE()) END END</v>
      </c>
    </row>
    <row r="367" spans="1:13" x14ac:dyDescent="0.2">
      <c r="A367">
        <v>366</v>
      </c>
      <c r="B367">
        <f>VLOOKUP(C367,ESTADOS!C:K,9,FALSE)</f>
        <v>27</v>
      </c>
      <c r="C367" t="s">
        <v>6971</v>
      </c>
      <c r="D367">
        <v>17</v>
      </c>
      <c r="E367" t="s">
        <v>7081</v>
      </c>
      <c r="F367" t="s">
        <v>7082</v>
      </c>
      <c r="G367">
        <v>5221</v>
      </c>
      <c r="H367">
        <v>1</v>
      </c>
      <c r="I367">
        <v>1</v>
      </c>
      <c r="J367">
        <v>1</v>
      </c>
      <c r="K367" s="2" t="s">
        <v>10009</v>
      </c>
      <c r="L367" s="2" t="s">
        <v>10009</v>
      </c>
      <c r="M367" t="str">
        <f t="shared" si="5"/>
        <v>BEGIN IF NOT EXISTS (SELECT * FROM [dbo].[COM_City] WHERE [Name] = 'Goianorte') BEGIN INSERT INTO [dbo].[COM_City]([CityId],[Name],[ExternalCode],[StateId],[Active],[UserID],[UserIDLastUpdate],[CreateDate],[ModifieldDate]) VALUES (366,'Goianorte','08304',27,1,1,1,GETDATE(),GETDATE()) END END</v>
      </c>
    </row>
    <row r="368" spans="1:13" x14ac:dyDescent="0.2">
      <c r="A368">
        <v>367</v>
      </c>
      <c r="B368">
        <f>VLOOKUP(C368,ESTADOS!C:K,9,FALSE)</f>
        <v>27</v>
      </c>
      <c r="C368" t="s">
        <v>6971</v>
      </c>
      <c r="D368">
        <v>17</v>
      </c>
      <c r="E368" t="s">
        <v>7083</v>
      </c>
      <c r="F368" t="s">
        <v>7084</v>
      </c>
      <c r="G368">
        <v>11639</v>
      </c>
      <c r="H368">
        <v>1</v>
      </c>
      <c r="I368">
        <v>1</v>
      </c>
      <c r="J368">
        <v>1</v>
      </c>
      <c r="K368" s="2" t="s">
        <v>10009</v>
      </c>
      <c r="L368" s="2" t="s">
        <v>10009</v>
      </c>
      <c r="M368" t="str">
        <f t="shared" si="5"/>
        <v>BEGIN IF NOT EXISTS (SELECT * FROM [dbo].[COM_City] WHERE [Name] = 'Goiatins') BEGIN INSERT INTO [dbo].[COM_City]([CityId],[Name],[ExternalCode],[StateId],[Active],[UserID],[UserIDLastUpdate],[CreateDate],[ModifieldDate]) VALUES (367,'Goiatins','09005',27,1,1,1,GETDATE(),GETDATE()) END END</v>
      </c>
    </row>
    <row r="369" spans="1:13" x14ac:dyDescent="0.2">
      <c r="A369">
        <v>368</v>
      </c>
      <c r="B369">
        <f>VLOOKUP(C369,ESTADOS!C:K,9,FALSE)</f>
        <v>27</v>
      </c>
      <c r="C369" t="s">
        <v>6971</v>
      </c>
      <c r="D369">
        <v>17</v>
      </c>
      <c r="E369" t="s">
        <v>7085</v>
      </c>
      <c r="F369" t="s">
        <v>7086</v>
      </c>
      <c r="G369">
        <v>21669</v>
      </c>
      <c r="H369">
        <v>1</v>
      </c>
      <c r="I369">
        <v>1</v>
      </c>
      <c r="J369">
        <v>1</v>
      </c>
      <c r="K369" s="2" t="s">
        <v>10009</v>
      </c>
      <c r="L369" s="2" t="s">
        <v>10009</v>
      </c>
      <c r="M369" t="str">
        <f t="shared" si="5"/>
        <v>BEGIN IF NOT EXISTS (SELECT * FROM [dbo].[COM_City] WHERE [Name] = 'Guaraí') BEGIN INSERT INTO [dbo].[COM_City]([CityId],[Name],[ExternalCode],[StateId],[Active],[UserID],[UserIDLastUpdate],[CreateDate],[ModifieldDate]) VALUES (368,'Guaraí','09302',27,1,1,1,GETDATE(),GETDATE()) END END</v>
      </c>
    </row>
    <row r="370" spans="1:13" x14ac:dyDescent="0.2">
      <c r="A370">
        <v>369</v>
      </c>
      <c r="B370">
        <f>VLOOKUP(C370,ESTADOS!C:K,9,FALSE)</f>
        <v>27</v>
      </c>
      <c r="C370" t="s">
        <v>6971</v>
      </c>
      <c r="D370">
        <v>17</v>
      </c>
      <c r="E370" t="s">
        <v>7087</v>
      </c>
      <c r="F370" t="s">
        <v>7088</v>
      </c>
      <c r="G370">
        <v>71413</v>
      </c>
      <c r="H370">
        <v>1</v>
      </c>
      <c r="I370">
        <v>1</v>
      </c>
      <c r="J370">
        <v>1</v>
      </c>
      <c r="K370" s="2" t="s">
        <v>10009</v>
      </c>
      <c r="L370" s="2" t="s">
        <v>10009</v>
      </c>
      <c r="M370" t="str">
        <f t="shared" si="5"/>
        <v>BEGIN IF NOT EXISTS (SELECT * FROM [dbo].[COM_City] WHERE [Name] = 'Gurupi') BEGIN INSERT INTO [dbo].[COM_City]([CityId],[Name],[ExternalCode],[StateId],[Active],[UserID],[UserIDLastUpdate],[CreateDate],[ModifieldDate]) VALUES (369,'Gurupi','09500',27,1,1,1,GETDATE(),GETDATE()) END END</v>
      </c>
    </row>
    <row r="371" spans="1:13" x14ac:dyDescent="0.2">
      <c r="A371">
        <v>370</v>
      </c>
      <c r="B371">
        <f>VLOOKUP(C371,ESTADOS!C:K,9,FALSE)</f>
        <v>27</v>
      </c>
      <c r="C371" t="s">
        <v>6971</v>
      </c>
      <c r="D371">
        <v>17</v>
      </c>
      <c r="E371" t="s">
        <v>7089</v>
      </c>
      <c r="F371" t="s">
        <v>7090</v>
      </c>
      <c r="G371">
        <v>1698</v>
      </c>
      <c r="H371">
        <v>1</v>
      </c>
      <c r="I371">
        <v>1</v>
      </c>
      <c r="J371">
        <v>1</v>
      </c>
      <c r="K371" s="2" t="s">
        <v>10009</v>
      </c>
      <c r="L371" s="2" t="s">
        <v>10009</v>
      </c>
      <c r="M371" t="str">
        <f t="shared" si="5"/>
        <v>BEGIN IF NOT EXISTS (SELECT * FROM [dbo].[COM_City] WHERE [Name] = 'Ipueiras') BEGIN INSERT INTO [dbo].[COM_City]([CityId],[Name],[ExternalCode],[StateId],[Active],[UserID],[UserIDLastUpdate],[CreateDate],[ModifieldDate]) VALUES (370,'Ipueiras','09807',27,1,1,1,GETDATE(),GETDATE()) END END</v>
      </c>
    </row>
    <row r="372" spans="1:13" x14ac:dyDescent="0.2">
      <c r="A372">
        <v>371</v>
      </c>
      <c r="B372">
        <f>VLOOKUP(C372,ESTADOS!C:K,9,FALSE)</f>
        <v>27</v>
      </c>
      <c r="C372" t="s">
        <v>6971</v>
      </c>
      <c r="D372">
        <v>17</v>
      </c>
      <c r="E372" t="s">
        <v>7091</v>
      </c>
      <c r="F372" t="s">
        <v>7092</v>
      </c>
      <c r="G372">
        <v>6386</v>
      </c>
      <c r="H372">
        <v>1</v>
      </c>
      <c r="I372">
        <v>1</v>
      </c>
      <c r="J372">
        <v>1</v>
      </c>
      <c r="K372" s="2" t="s">
        <v>10009</v>
      </c>
      <c r="L372" s="2" t="s">
        <v>10009</v>
      </c>
      <c r="M372" t="str">
        <f t="shared" si="5"/>
        <v>BEGIN IF NOT EXISTS (SELECT * FROM [dbo].[COM_City] WHERE [Name] = 'Itacajá') BEGIN INSERT INTO [dbo].[COM_City]([CityId],[Name],[ExternalCode],[StateId],[Active],[UserID],[UserIDLastUpdate],[CreateDate],[ModifieldDate]) VALUES (371,'Itacajá','10508',27,1,1,1,GETDATE(),GETDATE()) END END</v>
      </c>
    </row>
    <row r="373" spans="1:13" x14ac:dyDescent="0.2">
      <c r="A373">
        <v>372</v>
      </c>
      <c r="B373">
        <f>VLOOKUP(C373,ESTADOS!C:K,9,FALSE)</f>
        <v>27</v>
      </c>
      <c r="C373" t="s">
        <v>6971</v>
      </c>
      <c r="D373">
        <v>17</v>
      </c>
      <c r="E373" t="s">
        <v>7093</v>
      </c>
      <c r="F373" t="s">
        <v>7094</v>
      </c>
      <c r="G373">
        <v>6074</v>
      </c>
      <c r="H373">
        <v>1</v>
      </c>
      <c r="I373">
        <v>1</v>
      </c>
      <c r="J373">
        <v>1</v>
      </c>
      <c r="K373" s="2" t="s">
        <v>10009</v>
      </c>
      <c r="L373" s="2" t="s">
        <v>10009</v>
      </c>
      <c r="M373" t="str">
        <f t="shared" si="5"/>
        <v>BEGIN IF NOT EXISTS (SELECT * FROM [dbo].[COM_City] WHERE [Name] = 'Itaguatins') BEGIN INSERT INTO [dbo].[COM_City]([CityId],[Name],[ExternalCode],[StateId],[Active],[UserID],[UserIDLastUpdate],[CreateDate],[ModifieldDate]) VALUES (372,'Itaguatins','10706',27,1,1,1,GETDATE(),GETDATE()) END END</v>
      </c>
    </row>
    <row r="374" spans="1:13" x14ac:dyDescent="0.2">
      <c r="A374">
        <v>373</v>
      </c>
      <c r="B374">
        <f>VLOOKUP(C374,ESTADOS!C:K,9,FALSE)</f>
        <v>27</v>
      </c>
      <c r="C374" t="s">
        <v>6971</v>
      </c>
      <c r="D374">
        <v>17</v>
      </c>
      <c r="E374" t="s">
        <v>7095</v>
      </c>
      <c r="F374" t="s">
        <v>7096</v>
      </c>
      <c r="G374">
        <v>3421</v>
      </c>
      <c r="H374">
        <v>1</v>
      </c>
      <c r="I374">
        <v>1</v>
      </c>
      <c r="J374">
        <v>1</v>
      </c>
      <c r="K374" s="2" t="s">
        <v>10009</v>
      </c>
      <c r="L374" s="2" t="s">
        <v>10009</v>
      </c>
      <c r="M374" t="str">
        <f t="shared" si="5"/>
        <v>BEGIN IF NOT EXISTS (SELECT * FROM [dbo].[COM_City] WHERE [Name] = 'Itapiratins') BEGIN INSERT INTO [dbo].[COM_City]([CityId],[Name],[ExternalCode],[StateId],[Active],[UserID],[UserIDLastUpdate],[CreateDate],[ModifieldDate]) VALUES (373,'Itapiratins','10904',27,1,1,1,GETDATE(),GETDATE()) END END</v>
      </c>
    </row>
    <row r="375" spans="1:13" x14ac:dyDescent="0.2">
      <c r="A375">
        <v>374</v>
      </c>
      <c r="B375">
        <f>VLOOKUP(C375,ESTADOS!C:K,9,FALSE)</f>
        <v>27</v>
      </c>
      <c r="C375" t="s">
        <v>6971</v>
      </c>
      <c r="D375">
        <v>17</v>
      </c>
      <c r="E375" t="s">
        <v>7097</v>
      </c>
      <c r="F375" t="s">
        <v>7098</v>
      </c>
      <c r="G375">
        <v>2989</v>
      </c>
      <c r="H375">
        <v>1</v>
      </c>
      <c r="I375">
        <v>1</v>
      </c>
      <c r="J375">
        <v>1</v>
      </c>
      <c r="K375" s="2" t="s">
        <v>10009</v>
      </c>
      <c r="L375" s="2" t="s">
        <v>10009</v>
      </c>
      <c r="M375" t="str">
        <f t="shared" si="5"/>
        <v>BEGIN IF NOT EXISTS (SELECT * FROM [dbo].[COM_City] WHERE [Name] = 'Itaporã do Tocantins') BEGIN INSERT INTO [dbo].[COM_City]([CityId],[Name],[ExternalCode],[StateId],[Active],[UserID],[UserIDLastUpdate],[CreateDate],[ModifieldDate]) VALUES (374,'Itaporã do Tocantins','11100',27,1,1,1,GETDATE(),GETDATE()) END END</v>
      </c>
    </row>
    <row r="376" spans="1:13" x14ac:dyDescent="0.2">
      <c r="A376">
        <v>375</v>
      </c>
      <c r="B376">
        <f>VLOOKUP(C376,ESTADOS!C:K,9,FALSE)</f>
        <v>27</v>
      </c>
      <c r="C376" t="s">
        <v>6971</v>
      </c>
      <c r="D376">
        <v>17</v>
      </c>
      <c r="E376" t="s">
        <v>7099</v>
      </c>
      <c r="F376" t="s">
        <v>7100</v>
      </c>
      <c r="G376">
        <v>3789</v>
      </c>
      <c r="H376">
        <v>1</v>
      </c>
      <c r="I376">
        <v>1</v>
      </c>
      <c r="J376">
        <v>1</v>
      </c>
      <c r="K376" s="2" t="s">
        <v>10009</v>
      </c>
      <c r="L376" s="2" t="s">
        <v>10009</v>
      </c>
      <c r="M376" t="str">
        <f t="shared" si="5"/>
        <v>BEGIN IF NOT EXISTS (SELECT * FROM [dbo].[COM_City] WHERE [Name] = 'Jaú do Tocantins') BEGIN INSERT INTO [dbo].[COM_City]([CityId],[Name],[ExternalCode],[StateId],[Active],[UserID],[UserIDLastUpdate],[CreateDate],[ModifieldDate]) VALUES (375,'Jaú do Tocantins','11506',27,1,1,1,GETDATE(),GETDATE()) END END</v>
      </c>
    </row>
    <row r="377" spans="1:13" x14ac:dyDescent="0.2">
      <c r="A377">
        <v>376</v>
      </c>
      <c r="B377">
        <f>VLOOKUP(C377,ESTADOS!C:K,9,FALSE)</f>
        <v>27</v>
      </c>
      <c r="C377" t="s">
        <v>6971</v>
      </c>
      <c r="D377">
        <v>17</v>
      </c>
      <c r="E377" t="s">
        <v>7101</v>
      </c>
      <c r="F377" t="s">
        <v>7102</v>
      </c>
      <c r="G377">
        <v>2141</v>
      </c>
      <c r="H377">
        <v>1</v>
      </c>
      <c r="I377">
        <v>1</v>
      </c>
      <c r="J377">
        <v>1</v>
      </c>
      <c r="K377" s="2" t="s">
        <v>10009</v>
      </c>
      <c r="L377" s="2" t="s">
        <v>10009</v>
      </c>
      <c r="M377" t="str">
        <f t="shared" si="5"/>
        <v>BEGIN IF NOT EXISTS (SELECT * FROM [dbo].[COM_City] WHERE [Name] = 'Juarina') BEGIN INSERT INTO [dbo].[COM_City]([CityId],[Name],[ExternalCode],[StateId],[Active],[UserID],[UserIDLastUpdate],[CreateDate],[ModifieldDate]) VALUES (376,'Juarina','11803',27,1,1,1,GETDATE(),GETDATE()) END END</v>
      </c>
    </row>
    <row r="378" spans="1:13" x14ac:dyDescent="0.2">
      <c r="A378">
        <v>377</v>
      </c>
      <c r="B378">
        <f>VLOOKUP(C378,ESTADOS!C:K,9,FALSE)</f>
        <v>27</v>
      </c>
      <c r="C378" t="s">
        <v>6971</v>
      </c>
      <c r="D378">
        <v>17</v>
      </c>
      <c r="E378" t="s">
        <v>7103</v>
      </c>
      <c r="F378" t="s">
        <v>7104</v>
      </c>
      <c r="G378">
        <v>8220</v>
      </c>
      <c r="H378">
        <v>1</v>
      </c>
      <c r="I378">
        <v>1</v>
      </c>
      <c r="J378">
        <v>1</v>
      </c>
      <c r="K378" s="2" t="s">
        <v>10009</v>
      </c>
      <c r="L378" s="2" t="s">
        <v>10009</v>
      </c>
      <c r="M378" t="str">
        <f t="shared" si="5"/>
        <v>BEGIN IF NOT EXISTS (SELECT * FROM [dbo].[COM_City] WHERE [Name] = 'Lagoa da Confusão') BEGIN INSERT INTO [dbo].[COM_City]([CityId],[Name],[ExternalCode],[StateId],[Active],[UserID],[UserIDLastUpdate],[CreateDate],[ModifieldDate]) VALUES (377,'Lagoa da Confusão','11902',27,1,1,1,GETDATE(),GETDATE()) END END</v>
      </c>
    </row>
    <row r="379" spans="1:13" x14ac:dyDescent="0.2">
      <c r="A379">
        <v>378</v>
      </c>
      <c r="B379">
        <f>VLOOKUP(C379,ESTADOS!C:K,9,FALSE)</f>
        <v>27</v>
      </c>
      <c r="C379" t="s">
        <v>6971</v>
      </c>
      <c r="D379">
        <v>17</v>
      </c>
      <c r="E379" t="s">
        <v>7105</v>
      </c>
      <c r="F379" t="s">
        <v>7106</v>
      </c>
      <c r="G379">
        <v>3179</v>
      </c>
      <c r="H379">
        <v>1</v>
      </c>
      <c r="I379">
        <v>1</v>
      </c>
      <c r="J379">
        <v>1</v>
      </c>
      <c r="K379" s="2" t="s">
        <v>10009</v>
      </c>
      <c r="L379" s="2" t="s">
        <v>10009</v>
      </c>
      <c r="M379" t="str">
        <f t="shared" si="5"/>
        <v>BEGIN IF NOT EXISTS (SELECT * FROM [dbo].[COM_City] WHERE [Name] = 'Lagoa do Tocantins') BEGIN INSERT INTO [dbo].[COM_City]([CityId],[Name],[ExternalCode],[StateId],[Active],[UserID],[UserIDLastUpdate],[CreateDate],[ModifieldDate]) VALUES (378,'Lagoa do Tocantins','11951',27,1,1,1,GETDATE(),GETDATE()) END END</v>
      </c>
    </row>
    <row r="380" spans="1:13" x14ac:dyDescent="0.2">
      <c r="A380">
        <v>379</v>
      </c>
      <c r="B380">
        <f>VLOOKUP(C380,ESTADOS!C:K,9,FALSE)</f>
        <v>27</v>
      </c>
      <c r="C380" t="s">
        <v>6971</v>
      </c>
      <c r="D380">
        <v>17</v>
      </c>
      <c r="E380" t="s">
        <v>2423</v>
      </c>
      <c r="F380" t="s">
        <v>2424</v>
      </c>
      <c r="G380">
        <v>2159</v>
      </c>
      <c r="H380">
        <v>1</v>
      </c>
      <c r="I380">
        <v>1</v>
      </c>
      <c r="J380">
        <v>1</v>
      </c>
      <c r="K380" s="2" t="s">
        <v>10009</v>
      </c>
      <c r="L380" s="2" t="s">
        <v>10009</v>
      </c>
      <c r="M380" t="str">
        <f t="shared" si="5"/>
        <v>BEGIN IF NOT EXISTS (SELECT * FROM [dbo].[COM_City] WHERE [Name] = 'Lajeado') BEGIN INSERT INTO [dbo].[COM_City]([CityId],[Name],[ExternalCode],[StateId],[Active],[UserID],[UserIDLastUpdate],[CreateDate],[ModifieldDate]) VALUES (379,'Lajeado','12009',27,1,1,1,GETDATE(),GETDATE()) END END</v>
      </c>
    </row>
    <row r="381" spans="1:13" x14ac:dyDescent="0.2">
      <c r="A381">
        <v>380</v>
      </c>
      <c r="B381">
        <f>VLOOKUP(C381,ESTADOS!C:K,9,FALSE)</f>
        <v>27</v>
      </c>
      <c r="C381" t="s">
        <v>6971</v>
      </c>
      <c r="D381">
        <v>17</v>
      </c>
      <c r="E381" t="s">
        <v>2425</v>
      </c>
      <c r="F381" t="s">
        <v>2426</v>
      </c>
      <c r="G381">
        <v>1590</v>
      </c>
      <c r="H381">
        <v>1</v>
      </c>
      <c r="I381">
        <v>1</v>
      </c>
      <c r="J381">
        <v>1</v>
      </c>
      <c r="K381" s="2" t="s">
        <v>10009</v>
      </c>
      <c r="L381" s="2" t="s">
        <v>10009</v>
      </c>
      <c r="M381" t="str">
        <f t="shared" si="5"/>
        <v>BEGIN IF NOT EXISTS (SELECT * FROM [dbo].[COM_City] WHERE [Name] = 'Lavandeira') BEGIN INSERT INTO [dbo].[COM_City]([CityId],[Name],[ExternalCode],[StateId],[Active],[UserID],[UserIDLastUpdate],[CreateDate],[ModifieldDate]) VALUES (380,'Lavandeira','12157',27,1,1,1,GETDATE(),GETDATE()) END END</v>
      </c>
    </row>
    <row r="382" spans="1:13" x14ac:dyDescent="0.2">
      <c r="A382">
        <v>381</v>
      </c>
      <c r="B382">
        <f>VLOOKUP(C382,ESTADOS!C:K,9,FALSE)</f>
        <v>27</v>
      </c>
      <c r="C382" t="s">
        <v>6971</v>
      </c>
      <c r="D382">
        <v>17</v>
      </c>
      <c r="E382" t="s">
        <v>2427</v>
      </c>
      <c r="F382" t="s">
        <v>2428</v>
      </c>
      <c r="G382">
        <v>3634</v>
      </c>
      <c r="H382">
        <v>1</v>
      </c>
      <c r="I382">
        <v>1</v>
      </c>
      <c r="J382">
        <v>1</v>
      </c>
      <c r="K382" s="2" t="s">
        <v>10009</v>
      </c>
      <c r="L382" s="2" t="s">
        <v>10009</v>
      </c>
      <c r="M382" t="str">
        <f t="shared" si="5"/>
        <v>BEGIN IF NOT EXISTS (SELECT * FROM [dbo].[COM_City] WHERE [Name] = 'Lizarda') BEGIN INSERT INTO [dbo].[COM_City]([CityId],[Name],[ExternalCode],[StateId],[Active],[UserID],[UserIDLastUpdate],[CreateDate],[ModifieldDate]) VALUES (381,'Lizarda','12405',27,1,1,1,GETDATE(),GETDATE()) END END</v>
      </c>
    </row>
    <row r="383" spans="1:13" x14ac:dyDescent="0.2">
      <c r="A383">
        <v>382</v>
      </c>
      <c r="B383">
        <f>VLOOKUP(C383,ESTADOS!C:K,9,FALSE)</f>
        <v>27</v>
      </c>
      <c r="C383" t="s">
        <v>6971</v>
      </c>
      <c r="D383">
        <v>17</v>
      </c>
      <c r="E383" t="s">
        <v>2429</v>
      </c>
      <c r="F383" t="s">
        <v>2430</v>
      </c>
      <c r="G383">
        <v>2784</v>
      </c>
      <c r="H383">
        <v>1</v>
      </c>
      <c r="I383">
        <v>1</v>
      </c>
      <c r="J383">
        <v>1</v>
      </c>
      <c r="K383" s="2" t="s">
        <v>10009</v>
      </c>
      <c r="L383" s="2" t="s">
        <v>10009</v>
      </c>
      <c r="M383" t="str">
        <f t="shared" si="5"/>
        <v>BEGIN IF NOT EXISTS (SELECT * FROM [dbo].[COM_City] WHERE [Name] = 'Luzinópolis') BEGIN INSERT INTO [dbo].[COM_City]([CityId],[Name],[ExternalCode],[StateId],[Active],[UserID],[UserIDLastUpdate],[CreateDate],[ModifieldDate]) VALUES (382,'Luzinópolis','12454',27,1,1,1,GETDATE(),GETDATE()) END END</v>
      </c>
    </row>
    <row r="384" spans="1:13" x14ac:dyDescent="0.2">
      <c r="A384">
        <v>383</v>
      </c>
      <c r="B384">
        <f>VLOOKUP(C384,ESTADOS!C:K,9,FALSE)</f>
        <v>27</v>
      </c>
      <c r="C384" t="s">
        <v>6971</v>
      </c>
      <c r="D384">
        <v>17</v>
      </c>
      <c r="E384" t="s">
        <v>2431</v>
      </c>
      <c r="F384" t="s">
        <v>2432</v>
      </c>
      <c r="G384">
        <v>4473</v>
      </c>
      <c r="H384">
        <v>1</v>
      </c>
      <c r="I384">
        <v>1</v>
      </c>
      <c r="J384">
        <v>1</v>
      </c>
      <c r="K384" s="2" t="s">
        <v>10009</v>
      </c>
      <c r="L384" s="2" t="s">
        <v>10009</v>
      </c>
      <c r="M384" t="str">
        <f t="shared" si="5"/>
        <v>BEGIN IF NOT EXISTS (SELECT * FROM [dbo].[COM_City] WHERE [Name] = 'Marianópolis do Tocantins') BEGIN INSERT INTO [dbo].[COM_City]([CityId],[Name],[ExternalCode],[StateId],[Active],[UserID],[UserIDLastUpdate],[CreateDate],[ModifieldDate]) VALUES (383,'Marianópolis do Tocantins','12504',27,1,1,1,GETDATE(),GETDATE()) END END</v>
      </c>
    </row>
    <row r="385" spans="1:13" x14ac:dyDescent="0.2">
      <c r="A385">
        <v>384</v>
      </c>
      <c r="B385">
        <f>VLOOKUP(C385,ESTADOS!C:K,9,FALSE)</f>
        <v>27</v>
      </c>
      <c r="C385" t="s">
        <v>6971</v>
      </c>
      <c r="D385">
        <v>17</v>
      </c>
      <c r="E385" t="s">
        <v>2433</v>
      </c>
      <c r="F385" t="s">
        <v>2434</v>
      </c>
      <c r="G385">
        <v>1737</v>
      </c>
      <c r="H385">
        <v>1</v>
      </c>
      <c r="I385">
        <v>1</v>
      </c>
      <c r="J385">
        <v>1</v>
      </c>
      <c r="K385" s="2" t="s">
        <v>10009</v>
      </c>
      <c r="L385" s="2" t="s">
        <v>10009</v>
      </c>
      <c r="M385" t="str">
        <f t="shared" si="5"/>
        <v>BEGIN IF NOT EXISTS (SELECT * FROM [dbo].[COM_City] WHERE [Name] = 'Mateiros') BEGIN INSERT INTO [dbo].[COM_City]([CityId],[Name],[ExternalCode],[StateId],[Active],[UserID],[UserIDLastUpdate],[CreateDate],[ModifieldDate]) VALUES (384,'Mateiros','12702',27,1,1,1,GETDATE(),GETDATE()) END END</v>
      </c>
    </row>
    <row r="386" spans="1:13" x14ac:dyDescent="0.2">
      <c r="A386">
        <v>385</v>
      </c>
      <c r="B386">
        <f>VLOOKUP(C386,ESTADOS!C:K,9,FALSE)</f>
        <v>27</v>
      </c>
      <c r="C386" t="s">
        <v>6971</v>
      </c>
      <c r="D386">
        <v>17</v>
      </c>
      <c r="E386" t="s">
        <v>2435</v>
      </c>
      <c r="F386" t="s">
        <v>2436</v>
      </c>
      <c r="G386">
        <v>3185</v>
      </c>
      <c r="H386">
        <v>1</v>
      </c>
      <c r="I386">
        <v>1</v>
      </c>
      <c r="J386">
        <v>1</v>
      </c>
      <c r="K386" s="2" t="s">
        <v>10009</v>
      </c>
      <c r="L386" s="2" t="s">
        <v>10009</v>
      </c>
      <c r="M386" t="str">
        <f t="shared" si="5"/>
        <v>BEGIN IF NOT EXISTS (SELECT * FROM [dbo].[COM_City] WHERE [Name] = 'Maurilândia do Tocantins') BEGIN INSERT INTO [dbo].[COM_City]([CityId],[Name],[ExternalCode],[StateId],[Active],[UserID],[UserIDLastUpdate],[CreateDate],[ModifieldDate]) VALUES (385,'Maurilândia do Tocantins','12801',27,1,1,1,GETDATE(),GETDATE()) END END</v>
      </c>
    </row>
    <row r="387" spans="1:13" x14ac:dyDescent="0.2">
      <c r="A387">
        <v>386</v>
      </c>
      <c r="B387">
        <f>VLOOKUP(C387,ESTADOS!C:K,9,FALSE)</f>
        <v>27</v>
      </c>
      <c r="C387" t="s">
        <v>6971</v>
      </c>
      <c r="D387">
        <v>17</v>
      </c>
      <c r="E387" t="s">
        <v>2437</v>
      </c>
      <c r="F387" t="s">
        <v>2438</v>
      </c>
      <c r="G387">
        <v>19683</v>
      </c>
      <c r="H387">
        <v>1</v>
      </c>
      <c r="I387">
        <v>1</v>
      </c>
      <c r="J387">
        <v>1</v>
      </c>
      <c r="K387" s="2" t="s">
        <v>10009</v>
      </c>
      <c r="L387" s="2" t="s">
        <v>10009</v>
      </c>
      <c r="M387" t="str">
        <f t="shared" ref="M387:M450" si="6">CONCATENATE("BEGIN IF NOT EXISTS (SELECT * FROM [dbo].[COM_City] WHERE [Name] = '",F387,"') BEGIN INSERT INTO [dbo].[COM_City]([CityId],[Name],[ExternalCode],[StateId],[Active],[UserID],[UserIDLastUpdate],[CreateDate],[ModifieldDate]) VALUES (",A387,",'",F387,"','",E387,"',",B387,",",H387,",",I387,",",J387,",",K387,",",L387,") END END")</f>
        <v>BEGIN IF NOT EXISTS (SELECT * FROM [dbo].[COM_City] WHERE [Name] = 'Miracema do Tocantins') BEGIN INSERT INTO [dbo].[COM_City]([CityId],[Name],[ExternalCode],[StateId],[Active],[UserID],[UserIDLastUpdate],[CreateDate],[ModifieldDate]) VALUES (386,'Miracema do Tocantins','13205',27,1,1,1,GETDATE(),GETDATE()) END END</v>
      </c>
    </row>
    <row r="388" spans="1:13" x14ac:dyDescent="0.2">
      <c r="A388">
        <v>387</v>
      </c>
      <c r="B388">
        <f>VLOOKUP(C388,ESTADOS!C:K,9,FALSE)</f>
        <v>27</v>
      </c>
      <c r="C388" t="s">
        <v>6971</v>
      </c>
      <c r="D388">
        <v>17</v>
      </c>
      <c r="E388" t="s">
        <v>2439</v>
      </c>
      <c r="F388" t="s">
        <v>2440</v>
      </c>
      <c r="G388">
        <v>11858</v>
      </c>
      <c r="H388">
        <v>1</v>
      </c>
      <c r="I388">
        <v>1</v>
      </c>
      <c r="J388">
        <v>1</v>
      </c>
      <c r="K388" s="2" t="s">
        <v>10009</v>
      </c>
      <c r="L388" s="2" t="s">
        <v>10009</v>
      </c>
      <c r="M388" t="str">
        <f t="shared" si="6"/>
        <v>BEGIN IF NOT EXISTS (SELECT * FROM [dbo].[COM_City] WHERE [Name] = 'Miranorte') BEGIN INSERT INTO [dbo].[COM_City]([CityId],[Name],[ExternalCode],[StateId],[Active],[UserID],[UserIDLastUpdate],[CreateDate],[ModifieldDate]) VALUES (387,'Miranorte','13304',27,1,1,1,GETDATE(),GETDATE()) END END</v>
      </c>
    </row>
    <row r="389" spans="1:13" x14ac:dyDescent="0.2">
      <c r="A389">
        <v>388</v>
      </c>
      <c r="B389">
        <f>VLOOKUP(C389,ESTADOS!C:K,9,FALSE)</f>
        <v>27</v>
      </c>
      <c r="C389" t="s">
        <v>6971</v>
      </c>
      <c r="D389">
        <v>17</v>
      </c>
      <c r="E389" t="s">
        <v>2441</v>
      </c>
      <c r="F389" t="s">
        <v>2442</v>
      </c>
      <c r="G389">
        <v>6387</v>
      </c>
      <c r="H389">
        <v>1</v>
      </c>
      <c r="I389">
        <v>1</v>
      </c>
      <c r="J389">
        <v>1</v>
      </c>
      <c r="K389" s="2" t="s">
        <v>10009</v>
      </c>
      <c r="L389" s="2" t="s">
        <v>10009</v>
      </c>
      <c r="M389" t="str">
        <f t="shared" si="6"/>
        <v>BEGIN IF NOT EXISTS (SELECT * FROM [dbo].[COM_City] WHERE [Name] = 'Monte do Carmo') BEGIN INSERT INTO [dbo].[COM_City]([CityId],[Name],[ExternalCode],[StateId],[Active],[UserID],[UserIDLastUpdate],[CreateDate],[ModifieldDate]) VALUES (388,'Monte do Carmo','13601',27,1,1,1,GETDATE(),GETDATE()) END END</v>
      </c>
    </row>
    <row r="390" spans="1:13" x14ac:dyDescent="0.2">
      <c r="A390">
        <v>389</v>
      </c>
      <c r="B390">
        <f>VLOOKUP(C390,ESTADOS!C:K,9,FALSE)</f>
        <v>27</v>
      </c>
      <c r="C390" t="s">
        <v>6971</v>
      </c>
      <c r="D390">
        <v>17</v>
      </c>
      <c r="E390" t="s">
        <v>2443</v>
      </c>
      <c r="F390" t="s">
        <v>2444</v>
      </c>
      <c r="G390">
        <v>1858</v>
      </c>
      <c r="H390">
        <v>1</v>
      </c>
      <c r="I390">
        <v>1</v>
      </c>
      <c r="J390">
        <v>1</v>
      </c>
      <c r="K390" s="2" t="s">
        <v>10009</v>
      </c>
      <c r="L390" s="2" t="s">
        <v>10009</v>
      </c>
      <c r="M390" t="str">
        <f t="shared" si="6"/>
        <v>BEGIN IF NOT EXISTS (SELECT * FROM [dbo].[COM_City] WHERE [Name] = 'Monte Santo do Tocantins') BEGIN INSERT INTO [dbo].[COM_City]([CityId],[Name],[ExternalCode],[StateId],[Active],[UserID],[UserIDLastUpdate],[CreateDate],[ModifieldDate]) VALUES (389,'Monte Santo do Tocantins','13700',27,1,1,1,GETDATE(),GETDATE()) END END</v>
      </c>
    </row>
    <row r="391" spans="1:13" x14ac:dyDescent="0.2">
      <c r="A391">
        <v>390</v>
      </c>
      <c r="B391">
        <f>VLOOKUP(C391,ESTADOS!C:K,9,FALSE)</f>
        <v>27</v>
      </c>
      <c r="C391" t="s">
        <v>6971</v>
      </c>
      <c r="D391">
        <v>17</v>
      </c>
      <c r="E391" t="s">
        <v>2445</v>
      </c>
      <c r="F391" t="s">
        <v>2446</v>
      </c>
      <c r="G391">
        <v>2850</v>
      </c>
      <c r="H391">
        <v>1</v>
      </c>
      <c r="I391">
        <v>1</v>
      </c>
      <c r="J391">
        <v>1</v>
      </c>
      <c r="K391" s="2" t="s">
        <v>10009</v>
      </c>
      <c r="L391" s="2" t="s">
        <v>10009</v>
      </c>
      <c r="M391" t="str">
        <f t="shared" si="6"/>
        <v>BEGIN IF NOT EXISTS (SELECT * FROM [dbo].[COM_City] WHERE [Name] = 'Muricilândia') BEGIN INSERT INTO [dbo].[COM_City]([CityId],[Name],[ExternalCode],[StateId],[Active],[UserID],[UserIDLastUpdate],[CreateDate],[ModifieldDate]) VALUES (390,'Muricilândia','13957',27,1,1,1,GETDATE(),GETDATE()) END END</v>
      </c>
    </row>
    <row r="392" spans="1:13" x14ac:dyDescent="0.2">
      <c r="A392">
        <v>391</v>
      </c>
      <c r="B392">
        <f>VLOOKUP(C392,ESTADOS!C:K,9,FALSE)</f>
        <v>27</v>
      </c>
      <c r="C392" t="s">
        <v>6971</v>
      </c>
      <c r="D392">
        <v>17</v>
      </c>
      <c r="E392" t="s">
        <v>2447</v>
      </c>
      <c r="F392" t="s">
        <v>2448</v>
      </c>
      <c r="G392">
        <v>9090</v>
      </c>
      <c r="H392">
        <v>1</v>
      </c>
      <c r="I392">
        <v>1</v>
      </c>
      <c r="J392">
        <v>1</v>
      </c>
      <c r="K392" s="2" t="s">
        <v>10009</v>
      </c>
      <c r="L392" s="2" t="s">
        <v>10009</v>
      </c>
      <c r="M392" t="str">
        <f t="shared" si="6"/>
        <v>BEGIN IF NOT EXISTS (SELECT * FROM [dbo].[COM_City] WHERE [Name] = 'Natividade') BEGIN INSERT INTO [dbo].[COM_City]([CityId],[Name],[ExternalCode],[StateId],[Active],[UserID],[UserIDLastUpdate],[CreateDate],[ModifieldDate]) VALUES (391,'Natividade','14203',27,1,1,1,GETDATE(),GETDATE()) END END</v>
      </c>
    </row>
    <row r="393" spans="1:13" x14ac:dyDescent="0.2">
      <c r="A393">
        <v>392</v>
      </c>
      <c r="B393">
        <f>VLOOKUP(C393,ESTADOS!C:K,9,FALSE)</f>
        <v>27</v>
      </c>
      <c r="C393" t="s">
        <v>6971</v>
      </c>
      <c r="D393">
        <v>17</v>
      </c>
      <c r="E393" t="s">
        <v>2449</v>
      </c>
      <c r="F393" t="s">
        <v>2450</v>
      </c>
      <c r="G393">
        <v>4528</v>
      </c>
      <c r="H393">
        <v>1</v>
      </c>
      <c r="I393">
        <v>1</v>
      </c>
      <c r="J393">
        <v>1</v>
      </c>
      <c r="K393" s="2" t="s">
        <v>10009</v>
      </c>
      <c r="L393" s="2" t="s">
        <v>10009</v>
      </c>
      <c r="M393" t="str">
        <f t="shared" si="6"/>
        <v>BEGIN IF NOT EXISTS (SELECT * FROM [dbo].[COM_City] WHERE [Name] = 'Nazaré') BEGIN INSERT INTO [dbo].[COM_City]([CityId],[Name],[ExternalCode],[StateId],[Active],[UserID],[UserIDLastUpdate],[CreateDate],[ModifieldDate]) VALUES (392,'Nazaré','14302',27,1,1,1,GETDATE(),GETDATE()) END END</v>
      </c>
    </row>
    <row r="394" spans="1:13" x14ac:dyDescent="0.2">
      <c r="A394">
        <v>393</v>
      </c>
      <c r="B394">
        <f>VLOOKUP(C394,ESTADOS!C:K,9,FALSE)</f>
        <v>27</v>
      </c>
      <c r="C394" t="s">
        <v>6971</v>
      </c>
      <c r="D394">
        <v>17</v>
      </c>
      <c r="E394" t="s">
        <v>2451</v>
      </c>
      <c r="F394" t="s">
        <v>2452</v>
      </c>
      <c r="G394">
        <v>10518</v>
      </c>
      <c r="H394">
        <v>1</v>
      </c>
      <c r="I394">
        <v>1</v>
      </c>
      <c r="J394">
        <v>1</v>
      </c>
      <c r="K394" s="2" t="s">
        <v>10009</v>
      </c>
      <c r="L394" s="2" t="s">
        <v>10009</v>
      </c>
      <c r="M394" t="str">
        <f t="shared" si="6"/>
        <v>BEGIN IF NOT EXISTS (SELECT * FROM [dbo].[COM_City] WHERE [Name] = 'Nova Olinda') BEGIN INSERT INTO [dbo].[COM_City]([CityId],[Name],[ExternalCode],[StateId],[Active],[UserID],[UserIDLastUpdate],[CreateDate],[ModifieldDate]) VALUES (393,'Nova Olinda','14880',27,1,1,1,GETDATE(),GETDATE()) END END</v>
      </c>
    </row>
    <row r="395" spans="1:13" x14ac:dyDescent="0.2">
      <c r="A395">
        <v>394</v>
      </c>
      <c r="B395">
        <f>VLOOKUP(C395,ESTADOS!C:K,9,FALSE)</f>
        <v>27</v>
      </c>
      <c r="C395" t="s">
        <v>6971</v>
      </c>
      <c r="D395">
        <v>17</v>
      </c>
      <c r="E395" t="s">
        <v>2453</v>
      </c>
      <c r="F395" t="s">
        <v>2454</v>
      </c>
      <c r="G395">
        <v>3772</v>
      </c>
      <c r="H395">
        <v>1</v>
      </c>
      <c r="I395">
        <v>1</v>
      </c>
      <c r="J395">
        <v>1</v>
      </c>
      <c r="K395" s="2" t="s">
        <v>10009</v>
      </c>
      <c r="L395" s="2" t="s">
        <v>10009</v>
      </c>
      <c r="M395" t="str">
        <f t="shared" si="6"/>
        <v>BEGIN IF NOT EXISTS (SELECT * FROM [dbo].[COM_City] WHERE [Name] = 'Nova Rosalândia') BEGIN INSERT INTO [dbo].[COM_City]([CityId],[Name],[ExternalCode],[StateId],[Active],[UserID],[UserIDLastUpdate],[CreateDate],[ModifieldDate]) VALUES (394,'Nova Rosalândia','15002',27,1,1,1,GETDATE(),GETDATE()) END END</v>
      </c>
    </row>
    <row r="396" spans="1:13" x14ac:dyDescent="0.2">
      <c r="A396">
        <v>395</v>
      </c>
      <c r="B396">
        <f>VLOOKUP(C396,ESTADOS!C:K,9,FALSE)</f>
        <v>27</v>
      </c>
      <c r="C396" t="s">
        <v>6971</v>
      </c>
      <c r="D396">
        <v>17</v>
      </c>
      <c r="E396" t="s">
        <v>2455</v>
      </c>
      <c r="F396" t="s">
        <v>2456</v>
      </c>
      <c r="G396">
        <v>3754</v>
      </c>
      <c r="H396">
        <v>1</v>
      </c>
      <c r="I396">
        <v>1</v>
      </c>
      <c r="J396">
        <v>1</v>
      </c>
      <c r="K396" s="2" t="s">
        <v>10009</v>
      </c>
      <c r="L396" s="2" t="s">
        <v>10009</v>
      </c>
      <c r="M396" t="str">
        <f t="shared" si="6"/>
        <v>BEGIN IF NOT EXISTS (SELECT * FROM [dbo].[COM_City] WHERE [Name] = 'Novo Acordo') BEGIN INSERT INTO [dbo].[COM_City]([CityId],[Name],[ExternalCode],[StateId],[Active],[UserID],[UserIDLastUpdate],[CreateDate],[ModifieldDate]) VALUES (395,'Novo Acordo','15101',27,1,1,1,GETDATE(),GETDATE()) END END</v>
      </c>
    </row>
    <row r="397" spans="1:13" x14ac:dyDescent="0.2">
      <c r="A397">
        <v>396</v>
      </c>
      <c r="B397">
        <f>VLOOKUP(C397,ESTADOS!C:K,9,FALSE)</f>
        <v>27</v>
      </c>
      <c r="C397" t="s">
        <v>6971</v>
      </c>
      <c r="D397">
        <v>17</v>
      </c>
      <c r="E397" t="s">
        <v>2457</v>
      </c>
      <c r="F397" t="s">
        <v>2458</v>
      </c>
      <c r="G397">
        <v>1801</v>
      </c>
      <c r="H397">
        <v>1</v>
      </c>
      <c r="I397">
        <v>1</v>
      </c>
      <c r="J397">
        <v>1</v>
      </c>
      <c r="K397" s="2" t="s">
        <v>10009</v>
      </c>
      <c r="L397" s="2" t="s">
        <v>10009</v>
      </c>
      <c r="M397" t="str">
        <f t="shared" si="6"/>
        <v>BEGIN IF NOT EXISTS (SELECT * FROM [dbo].[COM_City] WHERE [Name] = 'Novo Alegre') BEGIN INSERT INTO [dbo].[COM_City]([CityId],[Name],[ExternalCode],[StateId],[Active],[UserID],[UserIDLastUpdate],[CreateDate],[ModifieldDate]) VALUES (396,'Novo Alegre','15150',27,1,1,1,GETDATE(),GETDATE()) END END</v>
      </c>
    </row>
    <row r="398" spans="1:13" x14ac:dyDescent="0.2">
      <c r="A398">
        <v>397</v>
      </c>
      <c r="B398">
        <f>VLOOKUP(C398,ESTADOS!C:K,9,FALSE)</f>
        <v>27</v>
      </c>
      <c r="C398" t="s">
        <v>6971</v>
      </c>
      <c r="D398">
        <v>17</v>
      </c>
      <c r="E398" t="s">
        <v>9327</v>
      </c>
      <c r="F398" t="s">
        <v>9328</v>
      </c>
      <c r="G398">
        <v>2419</v>
      </c>
      <c r="H398">
        <v>1</v>
      </c>
      <c r="I398">
        <v>1</v>
      </c>
      <c r="J398">
        <v>1</v>
      </c>
      <c r="K398" s="2" t="s">
        <v>10009</v>
      </c>
      <c r="L398" s="2" t="s">
        <v>10009</v>
      </c>
      <c r="M398" t="str">
        <f t="shared" si="6"/>
        <v>BEGIN IF NOT EXISTS (SELECT * FROM [dbo].[COM_City] WHERE [Name] = 'Novo Jardim') BEGIN INSERT INTO [dbo].[COM_City]([CityId],[Name],[ExternalCode],[StateId],[Active],[UserID],[UserIDLastUpdate],[CreateDate],[ModifieldDate]) VALUES (397,'Novo Jardim','15259',27,1,1,1,GETDATE(),GETDATE()) END END</v>
      </c>
    </row>
    <row r="399" spans="1:13" x14ac:dyDescent="0.2">
      <c r="A399">
        <v>398</v>
      </c>
      <c r="B399">
        <f>VLOOKUP(C399,ESTADOS!C:K,9,FALSE)</f>
        <v>27</v>
      </c>
      <c r="C399" t="s">
        <v>6971</v>
      </c>
      <c r="D399">
        <v>17</v>
      </c>
      <c r="E399" t="s">
        <v>9329</v>
      </c>
      <c r="F399" t="s">
        <v>9330</v>
      </c>
      <c r="G399">
        <v>1081</v>
      </c>
      <c r="H399">
        <v>1</v>
      </c>
      <c r="I399">
        <v>1</v>
      </c>
      <c r="J399">
        <v>1</v>
      </c>
      <c r="K399" s="2" t="s">
        <v>10009</v>
      </c>
      <c r="L399" s="2" t="s">
        <v>10009</v>
      </c>
      <c r="M399" t="str">
        <f t="shared" si="6"/>
        <v>BEGIN IF NOT EXISTS (SELECT * FROM [dbo].[COM_City] WHERE [Name] = 'Oliveira de Fátima') BEGIN INSERT INTO [dbo].[COM_City]([CityId],[Name],[ExternalCode],[StateId],[Active],[UserID],[UserIDLastUpdate],[CreateDate],[ModifieldDate]) VALUES (398,'Oliveira de Fátima','15507',27,1,1,1,GETDATE(),GETDATE()) END END</v>
      </c>
    </row>
    <row r="400" spans="1:13" x14ac:dyDescent="0.2">
      <c r="A400">
        <v>399</v>
      </c>
      <c r="B400">
        <f>VLOOKUP(C400,ESTADOS!C:K,9,FALSE)</f>
        <v>27</v>
      </c>
      <c r="C400" t="s">
        <v>6971</v>
      </c>
      <c r="D400">
        <v>17</v>
      </c>
      <c r="E400" t="s">
        <v>9331</v>
      </c>
      <c r="F400" t="s">
        <v>9332</v>
      </c>
      <c r="G400">
        <v>178386</v>
      </c>
      <c r="H400">
        <v>1</v>
      </c>
      <c r="I400">
        <v>1</v>
      </c>
      <c r="J400">
        <v>1</v>
      </c>
      <c r="K400" s="2" t="s">
        <v>10009</v>
      </c>
      <c r="L400" s="2" t="s">
        <v>10009</v>
      </c>
      <c r="M400" t="str">
        <f t="shared" si="6"/>
        <v>BEGIN IF NOT EXISTS (SELECT * FROM [dbo].[COM_City] WHERE [Name] = 'Palmas') BEGIN INSERT INTO [dbo].[COM_City]([CityId],[Name],[ExternalCode],[StateId],[Active],[UserID],[UserIDLastUpdate],[CreateDate],[ModifieldDate]) VALUES (399,'Palmas','21000',27,1,1,1,GETDATE(),GETDATE()) END END</v>
      </c>
    </row>
    <row r="401" spans="1:13" x14ac:dyDescent="0.2">
      <c r="A401">
        <v>400</v>
      </c>
      <c r="B401">
        <f>VLOOKUP(C401,ESTADOS!C:K,9,FALSE)</f>
        <v>27</v>
      </c>
      <c r="C401" t="s">
        <v>6971</v>
      </c>
      <c r="D401">
        <v>17</v>
      </c>
      <c r="E401" t="s">
        <v>9333</v>
      </c>
      <c r="F401" t="s">
        <v>9334</v>
      </c>
      <c r="G401">
        <v>4689</v>
      </c>
      <c r="H401">
        <v>1</v>
      </c>
      <c r="I401">
        <v>1</v>
      </c>
      <c r="J401">
        <v>1</v>
      </c>
      <c r="K401" s="2" t="s">
        <v>10009</v>
      </c>
      <c r="L401" s="2" t="s">
        <v>10009</v>
      </c>
      <c r="M401" t="str">
        <f t="shared" si="6"/>
        <v>BEGIN IF NOT EXISTS (SELECT * FROM [dbo].[COM_City] WHERE [Name] = 'Palmeirante') BEGIN INSERT INTO [dbo].[COM_City]([CityId],[Name],[ExternalCode],[StateId],[Active],[UserID],[UserIDLastUpdate],[CreateDate],[ModifieldDate]) VALUES (400,'Palmeirante','15705',27,1,1,1,GETDATE(),GETDATE()) END END</v>
      </c>
    </row>
    <row r="402" spans="1:13" x14ac:dyDescent="0.2">
      <c r="A402">
        <v>401</v>
      </c>
      <c r="B402">
        <f>VLOOKUP(C402,ESTADOS!C:K,9,FALSE)</f>
        <v>27</v>
      </c>
      <c r="C402" t="s">
        <v>6971</v>
      </c>
      <c r="D402">
        <v>17</v>
      </c>
      <c r="E402" t="s">
        <v>9335</v>
      </c>
      <c r="F402" t="s">
        <v>9336</v>
      </c>
      <c r="G402">
        <v>4542</v>
      </c>
      <c r="H402">
        <v>1</v>
      </c>
      <c r="I402">
        <v>1</v>
      </c>
      <c r="J402">
        <v>1</v>
      </c>
      <c r="K402" s="2" t="s">
        <v>10009</v>
      </c>
      <c r="L402" s="2" t="s">
        <v>10009</v>
      </c>
      <c r="M402" t="str">
        <f t="shared" si="6"/>
        <v>BEGIN IF NOT EXISTS (SELECT * FROM [dbo].[COM_City] WHERE [Name] = 'Palmeiras do Tocantins') BEGIN INSERT INTO [dbo].[COM_City]([CityId],[Name],[ExternalCode],[StateId],[Active],[UserID],[UserIDLastUpdate],[CreateDate],[ModifieldDate]) VALUES (401,'Palmeiras do Tocantins','13809',27,1,1,1,GETDATE(),GETDATE()) END END</v>
      </c>
    </row>
    <row r="403" spans="1:13" x14ac:dyDescent="0.2">
      <c r="A403">
        <v>402</v>
      </c>
      <c r="B403">
        <f>VLOOKUP(C403,ESTADOS!C:K,9,FALSE)</f>
        <v>27</v>
      </c>
      <c r="C403" t="s">
        <v>6971</v>
      </c>
      <c r="D403">
        <v>17</v>
      </c>
      <c r="E403" t="s">
        <v>9337</v>
      </c>
      <c r="F403" t="s">
        <v>9338</v>
      </c>
      <c r="G403">
        <v>8120</v>
      </c>
      <c r="H403">
        <v>1</v>
      </c>
      <c r="I403">
        <v>1</v>
      </c>
      <c r="J403">
        <v>1</v>
      </c>
      <c r="K403" s="2" t="s">
        <v>10009</v>
      </c>
      <c r="L403" s="2" t="s">
        <v>10009</v>
      </c>
      <c r="M403" t="str">
        <f t="shared" si="6"/>
        <v>BEGIN IF NOT EXISTS (SELECT * FROM [dbo].[COM_City] WHERE [Name] = 'Palmeirópolis') BEGIN INSERT INTO [dbo].[COM_City]([CityId],[Name],[ExternalCode],[StateId],[Active],[UserID],[UserIDLastUpdate],[CreateDate],[ModifieldDate]) VALUES (402,'Palmeirópolis','15754',27,1,1,1,GETDATE(),GETDATE()) END END</v>
      </c>
    </row>
    <row r="404" spans="1:13" x14ac:dyDescent="0.2">
      <c r="A404">
        <v>403</v>
      </c>
      <c r="B404">
        <f>VLOOKUP(C404,ESTADOS!C:K,9,FALSE)</f>
        <v>27</v>
      </c>
      <c r="C404" t="s">
        <v>6971</v>
      </c>
      <c r="D404">
        <v>17</v>
      </c>
      <c r="E404" t="s">
        <v>9339</v>
      </c>
      <c r="F404" t="s">
        <v>9340</v>
      </c>
      <c r="G404">
        <v>40290</v>
      </c>
      <c r="H404">
        <v>1</v>
      </c>
      <c r="I404">
        <v>1</v>
      </c>
      <c r="J404">
        <v>1</v>
      </c>
      <c r="K404" s="2" t="s">
        <v>10009</v>
      </c>
      <c r="L404" s="2" t="s">
        <v>10009</v>
      </c>
      <c r="M404" t="str">
        <f t="shared" si="6"/>
        <v>BEGIN IF NOT EXISTS (SELECT * FROM [dbo].[COM_City] WHERE [Name] = 'Paraíso do Tocantins') BEGIN INSERT INTO [dbo].[COM_City]([CityId],[Name],[ExternalCode],[StateId],[Active],[UserID],[UserIDLastUpdate],[CreateDate],[ModifieldDate]) VALUES (403,'Paraíso do Tocantins','16109',27,1,1,1,GETDATE(),GETDATE()) END END</v>
      </c>
    </row>
    <row r="405" spans="1:13" x14ac:dyDescent="0.2">
      <c r="A405">
        <v>404</v>
      </c>
      <c r="B405">
        <f>VLOOKUP(C405,ESTADOS!C:K,9,FALSE)</f>
        <v>27</v>
      </c>
      <c r="C405" t="s">
        <v>6971</v>
      </c>
      <c r="D405">
        <v>17</v>
      </c>
      <c r="E405" t="s">
        <v>9341</v>
      </c>
      <c r="F405" t="s">
        <v>9342</v>
      </c>
      <c r="G405">
        <v>10491</v>
      </c>
      <c r="H405">
        <v>1</v>
      </c>
      <c r="I405">
        <v>1</v>
      </c>
      <c r="J405">
        <v>1</v>
      </c>
      <c r="K405" s="2" t="s">
        <v>10009</v>
      </c>
      <c r="L405" s="2" t="s">
        <v>10009</v>
      </c>
      <c r="M405" t="str">
        <f t="shared" si="6"/>
        <v>BEGIN IF NOT EXISTS (SELECT * FROM [dbo].[COM_City] WHERE [Name] = 'Paranã') BEGIN INSERT INTO [dbo].[COM_City]([CityId],[Name],[ExternalCode],[StateId],[Active],[UserID],[UserIDLastUpdate],[CreateDate],[ModifieldDate]) VALUES (404,'Paranã','16208',27,1,1,1,GETDATE(),GETDATE()) END END</v>
      </c>
    </row>
    <row r="406" spans="1:13" x14ac:dyDescent="0.2">
      <c r="A406">
        <v>405</v>
      </c>
      <c r="B406">
        <f>VLOOKUP(C406,ESTADOS!C:K,9,FALSE)</f>
        <v>27</v>
      </c>
      <c r="C406" t="s">
        <v>6971</v>
      </c>
      <c r="D406">
        <v>17</v>
      </c>
      <c r="E406" t="s">
        <v>9343</v>
      </c>
      <c r="F406" t="s">
        <v>10020</v>
      </c>
      <c r="G406">
        <v>4767</v>
      </c>
      <c r="H406">
        <v>1</v>
      </c>
      <c r="I406">
        <v>1</v>
      </c>
      <c r="J406">
        <v>1</v>
      </c>
      <c r="K406" s="2" t="s">
        <v>10009</v>
      </c>
      <c r="L406" s="2" t="s">
        <v>10009</v>
      </c>
      <c r="M406" t="str">
        <f t="shared" si="6"/>
        <v>BEGIN IF NOT EXISTS (SELECT * FROM [dbo].[COM_City] WHERE [Name] = 'Pau D''Arco') BEGIN INSERT INTO [dbo].[COM_City]([CityId],[Name],[ExternalCode],[StateId],[Active],[UserID],[UserIDLastUpdate],[CreateDate],[ModifieldDate]) VALUES (405,'Pau D''Arco','16307',27,1,1,1,GETDATE(),GETDATE()) END END</v>
      </c>
    </row>
    <row r="407" spans="1:13" x14ac:dyDescent="0.2">
      <c r="A407">
        <v>406</v>
      </c>
      <c r="B407">
        <f>VLOOKUP(C407,ESTADOS!C:K,9,FALSE)</f>
        <v>27</v>
      </c>
      <c r="C407" t="s">
        <v>6971</v>
      </c>
      <c r="D407">
        <v>17</v>
      </c>
      <c r="E407" t="s">
        <v>9344</v>
      </c>
      <c r="F407" t="s">
        <v>9345</v>
      </c>
      <c r="G407">
        <v>10294</v>
      </c>
      <c r="H407">
        <v>1</v>
      </c>
      <c r="I407">
        <v>1</v>
      </c>
      <c r="J407">
        <v>1</v>
      </c>
      <c r="K407" s="2" t="s">
        <v>10009</v>
      </c>
      <c r="L407" s="2" t="s">
        <v>10009</v>
      </c>
      <c r="M407" t="str">
        <f t="shared" si="6"/>
        <v>BEGIN IF NOT EXISTS (SELECT * FROM [dbo].[COM_City] WHERE [Name] = 'Pedro Afonso') BEGIN INSERT INTO [dbo].[COM_City]([CityId],[Name],[ExternalCode],[StateId],[Active],[UserID],[UserIDLastUpdate],[CreateDate],[ModifieldDate]) VALUES (406,'Pedro Afonso','16505',27,1,1,1,GETDATE(),GETDATE()) END END</v>
      </c>
    </row>
    <row r="408" spans="1:13" x14ac:dyDescent="0.2">
      <c r="A408">
        <v>407</v>
      </c>
      <c r="B408">
        <f>VLOOKUP(C408,ESTADOS!C:K,9,FALSE)</f>
        <v>27</v>
      </c>
      <c r="C408" t="s">
        <v>6971</v>
      </c>
      <c r="D408">
        <v>17</v>
      </c>
      <c r="E408" t="s">
        <v>9346</v>
      </c>
      <c r="F408" t="s">
        <v>9347</v>
      </c>
      <c r="G408">
        <v>8750</v>
      </c>
      <c r="H408">
        <v>1</v>
      </c>
      <c r="I408">
        <v>1</v>
      </c>
      <c r="J408">
        <v>1</v>
      </c>
      <c r="K408" s="2" t="s">
        <v>10009</v>
      </c>
      <c r="L408" s="2" t="s">
        <v>10009</v>
      </c>
      <c r="M408" t="str">
        <f t="shared" si="6"/>
        <v>BEGIN IF NOT EXISTS (SELECT * FROM [dbo].[COM_City] WHERE [Name] = 'Peixe') BEGIN INSERT INTO [dbo].[COM_City]([CityId],[Name],[ExternalCode],[StateId],[Active],[UserID],[UserIDLastUpdate],[CreateDate],[ModifieldDate]) VALUES (407,'Peixe','16604',27,1,1,1,GETDATE(),GETDATE()) END END</v>
      </c>
    </row>
    <row r="409" spans="1:13" x14ac:dyDescent="0.2">
      <c r="A409">
        <v>408</v>
      </c>
      <c r="B409">
        <f>VLOOKUP(C409,ESTADOS!C:K,9,FALSE)</f>
        <v>27</v>
      </c>
      <c r="C409" t="s">
        <v>6971</v>
      </c>
      <c r="D409">
        <v>17</v>
      </c>
      <c r="E409" t="s">
        <v>9348</v>
      </c>
      <c r="F409" t="s">
        <v>9349</v>
      </c>
      <c r="G409">
        <v>4799</v>
      </c>
      <c r="H409">
        <v>1</v>
      </c>
      <c r="I409">
        <v>1</v>
      </c>
      <c r="J409">
        <v>1</v>
      </c>
      <c r="K409" s="2" t="s">
        <v>10009</v>
      </c>
      <c r="L409" s="2" t="s">
        <v>10009</v>
      </c>
      <c r="M409" t="str">
        <f t="shared" si="6"/>
        <v>BEGIN IF NOT EXISTS (SELECT * FROM [dbo].[COM_City] WHERE [Name] = 'Pequizeiro') BEGIN INSERT INTO [dbo].[COM_City]([CityId],[Name],[ExternalCode],[StateId],[Active],[UserID],[UserIDLastUpdate],[CreateDate],[ModifieldDate]) VALUES (408,'Pequizeiro','16653',27,1,1,1,GETDATE(),GETDATE()) END END</v>
      </c>
    </row>
    <row r="410" spans="1:13" x14ac:dyDescent="0.2">
      <c r="A410">
        <v>409</v>
      </c>
      <c r="B410">
        <f>VLOOKUP(C410,ESTADOS!C:K,9,FALSE)</f>
        <v>27</v>
      </c>
      <c r="C410" t="s">
        <v>6971</v>
      </c>
      <c r="D410">
        <v>17</v>
      </c>
      <c r="E410" t="s">
        <v>9350</v>
      </c>
      <c r="F410" t="s">
        <v>9351</v>
      </c>
      <c r="G410">
        <v>4397</v>
      </c>
      <c r="H410">
        <v>1</v>
      </c>
      <c r="I410">
        <v>1</v>
      </c>
      <c r="J410">
        <v>1</v>
      </c>
      <c r="K410" s="2" t="s">
        <v>10009</v>
      </c>
      <c r="L410" s="2" t="s">
        <v>10009</v>
      </c>
      <c r="M410" t="str">
        <f t="shared" si="6"/>
        <v>BEGIN IF NOT EXISTS (SELECT * FROM [dbo].[COM_City] WHERE [Name] = 'Pindorama do Tocantins') BEGIN INSERT INTO [dbo].[COM_City]([CityId],[Name],[ExternalCode],[StateId],[Active],[UserID],[UserIDLastUpdate],[CreateDate],[ModifieldDate]) VALUES (409,'Pindorama do Tocantins','17008',27,1,1,1,GETDATE(),GETDATE()) END END</v>
      </c>
    </row>
    <row r="411" spans="1:13" x14ac:dyDescent="0.2">
      <c r="A411">
        <v>410</v>
      </c>
      <c r="B411">
        <f>VLOOKUP(C411,ESTADOS!C:K,9,FALSE)</f>
        <v>27</v>
      </c>
      <c r="C411" t="s">
        <v>6971</v>
      </c>
      <c r="D411">
        <v>17</v>
      </c>
      <c r="E411" t="s">
        <v>9352</v>
      </c>
      <c r="F411" t="s">
        <v>9353</v>
      </c>
      <c r="G411">
        <v>3014</v>
      </c>
      <c r="H411">
        <v>1</v>
      </c>
      <c r="I411">
        <v>1</v>
      </c>
      <c r="J411">
        <v>1</v>
      </c>
      <c r="K411" s="2" t="s">
        <v>10009</v>
      </c>
      <c r="L411" s="2" t="s">
        <v>10009</v>
      </c>
      <c r="M411" t="str">
        <f t="shared" si="6"/>
        <v>BEGIN IF NOT EXISTS (SELECT * FROM [dbo].[COM_City] WHERE [Name] = 'Piraquê') BEGIN INSERT INTO [dbo].[COM_City]([CityId],[Name],[ExternalCode],[StateId],[Active],[UserID],[UserIDLastUpdate],[CreateDate],[ModifieldDate]) VALUES (410,'Piraquê','17206',27,1,1,1,GETDATE(),GETDATE()) END END</v>
      </c>
    </row>
    <row r="412" spans="1:13" x14ac:dyDescent="0.2">
      <c r="A412">
        <v>411</v>
      </c>
      <c r="B412">
        <f>VLOOKUP(C412,ESTADOS!C:K,9,FALSE)</f>
        <v>27</v>
      </c>
      <c r="C412" t="s">
        <v>6971</v>
      </c>
      <c r="D412">
        <v>17</v>
      </c>
      <c r="E412" t="s">
        <v>9354</v>
      </c>
      <c r="F412" t="s">
        <v>9355</v>
      </c>
      <c r="G412">
        <v>6403</v>
      </c>
      <c r="H412">
        <v>1</v>
      </c>
      <c r="I412">
        <v>1</v>
      </c>
      <c r="J412">
        <v>1</v>
      </c>
      <c r="K412" s="2" t="s">
        <v>10009</v>
      </c>
      <c r="L412" s="2" t="s">
        <v>10009</v>
      </c>
      <c r="M412" t="str">
        <f t="shared" si="6"/>
        <v>BEGIN IF NOT EXISTS (SELECT * FROM [dbo].[COM_City] WHERE [Name] = 'Pium') BEGIN INSERT INTO [dbo].[COM_City]([CityId],[Name],[ExternalCode],[StateId],[Active],[UserID],[UserIDLastUpdate],[CreateDate],[ModifieldDate]) VALUES (411,'Pium','17503',27,1,1,1,GETDATE(),GETDATE()) END END</v>
      </c>
    </row>
    <row r="413" spans="1:13" x14ac:dyDescent="0.2">
      <c r="A413">
        <v>412</v>
      </c>
      <c r="B413">
        <f>VLOOKUP(C413,ESTADOS!C:K,9,FALSE)</f>
        <v>27</v>
      </c>
      <c r="C413" t="s">
        <v>6971</v>
      </c>
      <c r="D413">
        <v>17</v>
      </c>
      <c r="E413" t="s">
        <v>9356</v>
      </c>
      <c r="F413" t="s">
        <v>9357</v>
      </c>
      <c r="G413">
        <v>4529</v>
      </c>
      <c r="H413">
        <v>1</v>
      </c>
      <c r="I413">
        <v>1</v>
      </c>
      <c r="J413">
        <v>1</v>
      </c>
      <c r="K413" s="2" t="s">
        <v>10009</v>
      </c>
      <c r="L413" s="2" t="s">
        <v>10009</v>
      </c>
      <c r="M413" t="str">
        <f t="shared" si="6"/>
        <v>BEGIN IF NOT EXISTS (SELECT * FROM [dbo].[COM_City] WHERE [Name] = 'Ponte Alta do Bom Jesus') BEGIN INSERT INTO [dbo].[COM_City]([CityId],[Name],[ExternalCode],[StateId],[Active],[UserID],[UserIDLastUpdate],[CreateDate],[ModifieldDate]) VALUES (412,'Ponte Alta do Bom Jesus','17800',27,1,1,1,GETDATE(),GETDATE()) END END</v>
      </c>
    </row>
    <row r="414" spans="1:13" x14ac:dyDescent="0.2">
      <c r="A414">
        <v>413</v>
      </c>
      <c r="B414">
        <f>VLOOKUP(C414,ESTADOS!C:K,9,FALSE)</f>
        <v>27</v>
      </c>
      <c r="C414" t="s">
        <v>6971</v>
      </c>
      <c r="D414">
        <v>17</v>
      </c>
      <c r="E414" t="s">
        <v>9358</v>
      </c>
      <c r="F414" t="s">
        <v>9359</v>
      </c>
      <c r="G414">
        <v>6569</v>
      </c>
      <c r="H414">
        <v>1</v>
      </c>
      <c r="I414">
        <v>1</v>
      </c>
      <c r="J414">
        <v>1</v>
      </c>
      <c r="K414" s="2" t="s">
        <v>10009</v>
      </c>
      <c r="L414" s="2" t="s">
        <v>10009</v>
      </c>
      <c r="M414" t="str">
        <f t="shared" si="6"/>
        <v>BEGIN IF NOT EXISTS (SELECT * FROM [dbo].[COM_City] WHERE [Name] = 'Ponte Alta do Tocantins') BEGIN INSERT INTO [dbo].[COM_City]([CityId],[Name],[ExternalCode],[StateId],[Active],[UserID],[UserIDLastUpdate],[CreateDate],[ModifieldDate]) VALUES (413,'Ponte Alta do Tocantins','17909',27,1,1,1,GETDATE(),GETDATE()) END END</v>
      </c>
    </row>
    <row r="415" spans="1:13" x14ac:dyDescent="0.2">
      <c r="A415">
        <v>414</v>
      </c>
      <c r="B415">
        <f>VLOOKUP(C415,ESTADOS!C:K,9,FALSE)</f>
        <v>27</v>
      </c>
      <c r="C415" t="s">
        <v>6971</v>
      </c>
      <c r="D415">
        <v>17</v>
      </c>
      <c r="E415" t="s">
        <v>9360</v>
      </c>
      <c r="F415" t="s">
        <v>9361</v>
      </c>
      <c r="G415">
        <v>2830</v>
      </c>
      <c r="H415">
        <v>1</v>
      </c>
      <c r="I415">
        <v>1</v>
      </c>
      <c r="J415">
        <v>1</v>
      </c>
      <c r="K415" s="2" t="s">
        <v>10009</v>
      </c>
      <c r="L415" s="2" t="s">
        <v>10009</v>
      </c>
      <c r="M415" t="str">
        <f t="shared" si="6"/>
        <v>BEGIN IF NOT EXISTS (SELECT * FROM [dbo].[COM_City] WHERE [Name] = 'Porto Alegre do Tocantins') BEGIN INSERT INTO [dbo].[COM_City]([CityId],[Name],[ExternalCode],[StateId],[Active],[UserID],[UserIDLastUpdate],[CreateDate],[ModifieldDate]) VALUES (414,'Porto Alegre do Tocantins','18006',27,1,1,1,GETDATE(),GETDATE()) END END</v>
      </c>
    </row>
    <row r="416" spans="1:13" x14ac:dyDescent="0.2">
      <c r="A416">
        <v>415</v>
      </c>
      <c r="B416">
        <f>VLOOKUP(C416,ESTADOS!C:K,9,FALSE)</f>
        <v>27</v>
      </c>
      <c r="C416" t="s">
        <v>6971</v>
      </c>
      <c r="D416">
        <v>17</v>
      </c>
      <c r="E416" t="s">
        <v>9362</v>
      </c>
      <c r="F416" t="s">
        <v>9363</v>
      </c>
      <c r="G416">
        <v>45289</v>
      </c>
      <c r="H416">
        <v>1</v>
      </c>
      <c r="I416">
        <v>1</v>
      </c>
      <c r="J416">
        <v>1</v>
      </c>
      <c r="K416" s="2" t="s">
        <v>10009</v>
      </c>
      <c r="L416" s="2" t="s">
        <v>10009</v>
      </c>
      <c r="M416" t="str">
        <f t="shared" si="6"/>
        <v>BEGIN IF NOT EXISTS (SELECT * FROM [dbo].[COM_City] WHERE [Name] = 'Porto Nacional') BEGIN INSERT INTO [dbo].[COM_City]([CityId],[Name],[ExternalCode],[StateId],[Active],[UserID],[UserIDLastUpdate],[CreateDate],[ModifieldDate]) VALUES (415,'Porto Nacional','18204',27,1,1,1,GETDATE(),GETDATE()) END END</v>
      </c>
    </row>
    <row r="417" spans="1:13" x14ac:dyDescent="0.2">
      <c r="A417">
        <v>416</v>
      </c>
      <c r="B417">
        <f>VLOOKUP(C417,ESTADOS!C:K,9,FALSE)</f>
        <v>27</v>
      </c>
      <c r="C417" t="s">
        <v>6971</v>
      </c>
      <c r="D417">
        <v>17</v>
      </c>
      <c r="E417" t="s">
        <v>9364</v>
      </c>
      <c r="F417" t="s">
        <v>9365</v>
      </c>
      <c r="G417">
        <v>7060</v>
      </c>
      <c r="H417">
        <v>1</v>
      </c>
      <c r="I417">
        <v>1</v>
      </c>
      <c r="J417">
        <v>1</v>
      </c>
      <c r="K417" s="2" t="s">
        <v>10009</v>
      </c>
      <c r="L417" s="2" t="s">
        <v>10009</v>
      </c>
      <c r="M417" t="str">
        <f t="shared" si="6"/>
        <v>BEGIN IF NOT EXISTS (SELECT * FROM [dbo].[COM_City] WHERE [Name] = 'Praia Norte') BEGIN INSERT INTO [dbo].[COM_City]([CityId],[Name],[ExternalCode],[StateId],[Active],[UserID],[UserIDLastUpdate],[CreateDate],[ModifieldDate]) VALUES (416,'Praia Norte','18303',27,1,1,1,GETDATE(),GETDATE()) END END</v>
      </c>
    </row>
    <row r="418" spans="1:13" x14ac:dyDescent="0.2">
      <c r="A418">
        <v>417</v>
      </c>
      <c r="B418">
        <f>VLOOKUP(C418,ESTADOS!C:K,9,FALSE)</f>
        <v>27</v>
      </c>
      <c r="C418" t="s">
        <v>6971</v>
      </c>
      <c r="D418">
        <v>17</v>
      </c>
      <c r="E418" t="s">
        <v>9366</v>
      </c>
      <c r="F418" t="s">
        <v>9367</v>
      </c>
      <c r="G418">
        <v>3680</v>
      </c>
      <c r="H418">
        <v>1</v>
      </c>
      <c r="I418">
        <v>1</v>
      </c>
      <c r="J418">
        <v>1</v>
      </c>
      <c r="K418" s="2" t="s">
        <v>10009</v>
      </c>
      <c r="L418" s="2" t="s">
        <v>10009</v>
      </c>
      <c r="M418" t="str">
        <f t="shared" si="6"/>
        <v>BEGIN IF NOT EXISTS (SELECT * FROM [dbo].[COM_City] WHERE [Name] = 'Presidente Kennedy') BEGIN INSERT INTO [dbo].[COM_City]([CityId],[Name],[ExternalCode],[StateId],[Active],[UserID],[UserIDLastUpdate],[CreateDate],[ModifieldDate]) VALUES (417,'Presidente Kennedy','18402',27,1,1,1,GETDATE(),GETDATE()) END END</v>
      </c>
    </row>
    <row r="419" spans="1:13" x14ac:dyDescent="0.2">
      <c r="A419">
        <v>418</v>
      </c>
      <c r="B419">
        <f>VLOOKUP(C419,ESTADOS!C:K,9,FALSE)</f>
        <v>27</v>
      </c>
      <c r="C419" t="s">
        <v>6971</v>
      </c>
      <c r="D419">
        <v>17</v>
      </c>
      <c r="E419" t="s">
        <v>9368</v>
      </c>
      <c r="F419" t="s">
        <v>9369</v>
      </c>
      <c r="G419">
        <v>2165</v>
      </c>
      <c r="H419">
        <v>1</v>
      </c>
      <c r="I419">
        <v>1</v>
      </c>
      <c r="J419">
        <v>1</v>
      </c>
      <c r="K419" s="2" t="s">
        <v>10009</v>
      </c>
      <c r="L419" s="2" t="s">
        <v>10009</v>
      </c>
      <c r="M419" t="str">
        <f t="shared" si="6"/>
        <v>BEGIN IF NOT EXISTS (SELECT * FROM [dbo].[COM_City] WHERE [Name] = 'Pugmil') BEGIN INSERT INTO [dbo].[COM_City]([CityId],[Name],[ExternalCode],[StateId],[Active],[UserID],[UserIDLastUpdate],[CreateDate],[ModifieldDate]) VALUES (418,'Pugmil','18451',27,1,1,1,GETDATE(),GETDATE()) END END</v>
      </c>
    </row>
    <row r="420" spans="1:13" x14ac:dyDescent="0.2">
      <c r="A420">
        <v>419</v>
      </c>
      <c r="B420">
        <f>VLOOKUP(C420,ESTADOS!C:K,9,FALSE)</f>
        <v>27</v>
      </c>
      <c r="C420" t="s">
        <v>6971</v>
      </c>
      <c r="D420">
        <v>17</v>
      </c>
      <c r="E420" t="s">
        <v>9370</v>
      </c>
      <c r="F420" t="s">
        <v>9371</v>
      </c>
      <c r="G420">
        <v>3665</v>
      </c>
      <c r="H420">
        <v>1</v>
      </c>
      <c r="I420">
        <v>1</v>
      </c>
      <c r="J420">
        <v>1</v>
      </c>
      <c r="K420" s="2" t="s">
        <v>10009</v>
      </c>
      <c r="L420" s="2" t="s">
        <v>10009</v>
      </c>
      <c r="M420" t="str">
        <f t="shared" si="6"/>
        <v>BEGIN IF NOT EXISTS (SELECT * FROM [dbo].[COM_City] WHERE [Name] = 'Recursolândia') BEGIN INSERT INTO [dbo].[COM_City]([CityId],[Name],[ExternalCode],[StateId],[Active],[UserID],[UserIDLastUpdate],[CreateDate],[ModifieldDate]) VALUES (419,'Recursolândia','18501',27,1,1,1,GETDATE(),GETDATE()) END END</v>
      </c>
    </row>
    <row r="421" spans="1:13" x14ac:dyDescent="0.2">
      <c r="A421">
        <v>420</v>
      </c>
      <c r="B421">
        <f>VLOOKUP(C421,ESTADOS!C:K,9,FALSE)</f>
        <v>27</v>
      </c>
      <c r="C421" t="s">
        <v>6971</v>
      </c>
      <c r="D421">
        <v>17</v>
      </c>
      <c r="E421" t="s">
        <v>9372</v>
      </c>
      <c r="F421" t="s">
        <v>9373</v>
      </c>
      <c r="G421">
        <v>3691</v>
      </c>
      <c r="H421">
        <v>1</v>
      </c>
      <c r="I421">
        <v>1</v>
      </c>
      <c r="J421">
        <v>1</v>
      </c>
      <c r="K421" s="2" t="s">
        <v>10009</v>
      </c>
      <c r="L421" s="2" t="s">
        <v>10009</v>
      </c>
      <c r="M421" t="str">
        <f t="shared" si="6"/>
        <v>BEGIN IF NOT EXISTS (SELECT * FROM [dbo].[COM_City] WHERE [Name] = 'Riachinho') BEGIN INSERT INTO [dbo].[COM_City]([CityId],[Name],[ExternalCode],[StateId],[Active],[UserID],[UserIDLastUpdate],[CreateDate],[ModifieldDate]) VALUES (420,'Riachinho','18550',27,1,1,1,GETDATE(),GETDATE()) END END</v>
      </c>
    </row>
    <row r="422" spans="1:13" x14ac:dyDescent="0.2">
      <c r="A422">
        <v>421</v>
      </c>
      <c r="B422">
        <f>VLOOKUP(C422,ESTADOS!C:K,9,FALSE)</f>
        <v>27</v>
      </c>
      <c r="C422" t="s">
        <v>6971</v>
      </c>
      <c r="D422">
        <v>17</v>
      </c>
      <c r="E422" t="s">
        <v>9374</v>
      </c>
      <c r="F422" t="s">
        <v>9375</v>
      </c>
      <c r="G422">
        <v>1454</v>
      </c>
      <c r="H422">
        <v>1</v>
      </c>
      <c r="I422">
        <v>1</v>
      </c>
      <c r="J422">
        <v>1</v>
      </c>
      <c r="K422" s="2" t="s">
        <v>10009</v>
      </c>
      <c r="L422" s="2" t="s">
        <v>10009</v>
      </c>
      <c r="M422" t="str">
        <f t="shared" si="6"/>
        <v>BEGIN IF NOT EXISTS (SELECT * FROM [dbo].[COM_City] WHERE [Name] = 'Rio da Conceição') BEGIN INSERT INTO [dbo].[COM_City]([CityId],[Name],[ExternalCode],[StateId],[Active],[UserID],[UserIDLastUpdate],[CreateDate],[ModifieldDate]) VALUES (421,'Rio da Conceição','18659',27,1,1,1,GETDATE(),GETDATE()) END END</v>
      </c>
    </row>
    <row r="423" spans="1:13" x14ac:dyDescent="0.2">
      <c r="A423">
        <v>422</v>
      </c>
      <c r="B423">
        <f>VLOOKUP(C423,ESTADOS!C:K,9,FALSE)</f>
        <v>27</v>
      </c>
      <c r="C423" t="s">
        <v>6971</v>
      </c>
      <c r="D423">
        <v>17</v>
      </c>
      <c r="E423" t="s">
        <v>9376</v>
      </c>
      <c r="F423" t="s">
        <v>9377</v>
      </c>
      <c r="G423">
        <v>2092</v>
      </c>
      <c r="H423">
        <v>1</v>
      </c>
      <c r="I423">
        <v>1</v>
      </c>
      <c r="J423">
        <v>1</v>
      </c>
      <c r="K423" s="2" t="s">
        <v>10009</v>
      </c>
      <c r="L423" s="2" t="s">
        <v>10009</v>
      </c>
      <c r="M423" t="str">
        <f t="shared" si="6"/>
        <v>BEGIN IF NOT EXISTS (SELECT * FROM [dbo].[COM_City] WHERE [Name] = 'Rio dos Bois') BEGIN INSERT INTO [dbo].[COM_City]([CityId],[Name],[ExternalCode],[StateId],[Active],[UserID],[UserIDLastUpdate],[CreateDate],[ModifieldDate]) VALUES (422,'Rio dos Bois','18709',27,1,1,1,GETDATE(),GETDATE()) END END</v>
      </c>
    </row>
    <row r="424" spans="1:13" x14ac:dyDescent="0.2">
      <c r="A424">
        <v>423</v>
      </c>
      <c r="B424">
        <f>VLOOKUP(C424,ESTADOS!C:K,9,FALSE)</f>
        <v>27</v>
      </c>
      <c r="C424" t="s">
        <v>6971</v>
      </c>
      <c r="D424">
        <v>17</v>
      </c>
      <c r="E424" t="s">
        <v>9378</v>
      </c>
      <c r="F424" t="s">
        <v>9379</v>
      </c>
      <c r="G424">
        <v>6167</v>
      </c>
      <c r="H424">
        <v>1</v>
      </c>
      <c r="I424">
        <v>1</v>
      </c>
      <c r="J424">
        <v>1</v>
      </c>
      <c r="K424" s="2" t="s">
        <v>10009</v>
      </c>
      <c r="L424" s="2" t="s">
        <v>10009</v>
      </c>
      <c r="M424" t="str">
        <f t="shared" si="6"/>
        <v>BEGIN IF NOT EXISTS (SELECT * FROM [dbo].[COM_City] WHERE [Name] = 'Rio Sono') BEGIN INSERT INTO [dbo].[COM_City]([CityId],[Name],[ExternalCode],[StateId],[Active],[UserID],[UserIDLastUpdate],[CreateDate],[ModifieldDate]) VALUES (423,'Rio Sono','18758',27,1,1,1,GETDATE(),GETDATE()) END END</v>
      </c>
    </row>
    <row r="425" spans="1:13" x14ac:dyDescent="0.2">
      <c r="A425">
        <v>424</v>
      </c>
      <c r="B425">
        <f>VLOOKUP(C425,ESTADOS!C:K,9,FALSE)</f>
        <v>27</v>
      </c>
      <c r="C425" t="s">
        <v>6971</v>
      </c>
      <c r="D425">
        <v>17</v>
      </c>
      <c r="E425" t="s">
        <v>9380</v>
      </c>
      <c r="F425" t="s">
        <v>9381</v>
      </c>
      <c r="G425">
        <v>3672</v>
      </c>
      <c r="H425">
        <v>1</v>
      </c>
      <c r="I425">
        <v>1</v>
      </c>
      <c r="J425">
        <v>1</v>
      </c>
      <c r="K425" s="2" t="s">
        <v>10009</v>
      </c>
      <c r="L425" s="2" t="s">
        <v>10009</v>
      </c>
      <c r="M425" t="str">
        <f t="shared" si="6"/>
        <v>BEGIN IF NOT EXISTS (SELECT * FROM [dbo].[COM_City] WHERE [Name] = 'Sampaio') BEGIN INSERT INTO [dbo].[COM_City]([CityId],[Name],[ExternalCode],[StateId],[Active],[UserID],[UserIDLastUpdate],[CreateDate],[ModifieldDate]) VALUES (424,'Sampaio','18808',27,1,1,1,GETDATE(),GETDATE()) END END</v>
      </c>
    </row>
    <row r="426" spans="1:13" x14ac:dyDescent="0.2">
      <c r="A426">
        <v>425</v>
      </c>
      <c r="B426">
        <f>VLOOKUP(C426,ESTADOS!C:K,9,FALSE)</f>
        <v>27</v>
      </c>
      <c r="C426" t="s">
        <v>6971</v>
      </c>
      <c r="D426">
        <v>17</v>
      </c>
      <c r="E426" t="s">
        <v>9382</v>
      </c>
      <c r="F426" t="s">
        <v>9383</v>
      </c>
      <c r="G426">
        <v>3443</v>
      </c>
      <c r="H426">
        <v>1</v>
      </c>
      <c r="I426">
        <v>1</v>
      </c>
      <c r="J426">
        <v>1</v>
      </c>
      <c r="K426" s="2" t="s">
        <v>10009</v>
      </c>
      <c r="L426" s="2" t="s">
        <v>10009</v>
      </c>
      <c r="M426" t="str">
        <f t="shared" si="6"/>
        <v>BEGIN IF NOT EXISTS (SELECT * FROM [dbo].[COM_City] WHERE [Name] = 'Sandolândia') BEGIN INSERT INTO [dbo].[COM_City]([CityId],[Name],[ExternalCode],[StateId],[Active],[UserID],[UserIDLastUpdate],[CreateDate],[ModifieldDate]) VALUES (425,'Sandolândia','18840',27,1,1,1,GETDATE(),GETDATE()) END END</v>
      </c>
    </row>
    <row r="427" spans="1:13" x14ac:dyDescent="0.2">
      <c r="A427">
        <v>426</v>
      </c>
      <c r="B427">
        <f>VLOOKUP(C427,ESTADOS!C:K,9,FALSE)</f>
        <v>27</v>
      </c>
      <c r="C427" t="s">
        <v>6971</v>
      </c>
      <c r="D427">
        <v>17</v>
      </c>
      <c r="E427" t="s">
        <v>9384</v>
      </c>
      <c r="F427" t="s">
        <v>9385</v>
      </c>
      <c r="G427">
        <v>5610</v>
      </c>
      <c r="H427">
        <v>1</v>
      </c>
      <c r="I427">
        <v>1</v>
      </c>
      <c r="J427">
        <v>1</v>
      </c>
      <c r="K427" s="2" t="s">
        <v>10009</v>
      </c>
      <c r="L427" s="2" t="s">
        <v>10009</v>
      </c>
      <c r="M427" t="str">
        <f t="shared" si="6"/>
        <v>BEGIN IF NOT EXISTS (SELECT * FROM [dbo].[COM_City] WHERE [Name] = 'Santa Fé do Araguaia') BEGIN INSERT INTO [dbo].[COM_City]([CityId],[Name],[ExternalCode],[StateId],[Active],[UserID],[UserIDLastUpdate],[CreateDate],[ModifieldDate]) VALUES (426,'Santa Fé do Araguaia','18865',27,1,1,1,GETDATE(),GETDATE()) END END</v>
      </c>
    </row>
    <row r="428" spans="1:13" x14ac:dyDescent="0.2">
      <c r="A428">
        <v>427</v>
      </c>
      <c r="B428">
        <f>VLOOKUP(C428,ESTADOS!C:K,9,FALSE)</f>
        <v>27</v>
      </c>
      <c r="C428" t="s">
        <v>6971</v>
      </c>
      <c r="D428">
        <v>17</v>
      </c>
      <c r="E428" t="s">
        <v>9386</v>
      </c>
      <c r="F428" t="s">
        <v>9387</v>
      </c>
      <c r="G428">
        <v>2673</v>
      </c>
      <c r="H428">
        <v>1</v>
      </c>
      <c r="I428">
        <v>1</v>
      </c>
      <c r="J428">
        <v>1</v>
      </c>
      <c r="K428" s="2" t="s">
        <v>10009</v>
      </c>
      <c r="L428" s="2" t="s">
        <v>10009</v>
      </c>
      <c r="M428" t="str">
        <f t="shared" si="6"/>
        <v>BEGIN IF NOT EXISTS (SELECT * FROM [dbo].[COM_City] WHERE [Name] = 'Santa Maria do Tocantins') BEGIN INSERT INTO [dbo].[COM_City]([CityId],[Name],[ExternalCode],[StateId],[Active],[UserID],[UserIDLastUpdate],[CreateDate],[ModifieldDate]) VALUES (427,'Santa Maria do Tocantins','18881',27,1,1,1,GETDATE(),GETDATE()) END END</v>
      </c>
    </row>
    <row r="429" spans="1:13" x14ac:dyDescent="0.2">
      <c r="A429">
        <v>428</v>
      </c>
      <c r="B429">
        <f>VLOOKUP(C429,ESTADOS!C:K,9,FALSE)</f>
        <v>27</v>
      </c>
      <c r="C429" t="s">
        <v>6971</v>
      </c>
      <c r="D429">
        <v>17</v>
      </c>
      <c r="E429" t="s">
        <v>9388</v>
      </c>
      <c r="F429" t="s">
        <v>9389</v>
      </c>
      <c r="G429">
        <v>2260</v>
      </c>
      <c r="H429">
        <v>1</v>
      </c>
      <c r="I429">
        <v>1</v>
      </c>
      <c r="J429">
        <v>1</v>
      </c>
      <c r="K429" s="2" t="s">
        <v>10009</v>
      </c>
      <c r="L429" s="2" t="s">
        <v>10009</v>
      </c>
      <c r="M429" t="str">
        <f t="shared" si="6"/>
        <v>BEGIN IF NOT EXISTS (SELECT * FROM [dbo].[COM_City] WHERE [Name] = 'Santa Rita do Tocantins') BEGIN INSERT INTO [dbo].[COM_City]([CityId],[Name],[ExternalCode],[StateId],[Active],[UserID],[UserIDLastUpdate],[CreateDate],[ModifieldDate]) VALUES (428,'Santa Rita do Tocantins','18899',27,1,1,1,GETDATE(),GETDATE()) END END</v>
      </c>
    </row>
    <row r="430" spans="1:13" x14ac:dyDescent="0.2">
      <c r="A430">
        <v>429</v>
      </c>
      <c r="B430">
        <f>VLOOKUP(C430,ESTADOS!C:K,9,FALSE)</f>
        <v>27</v>
      </c>
      <c r="C430" t="s">
        <v>6971</v>
      </c>
      <c r="D430">
        <v>17</v>
      </c>
      <c r="E430" t="s">
        <v>9390</v>
      </c>
      <c r="F430" t="s">
        <v>9391</v>
      </c>
      <c r="G430">
        <v>4417</v>
      </c>
      <c r="H430">
        <v>1</v>
      </c>
      <c r="I430">
        <v>1</v>
      </c>
      <c r="J430">
        <v>1</v>
      </c>
      <c r="K430" s="2" t="s">
        <v>10009</v>
      </c>
      <c r="L430" s="2" t="s">
        <v>10009</v>
      </c>
      <c r="M430" t="str">
        <f t="shared" si="6"/>
        <v>BEGIN IF NOT EXISTS (SELECT * FROM [dbo].[COM_City] WHERE [Name] = 'Santa Rosa do Tocantins') BEGIN INSERT INTO [dbo].[COM_City]([CityId],[Name],[ExternalCode],[StateId],[Active],[UserID],[UserIDLastUpdate],[CreateDate],[ModifieldDate]) VALUES (429,'Santa Rosa do Tocantins','18907',27,1,1,1,GETDATE(),GETDATE()) END END</v>
      </c>
    </row>
    <row r="431" spans="1:13" x14ac:dyDescent="0.2">
      <c r="A431">
        <v>430</v>
      </c>
      <c r="B431">
        <f>VLOOKUP(C431,ESTADOS!C:K,9,FALSE)</f>
        <v>27</v>
      </c>
      <c r="C431" t="s">
        <v>6971</v>
      </c>
      <c r="D431">
        <v>17</v>
      </c>
      <c r="E431" t="s">
        <v>9392</v>
      </c>
      <c r="F431" t="s">
        <v>9393</v>
      </c>
      <c r="G431">
        <v>2297</v>
      </c>
      <c r="H431">
        <v>1</v>
      </c>
      <c r="I431">
        <v>1</v>
      </c>
      <c r="J431">
        <v>1</v>
      </c>
      <c r="K431" s="2" t="s">
        <v>10009</v>
      </c>
      <c r="L431" s="2" t="s">
        <v>10009</v>
      </c>
      <c r="M431" t="str">
        <f t="shared" si="6"/>
        <v>BEGIN IF NOT EXISTS (SELECT * FROM [dbo].[COM_City] WHERE [Name] = 'Santa Tereza do Tocantins') BEGIN INSERT INTO [dbo].[COM_City]([CityId],[Name],[ExternalCode],[StateId],[Active],[UserID],[UserIDLastUpdate],[CreateDate],[ModifieldDate]) VALUES (430,'Santa Tereza do Tocantins','19004',27,1,1,1,GETDATE(),GETDATE()) END END</v>
      </c>
    </row>
    <row r="432" spans="1:13" x14ac:dyDescent="0.2">
      <c r="A432">
        <v>431</v>
      </c>
      <c r="B432">
        <f>VLOOKUP(C432,ESTADOS!C:K,9,FALSE)</f>
        <v>27</v>
      </c>
      <c r="C432" t="s">
        <v>6971</v>
      </c>
      <c r="D432">
        <v>17</v>
      </c>
      <c r="E432" t="s">
        <v>9394</v>
      </c>
      <c r="F432" t="s">
        <v>9395</v>
      </c>
      <c r="G432">
        <v>2291</v>
      </c>
      <c r="H432">
        <v>1</v>
      </c>
      <c r="I432">
        <v>1</v>
      </c>
      <c r="J432">
        <v>1</v>
      </c>
      <c r="K432" s="2" t="s">
        <v>10009</v>
      </c>
      <c r="L432" s="2" t="s">
        <v>10009</v>
      </c>
      <c r="M432" t="str">
        <f t="shared" si="6"/>
        <v>BEGIN IF NOT EXISTS (SELECT * FROM [dbo].[COM_City] WHERE [Name] = 'Santa Terezinha do Tocantins') BEGIN INSERT INTO [dbo].[COM_City]([CityId],[Name],[ExternalCode],[StateId],[Active],[UserID],[UserIDLastUpdate],[CreateDate],[ModifieldDate]) VALUES (431,'Santa Terezinha do Tocantins','20002',27,1,1,1,GETDATE(),GETDATE()) END END</v>
      </c>
    </row>
    <row r="433" spans="1:13" x14ac:dyDescent="0.2">
      <c r="A433">
        <v>432</v>
      </c>
      <c r="B433">
        <f>VLOOKUP(C433,ESTADOS!C:K,9,FALSE)</f>
        <v>27</v>
      </c>
      <c r="C433" t="s">
        <v>6971</v>
      </c>
      <c r="D433">
        <v>17</v>
      </c>
      <c r="E433" t="s">
        <v>9396</v>
      </c>
      <c r="F433" t="s">
        <v>9397</v>
      </c>
      <c r="G433">
        <v>4447</v>
      </c>
      <c r="H433">
        <v>1</v>
      </c>
      <c r="I433">
        <v>1</v>
      </c>
      <c r="J433">
        <v>1</v>
      </c>
      <c r="K433" s="2" t="s">
        <v>10009</v>
      </c>
      <c r="L433" s="2" t="s">
        <v>10009</v>
      </c>
      <c r="M433" t="str">
        <f t="shared" si="6"/>
        <v>BEGIN IF NOT EXISTS (SELECT * FROM [dbo].[COM_City] WHERE [Name] = 'São Bento do Tocantins') BEGIN INSERT INTO [dbo].[COM_City]([CityId],[Name],[ExternalCode],[StateId],[Active],[UserID],[UserIDLastUpdate],[CreateDate],[ModifieldDate]) VALUES (432,'São Bento do Tocantins','20101',27,1,1,1,GETDATE(),GETDATE()) END END</v>
      </c>
    </row>
    <row r="434" spans="1:13" x14ac:dyDescent="0.2">
      <c r="A434">
        <v>433</v>
      </c>
      <c r="B434">
        <f>VLOOKUP(C434,ESTADOS!C:K,9,FALSE)</f>
        <v>27</v>
      </c>
      <c r="C434" t="s">
        <v>6971</v>
      </c>
      <c r="D434">
        <v>17</v>
      </c>
      <c r="E434" t="s">
        <v>9398</v>
      </c>
      <c r="F434" t="s">
        <v>9399</v>
      </c>
      <c r="G434">
        <v>1409</v>
      </c>
      <c r="H434">
        <v>1</v>
      </c>
      <c r="I434">
        <v>1</v>
      </c>
      <c r="J434">
        <v>1</v>
      </c>
      <c r="K434" s="2" t="s">
        <v>10009</v>
      </c>
      <c r="L434" s="2" t="s">
        <v>10009</v>
      </c>
      <c r="M434" t="str">
        <f t="shared" si="6"/>
        <v>BEGIN IF NOT EXISTS (SELECT * FROM [dbo].[COM_City] WHERE [Name] = 'São Félix do Tocantins') BEGIN INSERT INTO [dbo].[COM_City]([CityId],[Name],[ExternalCode],[StateId],[Active],[UserID],[UserIDLastUpdate],[CreateDate],[ModifieldDate]) VALUES (433,'São Félix do Tocantins','20150',27,1,1,1,GETDATE(),GETDATE()) END END</v>
      </c>
    </row>
    <row r="435" spans="1:13" x14ac:dyDescent="0.2">
      <c r="A435">
        <v>434</v>
      </c>
      <c r="B435">
        <f>VLOOKUP(C435,ESTADOS!C:K,9,FALSE)</f>
        <v>27</v>
      </c>
      <c r="C435" t="s">
        <v>6971</v>
      </c>
      <c r="D435">
        <v>17</v>
      </c>
      <c r="E435" t="s">
        <v>9400</v>
      </c>
      <c r="F435" t="s">
        <v>9401</v>
      </c>
      <c r="G435">
        <v>10221</v>
      </c>
      <c r="H435">
        <v>1</v>
      </c>
      <c r="I435">
        <v>1</v>
      </c>
      <c r="J435">
        <v>1</v>
      </c>
      <c r="K435" s="2" t="s">
        <v>10009</v>
      </c>
      <c r="L435" s="2" t="s">
        <v>10009</v>
      </c>
      <c r="M435" t="str">
        <f t="shared" si="6"/>
        <v>BEGIN IF NOT EXISTS (SELECT * FROM [dbo].[COM_City] WHERE [Name] = 'São Miguel do Tocantins') BEGIN INSERT INTO [dbo].[COM_City]([CityId],[Name],[ExternalCode],[StateId],[Active],[UserID],[UserIDLastUpdate],[CreateDate],[ModifieldDate]) VALUES (434,'São Miguel do Tocantins','20200',27,1,1,1,GETDATE(),GETDATE()) END END</v>
      </c>
    </row>
    <row r="436" spans="1:13" x14ac:dyDescent="0.2">
      <c r="A436">
        <v>435</v>
      </c>
      <c r="B436">
        <f>VLOOKUP(C436,ESTADOS!C:K,9,FALSE)</f>
        <v>27</v>
      </c>
      <c r="C436" t="s">
        <v>6971</v>
      </c>
      <c r="D436">
        <v>17</v>
      </c>
      <c r="E436" t="s">
        <v>9402</v>
      </c>
      <c r="F436" t="s">
        <v>9403</v>
      </c>
      <c r="G436">
        <v>3012</v>
      </c>
      <c r="H436">
        <v>1</v>
      </c>
      <c r="I436">
        <v>1</v>
      </c>
      <c r="J436">
        <v>1</v>
      </c>
      <c r="K436" s="2" t="s">
        <v>10009</v>
      </c>
      <c r="L436" s="2" t="s">
        <v>10009</v>
      </c>
      <c r="M436" t="str">
        <f t="shared" si="6"/>
        <v>BEGIN IF NOT EXISTS (SELECT * FROM [dbo].[COM_City] WHERE [Name] = 'São Salvador do Tocantins') BEGIN INSERT INTO [dbo].[COM_City]([CityId],[Name],[ExternalCode],[StateId],[Active],[UserID],[UserIDLastUpdate],[CreateDate],[ModifieldDate]) VALUES (435,'São Salvador do Tocantins','20259',27,1,1,1,GETDATE(),GETDATE()) END END</v>
      </c>
    </row>
    <row r="437" spans="1:13" x14ac:dyDescent="0.2">
      <c r="A437">
        <v>436</v>
      </c>
      <c r="B437">
        <f>VLOOKUP(C437,ESTADOS!C:K,9,FALSE)</f>
        <v>27</v>
      </c>
      <c r="C437" t="s">
        <v>6971</v>
      </c>
      <c r="D437">
        <v>17</v>
      </c>
      <c r="E437" t="s">
        <v>9404</v>
      </c>
      <c r="F437" t="s">
        <v>9405</v>
      </c>
      <c r="G437">
        <v>4244</v>
      </c>
      <c r="H437">
        <v>1</v>
      </c>
      <c r="I437">
        <v>1</v>
      </c>
      <c r="J437">
        <v>1</v>
      </c>
      <c r="K437" s="2" t="s">
        <v>10009</v>
      </c>
      <c r="L437" s="2" t="s">
        <v>10009</v>
      </c>
      <c r="M437" t="str">
        <f t="shared" si="6"/>
        <v>BEGIN IF NOT EXISTS (SELECT * FROM [dbo].[COM_City] WHERE [Name] = 'São Sebastião do Tocantins') BEGIN INSERT INTO [dbo].[COM_City]([CityId],[Name],[ExternalCode],[StateId],[Active],[UserID],[UserIDLastUpdate],[CreateDate],[ModifieldDate]) VALUES (436,'São Sebastião do Tocantins','20309',27,1,1,1,GETDATE(),GETDATE()) END END</v>
      </c>
    </row>
    <row r="438" spans="1:13" x14ac:dyDescent="0.2">
      <c r="A438">
        <v>437</v>
      </c>
      <c r="B438">
        <f>VLOOKUP(C438,ESTADOS!C:K,9,FALSE)</f>
        <v>27</v>
      </c>
      <c r="C438" t="s">
        <v>6971</v>
      </c>
      <c r="D438">
        <v>17</v>
      </c>
      <c r="E438" t="s">
        <v>9406</v>
      </c>
      <c r="F438" t="s">
        <v>9407</v>
      </c>
      <c r="G438">
        <v>4885</v>
      </c>
      <c r="H438">
        <v>1</v>
      </c>
      <c r="I438">
        <v>1</v>
      </c>
      <c r="J438">
        <v>1</v>
      </c>
      <c r="K438" s="2" t="s">
        <v>10009</v>
      </c>
      <c r="L438" s="2" t="s">
        <v>10009</v>
      </c>
      <c r="M438" t="str">
        <f t="shared" si="6"/>
        <v>BEGIN IF NOT EXISTS (SELECT * FROM [dbo].[COM_City] WHERE [Name] = 'São Valério da Natividade') BEGIN INSERT INTO [dbo].[COM_City]([CityId],[Name],[ExternalCode],[StateId],[Active],[UserID],[UserIDLastUpdate],[CreateDate],[ModifieldDate]) VALUES (437,'São Valério da Natividade','20499',27,1,1,1,GETDATE(),GETDATE()) END END</v>
      </c>
    </row>
    <row r="439" spans="1:13" x14ac:dyDescent="0.2">
      <c r="A439">
        <v>438</v>
      </c>
      <c r="B439">
        <f>VLOOKUP(C439,ESTADOS!C:K,9,FALSE)</f>
        <v>27</v>
      </c>
      <c r="C439" t="s">
        <v>6971</v>
      </c>
      <c r="D439">
        <v>17</v>
      </c>
      <c r="E439" t="s">
        <v>9408</v>
      </c>
      <c r="F439" t="s">
        <v>9409</v>
      </c>
      <c r="G439">
        <v>5098</v>
      </c>
      <c r="H439">
        <v>1</v>
      </c>
      <c r="I439">
        <v>1</v>
      </c>
      <c r="J439">
        <v>1</v>
      </c>
      <c r="K439" s="2" t="s">
        <v>10009</v>
      </c>
      <c r="L439" s="2" t="s">
        <v>10009</v>
      </c>
      <c r="M439" t="str">
        <f t="shared" si="6"/>
        <v>BEGIN IF NOT EXISTS (SELECT * FROM [dbo].[COM_City] WHERE [Name] = 'Silvanópolis') BEGIN INSERT INTO [dbo].[COM_City]([CityId],[Name],[ExternalCode],[StateId],[Active],[UserID],[UserIDLastUpdate],[CreateDate],[ModifieldDate]) VALUES (438,'Silvanópolis','20655',27,1,1,1,GETDATE(),GETDATE()) END END</v>
      </c>
    </row>
    <row r="440" spans="1:13" x14ac:dyDescent="0.2">
      <c r="A440">
        <v>439</v>
      </c>
      <c r="B440">
        <f>VLOOKUP(C440,ESTADOS!C:K,9,FALSE)</f>
        <v>27</v>
      </c>
      <c r="C440" t="s">
        <v>6971</v>
      </c>
      <c r="D440">
        <v>17</v>
      </c>
      <c r="E440" t="s">
        <v>9410</v>
      </c>
      <c r="F440" t="s">
        <v>9411</v>
      </c>
      <c r="G440">
        <v>9302</v>
      </c>
      <c r="H440">
        <v>1</v>
      </c>
      <c r="I440">
        <v>1</v>
      </c>
      <c r="J440">
        <v>1</v>
      </c>
      <c r="K440" s="2" t="s">
        <v>10009</v>
      </c>
      <c r="L440" s="2" t="s">
        <v>10009</v>
      </c>
      <c r="M440" t="str">
        <f t="shared" si="6"/>
        <v>BEGIN IF NOT EXISTS (SELECT * FROM [dbo].[COM_City] WHERE [Name] = 'Sítio Novo do Tocantins') BEGIN INSERT INTO [dbo].[COM_City]([CityId],[Name],[ExternalCode],[StateId],[Active],[UserID],[UserIDLastUpdate],[CreateDate],[ModifieldDate]) VALUES (439,'Sítio Novo do Tocantins','20804',27,1,1,1,GETDATE(),GETDATE()) END END</v>
      </c>
    </row>
    <row r="441" spans="1:13" x14ac:dyDescent="0.2">
      <c r="A441">
        <v>440</v>
      </c>
      <c r="B441">
        <f>VLOOKUP(C441,ESTADOS!C:K,9,FALSE)</f>
        <v>27</v>
      </c>
      <c r="C441" t="s">
        <v>6971</v>
      </c>
      <c r="D441">
        <v>17</v>
      </c>
      <c r="E441" t="s">
        <v>9412</v>
      </c>
      <c r="F441" t="s">
        <v>9413</v>
      </c>
      <c r="G441">
        <v>1667</v>
      </c>
      <c r="H441">
        <v>1</v>
      </c>
      <c r="I441">
        <v>1</v>
      </c>
      <c r="J441">
        <v>1</v>
      </c>
      <c r="K441" s="2" t="s">
        <v>10009</v>
      </c>
      <c r="L441" s="2" t="s">
        <v>10009</v>
      </c>
      <c r="M441" t="str">
        <f t="shared" si="6"/>
        <v>BEGIN IF NOT EXISTS (SELECT * FROM [dbo].[COM_City] WHERE [Name] = 'Sucupira') BEGIN INSERT INTO [dbo].[COM_City]([CityId],[Name],[ExternalCode],[StateId],[Active],[UserID],[UserIDLastUpdate],[CreateDate],[ModifieldDate]) VALUES (440,'Sucupira','20853',27,1,1,1,GETDATE(),GETDATE()) END END</v>
      </c>
    </row>
    <row r="442" spans="1:13" x14ac:dyDescent="0.2">
      <c r="A442">
        <v>441</v>
      </c>
      <c r="B442">
        <f>VLOOKUP(C442,ESTADOS!C:K,9,FALSE)</f>
        <v>27</v>
      </c>
      <c r="C442" t="s">
        <v>6971</v>
      </c>
      <c r="D442">
        <v>17</v>
      </c>
      <c r="E442" t="s">
        <v>9414</v>
      </c>
      <c r="F442" t="s">
        <v>9415</v>
      </c>
      <c r="G442">
        <v>14110</v>
      </c>
      <c r="H442">
        <v>1</v>
      </c>
      <c r="I442">
        <v>1</v>
      </c>
      <c r="J442">
        <v>1</v>
      </c>
      <c r="K442" s="2" t="s">
        <v>10009</v>
      </c>
      <c r="L442" s="2" t="s">
        <v>10009</v>
      </c>
      <c r="M442" t="str">
        <f t="shared" si="6"/>
        <v>BEGIN IF NOT EXISTS (SELECT * FROM [dbo].[COM_City] WHERE [Name] = 'Taguatinga') BEGIN INSERT INTO [dbo].[COM_City]([CityId],[Name],[ExternalCode],[StateId],[Active],[UserID],[UserIDLastUpdate],[CreateDate],[ModifieldDate]) VALUES (441,'Taguatinga','20903',27,1,1,1,GETDATE(),GETDATE()) END END</v>
      </c>
    </row>
    <row r="443" spans="1:13" x14ac:dyDescent="0.2">
      <c r="A443">
        <v>442</v>
      </c>
      <c r="B443">
        <f>VLOOKUP(C443,ESTADOS!C:K,9,FALSE)</f>
        <v>27</v>
      </c>
      <c r="C443" t="s">
        <v>6971</v>
      </c>
      <c r="D443">
        <v>17</v>
      </c>
      <c r="E443" t="s">
        <v>9416</v>
      </c>
      <c r="F443" t="s">
        <v>9417</v>
      </c>
      <c r="G443">
        <v>1916</v>
      </c>
      <c r="H443">
        <v>1</v>
      </c>
      <c r="I443">
        <v>1</v>
      </c>
      <c r="J443">
        <v>1</v>
      </c>
      <c r="K443" s="2" t="s">
        <v>10009</v>
      </c>
      <c r="L443" s="2" t="s">
        <v>10009</v>
      </c>
      <c r="M443" t="str">
        <f t="shared" si="6"/>
        <v>BEGIN IF NOT EXISTS (SELECT * FROM [dbo].[COM_City] WHERE [Name] = 'Taipas do Tocantins') BEGIN INSERT INTO [dbo].[COM_City]([CityId],[Name],[ExternalCode],[StateId],[Active],[UserID],[UserIDLastUpdate],[CreateDate],[ModifieldDate]) VALUES (442,'Taipas do Tocantins','20937',27,1,1,1,GETDATE(),GETDATE()) END END</v>
      </c>
    </row>
    <row r="444" spans="1:13" x14ac:dyDescent="0.2">
      <c r="A444">
        <v>443</v>
      </c>
      <c r="B444">
        <f>VLOOKUP(C444,ESTADOS!C:K,9,FALSE)</f>
        <v>27</v>
      </c>
      <c r="C444" t="s">
        <v>6971</v>
      </c>
      <c r="D444">
        <v>17</v>
      </c>
      <c r="E444" t="s">
        <v>9418</v>
      </c>
      <c r="F444" t="s">
        <v>9419</v>
      </c>
      <c r="G444">
        <v>2555</v>
      </c>
      <c r="H444">
        <v>1</v>
      </c>
      <c r="I444">
        <v>1</v>
      </c>
      <c r="J444">
        <v>1</v>
      </c>
      <c r="K444" s="2" t="s">
        <v>10009</v>
      </c>
      <c r="L444" s="2" t="s">
        <v>10009</v>
      </c>
      <c r="M444" t="str">
        <f t="shared" si="6"/>
        <v>BEGIN IF NOT EXISTS (SELECT * FROM [dbo].[COM_City] WHERE [Name] = 'Talismã') BEGIN INSERT INTO [dbo].[COM_City]([CityId],[Name],[ExternalCode],[StateId],[Active],[UserID],[UserIDLastUpdate],[CreateDate],[ModifieldDate]) VALUES (443,'Talismã','20978',27,1,1,1,GETDATE(),GETDATE()) END END</v>
      </c>
    </row>
    <row r="445" spans="1:13" x14ac:dyDescent="0.2">
      <c r="A445">
        <v>444</v>
      </c>
      <c r="B445">
        <f>VLOOKUP(C445,ESTADOS!C:K,9,FALSE)</f>
        <v>27</v>
      </c>
      <c r="C445" t="s">
        <v>6971</v>
      </c>
      <c r="D445">
        <v>17</v>
      </c>
      <c r="E445" t="s">
        <v>9420</v>
      </c>
      <c r="F445" t="s">
        <v>9421</v>
      </c>
      <c r="G445">
        <v>6663</v>
      </c>
      <c r="H445">
        <v>1</v>
      </c>
      <c r="I445">
        <v>1</v>
      </c>
      <c r="J445">
        <v>1</v>
      </c>
      <c r="K445" s="2" t="s">
        <v>10009</v>
      </c>
      <c r="L445" s="2" t="s">
        <v>10009</v>
      </c>
      <c r="M445" t="str">
        <f t="shared" si="6"/>
        <v>BEGIN IF NOT EXISTS (SELECT * FROM [dbo].[COM_City] WHERE [Name] = 'Tocantínia') BEGIN INSERT INTO [dbo].[COM_City]([CityId],[Name],[ExternalCode],[StateId],[Active],[UserID],[UserIDLastUpdate],[CreateDate],[ModifieldDate]) VALUES (444,'Tocantínia','21109',27,1,1,1,GETDATE(),GETDATE()) END END</v>
      </c>
    </row>
    <row r="446" spans="1:13" x14ac:dyDescent="0.2">
      <c r="A446">
        <v>445</v>
      </c>
      <c r="B446">
        <f>VLOOKUP(C446,ESTADOS!C:K,9,FALSE)</f>
        <v>27</v>
      </c>
      <c r="C446" t="s">
        <v>6971</v>
      </c>
      <c r="D446">
        <v>17</v>
      </c>
      <c r="E446" t="s">
        <v>9422</v>
      </c>
      <c r="F446" t="s">
        <v>9423</v>
      </c>
      <c r="G446">
        <v>21334</v>
      </c>
      <c r="H446">
        <v>1</v>
      </c>
      <c r="I446">
        <v>1</v>
      </c>
      <c r="J446">
        <v>1</v>
      </c>
      <c r="K446" s="2" t="s">
        <v>10009</v>
      </c>
      <c r="L446" s="2" t="s">
        <v>10009</v>
      </c>
      <c r="M446" t="str">
        <f t="shared" si="6"/>
        <v>BEGIN IF NOT EXISTS (SELECT * FROM [dbo].[COM_City] WHERE [Name] = 'Tocantinópolis') BEGIN INSERT INTO [dbo].[COM_City]([CityId],[Name],[ExternalCode],[StateId],[Active],[UserID],[UserIDLastUpdate],[CreateDate],[ModifieldDate]) VALUES (445,'Tocantinópolis','21208',27,1,1,1,GETDATE(),GETDATE()) END END</v>
      </c>
    </row>
    <row r="447" spans="1:13" x14ac:dyDescent="0.2">
      <c r="A447">
        <v>446</v>
      </c>
      <c r="B447">
        <f>VLOOKUP(C447,ESTADOS!C:K,9,FALSE)</f>
        <v>27</v>
      </c>
      <c r="C447" t="s">
        <v>6971</v>
      </c>
      <c r="D447">
        <v>17</v>
      </c>
      <c r="E447" t="s">
        <v>9424</v>
      </c>
      <c r="F447" t="s">
        <v>9425</v>
      </c>
      <c r="G447">
        <v>1405</v>
      </c>
      <c r="H447">
        <v>1</v>
      </c>
      <c r="I447">
        <v>1</v>
      </c>
      <c r="J447">
        <v>1</v>
      </c>
      <c r="K447" s="2" t="s">
        <v>10009</v>
      </c>
      <c r="L447" s="2" t="s">
        <v>10009</v>
      </c>
      <c r="M447" t="str">
        <f t="shared" si="6"/>
        <v>BEGIN IF NOT EXISTS (SELECT * FROM [dbo].[COM_City] WHERE [Name] = 'Tupirama') BEGIN INSERT INTO [dbo].[COM_City]([CityId],[Name],[ExternalCode],[StateId],[Active],[UserID],[UserIDLastUpdate],[CreateDate],[ModifieldDate]) VALUES (446,'Tupirama','21257',27,1,1,1,GETDATE(),GETDATE()) END END</v>
      </c>
    </row>
    <row r="448" spans="1:13" x14ac:dyDescent="0.2">
      <c r="A448">
        <v>447</v>
      </c>
      <c r="B448">
        <f>VLOOKUP(C448,ESTADOS!C:K,9,FALSE)</f>
        <v>27</v>
      </c>
      <c r="C448" t="s">
        <v>6971</v>
      </c>
      <c r="D448">
        <v>17</v>
      </c>
      <c r="E448" t="s">
        <v>9426</v>
      </c>
      <c r="F448" t="s">
        <v>9427</v>
      </c>
      <c r="G448">
        <v>2007</v>
      </c>
      <c r="H448">
        <v>1</v>
      </c>
      <c r="I448">
        <v>1</v>
      </c>
      <c r="J448">
        <v>1</v>
      </c>
      <c r="K448" s="2" t="s">
        <v>10009</v>
      </c>
      <c r="L448" s="2" t="s">
        <v>10009</v>
      </c>
      <c r="M448" t="str">
        <f t="shared" si="6"/>
        <v>BEGIN IF NOT EXISTS (SELECT * FROM [dbo].[COM_City] WHERE [Name] = 'Tupiratins') BEGIN INSERT INTO [dbo].[COM_City]([CityId],[Name],[ExternalCode],[StateId],[Active],[UserID],[UserIDLastUpdate],[CreateDate],[ModifieldDate]) VALUES (447,'Tupiratins','21307',27,1,1,1,GETDATE(),GETDATE()) END END</v>
      </c>
    </row>
    <row r="449" spans="1:13" x14ac:dyDescent="0.2">
      <c r="A449">
        <v>448</v>
      </c>
      <c r="B449">
        <f>VLOOKUP(C449,ESTADOS!C:K,9,FALSE)</f>
        <v>27</v>
      </c>
      <c r="C449" t="s">
        <v>6971</v>
      </c>
      <c r="D449">
        <v>17</v>
      </c>
      <c r="E449" t="s">
        <v>9428</v>
      </c>
      <c r="F449" t="s">
        <v>9429</v>
      </c>
      <c r="G449">
        <v>9317</v>
      </c>
      <c r="H449">
        <v>1</v>
      </c>
      <c r="I449">
        <v>1</v>
      </c>
      <c r="J449">
        <v>1</v>
      </c>
      <c r="K449" s="2" t="s">
        <v>10009</v>
      </c>
      <c r="L449" s="2" t="s">
        <v>10009</v>
      </c>
      <c r="M449" t="str">
        <f t="shared" si="6"/>
        <v>BEGIN IF NOT EXISTS (SELECT * FROM [dbo].[COM_City] WHERE [Name] = 'Wanderlândia') BEGIN INSERT INTO [dbo].[COM_City]([CityId],[Name],[ExternalCode],[StateId],[Active],[UserID],[UserIDLastUpdate],[CreateDate],[ModifieldDate]) VALUES (448,'Wanderlândia','22081',27,1,1,1,GETDATE(),GETDATE()) END END</v>
      </c>
    </row>
    <row r="450" spans="1:13" x14ac:dyDescent="0.2">
      <c r="A450">
        <v>449</v>
      </c>
      <c r="B450">
        <f>VLOOKUP(C450,ESTADOS!C:K,9,FALSE)</f>
        <v>27</v>
      </c>
      <c r="C450" t="s">
        <v>6971</v>
      </c>
      <c r="D450">
        <v>17</v>
      </c>
      <c r="E450" t="s">
        <v>9430</v>
      </c>
      <c r="F450" t="s">
        <v>9431</v>
      </c>
      <c r="G450">
        <v>10856</v>
      </c>
      <c r="H450">
        <v>1</v>
      </c>
      <c r="I450">
        <v>1</v>
      </c>
      <c r="J450">
        <v>1</v>
      </c>
      <c r="K450" s="2" t="s">
        <v>10009</v>
      </c>
      <c r="L450" s="2" t="s">
        <v>10009</v>
      </c>
      <c r="M450" t="str">
        <f t="shared" si="6"/>
        <v>BEGIN IF NOT EXISTS (SELECT * FROM [dbo].[COM_City] WHERE [Name] = 'Xambioá') BEGIN INSERT INTO [dbo].[COM_City]([CityId],[Name],[ExternalCode],[StateId],[Active],[UserID],[UserIDLastUpdate],[CreateDate],[ModifieldDate]) VALUES (449,'Xambioá','22107',27,1,1,1,GETDATE(),GETDATE()) END END</v>
      </c>
    </row>
    <row r="451" spans="1:13" x14ac:dyDescent="0.2">
      <c r="A451">
        <v>450</v>
      </c>
      <c r="B451">
        <f>VLOOKUP(C451,ESTADOS!C:K,9,FALSE)</f>
        <v>10</v>
      </c>
      <c r="C451" t="s">
        <v>9432</v>
      </c>
      <c r="D451">
        <v>21</v>
      </c>
      <c r="E451" t="s">
        <v>6965</v>
      </c>
      <c r="F451" t="s">
        <v>9433</v>
      </c>
      <c r="G451">
        <v>97034</v>
      </c>
      <c r="H451">
        <v>1</v>
      </c>
      <c r="I451">
        <v>1</v>
      </c>
      <c r="J451">
        <v>1</v>
      </c>
      <c r="K451" s="2" t="s">
        <v>10009</v>
      </c>
      <c r="L451" s="2" t="s">
        <v>10009</v>
      </c>
      <c r="M451" t="str">
        <f t="shared" ref="M451:M514" si="7">CONCATENATE("BEGIN IF NOT EXISTS (SELECT * FROM [dbo].[COM_City] WHERE [Name] = '",F451,"') BEGIN INSERT INTO [dbo].[COM_City]([CityId],[Name],[ExternalCode],[StateId],[Active],[UserID],[UserIDLastUpdate],[CreateDate],[ModifieldDate]) VALUES (",A451,",'",F451,"','",E451,"',",B451,",",H451,",",I451,",",J451,",",K451,",",L451,") END END")</f>
        <v>BEGIN IF NOT EXISTS (SELECT * FROM [dbo].[COM_City] WHERE [Name] = 'Açailândia') BEGIN INSERT INTO [dbo].[COM_City]([CityId],[Name],[ExternalCode],[StateId],[Active],[UserID],[UserIDLastUpdate],[CreateDate],[ModifieldDate]) VALUES (450,'Açailândia','00055',10,1,1,1,GETDATE(),GETDATE()) END END</v>
      </c>
    </row>
    <row r="452" spans="1:13" x14ac:dyDescent="0.2">
      <c r="A452">
        <v>451</v>
      </c>
      <c r="B452">
        <f>VLOOKUP(C452,ESTADOS!C:K,9,FALSE)</f>
        <v>10</v>
      </c>
      <c r="C452" t="s">
        <v>9432</v>
      </c>
      <c r="D452">
        <v>21</v>
      </c>
      <c r="E452" t="s">
        <v>9093</v>
      </c>
      <c r="F452" t="s">
        <v>9434</v>
      </c>
      <c r="G452">
        <v>5651</v>
      </c>
      <c r="H452">
        <v>1</v>
      </c>
      <c r="I452">
        <v>1</v>
      </c>
      <c r="J452">
        <v>1</v>
      </c>
      <c r="K452" s="2" t="s">
        <v>10009</v>
      </c>
      <c r="L452" s="2" t="s">
        <v>10009</v>
      </c>
      <c r="M452" t="str">
        <f t="shared" si="7"/>
        <v>BEGIN IF NOT EXISTS (SELECT * FROM [dbo].[COM_City] WHERE [Name] = 'Afonso Cunha') BEGIN INSERT INTO [dbo].[COM_City]([CityId],[Name],[ExternalCode],[StateId],[Active],[UserID],[UserIDLastUpdate],[CreateDate],[ModifieldDate]) VALUES (451,'Afonso Cunha','00105',10,1,1,1,GETDATE(),GETDATE()) END END</v>
      </c>
    </row>
    <row r="453" spans="1:13" x14ac:dyDescent="0.2">
      <c r="A453">
        <v>452</v>
      </c>
      <c r="B453">
        <f>VLOOKUP(C453,ESTADOS!C:K,9,FALSE)</f>
        <v>10</v>
      </c>
      <c r="C453" t="s">
        <v>9432</v>
      </c>
      <c r="D453">
        <v>21</v>
      </c>
      <c r="E453" t="s">
        <v>9111</v>
      </c>
      <c r="F453" t="s">
        <v>9435</v>
      </c>
      <c r="G453">
        <v>11829</v>
      </c>
      <c r="H453">
        <v>1</v>
      </c>
      <c r="I453">
        <v>1</v>
      </c>
      <c r="J453">
        <v>1</v>
      </c>
      <c r="K453" s="2" t="s">
        <v>10009</v>
      </c>
      <c r="L453" s="2" t="s">
        <v>10009</v>
      </c>
      <c r="M453" t="str">
        <f t="shared" si="7"/>
        <v>BEGIN IF NOT EXISTS (SELECT * FROM [dbo].[COM_City] WHERE [Name] = 'Água Doce do Maranhão') BEGIN INSERT INTO [dbo].[COM_City]([CityId],[Name],[ExternalCode],[StateId],[Active],[UserID],[UserIDLastUpdate],[CreateDate],[ModifieldDate]) VALUES (452,'Água Doce do Maranhão','00154',10,1,1,1,GETDATE(),GETDATE()) END END</v>
      </c>
    </row>
    <row r="454" spans="1:13" x14ac:dyDescent="0.2">
      <c r="A454">
        <v>453</v>
      </c>
      <c r="B454">
        <f>VLOOKUP(C454,ESTADOS!C:K,9,FALSE)</f>
        <v>10</v>
      </c>
      <c r="C454" t="s">
        <v>9432</v>
      </c>
      <c r="D454">
        <v>21</v>
      </c>
      <c r="E454" t="s">
        <v>9095</v>
      </c>
      <c r="F454" t="s">
        <v>9436</v>
      </c>
      <c r="G454">
        <v>21349</v>
      </c>
      <c r="H454">
        <v>1</v>
      </c>
      <c r="I454">
        <v>1</v>
      </c>
      <c r="J454">
        <v>1</v>
      </c>
      <c r="K454" s="2" t="s">
        <v>10009</v>
      </c>
      <c r="L454" s="2" t="s">
        <v>10009</v>
      </c>
      <c r="M454" t="str">
        <f t="shared" si="7"/>
        <v>BEGIN IF NOT EXISTS (SELECT * FROM [dbo].[COM_City] WHERE [Name] = 'Alcântara') BEGIN INSERT INTO [dbo].[COM_City]([CityId],[Name],[ExternalCode],[StateId],[Active],[UserID],[UserIDLastUpdate],[CreateDate],[ModifieldDate]) VALUES (453,'Alcântara','00204',10,1,1,1,GETDATE(),GETDATE()) END END</v>
      </c>
    </row>
    <row r="455" spans="1:13" x14ac:dyDescent="0.2">
      <c r="A455">
        <v>454</v>
      </c>
      <c r="B455">
        <f>VLOOKUP(C455,ESTADOS!C:K,9,FALSE)</f>
        <v>10</v>
      </c>
      <c r="C455" t="s">
        <v>9432</v>
      </c>
      <c r="D455">
        <v>21</v>
      </c>
      <c r="E455" t="s">
        <v>9105</v>
      </c>
      <c r="F455" t="s">
        <v>9437</v>
      </c>
      <c r="G455">
        <v>21645</v>
      </c>
      <c r="H455">
        <v>1</v>
      </c>
      <c r="I455">
        <v>1</v>
      </c>
      <c r="J455">
        <v>1</v>
      </c>
      <c r="K455" s="2" t="s">
        <v>10009</v>
      </c>
      <c r="L455" s="2" t="s">
        <v>10009</v>
      </c>
      <c r="M455" t="str">
        <f t="shared" si="7"/>
        <v>BEGIN IF NOT EXISTS (SELECT * FROM [dbo].[COM_City] WHERE [Name] = 'Aldeias Altas') BEGIN INSERT INTO [dbo].[COM_City]([CityId],[Name],[ExternalCode],[StateId],[Active],[UserID],[UserIDLastUpdate],[CreateDate],[ModifieldDate]) VALUES (454,'Aldeias Altas','00303',10,1,1,1,GETDATE(),GETDATE()) END END</v>
      </c>
    </row>
    <row r="456" spans="1:13" x14ac:dyDescent="0.2">
      <c r="A456">
        <v>455</v>
      </c>
      <c r="B456">
        <f>VLOOKUP(C456,ESTADOS!C:K,9,FALSE)</f>
        <v>10</v>
      </c>
      <c r="C456" t="s">
        <v>9432</v>
      </c>
      <c r="D456">
        <v>21</v>
      </c>
      <c r="E456" t="s">
        <v>9107</v>
      </c>
      <c r="F456" t="s">
        <v>9438</v>
      </c>
      <c r="G456">
        <v>7365</v>
      </c>
      <c r="H456">
        <v>1</v>
      </c>
      <c r="I456">
        <v>1</v>
      </c>
      <c r="J456">
        <v>1</v>
      </c>
      <c r="K456" s="2" t="s">
        <v>10009</v>
      </c>
      <c r="L456" s="2" t="s">
        <v>10009</v>
      </c>
      <c r="M456" t="str">
        <f t="shared" si="7"/>
        <v>BEGIN IF NOT EXISTS (SELECT * FROM [dbo].[COM_City] WHERE [Name] = 'Altamira do Maranhão') BEGIN INSERT INTO [dbo].[COM_City]([CityId],[Name],[ExternalCode],[StateId],[Active],[UserID],[UserIDLastUpdate],[CreateDate],[ModifieldDate]) VALUES (455,'Altamira do Maranhão','00402',10,1,1,1,GETDATE(),GETDATE()) END END</v>
      </c>
    </row>
    <row r="457" spans="1:13" x14ac:dyDescent="0.2">
      <c r="A457">
        <v>456</v>
      </c>
      <c r="B457">
        <f>VLOOKUP(C457,ESTADOS!C:K,9,FALSE)</f>
        <v>10</v>
      </c>
      <c r="C457" t="s">
        <v>9432</v>
      </c>
      <c r="D457">
        <v>21</v>
      </c>
      <c r="E457" t="s">
        <v>9439</v>
      </c>
      <c r="F457" t="s">
        <v>9440</v>
      </c>
      <c r="G457">
        <v>22002</v>
      </c>
      <c r="H457">
        <v>1</v>
      </c>
      <c r="I457">
        <v>1</v>
      </c>
      <c r="J457">
        <v>1</v>
      </c>
      <c r="K457" s="2" t="s">
        <v>10009</v>
      </c>
      <c r="L457" s="2" t="s">
        <v>10009</v>
      </c>
      <c r="M457" t="str">
        <f t="shared" si="7"/>
        <v>BEGIN IF NOT EXISTS (SELECT * FROM [dbo].[COM_City] WHERE [Name] = 'Alto Alegre do Maranhão') BEGIN INSERT INTO [dbo].[COM_City]([CityId],[Name],[ExternalCode],[StateId],[Active],[UserID],[UserIDLastUpdate],[CreateDate],[ModifieldDate]) VALUES (456,'Alto Alegre do Maranhão','00436',10,1,1,1,GETDATE(),GETDATE()) END END</v>
      </c>
    </row>
    <row r="458" spans="1:13" x14ac:dyDescent="0.2">
      <c r="A458">
        <v>457</v>
      </c>
      <c r="B458">
        <f>VLOOKUP(C458,ESTADOS!C:K,9,FALSE)</f>
        <v>10</v>
      </c>
      <c r="C458" t="s">
        <v>9432</v>
      </c>
      <c r="D458">
        <v>21</v>
      </c>
      <c r="E458" t="s">
        <v>9441</v>
      </c>
      <c r="F458" t="s">
        <v>9442</v>
      </c>
      <c r="G458">
        <v>31992</v>
      </c>
      <c r="H458">
        <v>1</v>
      </c>
      <c r="I458">
        <v>1</v>
      </c>
      <c r="J458">
        <v>1</v>
      </c>
      <c r="K458" s="2" t="s">
        <v>10009</v>
      </c>
      <c r="L458" s="2" t="s">
        <v>10009</v>
      </c>
      <c r="M458" t="str">
        <f t="shared" si="7"/>
        <v>BEGIN IF NOT EXISTS (SELECT * FROM [dbo].[COM_City] WHERE [Name] = 'Alto Alegre do Pindaré') BEGIN INSERT INTO [dbo].[COM_City]([CityId],[Name],[ExternalCode],[StateId],[Active],[UserID],[UserIDLastUpdate],[CreateDate],[ModifieldDate]) VALUES (457,'Alto Alegre do Pindaré','00477',10,1,1,1,GETDATE(),GETDATE()) END END</v>
      </c>
    </row>
    <row r="459" spans="1:13" x14ac:dyDescent="0.2">
      <c r="A459">
        <v>458</v>
      </c>
      <c r="B459">
        <f>VLOOKUP(C459,ESTADOS!C:K,9,FALSE)</f>
        <v>10</v>
      </c>
      <c r="C459" t="s">
        <v>9432</v>
      </c>
      <c r="D459">
        <v>21</v>
      </c>
      <c r="E459" t="s">
        <v>9109</v>
      </c>
      <c r="F459" t="s">
        <v>9443</v>
      </c>
      <c r="G459">
        <v>10304</v>
      </c>
      <c r="H459">
        <v>1</v>
      </c>
      <c r="I459">
        <v>1</v>
      </c>
      <c r="J459">
        <v>1</v>
      </c>
      <c r="K459" s="2" t="s">
        <v>10009</v>
      </c>
      <c r="L459" s="2" t="s">
        <v>10009</v>
      </c>
      <c r="M459" t="str">
        <f t="shared" si="7"/>
        <v>BEGIN IF NOT EXISTS (SELECT * FROM [dbo].[COM_City] WHERE [Name] = 'Alto Parnaíba') BEGIN INSERT INTO [dbo].[COM_City]([CityId],[Name],[ExternalCode],[StateId],[Active],[UserID],[UserIDLastUpdate],[CreateDate],[ModifieldDate]) VALUES (458,'Alto Parnaíba','00501',10,1,1,1,GETDATE(),GETDATE()) END END</v>
      </c>
    </row>
    <row r="460" spans="1:13" x14ac:dyDescent="0.2">
      <c r="A460">
        <v>459</v>
      </c>
      <c r="B460">
        <f>VLOOKUP(C460,ESTADOS!C:K,9,FALSE)</f>
        <v>10</v>
      </c>
      <c r="C460" t="s">
        <v>9432</v>
      </c>
      <c r="D460">
        <v>21</v>
      </c>
      <c r="E460" t="s">
        <v>9115</v>
      </c>
      <c r="F460" t="s">
        <v>9444</v>
      </c>
      <c r="G460">
        <v>6168</v>
      </c>
      <c r="H460">
        <v>1</v>
      </c>
      <c r="I460">
        <v>1</v>
      </c>
      <c r="J460">
        <v>1</v>
      </c>
      <c r="K460" s="2" t="s">
        <v>10009</v>
      </c>
      <c r="L460" s="2" t="s">
        <v>10009</v>
      </c>
      <c r="M460" t="str">
        <f t="shared" si="7"/>
        <v>BEGIN IF NOT EXISTS (SELECT * FROM [dbo].[COM_City] WHERE [Name] = 'Amapá do Maranhão') BEGIN INSERT INTO [dbo].[COM_City]([CityId],[Name],[ExternalCode],[StateId],[Active],[UserID],[UserIDLastUpdate],[CreateDate],[ModifieldDate]) VALUES (459,'Amapá do Maranhão','00550',10,1,1,1,GETDATE(),GETDATE()) END END</v>
      </c>
    </row>
    <row r="461" spans="1:13" x14ac:dyDescent="0.2">
      <c r="A461">
        <v>460</v>
      </c>
      <c r="B461">
        <f>VLOOKUP(C461,ESTADOS!C:K,9,FALSE)</f>
        <v>10</v>
      </c>
      <c r="C461" t="s">
        <v>9432</v>
      </c>
      <c r="D461">
        <v>21</v>
      </c>
      <c r="E461" t="s">
        <v>9117</v>
      </c>
      <c r="F461" t="s">
        <v>9445</v>
      </c>
      <c r="G461">
        <v>35727</v>
      </c>
      <c r="H461">
        <v>1</v>
      </c>
      <c r="I461">
        <v>1</v>
      </c>
      <c r="J461">
        <v>1</v>
      </c>
      <c r="K461" s="2" t="s">
        <v>10009</v>
      </c>
      <c r="L461" s="2" t="s">
        <v>10009</v>
      </c>
      <c r="M461" t="str">
        <f t="shared" si="7"/>
        <v>BEGIN IF NOT EXISTS (SELECT * FROM [dbo].[COM_City] WHERE [Name] = 'Amarante do Maranhão') BEGIN INSERT INTO [dbo].[COM_City]([CityId],[Name],[ExternalCode],[StateId],[Active],[UserID],[UserIDLastUpdate],[CreateDate],[ModifieldDate]) VALUES (460,'Amarante do Maranhão','00600',10,1,1,1,GETDATE(),GETDATE()) END END</v>
      </c>
    </row>
    <row r="462" spans="1:13" x14ac:dyDescent="0.2">
      <c r="A462">
        <v>461</v>
      </c>
      <c r="B462">
        <f>VLOOKUP(C462,ESTADOS!C:K,9,FALSE)</f>
        <v>10</v>
      </c>
      <c r="C462" t="s">
        <v>9432</v>
      </c>
      <c r="D462">
        <v>21</v>
      </c>
      <c r="E462" t="s">
        <v>6967</v>
      </c>
      <c r="F462" t="s">
        <v>9446</v>
      </c>
      <c r="G462">
        <v>23941</v>
      </c>
      <c r="H462">
        <v>1</v>
      </c>
      <c r="I462">
        <v>1</v>
      </c>
      <c r="J462">
        <v>1</v>
      </c>
      <c r="K462" s="2" t="s">
        <v>10009</v>
      </c>
      <c r="L462" s="2" t="s">
        <v>10009</v>
      </c>
      <c r="M462" t="str">
        <f t="shared" si="7"/>
        <v>BEGIN IF NOT EXISTS (SELECT * FROM [dbo].[COM_City] WHERE [Name] = 'Anajatuba') BEGIN INSERT INTO [dbo].[COM_City]([CityId],[Name],[ExternalCode],[StateId],[Active],[UserID],[UserIDLastUpdate],[CreateDate],[ModifieldDate]) VALUES (461,'Anajatuba','00709',10,1,1,1,GETDATE(),GETDATE()) END END</v>
      </c>
    </row>
    <row r="463" spans="1:13" x14ac:dyDescent="0.2">
      <c r="A463">
        <v>462</v>
      </c>
      <c r="B463">
        <f>VLOOKUP(C463,ESTADOS!C:K,9,FALSE)</f>
        <v>10</v>
      </c>
      <c r="C463" t="s">
        <v>9432</v>
      </c>
      <c r="D463">
        <v>21</v>
      </c>
      <c r="E463" t="s">
        <v>6969</v>
      </c>
      <c r="F463" t="s">
        <v>9447</v>
      </c>
      <c r="G463">
        <v>12580</v>
      </c>
      <c r="H463">
        <v>1</v>
      </c>
      <c r="I463">
        <v>1</v>
      </c>
      <c r="J463">
        <v>1</v>
      </c>
      <c r="K463" s="2" t="s">
        <v>10009</v>
      </c>
      <c r="L463" s="2" t="s">
        <v>10009</v>
      </c>
      <c r="M463" t="str">
        <f t="shared" si="7"/>
        <v>BEGIN IF NOT EXISTS (SELECT * FROM [dbo].[COM_City] WHERE [Name] = 'Anapurus') BEGIN INSERT INTO [dbo].[COM_City]([CityId],[Name],[ExternalCode],[StateId],[Active],[UserID],[UserIDLastUpdate],[CreateDate],[ModifieldDate]) VALUES (462,'Anapurus','00808',10,1,1,1,GETDATE(),GETDATE()) END END</v>
      </c>
    </row>
    <row r="464" spans="1:13" x14ac:dyDescent="0.2">
      <c r="A464">
        <v>463</v>
      </c>
      <c r="B464">
        <f>VLOOKUP(C464,ESTADOS!C:K,9,FALSE)</f>
        <v>10</v>
      </c>
      <c r="C464" t="s">
        <v>9432</v>
      </c>
      <c r="D464">
        <v>21</v>
      </c>
      <c r="E464" t="s">
        <v>9448</v>
      </c>
      <c r="F464" t="s">
        <v>9449</v>
      </c>
      <c r="G464">
        <v>13216</v>
      </c>
      <c r="H464">
        <v>1</v>
      </c>
      <c r="I464">
        <v>1</v>
      </c>
      <c r="J464">
        <v>1</v>
      </c>
      <c r="K464" s="2" t="s">
        <v>10009</v>
      </c>
      <c r="L464" s="2" t="s">
        <v>10009</v>
      </c>
      <c r="M464" t="str">
        <f t="shared" si="7"/>
        <v>BEGIN IF NOT EXISTS (SELECT * FROM [dbo].[COM_City] WHERE [Name] = 'Apicum-Açu') BEGIN INSERT INTO [dbo].[COM_City]([CityId],[Name],[ExternalCode],[StateId],[Active],[UserID],[UserIDLastUpdate],[CreateDate],[ModifieldDate]) VALUES (463,'Apicum-Açu','00832',10,1,1,1,GETDATE(),GETDATE()) END END</v>
      </c>
    </row>
    <row r="465" spans="1:13" x14ac:dyDescent="0.2">
      <c r="A465">
        <v>464</v>
      </c>
      <c r="B465">
        <f>VLOOKUP(C465,ESTADOS!C:K,9,FALSE)</f>
        <v>10</v>
      </c>
      <c r="C465" t="s">
        <v>9432</v>
      </c>
      <c r="D465">
        <v>21</v>
      </c>
      <c r="E465" t="s">
        <v>9450</v>
      </c>
      <c r="F465" t="s">
        <v>6997</v>
      </c>
      <c r="G465">
        <v>9918</v>
      </c>
      <c r="H465">
        <v>1</v>
      </c>
      <c r="I465">
        <v>1</v>
      </c>
      <c r="J465">
        <v>1</v>
      </c>
      <c r="K465" s="2" t="s">
        <v>10009</v>
      </c>
      <c r="L465" s="2" t="s">
        <v>10009</v>
      </c>
      <c r="M465" t="str">
        <f t="shared" si="7"/>
        <v>BEGIN IF NOT EXISTS (SELECT * FROM [dbo].[COM_City] WHERE [Name] = 'Araguanã') BEGIN INSERT INTO [dbo].[COM_City]([CityId],[Name],[ExternalCode],[StateId],[Active],[UserID],[UserIDLastUpdate],[CreateDate],[ModifieldDate]) VALUES (464,'Araguanã','00873',10,1,1,1,GETDATE(),GETDATE()) END END</v>
      </c>
    </row>
    <row r="466" spans="1:13" x14ac:dyDescent="0.2">
      <c r="A466">
        <v>465</v>
      </c>
      <c r="B466">
        <f>VLOOKUP(C466,ESTADOS!C:K,9,FALSE)</f>
        <v>10</v>
      </c>
      <c r="C466" t="s">
        <v>9432</v>
      </c>
      <c r="D466">
        <v>21</v>
      </c>
      <c r="E466" t="s">
        <v>9451</v>
      </c>
      <c r="F466" t="s">
        <v>9452</v>
      </c>
      <c r="G466">
        <v>37655</v>
      </c>
      <c r="H466">
        <v>1</v>
      </c>
      <c r="I466">
        <v>1</v>
      </c>
      <c r="J466">
        <v>1</v>
      </c>
      <c r="K466" s="2" t="s">
        <v>10009</v>
      </c>
      <c r="L466" s="2" t="s">
        <v>10009</v>
      </c>
      <c r="M466" t="str">
        <f t="shared" si="7"/>
        <v>BEGIN IF NOT EXISTS (SELECT * FROM [dbo].[COM_City] WHERE [Name] = 'Araioses') BEGIN INSERT INTO [dbo].[COM_City]([CityId],[Name],[ExternalCode],[StateId],[Active],[UserID],[UserIDLastUpdate],[CreateDate],[ModifieldDate]) VALUES (465,'Araioses','00907',10,1,1,1,GETDATE(),GETDATE()) END END</v>
      </c>
    </row>
    <row r="467" spans="1:13" x14ac:dyDescent="0.2">
      <c r="A467">
        <v>466</v>
      </c>
      <c r="B467">
        <f>VLOOKUP(C467,ESTADOS!C:K,9,FALSE)</f>
        <v>10</v>
      </c>
      <c r="C467" t="s">
        <v>9432</v>
      </c>
      <c r="D467">
        <v>21</v>
      </c>
      <c r="E467" t="s">
        <v>9453</v>
      </c>
      <c r="F467" t="s">
        <v>9454</v>
      </c>
      <c r="G467">
        <v>27229</v>
      </c>
      <c r="H467">
        <v>1</v>
      </c>
      <c r="I467">
        <v>1</v>
      </c>
      <c r="J467">
        <v>1</v>
      </c>
      <c r="K467" s="2" t="s">
        <v>10009</v>
      </c>
      <c r="L467" s="2" t="s">
        <v>10009</v>
      </c>
      <c r="M467" t="str">
        <f t="shared" si="7"/>
        <v>BEGIN IF NOT EXISTS (SELECT * FROM [dbo].[COM_City] WHERE [Name] = 'Arame') BEGIN INSERT INTO [dbo].[COM_City]([CityId],[Name],[ExternalCode],[StateId],[Active],[UserID],[UserIDLastUpdate],[CreateDate],[ModifieldDate]) VALUES (466,'Arame','00956',10,1,1,1,GETDATE(),GETDATE()) END END</v>
      </c>
    </row>
    <row r="468" spans="1:13" x14ac:dyDescent="0.2">
      <c r="A468">
        <v>467</v>
      </c>
      <c r="B468">
        <f>VLOOKUP(C468,ESTADOS!C:K,9,FALSE)</f>
        <v>10</v>
      </c>
      <c r="C468" t="s">
        <v>9432</v>
      </c>
      <c r="D468">
        <v>21</v>
      </c>
      <c r="E468" t="s">
        <v>9455</v>
      </c>
      <c r="F468" t="s">
        <v>9456</v>
      </c>
      <c r="G468">
        <v>27753</v>
      </c>
      <c r="H468">
        <v>1</v>
      </c>
      <c r="I468">
        <v>1</v>
      </c>
      <c r="J468">
        <v>1</v>
      </c>
      <c r="K468" s="2" t="s">
        <v>10009</v>
      </c>
      <c r="L468" s="2" t="s">
        <v>10009</v>
      </c>
      <c r="M468" t="str">
        <f t="shared" si="7"/>
        <v>BEGIN IF NOT EXISTS (SELECT * FROM [dbo].[COM_City] WHERE [Name] = 'Arari') BEGIN INSERT INTO [dbo].[COM_City]([CityId],[Name],[ExternalCode],[StateId],[Active],[UserID],[UserIDLastUpdate],[CreateDate],[ModifieldDate]) VALUES (467,'Arari','01004',10,1,1,1,GETDATE(),GETDATE()) END END</v>
      </c>
    </row>
    <row r="469" spans="1:13" x14ac:dyDescent="0.2">
      <c r="A469">
        <v>468</v>
      </c>
      <c r="B469">
        <f>VLOOKUP(C469,ESTADOS!C:K,9,FALSE)</f>
        <v>10</v>
      </c>
      <c r="C469" t="s">
        <v>9432</v>
      </c>
      <c r="D469">
        <v>21</v>
      </c>
      <c r="E469" t="s">
        <v>9457</v>
      </c>
      <c r="F469" t="s">
        <v>9458</v>
      </c>
      <c r="G469">
        <v>14249</v>
      </c>
      <c r="H469">
        <v>1</v>
      </c>
      <c r="I469">
        <v>1</v>
      </c>
      <c r="J469">
        <v>1</v>
      </c>
      <c r="K469" s="2" t="s">
        <v>10009</v>
      </c>
      <c r="L469" s="2" t="s">
        <v>10009</v>
      </c>
      <c r="M469" t="str">
        <f t="shared" si="7"/>
        <v>BEGIN IF NOT EXISTS (SELECT * FROM [dbo].[COM_City] WHERE [Name] = 'Axixá') BEGIN INSERT INTO [dbo].[COM_City]([CityId],[Name],[ExternalCode],[StateId],[Active],[UserID],[UserIDLastUpdate],[CreateDate],[ModifieldDate]) VALUES (468,'Axixá','01103',10,1,1,1,GETDATE(),GETDATE()) END END</v>
      </c>
    </row>
    <row r="470" spans="1:13" x14ac:dyDescent="0.2">
      <c r="A470">
        <v>469</v>
      </c>
      <c r="B470">
        <f>VLOOKUP(C470,ESTADOS!C:K,9,FALSE)</f>
        <v>10</v>
      </c>
      <c r="C470" t="s">
        <v>9432</v>
      </c>
      <c r="D470">
        <v>21</v>
      </c>
      <c r="E470" t="s">
        <v>9459</v>
      </c>
      <c r="F470" t="s">
        <v>4706</v>
      </c>
      <c r="G470">
        <v>95124</v>
      </c>
      <c r="H470">
        <v>1</v>
      </c>
      <c r="I470">
        <v>1</v>
      </c>
      <c r="J470">
        <v>1</v>
      </c>
      <c r="K470" s="2" t="s">
        <v>10009</v>
      </c>
      <c r="L470" s="2" t="s">
        <v>10009</v>
      </c>
      <c r="M470" t="str">
        <f t="shared" si="7"/>
        <v>BEGIN IF NOT EXISTS (SELECT * FROM [dbo].[COM_City] WHERE [Name] = 'Bacabal') BEGIN INSERT INTO [dbo].[COM_City]([CityId],[Name],[ExternalCode],[StateId],[Active],[UserID],[UserIDLastUpdate],[CreateDate],[ModifieldDate]) VALUES (469,'Bacabal','01202',10,1,1,1,GETDATE(),GETDATE()) END END</v>
      </c>
    </row>
    <row r="471" spans="1:13" x14ac:dyDescent="0.2">
      <c r="A471">
        <v>470</v>
      </c>
      <c r="B471">
        <f>VLOOKUP(C471,ESTADOS!C:K,9,FALSE)</f>
        <v>10</v>
      </c>
      <c r="C471" t="s">
        <v>9432</v>
      </c>
      <c r="D471">
        <v>21</v>
      </c>
      <c r="E471" t="s">
        <v>4707</v>
      </c>
      <c r="F471" t="s">
        <v>4708</v>
      </c>
      <c r="G471">
        <v>14611</v>
      </c>
      <c r="H471">
        <v>1</v>
      </c>
      <c r="I471">
        <v>1</v>
      </c>
      <c r="J471">
        <v>1</v>
      </c>
      <c r="K471" s="2" t="s">
        <v>10009</v>
      </c>
      <c r="L471" s="2" t="s">
        <v>10009</v>
      </c>
      <c r="M471" t="str">
        <f t="shared" si="7"/>
        <v>BEGIN IF NOT EXISTS (SELECT * FROM [dbo].[COM_City] WHERE [Name] = 'Bacabeira') BEGIN INSERT INTO [dbo].[COM_City]([CityId],[Name],[ExternalCode],[StateId],[Active],[UserID],[UserIDLastUpdate],[CreateDate],[ModifieldDate]) VALUES (470,'Bacabeira','01251',10,1,1,1,GETDATE(),GETDATE()) END END</v>
      </c>
    </row>
    <row r="472" spans="1:13" x14ac:dyDescent="0.2">
      <c r="A472">
        <v>471</v>
      </c>
      <c r="B472">
        <f>VLOOKUP(C472,ESTADOS!C:K,9,FALSE)</f>
        <v>10</v>
      </c>
      <c r="C472" t="s">
        <v>9432</v>
      </c>
      <c r="D472">
        <v>21</v>
      </c>
      <c r="E472" t="s">
        <v>4709</v>
      </c>
      <c r="F472" t="s">
        <v>4710</v>
      </c>
      <c r="G472">
        <v>16026</v>
      </c>
      <c r="H472">
        <v>1</v>
      </c>
      <c r="I472">
        <v>1</v>
      </c>
      <c r="J472">
        <v>1</v>
      </c>
      <c r="K472" s="2" t="s">
        <v>10009</v>
      </c>
      <c r="L472" s="2" t="s">
        <v>10009</v>
      </c>
      <c r="M472" t="str">
        <f t="shared" si="7"/>
        <v>BEGIN IF NOT EXISTS (SELECT * FROM [dbo].[COM_City] WHERE [Name] = 'Bacuri') BEGIN INSERT INTO [dbo].[COM_City]([CityId],[Name],[ExternalCode],[StateId],[Active],[UserID],[UserIDLastUpdate],[CreateDate],[ModifieldDate]) VALUES (471,'Bacuri','01301',10,1,1,1,GETDATE(),GETDATE()) END END</v>
      </c>
    </row>
    <row r="473" spans="1:13" x14ac:dyDescent="0.2">
      <c r="A473">
        <v>472</v>
      </c>
      <c r="B473">
        <f>VLOOKUP(C473,ESTADOS!C:K,9,FALSE)</f>
        <v>10</v>
      </c>
      <c r="C473" t="s">
        <v>9432</v>
      </c>
      <c r="D473">
        <v>21</v>
      </c>
      <c r="E473" t="s">
        <v>4711</v>
      </c>
      <c r="F473" t="s">
        <v>4712</v>
      </c>
      <c r="G473">
        <v>5425</v>
      </c>
      <c r="H473">
        <v>1</v>
      </c>
      <c r="I473">
        <v>1</v>
      </c>
      <c r="J473">
        <v>1</v>
      </c>
      <c r="K473" s="2" t="s">
        <v>10009</v>
      </c>
      <c r="L473" s="2" t="s">
        <v>10009</v>
      </c>
      <c r="M473" t="str">
        <f t="shared" si="7"/>
        <v>BEGIN IF NOT EXISTS (SELECT * FROM [dbo].[COM_City] WHERE [Name] = 'Bacurituba') BEGIN INSERT INTO [dbo].[COM_City]([CityId],[Name],[ExternalCode],[StateId],[Active],[UserID],[UserIDLastUpdate],[CreateDate],[ModifieldDate]) VALUES (472,'Bacurituba','01350',10,1,1,1,GETDATE(),GETDATE()) END END</v>
      </c>
    </row>
    <row r="474" spans="1:13" x14ac:dyDescent="0.2">
      <c r="A474">
        <v>473</v>
      </c>
      <c r="B474">
        <f>VLOOKUP(C474,ESTADOS!C:K,9,FALSE)</f>
        <v>10</v>
      </c>
      <c r="C474" t="s">
        <v>9432</v>
      </c>
      <c r="D474">
        <v>21</v>
      </c>
      <c r="E474" t="s">
        <v>4713</v>
      </c>
      <c r="F474" t="s">
        <v>4714</v>
      </c>
      <c r="G474">
        <v>78845</v>
      </c>
      <c r="H474">
        <v>1</v>
      </c>
      <c r="I474">
        <v>1</v>
      </c>
      <c r="J474">
        <v>1</v>
      </c>
      <c r="K474" s="2" t="s">
        <v>10009</v>
      </c>
      <c r="L474" s="2" t="s">
        <v>10009</v>
      </c>
      <c r="M474" t="str">
        <f t="shared" si="7"/>
        <v>BEGIN IF NOT EXISTS (SELECT * FROM [dbo].[COM_City] WHERE [Name] = 'Balsas') BEGIN INSERT INTO [dbo].[COM_City]([CityId],[Name],[ExternalCode],[StateId],[Active],[UserID],[UserIDLastUpdate],[CreateDate],[ModifieldDate]) VALUES (473,'Balsas','01400',10,1,1,1,GETDATE(),GETDATE()) END END</v>
      </c>
    </row>
    <row r="475" spans="1:13" x14ac:dyDescent="0.2">
      <c r="A475">
        <v>474</v>
      </c>
      <c r="B475">
        <f>VLOOKUP(C475,ESTADOS!C:K,9,FALSE)</f>
        <v>10</v>
      </c>
      <c r="C475" t="s">
        <v>9432</v>
      </c>
      <c r="D475">
        <v>21</v>
      </c>
      <c r="E475" t="s">
        <v>4715</v>
      </c>
      <c r="F475" t="s">
        <v>4716</v>
      </c>
      <c r="G475">
        <v>16565</v>
      </c>
      <c r="H475">
        <v>1</v>
      </c>
      <c r="I475">
        <v>1</v>
      </c>
      <c r="J475">
        <v>1</v>
      </c>
      <c r="K475" s="2" t="s">
        <v>10009</v>
      </c>
      <c r="L475" s="2" t="s">
        <v>10009</v>
      </c>
      <c r="M475" t="str">
        <f t="shared" si="7"/>
        <v>BEGIN IF NOT EXISTS (SELECT * FROM [dbo].[COM_City] WHERE [Name] = 'Barão de Grajaú') BEGIN INSERT INTO [dbo].[COM_City]([CityId],[Name],[ExternalCode],[StateId],[Active],[UserID],[UserIDLastUpdate],[CreateDate],[ModifieldDate]) VALUES (474,'Barão de Grajaú','01509',10,1,1,1,GETDATE(),GETDATE()) END END</v>
      </c>
    </row>
    <row r="476" spans="1:13" x14ac:dyDescent="0.2">
      <c r="A476">
        <v>475</v>
      </c>
      <c r="B476">
        <f>VLOOKUP(C476,ESTADOS!C:K,9,FALSE)</f>
        <v>10</v>
      </c>
      <c r="C476" t="s">
        <v>9432</v>
      </c>
      <c r="D476">
        <v>21</v>
      </c>
      <c r="E476" t="s">
        <v>4717</v>
      </c>
      <c r="F476" t="s">
        <v>4718</v>
      </c>
      <c r="G476">
        <v>78718</v>
      </c>
      <c r="H476">
        <v>1</v>
      </c>
      <c r="I476">
        <v>1</v>
      </c>
      <c r="J476">
        <v>1</v>
      </c>
      <c r="K476" s="2" t="s">
        <v>10009</v>
      </c>
      <c r="L476" s="2" t="s">
        <v>10009</v>
      </c>
      <c r="M476" t="str">
        <f t="shared" si="7"/>
        <v>BEGIN IF NOT EXISTS (SELECT * FROM [dbo].[COM_City] WHERE [Name] = 'Barra do Corda') BEGIN INSERT INTO [dbo].[COM_City]([CityId],[Name],[ExternalCode],[StateId],[Active],[UserID],[UserIDLastUpdate],[CreateDate],[ModifieldDate]) VALUES (475,'Barra do Corda','01608',10,1,1,1,GETDATE(),GETDATE()) END END</v>
      </c>
    </row>
    <row r="477" spans="1:13" x14ac:dyDescent="0.2">
      <c r="A477">
        <v>476</v>
      </c>
      <c r="B477">
        <f>VLOOKUP(C477,ESTADOS!C:K,9,FALSE)</f>
        <v>10</v>
      </c>
      <c r="C477" t="s">
        <v>9432</v>
      </c>
      <c r="D477">
        <v>21</v>
      </c>
      <c r="E477" t="s">
        <v>4719</v>
      </c>
      <c r="F477" t="s">
        <v>4720</v>
      </c>
      <c r="G477">
        <v>47850</v>
      </c>
      <c r="H477">
        <v>1</v>
      </c>
      <c r="I477">
        <v>1</v>
      </c>
      <c r="J477">
        <v>1</v>
      </c>
      <c r="K477" s="2" t="s">
        <v>10009</v>
      </c>
      <c r="L477" s="2" t="s">
        <v>10009</v>
      </c>
      <c r="M477" t="str">
        <f t="shared" si="7"/>
        <v>BEGIN IF NOT EXISTS (SELECT * FROM [dbo].[COM_City] WHERE [Name] = 'Barreirinhas') BEGIN INSERT INTO [dbo].[COM_City]([CityId],[Name],[ExternalCode],[StateId],[Active],[UserID],[UserIDLastUpdate],[CreateDate],[ModifieldDate]) VALUES (476,'Barreirinhas','01707',10,1,1,1,GETDATE(),GETDATE()) END END</v>
      </c>
    </row>
    <row r="478" spans="1:13" x14ac:dyDescent="0.2">
      <c r="A478">
        <v>477</v>
      </c>
      <c r="B478">
        <f>VLOOKUP(C478,ESTADOS!C:K,9,FALSE)</f>
        <v>10</v>
      </c>
      <c r="C478" t="s">
        <v>9432</v>
      </c>
      <c r="D478">
        <v>21</v>
      </c>
      <c r="E478" t="s">
        <v>4721</v>
      </c>
      <c r="F478" t="s">
        <v>4722</v>
      </c>
      <c r="G478">
        <v>8603</v>
      </c>
      <c r="H478">
        <v>1</v>
      </c>
      <c r="I478">
        <v>1</v>
      </c>
      <c r="J478">
        <v>1</v>
      </c>
      <c r="K478" s="2" t="s">
        <v>10009</v>
      </c>
      <c r="L478" s="2" t="s">
        <v>10009</v>
      </c>
      <c r="M478" t="str">
        <f t="shared" si="7"/>
        <v>BEGIN IF NOT EXISTS (SELECT * FROM [dbo].[COM_City] WHERE [Name] = 'Bela Vista do Maranhão') BEGIN INSERT INTO [dbo].[COM_City]([CityId],[Name],[ExternalCode],[StateId],[Active],[UserID],[UserIDLastUpdate],[CreateDate],[ModifieldDate]) VALUES (477,'Bela Vista do Maranhão','01772',10,1,1,1,GETDATE(),GETDATE()) END END</v>
      </c>
    </row>
    <row r="479" spans="1:13" x14ac:dyDescent="0.2">
      <c r="A479">
        <v>478</v>
      </c>
      <c r="B479">
        <f>VLOOKUP(C479,ESTADOS!C:K,9,FALSE)</f>
        <v>10</v>
      </c>
      <c r="C479" t="s">
        <v>9432</v>
      </c>
      <c r="D479">
        <v>21</v>
      </c>
      <c r="E479" t="s">
        <v>4723</v>
      </c>
      <c r="F479" t="s">
        <v>4724</v>
      </c>
      <c r="G479">
        <v>5717</v>
      </c>
      <c r="H479">
        <v>1</v>
      </c>
      <c r="I479">
        <v>1</v>
      </c>
      <c r="J479">
        <v>1</v>
      </c>
      <c r="K479" s="2" t="s">
        <v>10009</v>
      </c>
      <c r="L479" s="2" t="s">
        <v>10009</v>
      </c>
      <c r="M479" t="str">
        <f t="shared" si="7"/>
        <v>BEGIN IF NOT EXISTS (SELECT * FROM [dbo].[COM_City] WHERE [Name] = 'Belágua') BEGIN INSERT INTO [dbo].[COM_City]([CityId],[Name],[ExternalCode],[StateId],[Active],[UserID],[UserIDLastUpdate],[CreateDate],[ModifieldDate]) VALUES (478,'Belágua','01731',10,1,1,1,GETDATE(),GETDATE()) END END</v>
      </c>
    </row>
    <row r="480" spans="1:13" x14ac:dyDescent="0.2">
      <c r="A480">
        <v>479</v>
      </c>
      <c r="B480">
        <f>VLOOKUP(C480,ESTADOS!C:K,9,FALSE)</f>
        <v>10</v>
      </c>
      <c r="C480" t="s">
        <v>9432</v>
      </c>
      <c r="D480">
        <v>21</v>
      </c>
      <c r="E480" t="s">
        <v>4725</v>
      </c>
      <c r="F480" t="s">
        <v>4726</v>
      </c>
      <c r="G480">
        <v>5387</v>
      </c>
      <c r="H480">
        <v>1</v>
      </c>
      <c r="I480">
        <v>1</v>
      </c>
      <c r="J480">
        <v>1</v>
      </c>
      <c r="K480" s="2" t="s">
        <v>10009</v>
      </c>
      <c r="L480" s="2" t="s">
        <v>10009</v>
      </c>
      <c r="M480" t="str">
        <f t="shared" si="7"/>
        <v>BEGIN IF NOT EXISTS (SELECT * FROM [dbo].[COM_City] WHERE [Name] = 'Benedito Leite') BEGIN INSERT INTO [dbo].[COM_City]([CityId],[Name],[ExternalCode],[StateId],[Active],[UserID],[UserIDLastUpdate],[CreateDate],[ModifieldDate]) VALUES (479,'Benedito Leite','01806',10,1,1,1,GETDATE(),GETDATE()) END END</v>
      </c>
    </row>
    <row r="481" spans="1:13" x14ac:dyDescent="0.2">
      <c r="A481">
        <v>480</v>
      </c>
      <c r="B481">
        <f>VLOOKUP(C481,ESTADOS!C:K,9,FALSE)</f>
        <v>10</v>
      </c>
      <c r="C481" t="s">
        <v>9432</v>
      </c>
      <c r="D481">
        <v>21</v>
      </c>
      <c r="E481" t="s">
        <v>4727</v>
      </c>
      <c r="F481" t="s">
        <v>4728</v>
      </c>
      <c r="G481">
        <v>20735</v>
      </c>
      <c r="H481">
        <v>1</v>
      </c>
      <c r="I481">
        <v>1</v>
      </c>
      <c r="J481">
        <v>1</v>
      </c>
      <c r="K481" s="2" t="s">
        <v>10009</v>
      </c>
      <c r="L481" s="2" t="s">
        <v>10009</v>
      </c>
      <c r="M481" t="str">
        <f t="shared" si="7"/>
        <v>BEGIN IF NOT EXISTS (SELECT * FROM [dbo].[COM_City] WHERE [Name] = 'Bequimão') BEGIN INSERT INTO [dbo].[COM_City]([CityId],[Name],[ExternalCode],[StateId],[Active],[UserID],[UserIDLastUpdate],[CreateDate],[ModifieldDate]) VALUES (480,'Bequimão','01905',10,1,1,1,GETDATE(),GETDATE()) END END</v>
      </c>
    </row>
    <row r="482" spans="1:13" x14ac:dyDescent="0.2">
      <c r="A482">
        <v>481</v>
      </c>
      <c r="B482">
        <f>VLOOKUP(C482,ESTADOS!C:K,9,FALSE)</f>
        <v>10</v>
      </c>
      <c r="C482" t="s">
        <v>9432</v>
      </c>
      <c r="D482">
        <v>21</v>
      </c>
      <c r="E482" t="s">
        <v>4729</v>
      </c>
      <c r="F482" t="s">
        <v>4730</v>
      </c>
      <c r="G482">
        <v>5972</v>
      </c>
      <c r="H482">
        <v>1</v>
      </c>
      <c r="I482">
        <v>1</v>
      </c>
      <c r="J482">
        <v>1</v>
      </c>
      <c r="K482" s="2" t="s">
        <v>10009</v>
      </c>
      <c r="L482" s="2" t="s">
        <v>10009</v>
      </c>
      <c r="M482" t="str">
        <f t="shared" si="7"/>
        <v>BEGIN IF NOT EXISTS (SELECT * FROM [dbo].[COM_City] WHERE [Name] = 'Bernardo do Mearim') BEGIN INSERT INTO [dbo].[COM_City]([CityId],[Name],[ExternalCode],[StateId],[Active],[UserID],[UserIDLastUpdate],[CreateDate],[ModifieldDate]) VALUES (481,'Bernardo do Mearim','01939',10,1,1,1,GETDATE(),GETDATE()) END END</v>
      </c>
    </row>
    <row r="483" spans="1:13" x14ac:dyDescent="0.2">
      <c r="A483">
        <v>482</v>
      </c>
      <c r="B483">
        <f>VLOOKUP(C483,ESTADOS!C:K,9,FALSE)</f>
        <v>10</v>
      </c>
      <c r="C483" t="s">
        <v>9432</v>
      </c>
      <c r="D483">
        <v>21</v>
      </c>
      <c r="E483" t="s">
        <v>4731</v>
      </c>
      <c r="F483" t="s">
        <v>4732</v>
      </c>
      <c r="G483">
        <v>7385</v>
      </c>
      <c r="H483">
        <v>1</v>
      </c>
      <c r="I483">
        <v>1</v>
      </c>
      <c r="J483">
        <v>1</v>
      </c>
      <c r="K483" s="2" t="s">
        <v>10009</v>
      </c>
      <c r="L483" s="2" t="s">
        <v>10009</v>
      </c>
      <c r="M483" t="str">
        <f t="shared" si="7"/>
        <v>BEGIN IF NOT EXISTS (SELECT * FROM [dbo].[COM_City] WHERE [Name] = 'Boa Vista do Gurupi') BEGIN INSERT INTO [dbo].[COM_City]([CityId],[Name],[ExternalCode],[StateId],[Active],[UserID],[UserIDLastUpdate],[CreateDate],[ModifieldDate]) VALUES (482,'Boa Vista do Gurupi','01970',10,1,1,1,GETDATE(),GETDATE()) END END</v>
      </c>
    </row>
    <row r="484" spans="1:13" x14ac:dyDescent="0.2">
      <c r="A484">
        <v>483</v>
      </c>
      <c r="B484">
        <f>VLOOKUP(C484,ESTADOS!C:K,9,FALSE)</f>
        <v>10</v>
      </c>
      <c r="C484" t="s">
        <v>9432</v>
      </c>
      <c r="D484">
        <v>21</v>
      </c>
      <c r="E484" t="s">
        <v>4733</v>
      </c>
      <c r="F484" t="s">
        <v>4734</v>
      </c>
      <c r="G484">
        <v>37659</v>
      </c>
      <c r="H484">
        <v>1</v>
      </c>
      <c r="I484">
        <v>1</v>
      </c>
      <c r="J484">
        <v>1</v>
      </c>
      <c r="K484" s="2" t="s">
        <v>10009</v>
      </c>
      <c r="L484" s="2" t="s">
        <v>10009</v>
      </c>
      <c r="M484" t="str">
        <f t="shared" si="7"/>
        <v>BEGIN IF NOT EXISTS (SELECT * FROM [dbo].[COM_City] WHERE [Name] = 'Bom Jardim') BEGIN INSERT INTO [dbo].[COM_City]([CityId],[Name],[ExternalCode],[StateId],[Active],[UserID],[UserIDLastUpdate],[CreateDate],[ModifieldDate]) VALUES (483,'Bom Jardim','02002',10,1,1,1,GETDATE(),GETDATE()) END END</v>
      </c>
    </row>
    <row r="485" spans="1:13" x14ac:dyDescent="0.2">
      <c r="A485">
        <v>484</v>
      </c>
      <c r="B485">
        <f>VLOOKUP(C485,ESTADOS!C:K,9,FALSE)</f>
        <v>10</v>
      </c>
      <c r="C485" t="s">
        <v>9432</v>
      </c>
      <c r="D485">
        <v>21</v>
      </c>
      <c r="E485" t="s">
        <v>4735</v>
      </c>
      <c r="F485" t="s">
        <v>4736</v>
      </c>
      <c r="G485">
        <v>23827</v>
      </c>
      <c r="H485">
        <v>1</v>
      </c>
      <c r="I485">
        <v>1</v>
      </c>
      <c r="J485">
        <v>1</v>
      </c>
      <c r="K485" s="2" t="s">
        <v>10009</v>
      </c>
      <c r="L485" s="2" t="s">
        <v>10009</v>
      </c>
      <c r="M485" t="str">
        <f t="shared" si="7"/>
        <v>BEGIN IF NOT EXISTS (SELECT * FROM [dbo].[COM_City] WHERE [Name] = 'Bom Jesus das Selvas') BEGIN INSERT INTO [dbo].[COM_City]([CityId],[Name],[ExternalCode],[StateId],[Active],[UserID],[UserIDLastUpdate],[CreateDate],[ModifieldDate]) VALUES (484,'Bom Jesus das Selvas','02036',10,1,1,1,GETDATE(),GETDATE()) END END</v>
      </c>
    </row>
    <row r="486" spans="1:13" x14ac:dyDescent="0.2">
      <c r="A486">
        <v>485</v>
      </c>
      <c r="B486">
        <f>VLOOKUP(C486,ESTADOS!C:K,9,FALSE)</f>
        <v>10</v>
      </c>
      <c r="C486" t="s">
        <v>9432</v>
      </c>
      <c r="D486">
        <v>21</v>
      </c>
      <c r="E486" t="s">
        <v>4737</v>
      </c>
      <c r="F486" t="s">
        <v>4738</v>
      </c>
      <c r="G486">
        <v>12825</v>
      </c>
      <c r="H486">
        <v>1</v>
      </c>
      <c r="I486">
        <v>1</v>
      </c>
      <c r="J486">
        <v>1</v>
      </c>
      <c r="K486" s="2" t="s">
        <v>10009</v>
      </c>
      <c r="L486" s="2" t="s">
        <v>10009</v>
      </c>
      <c r="M486" t="str">
        <f t="shared" si="7"/>
        <v>BEGIN IF NOT EXISTS (SELECT * FROM [dbo].[COM_City] WHERE [Name] = 'Bom Lugar') BEGIN INSERT INTO [dbo].[COM_City]([CityId],[Name],[ExternalCode],[StateId],[Active],[UserID],[UserIDLastUpdate],[CreateDate],[ModifieldDate]) VALUES (485,'Bom Lugar','02077',10,1,1,1,GETDATE(),GETDATE()) END END</v>
      </c>
    </row>
    <row r="487" spans="1:13" x14ac:dyDescent="0.2">
      <c r="A487">
        <v>486</v>
      </c>
      <c r="B487">
        <f>VLOOKUP(C487,ESTADOS!C:K,9,FALSE)</f>
        <v>10</v>
      </c>
      <c r="C487" t="s">
        <v>9432</v>
      </c>
      <c r="D487">
        <v>21</v>
      </c>
      <c r="E487" t="s">
        <v>4739</v>
      </c>
      <c r="F487" t="s">
        <v>4740</v>
      </c>
      <c r="G487">
        <v>31049</v>
      </c>
      <c r="H487">
        <v>1</v>
      </c>
      <c r="I487">
        <v>1</v>
      </c>
      <c r="J487">
        <v>1</v>
      </c>
      <c r="K487" s="2" t="s">
        <v>10009</v>
      </c>
      <c r="L487" s="2" t="s">
        <v>10009</v>
      </c>
      <c r="M487" t="str">
        <f t="shared" si="7"/>
        <v>BEGIN IF NOT EXISTS (SELECT * FROM [dbo].[COM_City] WHERE [Name] = 'Brejo') BEGIN INSERT INTO [dbo].[COM_City]([CityId],[Name],[ExternalCode],[StateId],[Active],[UserID],[UserIDLastUpdate],[CreateDate],[ModifieldDate]) VALUES (486,'Brejo','02101',10,1,1,1,GETDATE(),GETDATE()) END END</v>
      </c>
    </row>
    <row r="488" spans="1:13" x14ac:dyDescent="0.2">
      <c r="A488">
        <v>487</v>
      </c>
      <c r="B488">
        <f>VLOOKUP(C488,ESTADOS!C:K,9,FALSE)</f>
        <v>10</v>
      </c>
      <c r="C488" t="s">
        <v>9432</v>
      </c>
      <c r="D488">
        <v>21</v>
      </c>
      <c r="E488" t="s">
        <v>4741</v>
      </c>
      <c r="F488" t="s">
        <v>4742</v>
      </c>
      <c r="G488">
        <v>5803</v>
      </c>
      <c r="H488">
        <v>1</v>
      </c>
      <c r="I488">
        <v>1</v>
      </c>
      <c r="J488">
        <v>1</v>
      </c>
      <c r="K488" s="2" t="s">
        <v>10009</v>
      </c>
      <c r="L488" s="2" t="s">
        <v>10009</v>
      </c>
      <c r="M488" t="str">
        <f t="shared" si="7"/>
        <v>BEGIN IF NOT EXISTS (SELECT * FROM [dbo].[COM_City] WHERE [Name] = 'Brejo de Areia') BEGIN INSERT INTO [dbo].[COM_City]([CityId],[Name],[ExternalCode],[StateId],[Active],[UserID],[UserIDLastUpdate],[CreateDate],[ModifieldDate]) VALUES (487,'Brejo de Areia','02150',10,1,1,1,GETDATE(),GETDATE()) END END</v>
      </c>
    </row>
    <row r="489" spans="1:13" x14ac:dyDescent="0.2">
      <c r="A489">
        <v>488</v>
      </c>
      <c r="B489">
        <f>VLOOKUP(C489,ESTADOS!C:K,9,FALSE)</f>
        <v>10</v>
      </c>
      <c r="C489" t="s">
        <v>9432</v>
      </c>
      <c r="D489">
        <v>21</v>
      </c>
      <c r="E489" t="s">
        <v>4743</v>
      </c>
      <c r="F489" t="s">
        <v>7307</v>
      </c>
      <c r="G489">
        <v>25274</v>
      </c>
      <c r="H489">
        <v>1</v>
      </c>
      <c r="I489">
        <v>1</v>
      </c>
      <c r="J489">
        <v>1</v>
      </c>
      <c r="K489" s="2" t="s">
        <v>10009</v>
      </c>
      <c r="L489" s="2" t="s">
        <v>10009</v>
      </c>
      <c r="M489" t="str">
        <f t="shared" si="7"/>
        <v>BEGIN IF NOT EXISTS (SELECT * FROM [dbo].[COM_City] WHERE [Name] = 'Buriti') BEGIN INSERT INTO [dbo].[COM_City]([CityId],[Name],[ExternalCode],[StateId],[Active],[UserID],[UserIDLastUpdate],[CreateDate],[ModifieldDate]) VALUES (488,'Buriti','02200',10,1,1,1,GETDATE(),GETDATE()) END END</v>
      </c>
    </row>
    <row r="490" spans="1:13" x14ac:dyDescent="0.2">
      <c r="A490">
        <v>489</v>
      </c>
      <c r="B490">
        <f>VLOOKUP(C490,ESTADOS!C:K,9,FALSE)</f>
        <v>10</v>
      </c>
      <c r="C490" t="s">
        <v>9432</v>
      </c>
      <c r="D490">
        <v>21</v>
      </c>
      <c r="E490" t="s">
        <v>7308</v>
      </c>
      <c r="F490" t="s">
        <v>7309</v>
      </c>
      <c r="G490">
        <v>22279</v>
      </c>
      <c r="H490">
        <v>1</v>
      </c>
      <c r="I490">
        <v>1</v>
      </c>
      <c r="J490">
        <v>1</v>
      </c>
      <c r="K490" s="2" t="s">
        <v>10009</v>
      </c>
      <c r="L490" s="2" t="s">
        <v>10009</v>
      </c>
      <c r="M490" t="str">
        <f t="shared" si="7"/>
        <v>BEGIN IF NOT EXISTS (SELECT * FROM [dbo].[COM_City] WHERE [Name] = 'Buriti Bravo') BEGIN INSERT INTO [dbo].[COM_City]([CityId],[Name],[ExternalCode],[StateId],[Active],[UserID],[UserIDLastUpdate],[CreateDate],[ModifieldDate]) VALUES (489,'Buriti Bravo','02309',10,1,1,1,GETDATE(),GETDATE()) END END</v>
      </c>
    </row>
    <row r="491" spans="1:13" x14ac:dyDescent="0.2">
      <c r="A491">
        <v>490</v>
      </c>
      <c r="B491">
        <f>VLOOKUP(C491,ESTADOS!C:K,9,FALSE)</f>
        <v>10</v>
      </c>
      <c r="C491" t="s">
        <v>9432</v>
      </c>
      <c r="D491">
        <v>21</v>
      </c>
      <c r="E491" t="s">
        <v>7310</v>
      </c>
      <c r="F491" t="s">
        <v>7311</v>
      </c>
      <c r="G491">
        <v>61480</v>
      </c>
      <c r="H491">
        <v>1</v>
      </c>
      <c r="I491">
        <v>1</v>
      </c>
      <c r="J491">
        <v>1</v>
      </c>
      <c r="K491" s="2" t="s">
        <v>10009</v>
      </c>
      <c r="L491" s="2" t="s">
        <v>10009</v>
      </c>
      <c r="M491" t="str">
        <f t="shared" si="7"/>
        <v>BEGIN IF NOT EXISTS (SELECT * FROM [dbo].[COM_City] WHERE [Name] = 'Buriticupu') BEGIN INSERT INTO [dbo].[COM_City]([CityId],[Name],[ExternalCode],[StateId],[Active],[UserID],[UserIDLastUpdate],[CreateDate],[ModifieldDate]) VALUES (490,'Buriticupu','02325',10,1,1,1,GETDATE(),GETDATE()) END END</v>
      </c>
    </row>
    <row r="492" spans="1:13" x14ac:dyDescent="0.2">
      <c r="A492">
        <v>491</v>
      </c>
      <c r="B492">
        <f>VLOOKUP(C492,ESTADOS!C:K,9,FALSE)</f>
        <v>10</v>
      </c>
      <c r="C492" t="s">
        <v>9432</v>
      </c>
      <c r="D492">
        <v>21</v>
      </c>
      <c r="E492" t="s">
        <v>7312</v>
      </c>
      <c r="F492" t="s">
        <v>7313</v>
      </c>
      <c r="G492">
        <v>12596</v>
      </c>
      <c r="H492">
        <v>1</v>
      </c>
      <c r="I492">
        <v>1</v>
      </c>
      <c r="J492">
        <v>1</v>
      </c>
      <c r="K492" s="2" t="s">
        <v>10009</v>
      </c>
      <c r="L492" s="2" t="s">
        <v>10009</v>
      </c>
      <c r="M492" t="str">
        <f t="shared" si="7"/>
        <v>BEGIN IF NOT EXISTS (SELECT * FROM [dbo].[COM_City] WHERE [Name] = 'Buritirana') BEGIN INSERT INTO [dbo].[COM_City]([CityId],[Name],[ExternalCode],[StateId],[Active],[UserID],[UserIDLastUpdate],[CreateDate],[ModifieldDate]) VALUES (491,'Buritirana','02358',10,1,1,1,GETDATE(),GETDATE()) END END</v>
      </c>
    </row>
    <row r="493" spans="1:13" x14ac:dyDescent="0.2">
      <c r="A493">
        <v>492</v>
      </c>
      <c r="B493">
        <f>VLOOKUP(C493,ESTADOS!C:K,9,FALSE)</f>
        <v>10</v>
      </c>
      <c r="C493" t="s">
        <v>9432</v>
      </c>
      <c r="D493">
        <v>21</v>
      </c>
      <c r="E493" t="s">
        <v>7314</v>
      </c>
      <c r="F493" t="s">
        <v>7315</v>
      </c>
      <c r="G493">
        <v>8831</v>
      </c>
      <c r="H493">
        <v>1</v>
      </c>
      <c r="I493">
        <v>1</v>
      </c>
      <c r="J493">
        <v>1</v>
      </c>
      <c r="K493" s="2" t="s">
        <v>10009</v>
      </c>
      <c r="L493" s="2" t="s">
        <v>10009</v>
      </c>
      <c r="M493" t="str">
        <f t="shared" si="7"/>
        <v>BEGIN IF NOT EXISTS (SELECT * FROM [dbo].[COM_City] WHERE [Name] = 'Cachoeira Grande') BEGIN INSERT INTO [dbo].[COM_City]([CityId],[Name],[ExternalCode],[StateId],[Active],[UserID],[UserIDLastUpdate],[CreateDate],[ModifieldDate]) VALUES (492,'Cachoeira Grande','02374',10,1,1,1,GETDATE(),GETDATE()) END END</v>
      </c>
    </row>
    <row r="494" spans="1:13" x14ac:dyDescent="0.2">
      <c r="A494">
        <v>493</v>
      </c>
      <c r="B494">
        <f>VLOOKUP(C494,ESTADOS!C:K,9,FALSE)</f>
        <v>10</v>
      </c>
      <c r="C494" t="s">
        <v>9432</v>
      </c>
      <c r="D494">
        <v>21</v>
      </c>
      <c r="E494" t="s">
        <v>7316</v>
      </c>
      <c r="F494" t="s">
        <v>7317</v>
      </c>
      <c r="G494">
        <v>9982</v>
      </c>
      <c r="H494">
        <v>1</v>
      </c>
      <c r="I494">
        <v>1</v>
      </c>
      <c r="J494">
        <v>1</v>
      </c>
      <c r="K494" s="2" t="s">
        <v>10009</v>
      </c>
      <c r="L494" s="2" t="s">
        <v>10009</v>
      </c>
      <c r="M494" t="str">
        <f t="shared" si="7"/>
        <v>BEGIN IF NOT EXISTS (SELECT * FROM [dbo].[COM_City] WHERE [Name] = 'Cajapió') BEGIN INSERT INTO [dbo].[COM_City]([CityId],[Name],[ExternalCode],[StateId],[Active],[UserID],[UserIDLastUpdate],[CreateDate],[ModifieldDate]) VALUES (493,'Cajapió','02408',10,1,1,1,GETDATE(),GETDATE()) END END</v>
      </c>
    </row>
    <row r="495" spans="1:13" x14ac:dyDescent="0.2">
      <c r="A495">
        <v>494</v>
      </c>
      <c r="B495">
        <f>VLOOKUP(C495,ESTADOS!C:K,9,FALSE)</f>
        <v>10</v>
      </c>
      <c r="C495" t="s">
        <v>9432</v>
      </c>
      <c r="D495">
        <v>21</v>
      </c>
      <c r="E495" t="s">
        <v>7318</v>
      </c>
      <c r="F495" t="s">
        <v>7319</v>
      </c>
      <c r="G495">
        <v>12842</v>
      </c>
      <c r="H495">
        <v>1</v>
      </c>
      <c r="I495">
        <v>1</v>
      </c>
      <c r="J495">
        <v>1</v>
      </c>
      <c r="K495" s="2" t="s">
        <v>10009</v>
      </c>
      <c r="L495" s="2" t="s">
        <v>10009</v>
      </c>
      <c r="M495" t="str">
        <f t="shared" si="7"/>
        <v>BEGIN IF NOT EXISTS (SELECT * FROM [dbo].[COM_City] WHERE [Name] = 'Cajari') BEGIN INSERT INTO [dbo].[COM_City]([CityId],[Name],[ExternalCode],[StateId],[Active],[UserID],[UserIDLastUpdate],[CreateDate],[ModifieldDate]) VALUES (494,'Cajari','02507',10,1,1,1,GETDATE(),GETDATE()) END END</v>
      </c>
    </row>
    <row r="496" spans="1:13" x14ac:dyDescent="0.2">
      <c r="A496">
        <v>495</v>
      </c>
      <c r="B496">
        <f>VLOOKUP(C496,ESTADOS!C:K,9,FALSE)</f>
        <v>10</v>
      </c>
      <c r="C496" t="s">
        <v>9432</v>
      </c>
      <c r="D496">
        <v>21</v>
      </c>
      <c r="E496" t="s">
        <v>7320</v>
      </c>
      <c r="F496" t="s">
        <v>7321</v>
      </c>
      <c r="G496">
        <v>12246</v>
      </c>
      <c r="H496">
        <v>1</v>
      </c>
      <c r="I496">
        <v>1</v>
      </c>
      <c r="J496">
        <v>1</v>
      </c>
      <c r="K496" s="2" t="s">
        <v>10009</v>
      </c>
      <c r="L496" s="2" t="s">
        <v>10009</v>
      </c>
      <c r="M496" t="str">
        <f t="shared" si="7"/>
        <v>BEGIN IF NOT EXISTS (SELECT * FROM [dbo].[COM_City] WHERE [Name] = 'Campestre do Maranhão') BEGIN INSERT INTO [dbo].[COM_City]([CityId],[Name],[ExternalCode],[StateId],[Active],[UserID],[UserIDLastUpdate],[CreateDate],[ModifieldDate]) VALUES (495,'Campestre do Maranhão','02556',10,1,1,1,GETDATE(),GETDATE()) END END</v>
      </c>
    </row>
    <row r="497" spans="1:13" x14ac:dyDescent="0.2">
      <c r="A497">
        <v>496</v>
      </c>
      <c r="B497">
        <f>VLOOKUP(C497,ESTADOS!C:K,9,FALSE)</f>
        <v>10</v>
      </c>
      <c r="C497" t="s">
        <v>9432</v>
      </c>
      <c r="D497">
        <v>21</v>
      </c>
      <c r="E497" t="s">
        <v>7322</v>
      </c>
      <c r="F497" t="s">
        <v>7323</v>
      </c>
      <c r="G497">
        <v>18820</v>
      </c>
      <c r="H497">
        <v>1</v>
      </c>
      <c r="I497">
        <v>1</v>
      </c>
      <c r="J497">
        <v>1</v>
      </c>
      <c r="K497" s="2" t="s">
        <v>10009</v>
      </c>
      <c r="L497" s="2" t="s">
        <v>10009</v>
      </c>
      <c r="M497" t="str">
        <f t="shared" si="7"/>
        <v>BEGIN IF NOT EXISTS (SELECT * FROM [dbo].[COM_City] WHERE [Name] = 'Cândido Mendes') BEGIN INSERT INTO [dbo].[COM_City]([CityId],[Name],[ExternalCode],[StateId],[Active],[UserID],[UserIDLastUpdate],[CreateDate],[ModifieldDate]) VALUES (496,'Cândido Mendes','02606',10,1,1,1,GETDATE(),GETDATE()) END END</v>
      </c>
    </row>
    <row r="498" spans="1:13" x14ac:dyDescent="0.2">
      <c r="A498">
        <v>497</v>
      </c>
      <c r="B498">
        <f>VLOOKUP(C498,ESTADOS!C:K,9,FALSE)</f>
        <v>10</v>
      </c>
      <c r="C498" t="s">
        <v>9432</v>
      </c>
      <c r="D498">
        <v>21</v>
      </c>
      <c r="E498" t="s">
        <v>7324</v>
      </c>
      <c r="F498" t="s">
        <v>7325</v>
      </c>
      <c r="G498">
        <v>18827</v>
      </c>
      <c r="H498">
        <v>1</v>
      </c>
      <c r="I498">
        <v>1</v>
      </c>
      <c r="J498">
        <v>1</v>
      </c>
      <c r="K498" s="2" t="s">
        <v>10009</v>
      </c>
      <c r="L498" s="2" t="s">
        <v>10009</v>
      </c>
      <c r="M498" t="str">
        <f t="shared" si="7"/>
        <v>BEGIN IF NOT EXISTS (SELECT * FROM [dbo].[COM_City] WHERE [Name] = 'Cantanhede') BEGIN INSERT INTO [dbo].[COM_City]([CityId],[Name],[ExternalCode],[StateId],[Active],[UserID],[UserIDLastUpdate],[CreateDate],[ModifieldDate]) VALUES (497,'Cantanhede','02705',10,1,1,1,GETDATE(),GETDATE()) END END</v>
      </c>
    </row>
    <row r="499" spans="1:13" x14ac:dyDescent="0.2">
      <c r="A499">
        <v>498</v>
      </c>
      <c r="B499">
        <f>VLOOKUP(C499,ESTADOS!C:K,9,FALSE)</f>
        <v>10</v>
      </c>
      <c r="C499" t="s">
        <v>9432</v>
      </c>
      <c r="D499">
        <v>21</v>
      </c>
      <c r="E499" t="s">
        <v>7326</v>
      </c>
      <c r="F499" t="s">
        <v>7327</v>
      </c>
      <c r="G499">
        <v>10385</v>
      </c>
      <c r="H499">
        <v>1</v>
      </c>
      <c r="I499">
        <v>1</v>
      </c>
      <c r="J499">
        <v>1</v>
      </c>
      <c r="K499" s="2" t="s">
        <v>10009</v>
      </c>
      <c r="L499" s="2" t="s">
        <v>10009</v>
      </c>
      <c r="M499" t="str">
        <f t="shared" si="7"/>
        <v>BEGIN IF NOT EXISTS (SELECT * FROM [dbo].[COM_City] WHERE [Name] = 'Capinzal do Norte') BEGIN INSERT INTO [dbo].[COM_City]([CityId],[Name],[ExternalCode],[StateId],[Active],[UserID],[UserIDLastUpdate],[CreateDate],[ModifieldDate]) VALUES (498,'Capinzal do Norte','02754',10,1,1,1,GETDATE(),GETDATE()) END END</v>
      </c>
    </row>
    <row r="500" spans="1:13" x14ac:dyDescent="0.2">
      <c r="A500">
        <v>499</v>
      </c>
      <c r="B500">
        <f>VLOOKUP(C500,ESTADOS!C:K,9,FALSE)</f>
        <v>10</v>
      </c>
      <c r="C500" t="s">
        <v>9432</v>
      </c>
      <c r="D500">
        <v>21</v>
      </c>
      <c r="E500" t="s">
        <v>7328</v>
      </c>
      <c r="F500" t="s">
        <v>7329</v>
      </c>
      <c r="G500">
        <v>24442</v>
      </c>
      <c r="H500">
        <v>1</v>
      </c>
      <c r="I500">
        <v>1</v>
      </c>
      <c r="J500">
        <v>1</v>
      </c>
      <c r="K500" s="2" t="s">
        <v>10009</v>
      </c>
      <c r="L500" s="2" t="s">
        <v>10009</v>
      </c>
      <c r="M500" t="str">
        <f t="shared" si="7"/>
        <v>BEGIN IF NOT EXISTS (SELECT * FROM [dbo].[COM_City] WHERE [Name] = 'Carolina') BEGIN INSERT INTO [dbo].[COM_City]([CityId],[Name],[ExternalCode],[StateId],[Active],[UserID],[UserIDLastUpdate],[CreateDate],[ModifieldDate]) VALUES (499,'Carolina','02804',10,1,1,1,GETDATE(),GETDATE()) END END</v>
      </c>
    </row>
    <row r="501" spans="1:13" x14ac:dyDescent="0.2">
      <c r="A501">
        <v>500</v>
      </c>
      <c r="B501">
        <f>VLOOKUP(C501,ESTADOS!C:K,9,FALSE)</f>
        <v>10</v>
      </c>
      <c r="C501" t="s">
        <v>9432</v>
      </c>
      <c r="D501">
        <v>21</v>
      </c>
      <c r="E501" t="s">
        <v>7330</v>
      </c>
      <c r="F501" t="s">
        <v>7331</v>
      </c>
      <c r="G501">
        <v>20285</v>
      </c>
      <c r="H501">
        <v>1</v>
      </c>
      <c r="I501">
        <v>1</v>
      </c>
      <c r="J501">
        <v>1</v>
      </c>
      <c r="K501" s="2" t="s">
        <v>10009</v>
      </c>
      <c r="L501" s="2" t="s">
        <v>10009</v>
      </c>
      <c r="M501" t="str">
        <f t="shared" si="7"/>
        <v>BEGIN IF NOT EXISTS (SELECT * FROM [dbo].[COM_City] WHERE [Name] = 'Carutapera') BEGIN INSERT INTO [dbo].[COM_City]([CityId],[Name],[ExternalCode],[StateId],[Active],[UserID],[UserIDLastUpdate],[CreateDate],[ModifieldDate]) VALUES (500,'Carutapera','02903',10,1,1,1,GETDATE(),GETDATE()) END END</v>
      </c>
    </row>
    <row r="502" spans="1:13" x14ac:dyDescent="0.2">
      <c r="A502">
        <v>501</v>
      </c>
      <c r="B502">
        <f>VLOOKUP(C502,ESTADOS!C:K,9,FALSE)</f>
        <v>10</v>
      </c>
      <c r="C502" t="s">
        <v>9432</v>
      </c>
      <c r="D502">
        <v>21</v>
      </c>
      <c r="E502" t="s">
        <v>7332</v>
      </c>
      <c r="F502" t="s">
        <v>7333</v>
      </c>
      <c r="G502">
        <v>143197</v>
      </c>
      <c r="H502">
        <v>1</v>
      </c>
      <c r="I502">
        <v>1</v>
      </c>
      <c r="J502">
        <v>1</v>
      </c>
      <c r="K502" s="2" t="s">
        <v>10009</v>
      </c>
      <c r="L502" s="2" t="s">
        <v>10009</v>
      </c>
      <c r="M502" t="str">
        <f t="shared" si="7"/>
        <v>BEGIN IF NOT EXISTS (SELECT * FROM [dbo].[COM_City] WHERE [Name] = 'Caxias') BEGIN INSERT INTO [dbo].[COM_City]([CityId],[Name],[ExternalCode],[StateId],[Active],[UserID],[UserIDLastUpdate],[CreateDate],[ModifieldDate]) VALUES (501,'Caxias','03000',10,1,1,1,GETDATE(),GETDATE()) END END</v>
      </c>
    </row>
    <row r="503" spans="1:13" x14ac:dyDescent="0.2">
      <c r="A503">
        <v>502</v>
      </c>
      <c r="B503">
        <f>VLOOKUP(C503,ESTADOS!C:K,9,FALSE)</f>
        <v>10</v>
      </c>
      <c r="C503" t="s">
        <v>9432</v>
      </c>
      <c r="D503">
        <v>21</v>
      </c>
      <c r="E503" t="s">
        <v>7334</v>
      </c>
      <c r="F503" t="s">
        <v>7335</v>
      </c>
      <c r="G503">
        <v>9841</v>
      </c>
      <c r="H503">
        <v>1</v>
      </c>
      <c r="I503">
        <v>1</v>
      </c>
      <c r="J503">
        <v>1</v>
      </c>
      <c r="K503" s="2" t="s">
        <v>10009</v>
      </c>
      <c r="L503" s="2" t="s">
        <v>10009</v>
      </c>
      <c r="M503" t="str">
        <f t="shared" si="7"/>
        <v>BEGIN IF NOT EXISTS (SELECT * FROM [dbo].[COM_City] WHERE [Name] = 'Cedral') BEGIN INSERT INTO [dbo].[COM_City]([CityId],[Name],[ExternalCode],[StateId],[Active],[UserID],[UserIDLastUpdate],[CreateDate],[ModifieldDate]) VALUES (502,'Cedral','03109',10,1,1,1,GETDATE(),GETDATE()) END END</v>
      </c>
    </row>
    <row r="504" spans="1:13" x14ac:dyDescent="0.2">
      <c r="A504">
        <v>503</v>
      </c>
      <c r="B504">
        <f>VLOOKUP(C504,ESTADOS!C:K,9,FALSE)</f>
        <v>10</v>
      </c>
      <c r="C504" t="s">
        <v>9432</v>
      </c>
      <c r="D504">
        <v>21</v>
      </c>
      <c r="E504" t="s">
        <v>7336</v>
      </c>
      <c r="F504" t="s">
        <v>7337</v>
      </c>
      <c r="G504">
        <v>8776</v>
      </c>
      <c r="H504">
        <v>1</v>
      </c>
      <c r="I504">
        <v>1</v>
      </c>
      <c r="J504">
        <v>1</v>
      </c>
      <c r="K504" s="2" t="s">
        <v>10009</v>
      </c>
      <c r="L504" s="2" t="s">
        <v>10009</v>
      </c>
      <c r="M504" t="str">
        <f t="shared" si="7"/>
        <v>BEGIN IF NOT EXISTS (SELECT * FROM [dbo].[COM_City] WHERE [Name] = 'Central do Maranhão') BEGIN INSERT INTO [dbo].[COM_City]([CityId],[Name],[ExternalCode],[StateId],[Active],[UserID],[UserIDLastUpdate],[CreateDate],[ModifieldDate]) VALUES (503,'Central do Maranhão','03125',10,1,1,1,GETDATE(),GETDATE()) END END</v>
      </c>
    </row>
    <row r="505" spans="1:13" x14ac:dyDescent="0.2">
      <c r="A505">
        <v>504</v>
      </c>
      <c r="B505">
        <f>VLOOKUP(C505,ESTADOS!C:K,9,FALSE)</f>
        <v>10</v>
      </c>
      <c r="C505" t="s">
        <v>9432</v>
      </c>
      <c r="D505">
        <v>21</v>
      </c>
      <c r="E505" t="s">
        <v>7338</v>
      </c>
      <c r="F505" t="s">
        <v>7339</v>
      </c>
      <c r="G505">
        <v>7094</v>
      </c>
      <c r="H505">
        <v>1</v>
      </c>
      <c r="I505">
        <v>1</v>
      </c>
      <c r="J505">
        <v>1</v>
      </c>
      <c r="K505" s="2" t="s">
        <v>10009</v>
      </c>
      <c r="L505" s="2" t="s">
        <v>10009</v>
      </c>
      <c r="M505" t="str">
        <f t="shared" si="7"/>
        <v>BEGIN IF NOT EXISTS (SELECT * FROM [dbo].[COM_City] WHERE [Name] = 'Centro do Guilherme') BEGIN INSERT INTO [dbo].[COM_City]([CityId],[Name],[ExternalCode],[StateId],[Active],[UserID],[UserIDLastUpdate],[CreateDate],[ModifieldDate]) VALUES (504,'Centro do Guilherme','03158',10,1,1,1,GETDATE(),GETDATE()) END END</v>
      </c>
    </row>
    <row r="506" spans="1:13" x14ac:dyDescent="0.2">
      <c r="A506">
        <v>505</v>
      </c>
      <c r="B506">
        <f>VLOOKUP(C506,ESTADOS!C:K,9,FALSE)</f>
        <v>10</v>
      </c>
      <c r="C506" t="s">
        <v>9432</v>
      </c>
      <c r="D506">
        <v>21</v>
      </c>
      <c r="E506" t="s">
        <v>7340</v>
      </c>
      <c r="F506" t="s">
        <v>7341</v>
      </c>
      <c r="G506">
        <v>15127</v>
      </c>
      <c r="H506">
        <v>1</v>
      </c>
      <c r="I506">
        <v>1</v>
      </c>
      <c r="J506">
        <v>1</v>
      </c>
      <c r="K506" s="2" t="s">
        <v>10009</v>
      </c>
      <c r="L506" s="2" t="s">
        <v>10009</v>
      </c>
      <c r="M506" t="str">
        <f t="shared" si="7"/>
        <v>BEGIN IF NOT EXISTS (SELECT * FROM [dbo].[COM_City] WHERE [Name] = 'Centro Novo do Maranhão') BEGIN INSERT INTO [dbo].[COM_City]([CityId],[Name],[ExternalCode],[StateId],[Active],[UserID],[UserIDLastUpdate],[CreateDate],[ModifieldDate]) VALUES (505,'Centro Novo do Maranhão','03174',10,1,1,1,GETDATE(),GETDATE()) END END</v>
      </c>
    </row>
    <row r="507" spans="1:13" x14ac:dyDescent="0.2">
      <c r="A507">
        <v>506</v>
      </c>
      <c r="B507">
        <f>VLOOKUP(C507,ESTADOS!C:K,9,FALSE)</f>
        <v>10</v>
      </c>
      <c r="C507" t="s">
        <v>9432</v>
      </c>
      <c r="D507">
        <v>21</v>
      </c>
      <c r="E507" t="s">
        <v>7342</v>
      </c>
      <c r="F507" t="s">
        <v>7343</v>
      </c>
      <c r="G507">
        <v>67649</v>
      </c>
      <c r="H507">
        <v>1</v>
      </c>
      <c r="I507">
        <v>1</v>
      </c>
      <c r="J507">
        <v>1</v>
      </c>
      <c r="K507" s="2" t="s">
        <v>10009</v>
      </c>
      <c r="L507" s="2" t="s">
        <v>10009</v>
      </c>
      <c r="M507" t="str">
        <f t="shared" si="7"/>
        <v>BEGIN IF NOT EXISTS (SELECT * FROM [dbo].[COM_City] WHERE [Name] = 'Chapadinha') BEGIN INSERT INTO [dbo].[COM_City]([CityId],[Name],[ExternalCode],[StateId],[Active],[UserID],[UserIDLastUpdate],[CreateDate],[ModifieldDate]) VALUES (506,'Chapadinha','03208',10,1,1,1,GETDATE(),GETDATE()) END END</v>
      </c>
    </row>
    <row r="508" spans="1:13" x14ac:dyDescent="0.2">
      <c r="A508">
        <v>507</v>
      </c>
      <c r="B508">
        <f>VLOOKUP(C508,ESTADOS!C:K,9,FALSE)</f>
        <v>10</v>
      </c>
      <c r="C508" t="s">
        <v>9432</v>
      </c>
      <c r="D508">
        <v>21</v>
      </c>
      <c r="E508" t="s">
        <v>7344</v>
      </c>
      <c r="F508" t="s">
        <v>7345</v>
      </c>
      <c r="G508">
        <v>12407</v>
      </c>
      <c r="H508">
        <v>1</v>
      </c>
      <c r="I508">
        <v>1</v>
      </c>
      <c r="J508">
        <v>1</v>
      </c>
      <c r="K508" s="2" t="s">
        <v>10009</v>
      </c>
      <c r="L508" s="2" t="s">
        <v>10009</v>
      </c>
      <c r="M508" t="str">
        <f t="shared" si="7"/>
        <v>BEGIN IF NOT EXISTS (SELECT * FROM [dbo].[COM_City] WHERE [Name] = 'Cidelândia') BEGIN INSERT INTO [dbo].[COM_City]([CityId],[Name],[ExternalCode],[StateId],[Active],[UserID],[UserIDLastUpdate],[CreateDate],[ModifieldDate]) VALUES (507,'Cidelândia','03257',10,1,1,1,GETDATE(),GETDATE()) END END</v>
      </c>
    </row>
    <row r="509" spans="1:13" x14ac:dyDescent="0.2">
      <c r="A509">
        <v>508</v>
      </c>
      <c r="B509">
        <f>VLOOKUP(C509,ESTADOS!C:K,9,FALSE)</f>
        <v>10</v>
      </c>
      <c r="C509" t="s">
        <v>9432</v>
      </c>
      <c r="D509">
        <v>21</v>
      </c>
      <c r="E509" t="s">
        <v>7346</v>
      </c>
      <c r="F509" t="s">
        <v>7347</v>
      </c>
      <c r="G509">
        <v>110574</v>
      </c>
      <c r="H509">
        <v>1</v>
      </c>
      <c r="I509">
        <v>1</v>
      </c>
      <c r="J509">
        <v>1</v>
      </c>
      <c r="K509" s="2" t="s">
        <v>10009</v>
      </c>
      <c r="L509" s="2" t="s">
        <v>10009</v>
      </c>
      <c r="M509" t="str">
        <f t="shared" si="7"/>
        <v>BEGIN IF NOT EXISTS (SELECT * FROM [dbo].[COM_City] WHERE [Name] = 'Codó') BEGIN INSERT INTO [dbo].[COM_City]([CityId],[Name],[ExternalCode],[StateId],[Active],[UserID],[UserIDLastUpdate],[CreateDate],[ModifieldDate]) VALUES (508,'Codó','03307',10,1,1,1,GETDATE(),GETDATE()) END END</v>
      </c>
    </row>
    <row r="510" spans="1:13" x14ac:dyDescent="0.2">
      <c r="A510">
        <v>509</v>
      </c>
      <c r="B510">
        <f>VLOOKUP(C510,ESTADOS!C:K,9,FALSE)</f>
        <v>10</v>
      </c>
      <c r="C510" t="s">
        <v>9432</v>
      </c>
      <c r="D510">
        <v>21</v>
      </c>
      <c r="E510" t="s">
        <v>7348</v>
      </c>
      <c r="F510" t="s">
        <v>7349</v>
      </c>
      <c r="G510">
        <v>44031</v>
      </c>
      <c r="H510">
        <v>1</v>
      </c>
      <c r="I510">
        <v>1</v>
      </c>
      <c r="J510">
        <v>1</v>
      </c>
      <c r="K510" s="2" t="s">
        <v>10009</v>
      </c>
      <c r="L510" s="2" t="s">
        <v>10009</v>
      </c>
      <c r="M510" t="str">
        <f t="shared" si="7"/>
        <v>BEGIN IF NOT EXISTS (SELECT * FROM [dbo].[COM_City] WHERE [Name] = 'Coelho Neto') BEGIN INSERT INTO [dbo].[COM_City]([CityId],[Name],[ExternalCode],[StateId],[Active],[UserID],[UserIDLastUpdate],[CreateDate],[ModifieldDate]) VALUES (509,'Coelho Neto','03406',10,1,1,1,GETDATE(),GETDATE()) END END</v>
      </c>
    </row>
    <row r="511" spans="1:13" x14ac:dyDescent="0.2">
      <c r="A511">
        <v>510</v>
      </c>
      <c r="B511">
        <f>VLOOKUP(C511,ESTADOS!C:K,9,FALSE)</f>
        <v>10</v>
      </c>
      <c r="C511" t="s">
        <v>9432</v>
      </c>
      <c r="D511">
        <v>21</v>
      </c>
      <c r="E511" t="s">
        <v>7350</v>
      </c>
      <c r="F511" t="s">
        <v>7351</v>
      </c>
      <c r="G511">
        <v>35692</v>
      </c>
      <c r="H511">
        <v>1</v>
      </c>
      <c r="I511">
        <v>1</v>
      </c>
      <c r="J511">
        <v>1</v>
      </c>
      <c r="K511" s="2" t="s">
        <v>10009</v>
      </c>
      <c r="L511" s="2" t="s">
        <v>10009</v>
      </c>
      <c r="M511" t="str">
        <f t="shared" si="7"/>
        <v>BEGIN IF NOT EXISTS (SELECT * FROM [dbo].[COM_City] WHERE [Name] = 'Colinas') BEGIN INSERT INTO [dbo].[COM_City]([CityId],[Name],[ExternalCode],[StateId],[Active],[UserID],[UserIDLastUpdate],[CreateDate],[ModifieldDate]) VALUES (510,'Colinas','03505',10,1,1,1,GETDATE(),GETDATE()) END END</v>
      </c>
    </row>
    <row r="512" spans="1:13" x14ac:dyDescent="0.2">
      <c r="A512">
        <v>511</v>
      </c>
      <c r="B512">
        <f>VLOOKUP(C512,ESTADOS!C:K,9,FALSE)</f>
        <v>10</v>
      </c>
      <c r="C512" t="s">
        <v>9432</v>
      </c>
      <c r="D512">
        <v>21</v>
      </c>
      <c r="E512" t="s">
        <v>7352</v>
      </c>
      <c r="F512" t="s">
        <v>7353</v>
      </c>
      <c r="G512">
        <v>14063</v>
      </c>
      <c r="H512">
        <v>1</v>
      </c>
      <c r="I512">
        <v>1</v>
      </c>
      <c r="J512">
        <v>1</v>
      </c>
      <c r="K512" s="2" t="s">
        <v>10009</v>
      </c>
      <c r="L512" s="2" t="s">
        <v>10009</v>
      </c>
      <c r="M512" t="str">
        <f t="shared" si="7"/>
        <v>BEGIN IF NOT EXISTS (SELECT * FROM [dbo].[COM_City] WHERE [Name] = 'Conceição do Lago-Açu') BEGIN INSERT INTO [dbo].[COM_City]([CityId],[Name],[ExternalCode],[StateId],[Active],[UserID],[UserIDLastUpdate],[CreateDate],[ModifieldDate]) VALUES (511,'Conceição do Lago-Açu','03554',10,1,1,1,GETDATE(),GETDATE()) END END</v>
      </c>
    </row>
    <row r="513" spans="1:13" x14ac:dyDescent="0.2">
      <c r="A513">
        <v>512</v>
      </c>
      <c r="B513">
        <f>VLOOKUP(C513,ESTADOS!C:K,9,FALSE)</f>
        <v>10</v>
      </c>
      <c r="C513" t="s">
        <v>9432</v>
      </c>
      <c r="D513">
        <v>21</v>
      </c>
      <c r="E513" t="s">
        <v>7354</v>
      </c>
      <c r="F513" t="s">
        <v>7355</v>
      </c>
      <c r="G513">
        <v>60589</v>
      </c>
      <c r="H513">
        <v>1</v>
      </c>
      <c r="I513">
        <v>1</v>
      </c>
      <c r="J513">
        <v>1</v>
      </c>
      <c r="K513" s="2" t="s">
        <v>10009</v>
      </c>
      <c r="L513" s="2" t="s">
        <v>10009</v>
      </c>
      <c r="M513" t="str">
        <f t="shared" si="7"/>
        <v>BEGIN IF NOT EXISTS (SELECT * FROM [dbo].[COM_City] WHERE [Name] = 'Coroatá') BEGIN INSERT INTO [dbo].[COM_City]([CityId],[Name],[ExternalCode],[StateId],[Active],[UserID],[UserIDLastUpdate],[CreateDate],[ModifieldDate]) VALUES (512,'Coroatá','03604',10,1,1,1,GETDATE(),GETDATE()) END END</v>
      </c>
    </row>
    <row r="514" spans="1:13" x14ac:dyDescent="0.2">
      <c r="A514">
        <v>513</v>
      </c>
      <c r="B514">
        <f>VLOOKUP(C514,ESTADOS!C:K,9,FALSE)</f>
        <v>10</v>
      </c>
      <c r="C514" t="s">
        <v>9432</v>
      </c>
      <c r="D514">
        <v>21</v>
      </c>
      <c r="E514" t="s">
        <v>7356</v>
      </c>
      <c r="F514" t="s">
        <v>7357</v>
      </c>
      <c r="G514">
        <v>34018</v>
      </c>
      <c r="H514">
        <v>1</v>
      </c>
      <c r="I514">
        <v>1</v>
      </c>
      <c r="J514">
        <v>1</v>
      </c>
      <c r="K514" s="2" t="s">
        <v>10009</v>
      </c>
      <c r="L514" s="2" t="s">
        <v>10009</v>
      </c>
      <c r="M514" t="str">
        <f t="shared" si="7"/>
        <v>BEGIN IF NOT EXISTS (SELECT * FROM [dbo].[COM_City] WHERE [Name] = 'Cururupu') BEGIN INSERT INTO [dbo].[COM_City]([CityId],[Name],[ExternalCode],[StateId],[Active],[UserID],[UserIDLastUpdate],[CreateDate],[ModifieldDate]) VALUES (513,'Cururupu','03703',10,1,1,1,GETDATE(),GETDATE()) END END</v>
      </c>
    </row>
    <row r="515" spans="1:13" x14ac:dyDescent="0.2">
      <c r="A515">
        <v>514</v>
      </c>
      <c r="B515">
        <f>VLOOKUP(C515,ESTADOS!C:K,9,FALSE)</f>
        <v>10</v>
      </c>
      <c r="C515" t="s">
        <v>9432</v>
      </c>
      <c r="D515">
        <v>21</v>
      </c>
      <c r="E515" t="s">
        <v>7358</v>
      </c>
      <c r="F515" t="s">
        <v>7359</v>
      </c>
      <c r="G515">
        <v>11786</v>
      </c>
      <c r="H515">
        <v>1</v>
      </c>
      <c r="I515">
        <v>1</v>
      </c>
      <c r="J515">
        <v>1</v>
      </c>
      <c r="K515" s="2" t="s">
        <v>10009</v>
      </c>
      <c r="L515" s="2" t="s">
        <v>10009</v>
      </c>
      <c r="M515" t="str">
        <f t="shared" ref="M515:M578" si="8">CONCATENATE("BEGIN IF NOT EXISTS (SELECT * FROM [dbo].[COM_City] WHERE [Name] = '",F515,"') BEGIN INSERT INTO [dbo].[COM_City]([CityId],[Name],[ExternalCode],[StateId],[Active],[UserID],[UserIDLastUpdate],[CreateDate],[ModifieldDate]) VALUES (",A515,",'",F515,"','",E515,"',",B515,",",H515,",",I515,",",J515,",",K515,",",L515,") END END")</f>
        <v>BEGIN IF NOT EXISTS (SELECT * FROM [dbo].[COM_City] WHERE [Name] = 'Davinópolis') BEGIN INSERT INTO [dbo].[COM_City]([CityId],[Name],[ExternalCode],[StateId],[Active],[UserID],[UserIDLastUpdate],[CreateDate],[ModifieldDate]) VALUES (514,'Davinópolis','03752',10,1,1,1,GETDATE(),GETDATE()) END END</v>
      </c>
    </row>
    <row r="516" spans="1:13" x14ac:dyDescent="0.2">
      <c r="A516">
        <v>515</v>
      </c>
      <c r="B516">
        <f>VLOOKUP(C516,ESTADOS!C:K,9,FALSE)</f>
        <v>10</v>
      </c>
      <c r="C516" t="s">
        <v>9432</v>
      </c>
      <c r="D516">
        <v>21</v>
      </c>
      <c r="E516" t="s">
        <v>7360</v>
      </c>
      <c r="F516" t="s">
        <v>7361</v>
      </c>
      <c r="G516">
        <v>21479</v>
      </c>
      <c r="H516">
        <v>1</v>
      </c>
      <c r="I516">
        <v>1</v>
      </c>
      <c r="J516">
        <v>1</v>
      </c>
      <c r="K516" s="2" t="s">
        <v>10009</v>
      </c>
      <c r="L516" s="2" t="s">
        <v>10009</v>
      </c>
      <c r="M516" t="str">
        <f t="shared" si="8"/>
        <v>BEGIN IF NOT EXISTS (SELECT * FROM [dbo].[COM_City] WHERE [Name] = 'Dom Pedro') BEGIN INSERT INTO [dbo].[COM_City]([CityId],[Name],[ExternalCode],[StateId],[Active],[UserID],[UserIDLastUpdate],[CreateDate],[ModifieldDate]) VALUES (515,'Dom Pedro','03802',10,1,1,1,GETDATE(),GETDATE()) END END</v>
      </c>
    </row>
    <row r="517" spans="1:13" x14ac:dyDescent="0.2">
      <c r="A517">
        <v>516</v>
      </c>
      <c r="B517">
        <f>VLOOKUP(C517,ESTADOS!C:K,9,FALSE)</f>
        <v>10</v>
      </c>
      <c r="C517" t="s">
        <v>9432</v>
      </c>
      <c r="D517">
        <v>21</v>
      </c>
      <c r="E517" t="s">
        <v>7362</v>
      </c>
      <c r="F517" t="s">
        <v>7363</v>
      </c>
      <c r="G517">
        <v>10384</v>
      </c>
      <c r="H517">
        <v>1</v>
      </c>
      <c r="I517">
        <v>1</v>
      </c>
      <c r="J517">
        <v>1</v>
      </c>
      <c r="K517" s="2" t="s">
        <v>10009</v>
      </c>
      <c r="L517" s="2" t="s">
        <v>10009</v>
      </c>
      <c r="M517" t="str">
        <f t="shared" si="8"/>
        <v>BEGIN IF NOT EXISTS (SELECT * FROM [dbo].[COM_City] WHERE [Name] = 'Duque Bacelar') BEGIN INSERT INTO [dbo].[COM_City]([CityId],[Name],[ExternalCode],[StateId],[Active],[UserID],[UserIDLastUpdate],[CreateDate],[ModifieldDate]) VALUES (516,'Duque Bacelar','03901',10,1,1,1,GETDATE(),GETDATE()) END END</v>
      </c>
    </row>
    <row r="518" spans="1:13" x14ac:dyDescent="0.2">
      <c r="A518">
        <v>517</v>
      </c>
      <c r="B518">
        <f>VLOOKUP(C518,ESTADOS!C:K,9,FALSE)</f>
        <v>10</v>
      </c>
      <c r="C518" t="s">
        <v>9432</v>
      </c>
      <c r="D518">
        <v>21</v>
      </c>
      <c r="E518" t="s">
        <v>7364</v>
      </c>
      <c r="F518" t="s">
        <v>7365</v>
      </c>
      <c r="G518">
        <v>18569</v>
      </c>
      <c r="H518">
        <v>1</v>
      </c>
      <c r="I518">
        <v>1</v>
      </c>
      <c r="J518">
        <v>1</v>
      </c>
      <c r="K518" s="2" t="s">
        <v>10009</v>
      </c>
      <c r="L518" s="2" t="s">
        <v>10009</v>
      </c>
      <c r="M518" t="str">
        <f t="shared" si="8"/>
        <v>BEGIN IF NOT EXISTS (SELECT * FROM [dbo].[COM_City] WHERE [Name] = 'Esperantinópolis') BEGIN INSERT INTO [dbo].[COM_City]([CityId],[Name],[ExternalCode],[StateId],[Active],[UserID],[UserIDLastUpdate],[CreateDate],[ModifieldDate]) VALUES (517,'Esperantinópolis','04008',10,1,1,1,GETDATE(),GETDATE()) END END</v>
      </c>
    </row>
    <row r="519" spans="1:13" x14ac:dyDescent="0.2">
      <c r="A519">
        <v>518</v>
      </c>
      <c r="B519">
        <f>VLOOKUP(C519,ESTADOS!C:K,9,FALSE)</f>
        <v>10</v>
      </c>
      <c r="C519" t="s">
        <v>9432</v>
      </c>
      <c r="D519">
        <v>21</v>
      </c>
      <c r="E519" t="s">
        <v>7366</v>
      </c>
      <c r="F519" t="s">
        <v>7367</v>
      </c>
      <c r="G519">
        <v>26490</v>
      </c>
      <c r="H519">
        <v>1</v>
      </c>
      <c r="I519">
        <v>1</v>
      </c>
      <c r="J519">
        <v>1</v>
      </c>
      <c r="K519" s="2" t="s">
        <v>10009</v>
      </c>
      <c r="L519" s="2" t="s">
        <v>10009</v>
      </c>
      <c r="M519" t="str">
        <f t="shared" si="8"/>
        <v>BEGIN IF NOT EXISTS (SELECT * FROM [dbo].[COM_City] WHERE [Name] = 'Estreito') BEGIN INSERT INTO [dbo].[COM_City]([CityId],[Name],[ExternalCode],[StateId],[Active],[UserID],[UserIDLastUpdate],[CreateDate],[ModifieldDate]) VALUES (518,'Estreito','04057',10,1,1,1,GETDATE(),GETDATE()) END END</v>
      </c>
    </row>
    <row r="520" spans="1:13" x14ac:dyDescent="0.2">
      <c r="A520">
        <v>519</v>
      </c>
      <c r="B520">
        <f>VLOOKUP(C520,ESTADOS!C:K,9,FALSE)</f>
        <v>10</v>
      </c>
      <c r="C520" t="s">
        <v>9432</v>
      </c>
      <c r="D520">
        <v>21</v>
      </c>
      <c r="E520" t="s">
        <v>7368</v>
      </c>
      <c r="F520" t="s">
        <v>7369</v>
      </c>
      <c r="G520">
        <v>7648</v>
      </c>
      <c r="H520">
        <v>1</v>
      </c>
      <c r="I520">
        <v>1</v>
      </c>
      <c r="J520">
        <v>1</v>
      </c>
      <c r="K520" s="2" t="s">
        <v>10009</v>
      </c>
      <c r="L520" s="2" t="s">
        <v>10009</v>
      </c>
      <c r="M520" t="str">
        <f t="shared" si="8"/>
        <v>BEGIN IF NOT EXISTS (SELECT * FROM [dbo].[COM_City] WHERE [Name] = 'Feira Nova do Maranhão') BEGIN INSERT INTO [dbo].[COM_City]([CityId],[Name],[ExternalCode],[StateId],[Active],[UserID],[UserIDLastUpdate],[CreateDate],[ModifieldDate]) VALUES (519,'Feira Nova do Maranhão','04073',10,1,1,1,GETDATE(),GETDATE()) END END</v>
      </c>
    </row>
    <row r="521" spans="1:13" x14ac:dyDescent="0.2">
      <c r="A521">
        <v>520</v>
      </c>
      <c r="B521">
        <f>VLOOKUP(C521,ESTADOS!C:K,9,FALSE)</f>
        <v>10</v>
      </c>
      <c r="C521" t="s">
        <v>9432</v>
      </c>
      <c r="D521">
        <v>21</v>
      </c>
      <c r="E521" t="s">
        <v>7370</v>
      </c>
      <c r="F521" t="s">
        <v>7371</v>
      </c>
      <c r="G521">
        <v>8105</v>
      </c>
      <c r="H521">
        <v>1</v>
      </c>
      <c r="I521">
        <v>1</v>
      </c>
      <c r="J521">
        <v>1</v>
      </c>
      <c r="K521" s="2" t="s">
        <v>10009</v>
      </c>
      <c r="L521" s="2" t="s">
        <v>10009</v>
      </c>
      <c r="M521" t="str">
        <f t="shared" si="8"/>
        <v>BEGIN IF NOT EXISTS (SELECT * FROM [dbo].[COM_City] WHERE [Name] = 'Fernando Falcão') BEGIN INSERT INTO [dbo].[COM_City]([CityId],[Name],[ExternalCode],[StateId],[Active],[UserID],[UserIDLastUpdate],[CreateDate],[ModifieldDate]) VALUES (520,'Fernando Falcão','04081',10,1,1,1,GETDATE(),GETDATE()) END END</v>
      </c>
    </row>
    <row r="522" spans="1:13" x14ac:dyDescent="0.2">
      <c r="A522">
        <v>521</v>
      </c>
      <c r="B522">
        <f>VLOOKUP(C522,ESTADOS!C:K,9,FALSE)</f>
        <v>10</v>
      </c>
      <c r="C522" t="s">
        <v>9432</v>
      </c>
      <c r="D522">
        <v>21</v>
      </c>
      <c r="E522" t="s">
        <v>7372</v>
      </c>
      <c r="F522" t="s">
        <v>7373</v>
      </c>
      <c r="G522">
        <v>16882</v>
      </c>
      <c r="H522">
        <v>1</v>
      </c>
      <c r="I522">
        <v>1</v>
      </c>
      <c r="J522">
        <v>1</v>
      </c>
      <c r="K522" s="2" t="s">
        <v>10009</v>
      </c>
      <c r="L522" s="2" t="s">
        <v>10009</v>
      </c>
      <c r="M522" t="str">
        <f t="shared" si="8"/>
        <v>BEGIN IF NOT EXISTS (SELECT * FROM [dbo].[COM_City] WHERE [Name] = 'Formosa da Serra Negra') BEGIN INSERT INTO [dbo].[COM_City]([CityId],[Name],[ExternalCode],[StateId],[Active],[UserID],[UserIDLastUpdate],[CreateDate],[ModifieldDate]) VALUES (521,'Formosa da Serra Negra','04099',10,1,1,1,GETDATE(),GETDATE()) END END</v>
      </c>
    </row>
    <row r="523" spans="1:13" x14ac:dyDescent="0.2">
      <c r="A523">
        <v>522</v>
      </c>
      <c r="B523">
        <f>VLOOKUP(C523,ESTADOS!C:K,9,FALSE)</f>
        <v>10</v>
      </c>
      <c r="C523" t="s">
        <v>9432</v>
      </c>
      <c r="D523">
        <v>21</v>
      </c>
      <c r="E523" t="s">
        <v>7374</v>
      </c>
      <c r="F523" t="s">
        <v>7375</v>
      </c>
      <c r="G523">
        <v>11578</v>
      </c>
      <c r="H523">
        <v>1</v>
      </c>
      <c r="I523">
        <v>1</v>
      </c>
      <c r="J523">
        <v>1</v>
      </c>
      <c r="K523" s="2" t="s">
        <v>10009</v>
      </c>
      <c r="L523" s="2" t="s">
        <v>10009</v>
      </c>
      <c r="M523" t="str">
        <f t="shared" si="8"/>
        <v>BEGIN IF NOT EXISTS (SELECT * FROM [dbo].[COM_City] WHERE [Name] = 'Fortaleza dos Nogueiras') BEGIN INSERT INTO [dbo].[COM_City]([CityId],[Name],[ExternalCode],[StateId],[Active],[UserID],[UserIDLastUpdate],[CreateDate],[ModifieldDate]) VALUES (522,'Fortaleza dos Nogueiras','04107',10,1,1,1,GETDATE(),GETDATE()) END END</v>
      </c>
    </row>
    <row r="524" spans="1:13" x14ac:dyDescent="0.2">
      <c r="A524">
        <v>523</v>
      </c>
      <c r="B524">
        <f>VLOOKUP(C524,ESTADOS!C:K,9,FALSE)</f>
        <v>10</v>
      </c>
      <c r="C524" t="s">
        <v>9432</v>
      </c>
      <c r="D524">
        <v>21</v>
      </c>
      <c r="E524" t="s">
        <v>7376</v>
      </c>
      <c r="F524" t="s">
        <v>7377</v>
      </c>
      <c r="G524">
        <v>14486</v>
      </c>
      <c r="H524">
        <v>1</v>
      </c>
      <c r="I524">
        <v>1</v>
      </c>
      <c r="J524">
        <v>1</v>
      </c>
      <c r="K524" s="2" t="s">
        <v>10009</v>
      </c>
      <c r="L524" s="2" t="s">
        <v>10009</v>
      </c>
      <c r="M524" t="str">
        <f t="shared" si="8"/>
        <v>BEGIN IF NOT EXISTS (SELECT * FROM [dbo].[COM_City] WHERE [Name] = 'Fortuna') BEGIN INSERT INTO [dbo].[COM_City]([CityId],[Name],[ExternalCode],[StateId],[Active],[UserID],[UserIDLastUpdate],[CreateDate],[ModifieldDate]) VALUES (523,'Fortuna','04206',10,1,1,1,GETDATE(),GETDATE()) END END</v>
      </c>
    </row>
    <row r="525" spans="1:13" x14ac:dyDescent="0.2">
      <c r="A525">
        <v>524</v>
      </c>
      <c r="B525">
        <f>VLOOKUP(C525,ESTADOS!C:K,9,FALSE)</f>
        <v>10</v>
      </c>
      <c r="C525" t="s">
        <v>9432</v>
      </c>
      <c r="D525">
        <v>21</v>
      </c>
      <c r="E525" t="s">
        <v>7378</v>
      </c>
      <c r="F525" t="s">
        <v>7379</v>
      </c>
      <c r="G525">
        <v>10452</v>
      </c>
      <c r="H525">
        <v>1</v>
      </c>
      <c r="I525">
        <v>1</v>
      </c>
      <c r="J525">
        <v>1</v>
      </c>
      <c r="K525" s="2" t="s">
        <v>10009</v>
      </c>
      <c r="L525" s="2" t="s">
        <v>10009</v>
      </c>
      <c r="M525" t="str">
        <f t="shared" si="8"/>
        <v>BEGIN IF NOT EXISTS (SELECT * FROM [dbo].[COM_City] WHERE [Name] = 'Godofredo Viana') BEGIN INSERT INTO [dbo].[COM_City]([CityId],[Name],[ExternalCode],[StateId],[Active],[UserID],[UserIDLastUpdate],[CreateDate],[ModifieldDate]) VALUES (524,'Godofredo Viana','04305',10,1,1,1,GETDATE(),GETDATE()) END END</v>
      </c>
    </row>
    <row r="526" spans="1:13" x14ac:dyDescent="0.2">
      <c r="A526">
        <v>525</v>
      </c>
      <c r="B526">
        <f>VLOOKUP(C526,ESTADOS!C:K,9,FALSE)</f>
        <v>10</v>
      </c>
      <c r="C526" t="s">
        <v>9432</v>
      </c>
      <c r="D526">
        <v>21</v>
      </c>
      <c r="E526" t="s">
        <v>7380</v>
      </c>
      <c r="F526" t="s">
        <v>7381</v>
      </c>
      <c r="G526">
        <v>16444</v>
      </c>
      <c r="H526">
        <v>1</v>
      </c>
      <c r="I526">
        <v>1</v>
      </c>
      <c r="J526">
        <v>1</v>
      </c>
      <c r="K526" s="2" t="s">
        <v>10009</v>
      </c>
      <c r="L526" s="2" t="s">
        <v>10009</v>
      </c>
      <c r="M526" t="str">
        <f t="shared" si="8"/>
        <v>BEGIN IF NOT EXISTS (SELECT * FROM [dbo].[COM_City] WHERE [Name] = 'Gonçalves Dias') BEGIN INSERT INTO [dbo].[COM_City]([CityId],[Name],[ExternalCode],[StateId],[Active],[UserID],[UserIDLastUpdate],[CreateDate],[ModifieldDate]) VALUES (525,'Gonçalves Dias','04404',10,1,1,1,GETDATE(),GETDATE()) END END</v>
      </c>
    </row>
    <row r="527" spans="1:13" x14ac:dyDescent="0.2">
      <c r="A527">
        <v>526</v>
      </c>
      <c r="B527">
        <f>VLOOKUP(C527,ESTADOS!C:K,9,FALSE)</f>
        <v>10</v>
      </c>
      <c r="C527" t="s">
        <v>9432</v>
      </c>
      <c r="D527">
        <v>21</v>
      </c>
      <c r="E527" t="s">
        <v>7382</v>
      </c>
      <c r="F527" t="s">
        <v>7383</v>
      </c>
      <c r="G527">
        <v>9920</v>
      </c>
      <c r="H527">
        <v>1</v>
      </c>
      <c r="I527">
        <v>1</v>
      </c>
      <c r="J527">
        <v>1</v>
      </c>
      <c r="K527" s="2" t="s">
        <v>10009</v>
      </c>
      <c r="L527" s="2" t="s">
        <v>10009</v>
      </c>
      <c r="M527" t="str">
        <f t="shared" si="8"/>
        <v>BEGIN IF NOT EXISTS (SELECT * FROM [dbo].[COM_City] WHERE [Name] = 'Governador Archer') BEGIN INSERT INTO [dbo].[COM_City]([CityId],[Name],[ExternalCode],[StateId],[Active],[UserID],[UserIDLastUpdate],[CreateDate],[ModifieldDate]) VALUES (526,'Governador Archer','04503',10,1,1,1,GETDATE(),GETDATE()) END END</v>
      </c>
    </row>
    <row r="528" spans="1:13" x14ac:dyDescent="0.2">
      <c r="A528">
        <v>527</v>
      </c>
      <c r="B528">
        <f>VLOOKUP(C528,ESTADOS!C:K,9,FALSE)</f>
        <v>10</v>
      </c>
      <c r="C528" t="s">
        <v>9432</v>
      </c>
      <c r="D528">
        <v>21</v>
      </c>
      <c r="E528" t="s">
        <v>7384</v>
      </c>
      <c r="F528" t="s">
        <v>7385</v>
      </c>
      <c r="G528">
        <v>14086</v>
      </c>
      <c r="H528">
        <v>1</v>
      </c>
      <c r="I528">
        <v>1</v>
      </c>
      <c r="J528">
        <v>1</v>
      </c>
      <c r="K528" s="2" t="s">
        <v>10009</v>
      </c>
      <c r="L528" s="2" t="s">
        <v>10009</v>
      </c>
      <c r="M528" t="str">
        <f t="shared" si="8"/>
        <v>BEGIN IF NOT EXISTS (SELECT * FROM [dbo].[COM_City] WHERE [Name] = 'Governador Edison Lobão') BEGIN INSERT INTO [dbo].[COM_City]([CityId],[Name],[ExternalCode],[StateId],[Active],[UserID],[UserIDLastUpdate],[CreateDate],[ModifieldDate]) VALUES (527,'Governador Edison Lobão','04552',10,1,1,1,GETDATE(),GETDATE()) END END</v>
      </c>
    </row>
    <row r="529" spans="1:13" x14ac:dyDescent="0.2">
      <c r="A529">
        <v>528</v>
      </c>
      <c r="B529">
        <f>VLOOKUP(C529,ESTADOS!C:K,9,FALSE)</f>
        <v>10</v>
      </c>
      <c r="C529" t="s">
        <v>9432</v>
      </c>
      <c r="D529">
        <v>21</v>
      </c>
      <c r="E529" t="s">
        <v>7386</v>
      </c>
      <c r="F529" t="s">
        <v>7387</v>
      </c>
      <c r="G529">
        <v>15857</v>
      </c>
      <c r="H529">
        <v>1</v>
      </c>
      <c r="I529">
        <v>1</v>
      </c>
      <c r="J529">
        <v>1</v>
      </c>
      <c r="K529" s="2" t="s">
        <v>10009</v>
      </c>
      <c r="L529" s="2" t="s">
        <v>10009</v>
      </c>
      <c r="M529" t="str">
        <f t="shared" si="8"/>
        <v>BEGIN IF NOT EXISTS (SELECT * FROM [dbo].[COM_City] WHERE [Name] = 'Governador Eugênio Barros') BEGIN INSERT INTO [dbo].[COM_City]([CityId],[Name],[ExternalCode],[StateId],[Active],[UserID],[UserIDLastUpdate],[CreateDate],[ModifieldDate]) VALUES (528,'Governador Eugênio Barros','04602',10,1,1,1,GETDATE(),GETDATE()) END END</v>
      </c>
    </row>
    <row r="530" spans="1:13" x14ac:dyDescent="0.2">
      <c r="A530">
        <v>529</v>
      </c>
      <c r="B530">
        <f>VLOOKUP(C530,ESTADOS!C:K,9,FALSE)</f>
        <v>10</v>
      </c>
      <c r="C530" t="s">
        <v>9432</v>
      </c>
      <c r="D530">
        <v>21</v>
      </c>
      <c r="E530" t="s">
        <v>7388</v>
      </c>
      <c r="F530" t="s">
        <v>7389</v>
      </c>
      <c r="G530">
        <v>6884</v>
      </c>
      <c r="H530">
        <v>1</v>
      </c>
      <c r="I530">
        <v>1</v>
      </c>
      <c r="J530">
        <v>1</v>
      </c>
      <c r="K530" s="2" t="s">
        <v>10009</v>
      </c>
      <c r="L530" s="2" t="s">
        <v>10009</v>
      </c>
      <c r="M530" t="str">
        <f t="shared" si="8"/>
        <v>BEGIN IF NOT EXISTS (SELECT * FROM [dbo].[COM_City] WHERE [Name] = 'Governador Luiz Rocha') BEGIN INSERT INTO [dbo].[COM_City]([CityId],[Name],[ExternalCode],[StateId],[Active],[UserID],[UserIDLastUpdate],[CreateDate],[ModifieldDate]) VALUES (529,'Governador Luiz Rocha','04628',10,1,1,1,GETDATE(),GETDATE()) END END</v>
      </c>
    </row>
    <row r="531" spans="1:13" x14ac:dyDescent="0.2">
      <c r="A531">
        <v>530</v>
      </c>
      <c r="B531">
        <f>VLOOKUP(C531,ESTADOS!C:K,9,FALSE)</f>
        <v>10</v>
      </c>
      <c r="C531" t="s">
        <v>9432</v>
      </c>
      <c r="D531">
        <v>21</v>
      </c>
      <c r="E531" t="s">
        <v>7390</v>
      </c>
      <c r="F531" t="s">
        <v>7391</v>
      </c>
      <c r="G531">
        <v>11346</v>
      </c>
      <c r="H531">
        <v>1</v>
      </c>
      <c r="I531">
        <v>1</v>
      </c>
      <c r="J531">
        <v>1</v>
      </c>
      <c r="K531" s="2" t="s">
        <v>10009</v>
      </c>
      <c r="L531" s="2" t="s">
        <v>10009</v>
      </c>
      <c r="M531" t="str">
        <f t="shared" si="8"/>
        <v>BEGIN IF NOT EXISTS (SELECT * FROM [dbo].[COM_City] WHERE [Name] = 'Governador Newton Bello') BEGIN INSERT INTO [dbo].[COM_City]([CityId],[Name],[ExternalCode],[StateId],[Active],[UserID],[UserIDLastUpdate],[CreateDate],[ModifieldDate]) VALUES (530,'Governador Newton Bello','04651',10,1,1,1,GETDATE(),GETDATE()) END END</v>
      </c>
    </row>
    <row r="532" spans="1:13" x14ac:dyDescent="0.2">
      <c r="A532">
        <v>531</v>
      </c>
      <c r="B532">
        <f>VLOOKUP(C532,ESTADOS!C:K,9,FALSE)</f>
        <v>10</v>
      </c>
      <c r="C532" t="s">
        <v>9432</v>
      </c>
      <c r="D532">
        <v>21</v>
      </c>
      <c r="E532" t="s">
        <v>7392</v>
      </c>
      <c r="F532" t="s">
        <v>7393</v>
      </c>
      <c r="G532">
        <v>24012</v>
      </c>
      <c r="H532">
        <v>1</v>
      </c>
      <c r="I532">
        <v>1</v>
      </c>
      <c r="J532">
        <v>1</v>
      </c>
      <c r="K532" s="2" t="s">
        <v>10009</v>
      </c>
      <c r="L532" s="2" t="s">
        <v>10009</v>
      </c>
      <c r="M532" t="str">
        <f t="shared" si="8"/>
        <v>BEGIN IF NOT EXISTS (SELECT * FROM [dbo].[COM_City] WHERE [Name] = 'Governador Nunes Freire') BEGIN INSERT INTO [dbo].[COM_City]([CityId],[Name],[ExternalCode],[StateId],[Active],[UserID],[UserIDLastUpdate],[CreateDate],[ModifieldDate]) VALUES (531,'Governador Nunes Freire','04677',10,1,1,1,GETDATE(),GETDATE()) END END</v>
      </c>
    </row>
    <row r="533" spans="1:13" x14ac:dyDescent="0.2">
      <c r="A533">
        <v>532</v>
      </c>
      <c r="B533">
        <f>VLOOKUP(C533,ESTADOS!C:K,9,FALSE)</f>
        <v>10</v>
      </c>
      <c r="C533" t="s">
        <v>9432</v>
      </c>
      <c r="D533">
        <v>21</v>
      </c>
      <c r="E533" t="s">
        <v>7394</v>
      </c>
      <c r="F533" t="s">
        <v>7395</v>
      </c>
      <c r="G533">
        <v>6254</v>
      </c>
      <c r="H533">
        <v>1</v>
      </c>
      <c r="I533">
        <v>1</v>
      </c>
      <c r="J533">
        <v>1</v>
      </c>
      <c r="K533" s="2" t="s">
        <v>10009</v>
      </c>
      <c r="L533" s="2" t="s">
        <v>10009</v>
      </c>
      <c r="M533" t="str">
        <f t="shared" si="8"/>
        <v>BEGIN IF NOT EXISTS (SELECT * FROM [dbo].[COM_City] WHERE [Name] = 'Graça Aranha') BEGIN INSERT INTO [dbo].[COM_City]([CityId],[Name],[ExternalCode],[StateId],[Active],[UserID],[UserIDLastUpdate],[CreateDate],[ModifieldDate]) VALUES (532,'Graça Aranha','04701',10,1,1,1,GETDATE(),GETDATE()) END END</v>
      </c>
    </row>
    <row r="534" spans="1:13" x14ac:dyDescent="0.2">
      <c r="A534">
        <v>533</v>
      </c>
      <c r="B534">
        <f>VLOOKUP(C534,ESTADOS!C:K,9,FALSE)</f>
        <v>10</v>
      </c>
      <c r="C534" t="s">
        <v>9432</v>
      </c>
      <c r="D534">
        <v>21</v>
      </c>
      <c r="E534" t="s">
        <v>7396</v>
      </c>
      <c r="F534" t="s">
        <v>7397</v>
      </c>
      <c r="G534">
        <v>54135</v>
      </c>
      <c r="H534">
        <v>1</v>
      </c>
      <c r="I534">
        <v>1</v>
      </c>
      <c r="J534">
        <v>1</v>
      </c>
      <c r="K534" s="2" t="s">
        <v>10009</v>
      </c>
      <c r="L534" s="2" t="s">
        <v>10009</v>
      </c>
      <c r="M534" t="str">
        <f t="shared" si="8"/>
        <v>BEGIN IF NOT EXISTS (SELECT * FROM [dbo].[COM_City] WHERE [Name] = 'Grajaú') BEGIN INSERT INTO [dbo].[COM_City]([CityId],[Name],[ExternalCode],[StateId],[Active],[UserID],[UserIDLastUpdate],[CreateDate],[ModifieldDate]) VALUES (533,'Grajaú','04800',10,1,1,1,GETDATE(),GETDATE()) END END</v>
      </c>
    </row>
    <row r="535" spans="1:13" x14ac:dyDescent="0.2">
      <c r="A535">
        <v>534</v>
      </c>
      <c r="B535">
        <f>VLOOKUP(C535,ESTADOS!C:K,9,FALSE)</f>
        <v>10</v>
      </c>
      <c r="C535" t="s">
        <v>9432</v>
      </c>
      <c r="D535">
        <v>21</v>
      </c>
      <c r="E535" t="s">
        <v>7398</v>
      </c>
      <c r="F535" t="s">
        <v>7399</v>
      </c>
      <c r="G535">
        <v>12387</v>
      </c>
      <c r="H535">
        <v>1</v>
      </c>
      <c r="I535">
        <v>1</v>
      </c>
      <c r="J535">
        <v>1</v>
      </c>
      <c r="K535" s="2" t="s">
        <v>10009</v>
      </c>
      <c r="L535" s="2" t="s">
        <v>10009</v>
      </c>
      <c r="M535" t="str">
        <f t="shared" si="8"/>
        <v>BEGIN IF NOT EXISTS (SELECT * FROM [dbo].[COM_City] WHERE [Name] = 'Guimarães') BEGIN INSERT INTO [dbo].[COM_City]([CityId],[Name],[ExternalCode],[StateId],[Active],[UserID],[UserIDLastUpdate],[CreateDate],[ModifieldDate]) VALUES (534,'Guimarães','04909',10,1,1,1,GETDATE(),GETDATE()) END END</v>
      </c>
    </row>
    <row r="536" spans="1:13" x14ac:dyDescent="0.2">
      <c r="A536">
        <v>535</v>
      </c>
      <c r="B536">
        <f>VLOOKUP(C536,ESTADOS!C:K,9,FALSE)</f>
        <v>10</v>
      </c>
      <c r="C536" t="s">
        <v>9432</v>
      </c>
      <c r="D536">
        <v>21</v>
      </c>
      <c r="E536" t="s">
        <v>7400</v>
      </c>
      <c r="F536" t="s">
        <v>7401</v>
      </c>
      <c r="G536">
        <v>24275</v>
      </c>
      <c r="H536">
        <v>1</v>
      </c>
      <c r="I536">
        <v>1</v>
      </c>
      <c r="J536">
        <v>1</v>
      </c>
      <c r="K536" s="2" t="s">
        <v>10009</v>
      </c>
      <c r="L536" s="2" t="s">
        <v>10009</v>
      </c>
      <c r="M536" t="str">
        <f t="shared" si="8"/>
        <v>BEGIN IF NOT EXISTS (SELECT * FROM [dbo].[COM_City] WHERE [Name] = 'Humberto de Campos') BEGIN INSERT INTO [dbo].[COM_City]([CityId],[Name],[ExternalCode],[StateId],[Active],[UserID],[UserIDLastUpdate],[CreateDate],[ModifieldDate]) VALUES (535,'Humberto de Campos','05005',10,1,1,1,GETDATE(),GETDATE()) END END</v>
      </c>
    </row>
    <row r="537" spans="1:13" x14ac:dyDescent="0.2">
      <c r="A537">
        <v>536</v>
      </c>
      <c r="B537">
        <f>VLOOKUP(C537,ESTADOS!C:K,9,FALSE)</f>
        <v>10</v>
      </c>
      <c r="C537" t="s">
        <v>9432</v>
      </c>
      <c r="D537">
        <v>21</v>
      </c>
      <c r="E537" t="s">
        <v>7402</v>
      </c>
      <c r="F537" t="s">
        <v>7403</v>
      </c>
      <c r="G537">
        <v>24432</v>
      </c>
      <c r="H537">
        <v>1</v>
      </c>
      <c r="I537">
        <v>1</v>
      </c>
      <c r="J537">
        <v>1</v>
      </c>
      <c r="K537" s="2" t="s">
        <v>10009</v>
      </c>
      <c r="L537" s="2" t="s">
        <v>10009</v>
      </c>
      <c r="M537" t="str">
        <f t="shared" si="8"/>
        <v>BEGIN IF NOT EXISTS (SELECT * FROM [dbo].[COM_City] WHERE [Name] = 'Icatu') BEGIN INSERT INTO [dbo].[COM_City]([CityId],[Name],[ExternalCode],[StateId],[Active],[UserID],[UserIDLastUpdate],[CreateDate],[ModifieldDate]) VALUES (536,'Icatu','05104',10,1,1,1,GETDATE(),GETDATE()) END END</v>
      </c>
    </row>
    <row r="538" spans="1:13" x14ac:dyDescent="0.2">
      <c r="A538">
        <v>537</v>
      </c>
      <c r="B538">
        <f>VLOOKUP(C538,ESTADOS!C:K,9,FALSE)</f>
        <v>10</v>
      </c>
      <c r="C538" t="s">
        <v>9432</v>
      </c>
      <c r="D538">
        <v>21</v>
      </c>
      <c r="E538" t="s">
        <v>7404</v>
      </c>
      <c r="F538" t="s">
        <v>7405</v>
      </c>
      <c r="G538">
        <v>11697</v>
      </c>
      <c r="H538">
        <v>1</v>
      </c>
      <c r="I538">
        <v>1</v>
      </c>
      <c r="J538">
        <v>1</v>
      </c>
      <c r="K538" s="2" t="s">
        <v>10009</v>
      </c>
      <c r="L538" s="2" t="s">
        <v>10009</v>
      </c>
      <c r="M538" t="str">
        <f t="shared" si="8"/>
        <v>BEGIN IF NOT EXISTS (SELECT * FROM [dbo].[COM_City] WHERE [Name] = 'Igarapé do Meio') BEGIN INSERT INTO [dbo].[COM_City]([CityId],[Name],[ExternalCode],[StateId],[Active],[UserID],[UserIDLastUpdate],[CreateDate],[ModifieldDate]) VALUES (537,'Igarapé do Meio','05153',10,1,1,1,GETDATE(),GETDATE()) END END</v>
      </c>
    </row>
    <row r="539" spans="1:13" x14ac:dyDescent="0.2">
      <c r="A539">
        <v>538</v>
      </c>
      <c r="B539">
        <f>VLOOKUP(C539,ESTADOS!C:K,9,FALSE)</f>
        <v>10</v>
      </c>
      <c r="C539" t="s">
        <v>9432</v>
      </c>
      <c r="D539">
        <v>21</v>
      </c>
      <c r="E539" t="s">
        <v>7406</v>
      </c>
      <c r="F539" t="s">
        <v>7407</v>
      </c>
      <c r="G539">
        <v>10676</v>
      </c>
      <c r="H539">
        <v>1</v>
      </c>
      <c r="I539">
        <v>1</v>
      </c>
      <c r="J539">
        <v>1</v>
      </c>
      <c r="K539" s="2" t="s">
        <v>10009</v>
      </c>
      <c r="L539" s="2" t="s">
        <v>10009</v>
      </c>
      <c r="M539" t="str">
        <f t="shared" si="8"/>
        <v>BEGIN IF NOT EXISTS (SELECT * FROM [dbo].[COM_City] WHERE [Name] = 'Igarapé Grande') BEGIN INSERT INTO [dbo].[COM_City]([CityId],[Name],[ExternalCode],[StateId],[Active],[UserID],[UserIDLastUpdate],[CreateDate],[ModifieldDate]) VALUES (538,'Igarapé Grande','05203',10,1,1,1,GETDATE(),GETDATE()) END END</v>
      </c>
    </row>
    <row r="540" spans="1:13" x14ac:dyDescent="0.2">
      <c r="A540">
        <v>539</v>
      </c>
      <c r="B540">
        <f>VLOOKUP(C540,ESTADOS!C:K,9,FALSE)</f>
        <v>10</v>
      </c>
      <c r="C540" t="s">
        <v>9432</v>
      </c>
      <c r="D540">
        <v>21</v>
      </c>
      <c r="E540" t="s">
        <v>7408</v>
      </c>
      <c r="F540" t="s">
        <v>7409</v>
      </c>
      <c r="G540">
        <v>229671</v>
      </c>
      <c r="H540">
        <v>1</v>
      </c>
      <c r="I540">
        <v>1</v>
      </c>
      <c r="J540">
        <v>1</v>
      </c>
      <c r="K540" s="2" t="s">
        <v>10009</v>
      </c>
      <c r="L540" s="2" t="s">
        <v>10009</v>
      </c>
      <c r="M540" t="str">
        <f t="shared" si="8"/>
        <v>BEGIN IF NOT EXISTS (SELECT * FROM [dbo].[COM_City] WHERE [Name] = 'Imperatriz') BEGIN INSERT INTO [dbo].[COM_City]([CityId],[Name],[ExternalCode],[StateId],[Active],[UserID],[UserIDLastUpdate],[CreateDate],[ModifieldDate]) VALUES (539,'Imperatriz','05302',10,1,1,1,GETDATE(),GETDATE()) END END</v>
      </c>
    </row>
    <row r="541" spans="1:13" x14ac:dyDescent="0.2">
      <c r="A541">
        <v>540</v>
      </c>
      <c r="B541">
        <f>VLOOKUP(C541,ESTADOS!C:K,9,FALSE)</f>
        <v>10</v>
      </c>
      <c r="C541" t="s">
        <v>9432</v>
      </c>
      <c r="D541">
        <v>21</v>
      </c>
      <c r="E541" t="s">
        <v>7410</v>
      </c>
      <c r="F541" t="s">
        <v>7411</v>
      </c>
      <c r="G541">
        <v>13197</v>
      </c>
      <c r="H541">
        <v>1</v>
      </c>
      <c r="I541">
        <v>1</v>
      </c>
      <c r="J541">
        <v>1</v>
      </c>
      <c r="K541" s="2" t="s">
        <v>10009</v>
      </c>
      <c r="L541" s="2" t="s">
        <v>10009</v>
      </c>
      <c r="M541" t="str">
        <f t="shared" si="8"/>
        <v>BEGIN IF NOT EXISTS (SELECT * FROM [dbo].[COM_City] WHERE [Name] = 'Itaipava do Grajaú') BEGIN INSERT INTO [dbo].[COM_City]([CityId],[Name],[ExternalCode],[StateId],[Active],[UserID],[UserIDLastUpdate],[CreateDate],[ModifieldDate]) VALUES (540,'Itaipava do Grajaú','05351',10,1,1,1,GETDATE(),GETDATE()) END END</v>
      </c>
    </row>
    <row r="542" spans="1:13" x14ac:dyDescent="0.2">
      <c r="A542">
        <v>541</v>
      </c>
      <c r="B542">
        <f>VLOOKUP(C542,ESTADOS!C:K,9,FALSE)</f>
        <v>10</v>
      </c>
      <c r="C542" t="s">
        <v>9432</v>
      </c>
      <c r="D542">
        <v>21</v>
      </c>
      <c r="E542" t="s">
        <v>7412</v>
      </c>
      <c r="F542" t="s">
        <v>7413</v>
      </c>
      <c r="G542">
        <v>54573</v>
      </c>
      <c r="H542">
        <v>1</v>
      </c>
      <c r="I542">
        <v>1</v>
      </c>
      <c r="J542">
        <v>1</v>
      </c>
      <c r="K542" s="2" t="s">
        <v>10009</v>
      </c>
      <c r="L542" s="2" t="s">
        <v>10009</v>
      </c>
      <c r="M542" t="str">
        <f t="shared" si="8"/>
        <v>BEGIN IF NOT EXISTS (SELECT * FROM [dbo].[COM_City] WHERE [Name] = 'Itapecuru Mirim') BEGIN INSERT INTO [dbo].[COM_City]([CityId],[Name],[ExternalCode],[StateId],[Active],[UserID],[UserIDLastUpdate],[CreateDate],[ModifieldDate]) VALUES (541,'Itapecuru Mirim','05401',10,1,1,1,GETDATE(),GETDATE()) END END</v>
      </c>
    </row>
    <row r="543" spans="1:13" x14ac:dyDescent="0.2">
      <c r="A543">
        <v>542</v>
      </c>
      <c r="B543">
        <f>VLOOKUP(C543,ESTADOS!C:K,9,FALSE)</f>
        <v>10</v>
      </c>
      <c r="C543" t="s">
        <v>9432</v>
      </c>
      <c r="D543">
        <v>21</v>
      </c>
      <c r="E543" t="s">
        <v>7414</v>
      </c>
      <c r="F543" t="s">
        <v>7415</v>
      </c>
      <c r="G543">
        <v>25100</v>
      </c>
      <c r="H543">
        <v>1</v>
      </c>
      <c r="I543">
        <v>1</v>
      </c>
      <c r="J543">
        <v>1</v>
      </c>
      <c r="K543" s="2" t="s">
        <v>10009</v>
      </c>
      <c r="L543" s="2" t="s">
        <v>10009</v>
      </c>
      <c r="M543" t="str">
        <f t="shared" si="8"/>
        <v>BEGIN IF NOT EXISTS (SELECT * FROM [dbo].[COM_City] WHERE [Name] = 'Itinga do Maranhão') BEGIN INSERT INTO [dbo].[COM_City]([CityId],[Name],[ExternalCode],[StateId],[Active],[UserID],[UserIDLastUpdate],[CreateDate],[ModifieldDate]) VALUES (542,'Itinga do Maranhão','05427',10,1,1,1,GETDATE(),GETDATE()) END END</v>
      </c>
    </row>
    <row r="544" spans="1:13" x14ac:dyDescent="0.2">
      <c r="A544">
        <v>543</v>
      </c>
      <c r="B544">
        <f>VLOOKUP(C544,ESTADOS!C:K,9,FALSE)</f>
        <v>10</v>
      </c>
      <c r="C544" t="s">
        <v>9432</v>
      </c>
      <c r="D544">
        <v>21</v>
      </c>
      <c r="E544" t="s">
        <v>7416</v>
      </c>
      <c r="F544" t="s">
        <v>7417</v>
      </c>
      <c r="G544">
        <v>8255</v>
      </c>
      <c r="H544">
        <v>1</v>
      </c>
      <c r="I544">
        <v>1</v>
      </c>
      <c r="J544">
        <v>1</v>
      </c>
      <c r="K544" s="2" t="s">
        <v>10009</v>
      </c>
      <c r="L544" s="2" t="s">
        <v>10009</v>
      </c>
      <c r="M544" t="str">
        <f t="shared" si="8"/>
        <v>BEGIN IF NOT EXISTS (SELECT * FROM [dbo].[COM_City] WHERE [Name] = 'Jatobá') BEGIN INSERT INTO [dbo].[COM_City]([CityId],[Name],[ExternalCode],[StateId],[Active],[UserID],[UserIDLastUpdate],[CreateDate],[ModifieldDate]) VALUES (543,'Jatobá','05450',10,1,1,1,GETDATE(),GETDATE()) END END</v>
      </c>
    </row>
    <row r="545" spans="1:13" x14ac:dyDescent="0.2">
      <c r="A545">
        <v>544</v>
      </c>
      <c r="B545">
        <f>VLOOKUP(C545,ESTADOS!C:K,9,FALSE)</f>
        <v>10</v>
      </c>
      <c r="C545" t="s">
        <v>9432</v>
      </c>
      <c r="D545">
        <v>21</v>
      </c>
      <c r="E545" t="s">
        <v>7418</v>
      </c>
      <c r="F545" t="s">
        <v>7419</v>
      </c>
      <c r="G545">
        <v>14815</v>
      </c>
      <c r="H545">
        <v>1</v>
      </c>
      <c r="I545">
        <v>1</v>
      </c>
      <c r="J545">
        <v>1</v>
      </c>
      <c r="K545" s="2" t="s">
        <v>10009</v>
      </c>
      <c r="L545" s="2" t="s">
        <v>10009</v>
      </c>
      <c r="M545" t="str">
        <f t="shared" si="8"/>
        <v>BEGIN IF NOT EXISTS (SELECT * FROM [dbo].[COM_City] WHERE [Name] = 'Jenipapo dos Vieiras') BEGIN INSERT INTO [dbo].[COM_City]([CityId],[Name],[ExternalCode],[StateId],[Active],[UserID],[UserIDLastUpdate],[CreateDate],[ModifieldDate]) VALUES (544,'Jenipapo dos Vieiras','05476',10,1,1,1,GETDATE(),GETDATE()) END END</v>
      </c>
    </row>
    <row r="546" spans="1:13" x14ac:dyDescent="0.2">
      <c r="A546">
        <v>545</v>
      </c>
      <c r="B546">
        <f>VLOOKUP(C546,ESTADOS!C:K,9,FALSE)</f>
        <v>10</v>
      </c>
      <c r="C546" t="s">
        <v>9432</v>
      </c>
      <c r="D546">
        <v>21</v>
      </c>
      <c r="E546" t="s">
        <v>7420</v>
      </c>
      <c r="F546" t="s">
        <v>7421</v>
      </c>
      <c r="G546">
        <v>19928</v>
      </c>
      <c r="H546">
        <v>1</v>
      </c>
      <c r="I546">
        <v>1</v>
      </c>
      <c r="J546">
        <v>1</v>
      </c>
      <c r="K546" s="2" t="s">
        <v>10009</v>
      </c>
      <c r="L546" s="2" t="s">
        <v>10009</v>
      </c>
      <c r="M546" t="str">
        <f t="shared" si="8"/>
        <v>BEGIN IF NOT EXISTS (SELECT * FROM [dbo].[COM_City] WHERE [Name] = 'João Lisboa') BEGIN INSERT INTO [dbo].[COM_City]([CityId],[Name],[ExternalCode],[StateId],[Active],[UserID],[UserIDLastUpdate],[CreateDate],[ModifieldDate]) VALUES (545,'João Lisboa','05500',10,1,1,1,GETDATE(),GETDATE()) END END</v>
      </c>
    </row>
    <row r="547" spans="1:13" x14ac:dyDescent="0.2">
      <c r="A547">
        <v>546</v>
      </c>
      <c r="B547">
        <f>VLOOKUP(C547,ESTADOS!C:K,9,FALSE)</f>
        <v>10</v>
      </c>
      <c r="C547" t="s">
        <v>9432</v>
      </c>
      <c r="D547">
        <v>21</v>
      </c>
      <c r="E547" t="s">
        <v>7422</v>
      </c>
      <c r="F547" t="s">
        <v>7423</v>
      </c>
      <c r="G547">
        <v>15583</v>
      </c>
      <c r="H547">
        <v>1</v>
      </c>
      <c r="I547">
        <v>1</v>
      </c>
      <c r="J547">
        <v>1</v>
      </c>
      <c r="K547" s="2" t="s">
        <v>10009</v>
      </c>
      <c r="L547" s="2" t="s">
        <v>10009</v>
      </c>
      <c r="M547" t="str">
        <f t="shared" si="8"/>
        <v>BEGIN IF NOT EXISTS (SELECT * FROM [dbo].[COM_City] WHERE [Name] = 'Joselândia') BEGIN INSERT INTO [dbo].[COM_City]([CityId],[Name],[ExternalCode],[StateId],[Active],[UserID],[UserIDLastUpdate],[CreateDate],[ModifieldDate]) VALUES (546,'Joselândia','05609',10,1,1,1,GETDATE(),GETDATE()) END END</v>
      </c>
    </row>
    <row r="548" spans="1:13" x14ac:dyDescent="0.2">
      <c r="A548">
        <v>547</v>
      </c>
      <c r="B548">
        <f>VLOOKUP(C548,ESTADOS!C:K,9,FALSE)</f>
        <v>10</v>
      </c>
      <c r="C548" t="s">
        <v>9432</v>
      </c>
      <c r="D548">
        <v>21</v>
      </c>
      <c r="E548" t="s">
        <v>7424</v>
      </c>
      <c r="F548" t="s">
        <v>7425</v>
      </c>
      <c r="G548">
        <v>4014</v>
      </c>
      <c r="H548">
        <v>1</v>
      </c>
      <c r="I548">
        <v>1</v>
      </c>
      <c r="J548">
        <v>1</v>
      </c>
      <c r="K548" s="2" t="s">
        <v>10009</v>
      </c>
      <c r="L548" s="2" t="s">
        <v>10009</v>
      </c>
      <c r="M548" t="str">
        <f t="shared" si="8"/>
        <v>BEGIN IF NOT EXISTS (SELECT * FROM [dbo].[COM_City] WHERE [Name] = 'Junco do Maranhão') BEGIN INSERT INTO [dbo].[COM_City]([CityId],[Name],[ExternalCode],[StateId],[Active],[UserID],[UserIDLastUpdate],[CreateDate],[ModifieldDate]) VALUES (547,'Junco do Maranhão','05658',10,1,1,1,GETDATE(),GETDATE()) END END</v>
      </c>
    </row>
    <row r="549" spans="1:13" x14ac:dyDescent="0.2">
      <c r="A549">
        <v>548</v>
      </c>
      <c r="B549">
        <f>VLOOKUP(C549,ESTADOS!C:K,9,FALSE)</f>
        <v>10</v>
      </c>
      <c r="C549" t="s">
        <v>9432</v>
      </c>
      <c r="D549">
        <v>21</v>
      </c>
      <c r="E549" t="s">
        <v>7426</v>
      </c>
      <c r="F549" t="s">
        <v>7427</v>
      </c>
      <c r="G549">
        <v>42666</v>
      </c>
      <c r="H549">
        <v>1</v>
      </c>
      <c r="I549">
        <v>1</v>
      </c>
      <c r="J549">
        <v>1</v>
      </c>
      <c r="K549" s="2" t="s">
        <v>10009</v>
      </c>
      <c r="L549" s="2" t="s">
        <v>10009</v>
      </c>
      <c r="M549" t="str">
        <f t="shared" si="8"/>
        <v>BEGIN IF NOT EXISTS (SELECT * FROM [dbo].[COM_City] WHERE [Name] = 'Lago da Pedra') BEGIN INSERT INTO [dbo].[COM_City]([CityId],[Name],[ExternalCode],[StateId],[Active],[UserID],[UserIDLastUpdate],[CreateDate],[ModifieldDate]) VALUES (548,'Lago da Pedra','05708',10,1,1,1,GETDATE(),GETDATE()) END END</v>
      </c>
    </row>
    <row r="550" spans="1:13" x14ac:dyDescent="0.2">
      <c r="A550">
        <v>549</v>
      </c>
      <c r="B550">
        <f>VLOOKUP(C550,ESTADOS!C:K,9,FALSE)</f>
        <v>10</v>
      </c>
      <c r="C550" t="s">
        <v>9432</v>
      </c>
      <c r="D550">
        <v>21</v>
      </c>
      <c r="E550" t="s">
        <v>7428</v>
      </c>
      <c r="F550" t="s">
        <v>7429</v>
      </c>
      <c r="G550">
        <v>9616</v>
      </c>
      <c r="H550">
        <v>1</v>
      </c>
      <c r="I550">
        <v>1</v>
      </c>
      <c r="J550">
        <v>1</v>
      </c>
      <c r="K550" s="2" t="s">
        <v>10009</v>
      </c>
      <c r="L550" s="2" t="s">
        <v>10009</v>
      </c>
      <c r="M550" t="str">
        <f t="shared" si="8"/>
        <v>BEGIN IF NOT EXISTS (SELECT * FROM [dbo].[COM_City] WHERE [Name] = 'Lago do Junco') BEGIN INSERT INTO [dbo].[COM_City]([CityId],[Name],[ExternalCode],[StateId],[Active],[UserID],[UserIDLastUpdate],[CreateDate],[ModifieldDate]) VALUES (549,'Lago do Junco','05807',10,1,1,1,GETDATE(),GETDATE()) END END</v>
      </c>
    </row>
    <row r="551" spans="1:13" x14ac:dyDescent="0.2">
      <c r="A551">
        <v>550</v>
      </c>
      <c r="B551">
        <f>VLOOKUP(C551,ESTADOS!C:K,9,FALSE)</f>
        <v>10</v>
      </c>
      <c r="C551" t="s">
        <v>9432</v>
      </c>
      <c r="D551">
        <v>21</v>
      </c>
      <c r="E551" t="s">
        <v>7430</v>
      </c>
      <c r="F551" t="s">
        <v>7431</v>
      </c>
      <c r="G551">
        <v>7780</v>
      </c>
      <c r="H551">
        <v>1</v>
      </c>
      <c r="I551">
        <v>1</v>
      </c>
      <c r="J551">
        <v>1</v>
      </c>
      <c r="K551" s="2" t="s">
        <v>10009</v>
      </c>
      <c r="L551" s="2" t="s">
        <v>10009</v>
      </c>
      <c r="M551" t="str">
        <f t="shared" si="8"/>
        <v>BEGIN IF NOT EXISTS (SELECT * FROM [dbo].[COM_City] WHERE [Name] = 'Lago dos Rodrigues') BEGIN INSERT INTO [dbo].[COM_City]([CityId],[Name],[ExternalCode],[StateId],[Active],[UserID],[UserIDLastUpdate],[CreateDate],[ModifieldDate]) VALUES (550,'Lago dos Rodrigues','05948',10,1,1,1,GETDATE(),GETDATE()) END END</v>
      </c>
    </row>
    <row r="552" spans="1:13" x14ac:dyDescent="0.2">
      <c r="A552">
        <v>551</v>
      </c>
      <c r="B552">
        <f>VLOOKUP(C552,ESTADOS!C:K,9,FALSE)</f>
        <v>10</v>
      </c>
      <c r="C552" t="s">
        <v>9432</v>
      </c>
      <c r="D552">
        <v>21</v>
      </c>
      <c r="E552" t="s">
        <v>7432</v>
      </c>
      <c r="F552" t="s">
        <v>7433</v>
      </c>
      <c r="G552">
        <v>14580</v>
      </c>
      <c r="H552">
        <v>1</v>
      </c>
      <c r="I552">
        <v>1</v>
      </c>
      <c r="J552">
        <v>1</v>
      </c>
      <c r="K552" s="2" t="s">
        <v>10009</v>
      </c>
      <c r="L552" s="2" t="s">
        <v>10009</v>
      </c>
      <c r="M552" t="str">
        <f t="shared" si="8"/>
        <v>BEGIN IF NOT EXISTS (SELECT * FROM [dbo].[COM_City] WHERE [Name] = 'Lago Verde') BEGIN INSERT INTO [dbo].[COM_City]([CityId],[Name],[ExternalCode],[StateId],[Active],[UserID],[UserIDLastUpdate],[CreateDate],[ModifieldDate]) VALUES (551,'Lago Verde','05906',10,1,1,1,GETDATE(),GETDATE()) END END</v>
      </c>
    </row>
    <row r="553" spans="1:13" x14ac:dyDescent="0.2">
      <c r="A553">
        <v>552</v>
      </c>
      <c r="B553">
        <f>VLOOKUP(C553,ESTADOS!C:K,9,FALSE)</f>
        <v>10</v>
      </c>
      <c r="C553" t="s">
        <v>9432</v>
      </c>
      <c r="D553">
        <v>21</v>
      </c>
      <c r="E553" t="s">
        <v>7434</v>
      </c>
      <c r="F553" t="s">
        <v>7435</v>
      </c>
      <c r="G553">
        <v>10225</v>
      </c>
      <c r="H553">
        <v>1</v>
      </c>
      <c r="I553">
        <v>1</v>
      </c>
      <c r="J553">
        <v>1</v>
      </c>
      <c r="K553" s="2" t="s">
        <v>10009</v>
      </c>
      <c r="L553" s="2" t="s">
        <v>10009</v>
      </c>
      <c r="M553" t="str">
        <f t="shared" si="8"/>
        <v>BEGIN IF NOT EXISTS (SELECT * FROM [dbo].[COM_City] WHERE [Name] = 'Lagoa do Mato') BEGIN INSERT INTO [dbo].[COM_City]([CityId],[Name],[ExternalCode],[StateId],[Active],[UserID],[UserIDLastUpdate],[CreateDate],[ModifieldDate]) VALUES (552,'Lagoa do Mato','05922',10,1,1,1,GETDATE(),GETDATE()) END END</v>
      </c>
    </row>
    <row r="554" spans="1:13" x14ac:dyDescent="0.2">
      <c r="A554">
        <v>553</v>
      </c>
      <c r="B554">
        <f>VLOOKUP(C554,ESTADOS!C:K,9,FALSE)</f>
        <v>10</v>
      </c>
      <c r="C554" t="s">
        <v>9432</v>
      </c>
      <c r="D554">
        <v>21</v>
      </c>
      <c r="E554" t="s">
        <v>7436</v>
      </c>
      <c r="F554" t="s">
        <v>7437</v>
      </c>
      <c r="G554">
        <v>9015</v>
      </c>
      <c r="H554">
        <v>1</v>
      </c>
      <c r="I554">
        <v>1</v>
      </c>
      <c r="J554">
        <v>1</v>
      </c>
      <c r="K554" s="2" t="s">
        <v>10009</v>
      </c>
      <c r="L554" s="2" t="s">
        <v>10009</v>
      </c>
      <c r="M554" t="str">
        <f t="shared" si="8"/>
        <v>BEGIN IF NOT EXISTS (SELECT * FROM [dbo].[COM_City] WHERE [Name] = 'Lagoa Grande do Maranhão') BEGIN INSERT INTO [dbo].[COM_City]([CityId],[Name],[ExternalCode],[StateId],[Active],[UserID],[UserIDLastUpdate],[CreateDate],[ModifieldDate]) VALUES (553,'Lagoa Grande do Maranhão','05963',10,1,1,1,GETDATE(),GETDATE()) END END</v>
      </c>
    </row>
    <row r="555" spans="1:13" x14ac:dyDescent="0.2">
      <c r="A555">
        <v>554</v>
      </c>
      <c r="B555">
        <f>VLOOKUP(C555,ESTADOS!C:K,9,FALSE)</f>
        <v>10</v>
      </c>
      <c r="C555" t="s">
        <v>9432</v>
      </c>
      <c r="D555">
        <v>21</v>
      </c>
      <c r="E555" t="s">
        <v>7438</v>
      </c>
      <c r="F555" t="s">
        <v>7439</v>
      </c>
      <c r="G555">
        <v>6620</v>
      </c>
      <c r="H555">
        <v>1</v>
      </c>
      <c r="I555">
        <v>1</v>
      </c>
      <c r="J555">
        <v>1</v>
      </c>
      <c r="K555" s="2" t="s">
        <v>10009</v>
      </c>
      <c r="L555" s="2" t="s">
        <v>10009</v>
      </c>
      <c r="M555" t="str">
        <f t="shared" si="8"/>
        <v>BEGIN IF NOT EXISTS (SELECT * FROM [dbo].[COM_City] WHERE [Name] = 'Lajeado Novo') BEGIN INSERT INTO [dbo].[COM_City]([CityId],[Name],[ExternalCode],[StateId],[Active],[UserID],[UserIDLastUpdate],[CreateDate],[ModifieldDate]) VALUES (554,'Lajeado Novo','05989',10,1,1,1,GETDATE(),GETDATE()) END END</v>
      </c>
    </row>
    <row r="556" spans="1:13" x14ac:dyDescent="0.2">
      <c r="A556">
        <v>555</v>
      </c>
      <c r="B556">
        <f>VLOOKUP(C556,ESTADOS!C:K,9,FALSE)</f>
        <v>10</v>
      </c>
      <c r="C556" t="s">
        <v>9432</v>
      </c>
      <c r="D556">
        <v>21</v>
      </c>
      <c r="E556" t="s">
        <v>7440</v>
      </c>
      <c r="F556" t="s">
        <v>7441</v>
      </c>
      <c r="G556">
        <v>11365</v>
      </c>
      <c r="H556">
        <v>1</v>
      </c>
      <c r="I556">
        <v>1</v>
      </c>
      <c r="J556">
        <v>1</v>
      </c>
      <c r="K556" s="2" t="s">
        <v>10009</v>
      </c>
      <c r="L556" s="2" t="s">
        <v>10009</v>
      </c>
      <c r="M556" t="str">
        <f t="shared" si="8"/>
        <v>BEGIN IF NOT EXISTS (SELECT * FROM [dbo].[COM_City] WHERE [Name] = 'Lima Campos') BEGIN INSERT INTO [dbo].[COM_City]([CityId],[Name],[ExternalCode],[StateId],[Active],[UserID],[UserIDLastUpdate],[CreateDate],[ModifieldDate]) VALUES (555,'Lima Campos','06003',10,1,1,1,GETDATE(),GETDATE()) END END</v>
      </c>
    </row>
    <row r="557" spans="1:13" x14ac:dyDescent="0.2">
      <c r="A557">
        <v>556</v>
      </c>
      <c r="B557">
        <f>VLOOKUP(C557,ESTADOS!C:K,9,FALSE)</f>
        <v>10</v>
      </c>
      <c r="C557" t="s">
        <v>9432</v>
      </c>
      <c r="D557">
        <v>21</v>
      </c>
      <c r="E557" t="s">
        <v>7442</v>
      </c>
      <c r="F557" t="s">
        <v>7443</v>
      </c>
      <c r="G557">
        <v>10340</v>
      </c>
      <c r="H557">
        <v>1</v>
      </c>
      <c r="I557">
        <v>1</v>
      </c>
      <c r="J557">
        <v>1</v>
      </c>
      <c r="K557" s="2" t="s">
        <v>10009</v>
      </c>
      <c r="L557" s="2" t="s">
        <v>10009</v>
      </c>
      <c r="M557" t="str">
        <f t="shared" si="8"/>
        <v>BEGIN IF NOT EXISTS (SELECT * FROM [dbo].[COM_City] WHERE [Name] = 'Loreto') BEGIN INSERT INTO [dbo].[COM_City]([CityId],[Name],[ExternalCode],[StateId],[Active],[UserID],[UserIDLastUpdate],[CreateDate],[ModifieldDate]) VALUES (556,'Loreto','06102',10,1,1,1,GETDATE(),GETDATE()) END END</v>
      </c>
    </row>
    <row r="558" spans="1:13" x14ac:dyDescent="0.2">
      <c r="A558">
        <v>557</v>
      </c>
      <c r="B558">
        <f>VLOOKUP(C558,ESTADOS!C:K,9,FALSE)</f>
        <v>10</v>
      </c>
      <c r="C558" t="s">
        <v>9432</v>
      </c>
      <c r="D558">
        <v>21</v>
      </c>
      <c r="E558" t="s">
        <v>7444</v>
      </c>
      <c r="F558" t="s">
        <v>7445</v>
      </c>
      <c r="G558">
        <v>6672</v>
      </c>
      <c r="H558">
        <v>1</v>
      </c>
      <c r="I558">
        <v>1</v>
      </c>
      <c r="J558">
        <v>1</v>
      </c>
      <c r="K558" s="2" t="s">
        <v>10009</v>
      </c>
      <c r="L558" s="2" t="s">
        <v>10009</v>
      </c>
      <c r="M558" t="str">
        <f t="shared" si="8"/>
        <v>BEGIN IF NOT EXISTS (SELECT * FROM [dbo].[COM_City] WHERE [Name] = 'Luís Domingues') BEGIN INSERT INTO [dbo].[COM_City]([CityId],[Name],[ExternalCode],[StateId],[Active],[UserID],[UserIDLastUpdate],[CreateDate],[ModifieldDate]) VALUES (557,'Luís Domingues','06201',10,1,1,1,GETDATE(),GETDATE()) END END</v>
      </c>
    </row>
    <row r="559" spans="1:13" x14ac:dyDescent="0.2">
      <c r="A559">
        <v>558</v>
      </c>
      <c r="B559">
        <f>VLOOKUP(C559,ESTADOS!C:K,9,FALSE)</f>
        <v>10</v>
      </c>
      <c r="C559" t="s">
        <v>9432</v>
      </c>
      <c r="D559">
        <v>21</v>
      </c>
      <c r="E559" t="s">
        <v>7446</v>
      </c>
      <c r="F559" t="s">
        <v>7447</v>
      </c>
      <c r="G559">
        <v>14217</v>
      </c>
      <c r="H559">
        <v>1</v>
      </c>
      <c r="I559">
        <v>1</v>
      </c>
      <c r="J559">
        <v>1</v>
      </c>
      <c r="K559" s="2" t="s">
        <v>10009</v>
      </c>
      <c r="L559" s="2" t="s">
        <v>10009</v>
      </c>
      <c r="M559" t="str">
        <f t="shared" si="8"/>
        <v>BEGIN IF NOT EXISTS (SELECT * FROM [dbo].[COM_City] WHERE [Name] = 'Magalhães de Almeida') BEGIN INSERT INTO [dbo].[COM_City]([CityId],[Name],[ExternalCode],[StateId],[Active],[UserID],[UserIDLastUpdate],[CreateDate],[ModifieldDate]) VALUES (558,'Magalhães de Almeida','06300',10,1,1,1,GETDATE(),GETDATE()) END END</v>
      </c>
    </row>
    <row r="560" spans="1:13" x14ac:dyDescent="0.2">
      <c r="A560">
        <v>559</v>
      </c>
      <c r="B560">
        <f>VLOOKUP(C560,ESTADOS!C:K,9,FALSE)</f>
        <v>10</v>
      </c>
      <c r="C560" t="s">
        <v>9432</v>
      </c>
      <c r="D560">
        <v>21</v>
      </c>
      <c r="E560" t="s">
        <v>7448</v>
      </c>
      <c r="F560" t="s">
        <v>7449</v>
      </c>
      <c r="G560">
        <v>17537</v>
      </c>
      <c r="H560">
        <v>1</v>
      </c>
      <c r="I560">
        <v>1</v>
      </c>
      <c r="J560">
        <v>1</v>
      </c>
      <c r="K560" s="2" t="s">
        <v>10009</v>
      </c>
      <c r="L560" s="2" t="s">
        <v>10009</v>
      </c>
      <c r="M560" t="str">
        <f t="shared" si="8"/>
        <v>BEGIN IF NOT EXISTS (SELECT * FROM [dbo].[COM_City] WHERE [Name] = 'Maracaçumé') BEGIN INSERT INTO [dbo].[COM_City]([CityId],[Name],[ExternalCode],[StateId],[Active],[UserID],[UserIDLastUpdate],[CreateDate],[ModifieldDate]) VALUES (559,'Maracaçumé','06326',10,1,1,1,GETDATE(),GETDATE()) END END</v>
      </c>
    </row>
    <row r="561" spans="1:13" x14ac:dyDescent="0.2">
      <c r="A561">
        <v>560</v>
      </c>
      <c r="B561">
        <f>VLOOKUP(C561,ESTADOS!C:K,9,FALSE)</f>
        <v>10</v>
      </c>
      <c r="C561" t="s">
        <v>9432</v>
      </c>
      <c r="D561">
        <v>21</v>
      </c>
      <c r="E561" t="s">
        <v>7450</v>
      </c>
      <c r="F561" t="s">
        <v>7451</v>
      </c>
      <c r="G561">
        <v>6790</v>
      </c>
      <c r="H561">
        <v>1</v>
      </c>
      <c r="I561">
        <v>1</v>
      </c>
      <c r="J561">
        <v>1</v>
      </c>
      <c r="K561" s="2" t="s">
        <v>10009</v>
      </c>
      <c r="L561" s="2" t="s">
        <v>10009</v>
      </c>
      <c r="M561" t="str">
        <f t="shared" si="8"/>
        <v>BEGIN IF NOT EXISTS (SELECT * FROM [dbo].[COM_City] WHERE [Name] = 'Marajá do Sena') BEGIN INSERT INTO [dbo].[COM_City]([CityId],[Name],[ExternalCode],[StateId],[Active],[UserID],[UserIDLastUpdate],[CreateDate],[ModifieldDate]) VALUES (560,'Marajá do Sena','06359',10,1,1,1,GETDATE(),GETDATE()) END END</v>
      </c>
    </row>
    <row r="562" spans="1:13" x14ac:dyDescent="0.2">
      <c r="A562">
        <v>561</v>
      </c>
      <c r="B562">
        <f>VLOOKUP(C562,ESTADOS!C:K,9,FALSE)</f>
        <v>10</v>
      </c>
      <c r="C562" t="s">
        <v>9432</v>
      </c>
      <c r="D562">
        <v>21</v>
      </c>
      <c r="E562" t="s">
        <v>7452</v>
      </c>
      <c r="F562" t="s">
        <v>7453</v>
      </c>
      <c r="G562">
        <v>11887</v>
      </c>
      <c r="H562">
        <v>1</v>
      </c>
      <c r="I562">
        <v>1</v>
      </c>
      <c r="J562">
        <v>1</v>
      </c>
      <c r="K562" s="2" t="s">
        <v>10009</v>
      </c>
      <c r="L562" s="2" t="s">
        <v>10009</v>
      </c>
      <c r="M562" t="str">
        <f t="shared" si="8"/>
        <v>BEGIN IF NOT EXISTS (SELECT * FROM [dbo].[COM_City] WHERE [Name] = 'Maranhãozinho') BEGIN INSERT INTO [dbo].[COM_City]([CityId],[Name],[ExternalCode],[StateId],[Active],[UserID],[UserIDLastUpdate],[CreateDate],[ModifieldDate]) VALUES (561,'Maranhãozinho','06375',10,1,1,1,GETDATE(),GETDATE()) END END</v>
      </c>
    </row>
    <row r="563" spans="1:13" x14ac:dyDescent="0.2">
      <c r="A563">
        <v>562</v>
      </c>
      <c r="B563">
        <f>VLOOKUP(C563,ESTADOS!C:K,9,FALSE)</f>
        <v>10</v>
      </c>
      <c r="C563" t="s">
        <v>9432</v>
      </c>
      <c r="D563">
        <v>21</v>
      </c>
      <c r="E563" t="s">
        <v>7454</v>
      </c>
      <c r="F563" t="s">
        <v>7455</v>
      </c>
      <c r="G563">
        <v>13812</v>
      </c>
      <c r="H563">
        <v>1</v>
      </c>
      <c r="I563">
        <v>1</v>
      </c>
      <c r="J563">
        <v>1</v>
      </c>
      <c r="K563" s="2" t="s">
        <v>10009</v>
      </c>
      <c r="L563" s="2" t="s">
        <v>10009</v>
      </c>
      <c r="M563" t="str">
        <f t="shared" si="8"/>
        <v>BEGIN IF NOT EXISTS (SELECT * FROM [dbo].[COM_City] WHERE [Name] = 'Mata Roma') BEGIN INSERT INTO [dbo].[COM_City]([CityId],[Name],[ExternalCode],[StateId],[Active],[UserID],[UserIDLastUpdate],[CreateDate],[ModifieldDate]) VALUES (562,'Mata Roma','06409',10,1,1,1,GETDATE(),GETDATE()) END END</v>
      </c>
    </row>
    <row r="564" spans="1:13" x14ac:dyDescent="0.2">
      <c r="A564">
        <v>563</v>
      </c>
      <c r="B564">
        <f>VLOOKUP(C564,ESTADOS!C:K,9,FALSE)</f>
        <v>10</v>
      </c>
      <c r="C564" t="s">
        <v>9432</v>
      </c>
      <c r="D564">
        <v>21</v>
      </c>
      <c r="E564" t="s">
        <v>7456</v>
      </c>
      <c r="F564" t="s">
        <v>7457</v>
      </c>
      <c r="G564">
        <v>20422</v>
      </c>
      <c r="H564">
        <v>1</v>
      </c>
      <c r="I564">
        <v>1</v>
      </c>
      <c r="J564">
        <v>1</v>
      </c>
      <c r="K564" s="2" t="s">
        <v>10009</v>
      </c>
      <c r="L564" s="2" t="s">
        <v>10009</v>
      </c>
      <c r="M564" t="str">
        <f t="shared" si="8"/>
        <v>BEGIN IF NOT EXISTS (SELECT * FROM [dbo].[COM_City] WHERE [Name] = 'Matinha') BEGIN INSERT INTO [dbo].[COM_City]([CityId],[Name],[ExternalCode],[StateId],[Active],[UserID],[UserIDLastUpdate],[CreateDate],[ModifieldDate]) VALUES (563,'Matinha','06508',10,1,1,1,GETDATE(),GETDATE()) END END</v>
      </c>
    </row>
    <row r="565" spans="1:13" x14ac:dyDescent="0.2">
      <c r="A565">
        <v>564</v>
      </c>
      <c r="B565">
        <f>VLOOKUP(C565,ESTADOS!C:K,9,FALSE)</f>
        <v>10</v>
      </c>
      <c r="C565" t="s">
        <v>9432</v>
      </c>
      <c r="D565">
        <v>21</v>
      </c>
      <c r="E565" t="s">
        <v>7458</v>
      </c>
      <c r="F565" t="s">
        <v>2776</v>
      </c>
      <c r="G565">
        <v>28278</v>
      </c>
      <c r="H565">
        <v>1</v>
      </c>
      <c r="I565">
        <v>1</v>
      </c>
      <c r="J565">
        <v>1</v>
      </c>
      <c r="K565" s="2" t="s">
        <v>10009</v>
      </c>
      <c r="L565" s="2" t="s">
        <v>10009</v>
      </c>
      <c r="M565" t="str">
        <f t="shared" si="8"/>
        <v>BEGIN IF NOT EXISTS (SELECT * FROM [dbo].[COM_City] WHERE [Name] = 'Matões') BEGIN INSERT INTO [dbo].[COM_City]([CityId],[Name],[ExternalCode],[StateId],[Active],[UserID],[UserIDLastUpdate],[CreateDate],[ModifieldDate]) VALUES (564,'Matões','06607',10,1,1,1,GETDATE(),GETDATE()) END END</v>
      </c>
    </row>
    <row r="566" spans="1:13" x14ac:dyDescent="0.2">
      <c r="A566">
        <v>565</v>
      </c>
      <c r="B566">
        <f>VLOOKUP(C566,ESTADOS!C:K,9,FALSE)</f>
        <v>10</v>
      </c>
      <c r="C566" t="s">
        <v>9432</v>
      </c>
      <c r="D566">
        <v>21</v>
      </c>
      <c r="E566" t="s">
        <v>2777</v>
      </c>
      <c r="F566" t="s">
        <v>2778</v>
      </c>
      <c r="G566">
        <v>10576</v>
      </c>
      <c r="H566">
        <v>1</v>
      </c>
      <c r="I566">
        <v>1</v>
      </c>
      <c r="J566">
        <v>1</v>
      </c>
      <c r="K566" s="2" t="s">
        <v>10009</v>
      </c>
      <c r="L566" s="2" t="s">
        <v>10009</v>
      </c>
      <c r="M566" t="str">
        <f t="shared" si="8"/>
        <v>BEGIN IF NOT EXISTS (SELECT * FROM [dbo].[COM_City] WHERE [Name] = 'Matões do Norte') BEGIN INSERT INTO [dbo].[COM_City]([CityId],[Name],[ExternalCode],[StateId],[Active],[UserID],[UserIDLastUpdate],[CreateDate],[ModifieldDate]) VALUES (565,'Matões do Norte','06631',10,1,1,1,GETDATE(),GETDATE()) END END</v>
      </c>
    </row>
    <row r="567" spans="1:13" x14ac:dyDescent="0.2">
      <c r="A567">
        <v>566</v>
      </c>
      <c r="B567">
        <f>VLOOKUP(C567,ESTADOS!C:K,9,FALSE)</f>
        <v>10</v>
      </c>
      <c r="C567" t="s">
        <v>9432</v>
      </c>
      <c r="D567">
        <v>21</v>
      </c>
      <c r="E567" t="s">
        <v>2779</v>
      </c>
      <c r="F567" t="s">
        <v>2780</v>
      </c>
      <c r="G567">
        <v>7617</v>
      </c>
      <c r="H567">
        <v>1</v>
      </c>
      <c r="I567">
        <v>1</v>
      </c>
      <c r="J567">
        <v>1</v>
      </c>
      <c r="K567" s="2" t="s">
        <v>10009</v>
      </c>
      <c r="L567" s="2" t="s">
        <v>10009</v>
      </c>
      <c r="M567" t="str">
        <f t="shared" si="8"/>
        <v>BEGIN IF NOT EXISTS (SELECT * FROM [dbo].[COM_City] WHERE [Name] = 'Milagres do Maranhão') BEGIN INSERT INTO [dbo].[COM_City]([CityId],[Name],[ExternalCode],[StateId],[Active],[UserID],[UserIDLastUpdate],[CreateDate],[ModifieldDate]) VALUES (566,'Milagres do Maranhão','06672',10,1,1,1,GETDATE(),GETDATE()) END END</v>
      </c>
    </row>
    <row r="568" spans="1:13" x14ac:dyDescent="0.2">
      <c r="A568">
        <v>567</v>
      </c>
      <c r="B568">
        <f>VLOOKUP(C568,ESTADOS!C:K,9,FALSE)</f>
        <v>10</v>
      </c>
      <c r="C568" t="s">
        <v>9432</v>
      </c>
      <c r="D568">
        <v>21</v>
      </c>
      <c r="E568" t="s">
        <v>2781</v>
      </c>
      <c r="F568" t="s">
        <v>2782</v>
      </c>
      <c r="G568">
        <v>19445</v>
      </c>
      <c r="H568">
        <v>1</v>
      </c>
      <c r="I568">
        <v>1</v>
      </c>
      <c r="J568">
        <v>1</v>
      </c>
      <c r="K568" s="2" t="s">
        <v>10009</v>
      </c>
      <c r="L568" s="2" t="s">
        <v>10009</v>
      </c>
      <c r="M568" t="str">
        <f t="shared" si="8"/>
        <v>BEGIN IF NOT EXISTS (SELECT * FROM [dbo].[COM_City] WHERE [Name] = 'Mirador') BEGIN INSERT INTO [dbo].[COM_City]([CityId],[Name],[ExternalCode],[StateId],[Active],[UserID],[UserIDLastUpdate],[CreateDate],[ModifieldDate]) VALUES (567,'Mirador','06706',10,1,1,1,GETDATE(),GETDATE()) END END</v>
      </c>
    </row>
    <row r="569" spans="1:13" x14ac:dyDescent="0.2">
      <c r="A569">
        <v>568</v>
      </c>
      <c r="B569">
        <f>VLOOKUP(C569,ESTADOS!C:K,9,FALSE)</f>
        <v>10</v>
      </c>
      <c r="C569" t="s">
        <v>9432</v>
      </c>
      <c r="D569">
        <v>21</v>
      </c>
      <c r="E569" t="s">
        <v>2783</v>
      </c>
      <c r="F569" t="s">
        <v>2784</v>
      </c>
      <c r="G569">
        <v>17742</v>
      </c>
      <c r="H569">
        <v>1</v>
      </c>
      <c r="I569">
        <v>1</v>
      </c>
      <c r="J569">
        <v>1</v>
      </c>
      <c r="K569" s="2" t="s">
        <v>10009</v>
      </c>
      <c r="L569" s="2" t="s">
        <v>10009</v>
      </c>
      <c r="M569" t="str">
        <f t="shared" si="8"/>
        <v>BEGIN IF NOT EXISTS (SELECT * FROM [dbo].[COM_City] WHERE [Name] = 'Miranda do Norte') BEGIN INSERT INTO [dbo].[COM_City]([CityId],[Name],[ExternalCode],[StateId],[Active],[UserID],[UserIDLastUpdate],[CreateDate],[ModifieldDate]) VALUES (568,'Miranda do Norte','06755',10,1,1,1,GETDATE(),GETDATE()) END END</v>
      </c>
    </row>
    <row r="570" spans="1:13" x14ac:dyDescent="0.2">
      <c r="A570">
        <v>569</v>
      </c>
      <c r="B570">
        <f>VLOOKUP(C570,ESTADOS!C:K,9,FALSE)</f>
        <v>10</v>
      </c>
      <c r="C570" t="s">
        <v>9432</v>
      </c>
      <c r="D570">
        <v>21</v>
      </c>
      <c r="E570" t="s">
        <v>2785</v>
      </c>
      <c r="F570" t="s">
        <v>2786</v>
      </c>
      <c r="G570">
        <v>13786</v>
      </c>
      <c r="H570">
        <v>1</v>
      </c>
      <c r="I570">
        <v>1</v>
      </c>
      <c r="J570">
        <v>1</v>
      </c>
      <c r="K570" s="2" t="s">
        <v>10009</v>
      </c>
      <c r="L570" s="2" t="s">
        <v>10009</v>
      </c>
      <c r="M570" t="str">
        <f t="shared" si="8"/>
        <v>BEGIN IF NOT EXISTS (SELECT * FROM [dbo].[COM_City] WHERE [Name] = 'Mirinzal') BEGIN INSERT INTO [dbo].[COM_City]([CityId],[Name],[ExternalCode],[StateId],[Active],[UserID],[UserIDLastUpdate],[CreateDate],[ModifieldDate]) VALUES (569,'Mirinzal','06805',10,1,1,1,GETDATE(),GETDATE()) END END</v>
      </c>
    </row>
    <row r="571" spans="1:13" x14ac:dyDescent="0.2">
      <c r="A571">
        <v>570</v>
      </c>
      <c r="B571">
        <f>VLOOKUP(C571,ESTADOS!C:K,9,FALSE)</f>
        <v>10</v>
      </c>
      <c r="C571" t="s">
        <v>9432</v>
      </c>
      <c r="D571">
        <v>21</v>
      </c>
      <c r="E571" t="s">
        <v>2787</v>
      </c>
      <c r="F571" t="s">
        <v>2788</v>
      </c>
      <c r="G571">
        <v>27558</v>
      </c>
      <c r="H571">
        <v>1</v>
      </c>
      <c r="I571">
        <v>1</v>
      </c>
      <c r="J571">
        <v>1</v>
      </c>
      <c r="K571" s="2" t="s">
        <v>10009</v>
      </c>
      <c r="L571" s="2" t="s">
        <v>10009</v>
      </c>
      <c r="M571" t="str">
        <f t="shared" si="8"/>
        <v>BEGIN IF NOT EXISTS (SELECT * FROM [dbo].[COM_City] WHERE [Name] = 'Monção') BEGIN INSERT INTO [dbo].[COM_City]([CityId],[Name],[ExternalCode],[StateId],[Active],[UserID],[UserIDLastUpdate],[CreateDate],[ModifieldDate]) VALUES (570,'Monção','06904',10,1,1,1,GETDATE(),GETDATE()) END END</v>
      </c>
    </row>
    <row r="572" spans="1:13" x14ac:dyDescent="0.2">
      <c r="A572">
        <v>571</v>
      </c>
      <c r="B572">
        <f>VLOOKUP(C572,ESTADOS!C:K,9,FALSE)</f>
        <v>10</v>
      </c>
      <c r="C572" t="s">
        <v>9432</v>
      </c>
      <c r="D572">
        <v>21</v>
      </c>
      <c r="E572" t="s">
        <v>2789</v>
      </c>
      <c r="F572" t="s">
        <v>2790</v>
      </c>
      <c r="G572">
        <v>8828</v>
      </c>
      <c r="H572">
        <v>1</v>
      </c>
      <c r="I572">
        <v>1</v>
      </c>
      <c r="J572">
        <v>1</v>
      </c>
      <c r="K572" s="2" t="s">
        <v>10009</v>
      </c>
      <c r="L572" s="2" t="s">
        <v>10009</v>
      </c>
      <c r="M572" t="str">
        <f t="shared" si="8"/>
        <v>BEGIN IF NOT EXISTS (SELECT * FROM [dbo].[COM_City] WHERE [Name] = 'Montes Altos') BEGIN INSERT INTO [dbo].[COM_City]([CityId],[Name],[ExternalCode],[StateId],[Active],[UserID],[UserIDLastUpdate],[CreateDate],[ModifieldDate]) VALUES (571,'Montes Altos','07001',10,1,1,1,GETDATE(),GETDATE()) END END</v>
      </c>
    </row>
    <row r="573" spans="1:13" x14ac:dyDescent="0.2">
      <c r="A573">
        <v>572</v>
      </c>
      <c r="B573">
        <f>VLOOKUP(C573,ESTADOS!C:K,9,FALSE)</f>
        <v>10</v>
      </c>
      <c r="C573" t="s">
        <v>9432</v>
      </c>
      <c r="D573">
        <v>21</v>
      </c>
      <c r="E573" t="s">
        <v>2791</v>
      </c>
      <c r="F573" t="s">
        <v>2792</v>
      </c>
      <c r="G573">
        <v>17077</v>
      </c>
      <c r="H573">
        <v>1</v>
      </c>
      <c r="I573">
        <v>1</v>
      </c>
      <c r="J573">
        <v>1</v>
      </c>
      <c r="K573" s="2" t="s">
        <v>10009</v>
      </c>
      <c r="L573" s="2" t="s">
        <v>10009</v>
      </c>
      <c r="M573" t="str">
        <f t="shared" si="8"/>
        <v>BEGIN IF NOT EXISTS (SELECT * FROM [dbo].[COM_City] WHERE [Name] = 'Morros') BEGIN INSERT INTO [dbo].[COM_City]([CityId],[Name],[ExternalCode],[StateId],[Active],[UserID],[UserIDLastUpdate],[CreateDate],[ModifieldDate]) VALUES (572,'Morros','07100',10,1,1,1,GETDATE(),GETDATE()) END END</v>
      </c>
    </row>
    <row r="574" spans="1:13" x14ac:dyDescent="0.2">
      <c r="A574">
        <v>573</v>
      </c>
      <c r="B574">
        <f>VLOOKUP(C574,ESTADOS!C:K,9,FALSE)</f>
        <v>10</v>
      </c>
      <c r="C574" t="s">
        <v>9432</v>
      </c>
      <c r="D574">
        <v>21</v>
      </c>
      <c r="E574" t="s">
        <v>2793</v>
      </c>
      <c r="F574" t="s">
        <v>2794</v>
      </c>
      <c r="G574">
        <v>10003</v>
      </c>
      <c r="H574">
        <v>1</v>
      </c>
      <c r="I574">
        <v>1</v>
      </c>
      <c r="J574">
        <v>1</v>
      </c>
      <c r="K574" s="2" t="s">
        <v>10009</v>
      </c>
      <c r="L574" s="2" t="s">
        <v>10009</v>
      </c>
      <c r="M574" t="str">
        <f t="shared" si="8"/>
        <v>BEGIN IF NOT EXISTS (SELECT * FROM [dbo].[COM_City] WHERE [Name] = 'Nina Rodrigues') BEGIN INSERT INTO [dbo].[COM_City]([CityId],[Name],[ExternalCode],[StateId],[Active],[UserID],[UserIDLastUpdate],[CreateDate],[ModifieldDate]) VALUES (573,'Nina Rodrigues','07209',10,1,1,1,GETDATE(),GETDATE()) END END</v>
      </c>
    </row>
    <row r="575" spans="1:13" x14ac:dyDescent="0.2">
      <c r="A575">
        <v>574</v>
      </c>
      <c r="B575">
        <f>VLOOKUP(C575,ESTADOS!C:K,9,FALSE)</f>
        <v>10</v>
      </c>
      <c r="C575" t="s">
        <v>9432</v>
      </c>
      <c r="D575">
        <v>21</v>
      </c>
      <c r="E575" t="s">
        <v>2795</v>
      </c>
      <c r="F575" t="s">
        <v>2796</v>
      </c>
      <c r="G575">
        <v>4829</v>
      </c>
      <c r="H575">
        <v>1</v>
      </c>
      <c r="I575">
        <v>1</v>
      </c>
      <c r="J575">
        <v>1</v>
      </c>
      <c r="K575" s="2" t="s">
        <v>10009</v>
      </c>
      <c r="L575" s="2" t="s">
        <v>10009</v>
      </c>
      <c r="M575" t="str">
        <f t="shared" si="8"/>
        <v>BEGIN IF NOT EXISTS (SELECT * FROM [dbo].[COM_City] WHERE [Name] = 'Nova Colinas') BEGIN INSERT INTO [dbo].[COM_City]([CityId],[Name],[ExternalCode],[StateId],[Active],[UserID],[UserIDLastUpdate],[CreateDate],[ModifieldDate]) VALUES (574,'Nova Colinas','07258',10,1,1,1,GETDATE(),GETDATE()) END END</v>
      </c>
    </row>
    <row r="576" spans="1:13" x14ac:dyDescent="0.2">
      <c r="A576">
        <v>575</v>
      </c>
      <c r="B576">
        <f>VLOOKUP(C576,ESTADOS!C:K,9,FALSE)</f>
        <v>10</v>
      </c>
      <c r="C576" t="s">
        <v>9432</v>
      </c>
      <c r="D576">
        <v>21</v>
      </c>
      <c r="E576" t="s">
        <v>2797</v>
      </c>
      <c r="F576" t="s">
        <v>2798</v>
      </c>
      <c r="G576">
        <v>4892</v>
      </c>
      <c r="H576">
        <v>1</v>
      </c>
      <c r="I576">
        <v>1</v>
      </c>
      <c r="J576">
        <v>1</v>
      </c>
      <c r="K576" s="2" t="s">
        <v>10009</v>
      </c>
      <c r="L576" s="2" t="s">
        <v>10009</v>
      </c>
      <c r="M576" t="str">
        <f t="shared" si="8"/>
        <v>BEGIN IF NOT EXISTS (SELECT * FROM [dbo].[COM_City] WHERE [Name] = 'Nova Iorque') BEGIN INSERT INTO [dbo].[COM_City]([CityId],[Name],[ExternalCode],[StateId],[Active],[UserID],[UserIDLastUpdate],[CreateDate],[ModifieldDate]) VALUES (575,'Nova Iorque','07308',10,1,1,1,GETDATE(),GETDATE()) END END</v>
      </c>
    </row>
    <row r="577" spans="1:13" x14ac:dyDescent="0.2">
      <c r="A577">
        <v>576</v>
      </c>
      <c r="B577">
        <f>VLOOKUP(C577,ESTADOS!C:K,9,FALSE)</f>
        <v>10</v>
      </c>
      <c r="C577" t="s">
        <v>9432</v>
      </c>
      <c r="D577">
        <v>21</v>
      </c>
      <c r="E577" t="s">
        <v>2799</v>
      </c>
      <c r="F577" t="s">
        <v>2800</v>
      </c>
      <c r="G577">
        <v>17121</v>
      </c>
      <c r="H577">
        <v>1</v>
      </c>
      <c r="I577">
        <v>1</v>
      </c>
      <c r="J577">
        <v>1</v>
      </c>
      <c r="K577" s="2" t="s">
        <v>10009</v>
      </c>
      <c r="L577" s="2" t="s">
        <v>10009</v>
      </c>
      <c r="M577" t="str">
        <f t="shared" si="8"/>
        <v>BEGIN IF NOT EXISTS (SELECT * FROM [dbo].[COM_City] WHERE [Name] = 'Nova Olinda do Maranhão') BEGIN INSERT INTO [dbo].[COM_City]([CityId],[Name],[ExternalCode],[StateId],[Active],[UserID],[UserIDLastUpdate],[CreateDate],[ModifieldDate]) VALUES (576,'Nova Olinda do Maranhão','07357',10,1,1,1,GETDATE(),GETDATE()) END END</v>
      </c>
    </row>
    <row r="578" spans="1:13" x14ac:dyDescent="0.2">
      <c r="A578">
        <v>577</v>
      </c>
      <c r="B578">
        <f>VLOOKUP(C578,ESTADOS!C:K,9,FALSE)</f>
        <v>10</v>
      </c>
      <c r="C578" t="s">
        <v>9432</v>
      </c>
      <c r="D578">
        <v>21</v>
      </c>
      <c r="E578" t="s">
        <v>2801</v>
      </c>
      <c r="F578" t="s">
        <v>10021</v>
      </c>
      <c r="G578">
        <v>17361</v>
      </c>
      <c r="H578">
        <v>1</v>
      </c>
      <c r="I578">
        <v>1</v>
      </c>
      <c r="J578">
        <v>1</v>
      </c>
      <c r="K578" s="2" t="s">
        <v>10009</v>
      </c>
      <c r="L578" s="2" t="s">
        <v>10009</v>
      </c>
      <c r="M578" t="str">
        <f t="shared" si="8"/>
        <v>BEGIN IF NOT EXISTS (SELECT * FROM [dbo].[COM_City] WHERE [Name] = 'Olho d''Água das Cunhãs') BEGIN INSERT INTO [dbo].[COM_City]([CityId],[Name],[ExternalCode],[StateId],[Active],[UserID],[UserIDLastUpdate],[CreateDate],[ModifieldDate]) VALUES (577,'Olho d''Água das Cunhãs','07407',10,1,1,1,GETDATE(),GETDATE()) END END</v>
      </c>
    </row>
    <row r="579" spans="1:13" x14ac:dyDescent="0.2">
      <c r="A579">
        <v>578</v>
      </c>
      <c r="B579">
        <f>VLOOKUP(C579,ESTADOS!C:K,9,FALSE)</f>
        <v>10</v>
      </c>
      <c r="C579" t="s">
        <v>9432</v>
      </c>
      <c r="D579">
        <v>21</v>
      </c>
      <c r="E579" t="s">
        <v>2802</v>
      </c>
      <c r="F579" t="s">
        <v>7133</v>
      </c>
      <c r="G579">
        <v>12068</v>
      </c>
      <c r="H579">
        <v>1</v>
      </c>
      <c r="I579">
        <v>1</v>
      </c>
      <c r="J579">
        <v>1</v>
      </c>
      <c r="K579" s="2" t="s">
        <v>10009</v>
      </c>
      <c r="L579" s="2" t="s">
        <v>10009</v>
      </c>
      <c r="M579" t="str">
        <f t="shared" ref="M579:M642" si="9">CONCATENATE("BEGIN IF NOT EXISTS (SELECT * FROM [dbo].[COM_City] WHERE [Name] = '",F579,"') BEGIN INSERT INTO [dbo].[COM_City]([CityId],[Name],[ExternalCode],[StateId],[Active],[UserID],[UserIDLastUpdate],[CreateDate],[ModifieldDate]) VALUES (",A579,",'",F579,"','",E579,"',",B579,",",H579,",",I579,",",J579,",",K579,",",L579,") END END")</f>
        <v>BEGIN IF NOT EXISTS (SELECT * FROM [dbo].[COM_City] WHERE [Name] = 'Olinda Nova do Maranhão') BEGIN INSERT INTO [dbo].[COM_City]([CityId],[Name],[ExternalCode],[StateId],[Active],[UserID],[UserIDLastUpdate],[CreateDate],[ModifieldDate]) VALUES (578,'Olinda Nova do Maranhão','07456',10,1,1,1,GETDATE(),GETDATE()) END END</v>
      </c>
    </row>
    <row r="580" spans="1:13" x14ac:dyDescent="0.2">
      <c r="A580">
        <v>579</v>
      </c>
      <c r="B580">
        <f>VLOOKUP(C580,ESTADOS!C:K,9,FALSE)</f>
        <v>10</v>
      </c>
      <c r="C580" t="s">
        <v>9432</v>
      </c>
      <c r="D580">
        <v>21</v>
      </c>
      <c r="E580" t="s">
        <v>7134</v>
      </c>
      <c r="F580" t="s">
        <v>7135</v>
      </c>
      <c r="G580">
        <v>98175</v>
      </c>
      <c r="H580">
        <v>1</v>
      </c>
      <c r="I580">
        <v>1</v>
      </c>
      <c r="J580">
        <v>1</v>
      </c>
      <c r="K580" s="2" t="s">
        <v>10009</v>
      </c>
      <c r="L580" s="2" t="s">
        <v>10009</v>
      </c>
      <c r="M580" t="str">
        <f t="shared" si="9"/>
        <v>BEGIN IF NOT EXISTS (SELECT * FROM [dbo].[COM_City] WHERE [Name] = 'Paço do Lumiar') BEGIN INSERT INTO [dbo].[COM_City]([CityId],[Name],[ExternalCode],[StateId],[Active],[UserID],[UserIDLastUpdate],[CreateDate],[ModifieldDate]) VALUES (579,'Paço do Lumiar','07506',10,1,1,1,GETDATE(),GETDATE()) END END</v>
      </c>
    </row>
    <row r="581" spans="1:13" x14ac:dyDescent="0.2">
      <c r="A581">
        <v>580</v>
      </c>
      <c r="B581">
        <f>VLOOKUP(C581,ESTADOS!C:K,9,FALSE)</f>
        <v>10</v>
      </c>
      <c r="C581" t="s">
        <v>9432</v>
      </c>
      <c r="D581">
        <v>21</v>
      </c>
      <c r="E581" t="s">
        <v>7136</v>
      </c>
      <c r="F581" t="s">
        <v>7137</v>
      </c>
      <c r="G581">
        <v>18105</v>
      </c>
      <c r="H581">
        <v>1</v>
      </c>
      <c r="I581">
        <v>1</v>
      </c>
      <c r="J581">
        <v>1</v>
      </c>
      <c r="K581" s="2" t="s">
        <v>10009</v>
      </c>
      <c r="L581" s="2" t="s">
        <v>10009</v>
      </c>
      <c r="M581" t="str">
        <f t="shared" si="9"/>
        <v>BEGIN IF NOT EXISTS (SELECT * FROM [dbo].[COM_City] WHERE [Name] = 'Palmeirândia') BEGIN INSERT INTO [dbo].[COM_City]([CityId],[Name],[ExternalCode],[StateId],[Active],[UserID],[UserIDLastUpdate],[CreateDate],[ModifieldDate]) VALUES (580,'Palmeirândia','07605',10,1,1,1,GETDATE(),GETDATE()) END END</v>
      </c>
    </row>
    <row r="582" spans="1:13" x14ac:dyDescent="0.2">
      <c r="A582">
        <v>581</v>
      </c>
      <c r="B582">
        <f>VLOOKUP(C582,ESTADOS!C:K,9,FALSE)</f>
        <v>10</v>
      </c>
      <c r="C582" t="s">
        <v>9432</v>
      </c>
      <c r="D582">
        <v>21</v>
      </c>
      <c r="E582" t="s">
        <v>7138</v>
      </c>
      <c r="F582" t="s">
        <v>7139</v>
      </c>
      <c r="G582">
        <v>19453</v>
      </c>
      <c r="H582">
        <v>1</v>
      </c>
      <c r="I582">
        <v>1</v>
      </c>
      <c r="J582">
        <v>1</v>
      </c>
      <c r="K582" s="2" t="s">
        <v>10009</v>
      </c>
      <c r="L582" s="2" t="s">
        <v>10009</v>
      </c>
      <c r="M582" t="str">
        <f t="shared" si="9"/>
        <v>BEGIN IF NOT EXISTS (SELECT * FROM [dbo].[COM_City] WHERE [Name] = 'Paraibano') BEGIN INSERT INTO [dbo].[COM_City]([CityId],[Name],[ExternalCode],[StateId],[Active],[UserID],[UserIDLastUpdate],[CreateDate],[ModifieldDate]) VALUES (581,'Paraibano','07704',10,1,1,1,GETDATE(),GETDATE()) END END</v>
      </c>
    </row>
    <row r="583" spans="1:13" x14ac:dyDescent="0.2">
      <c r="A583">
        <v>582</v>
      </c>
      <c r="B583">
        <f>VLOOKUP(C583,ESTADOS!C:K,9,FALSE)</f>
        <v>10</v>
      </c>
      <c r="C583" t="s">
        <v>9432</v>
      </c>
      <c r="D583">
        <v>21</v>
      </c>
      <c r="E583" t="s">
        <v>7140</v>
      </c>
      <c r="F583" t="s">
        <v>7141</v>
      </c>
      <c r="G583">
        <v>34912</v>
      </c>
      <c r="H583">
        <v>1</v>
      </c>
      <c r="I583">
        <v>1</v>
      </c>
      <c r="J583">
        <v>1</v>
      </c>
      <c r="K583" s="2" t="s">
        <v>10009</v>
      </c>
      <c r="L583" s="2" t="s">
        <v>10009</v>
      </c>
      <c r="M583" t="str">
        <f t="shared" si="9"/>
        <v>BEGIN IF NOT EXISTS (SELECT * FROM [dbo].[COM_City] WHERE [Name] = 'Parnarama') BEGIN INSERT INTO [dbo].[COM_City]([CityId],[Name],[ExternalCode],[StateId],[Active],[UserID],[UserIDLastUpdate],[CreateDate],[ModifieldDate]) VALUES (582,'Parnarama','07803',10,1,1,1,GETDATE(),GETDATE()) END END</v>
      </c>
    </row>
    <row r="584" spans="1:13" x14ac:dyDescent="0.2">
      <c r="A584">
        <v>583</v>
      </c>
      <c r="B584">
        <f>VLOOKUP(C584,ESTADOS!C:K,9,FALSE)</f>
        <v>10</v>
      </c>
      <c r="C584" t="s">
        <v>9432</v>
      </c>
      <c r="D584">
        <v>21</v>
      </c>
      <c r="E584" t="s">
        <v>7142</v>
      </c>
      <c r="F584" t="s">
        <v>7143</v>
      </c>
      <c r="G584">
        <v>17085</v>
      </c>
      <c r="H584">
        <v>1</v>
      </c>
      <c r="I584">
        <v>1</v>
      </c>
      <c r="J584">
        <v>1</v>
      </c>
      <c r="K584" s="2" t="s">
        <v>10009</v>
      </c>
      <c r="L584" s="2" t="s">
        <v>10009</v>
      </c>
      <c r="M584" t="str">
        <f t="shared" si="9"/>
        <v>BEGIN IF NOT EXISTS (SELECT * FROM [dbo].[COM_City] WHERE [Name] = 'Passagem Franca') BEGIN INSERT INTO [dbo].[COM_City]([CityId],[Name],[ExternalCode],[StateId],[Active],[UserID],[UserIDLastUpdate],[CreateDate],[ModifieldDate]) VALUES (583,'Passagem Franca','07902',10,1,1,1,GETDATE(),GETDATE()) END END</v>
      </c>
    </row>
    <row r="585" spans="1:13" x14ac:dyDescent="0.2">
      <c r="A585">
        <v>584</v>
      </c>
      <c r="B585">
        <f>VLOOKUP(C585,ESTADOS!C:K,9,FALSE)</f>
        <v>10</v>
      </c>
      <c r="C585" t="s">
        <v>9432</v>
      </c>
      <c r="D585">
        <v>21</v>
      </c>
      <c r="E585" t="s">
        <v>7144</v>
      </c>
      <c r="F585" t="s">
        <v>7145</v>
      </c>
      <c r="G585">
        <v>17507</v>
      </c>
      <c r="H585">
        <v>1</v>
      </c>
      <c r="I585">
        <v>1</v>
      </c>
      <c r="J585">
        <v>1</v>
      </c>
      <c r="K585" s="2" t="s">
        <v>10009</v>
      </c>
      <c r="L585" s="2" t="s">
        <v>10009</v>
      </c>
      <c r="M585" t="str">
        <f t="shared" si="9"/>
        <v>BEGIN IF NOT EXISTS (SELECT * FROM [dbo].[COM_City] WHERE [Name] = 'Pastos Bons') BEGIN INSERT INTO [dbo].[COM_City]([CityId],[Name],[ExternalCode],[StateId],[Active],[UserID],[UserIDLastUpdate],[CreateDate],[ModifieldDate]) VALUES (584,'Pastos Bons','08009',10,1,1,1,GETDATE(),GETDATE()) END END</v>
      </c>
    </row>
    <row r="586" spans="1:13" x14ac:dyDescent="0.2">
      <c r="A586">
        <v>585</v>
      </c>
      <c r="B586">
        <f>VLOOKUP(C586,ESTADOS!C:K,9,FALSE)</f>
        <v>10</v>
      </c>
      <c r="C586" t="s">
        <v>9432</v>
      </c>
      <c r="D586">
        <v>21</v>
      </c>
      <c r="E586" t="s">
        <v>7146</v>
      </c>
      <c r="F586" t="s">
        <v>7147</v>
      </c>
      <c r="G586">
        <v>12799</v>
      </c>
      <c r="H586">
        <v>1</v>
      </c>
      <c r="I586">
        <v>1</v>
      </c>
      <c r="J586">
        <v>1</v>
      </c>
      <c r="K586" s="2" t="s">
        <v>10009</v>
      </c>
      <c r="L586" s="2" t="s">
        <v>10009</v>
      </c>
      <c r="M586" t="str">
        <f t="shared" si="9"/>
        <v>BEGIN IF NOT EXISTS (SELECT * FROM [dbo].[COM_City] WHERE [Name] = 'Paulino Neves') BEGIN INSERT INTO [dbo].[COM_City]([CityId],[Name],[ExternalCode],[StateId],[Active],[UserID],[UserIDLastUpdate],[CreateDate],[ModifieldDate]) VALUES (585,'Paulino Neves','08058',10,1,1,1,GETDATE(),GETDATE()) END END</v>
      </c>
    </row>
    <row r="587" spans="1:13" x14ac:dyDescent="0.2">
      <c r="A587">
        <v>586</v>
      </c>
      <c r="B587">
        <f>VLOOKUP(C587,ESTADOS!C:K,9,FALSE)</f>
        <v>10</v>
      </c>
      <c r="C587" t="s">
        <v>9432</v>
      </c>
      <c r="D587">
        <v>21</v>
      </c>
      <c r="E587" t="s">
        <v>7148</v>
      </c>
      <c r="F587" t="s">
        <v>7149</v>
      </c>
      <c r="G587">
        <v>16129</v>
      </c>
      <c r="H587">
        <v>1</v>
      </c>
      <c r="I587">
        <v>1</v>
      </c>
      <c r="J587">
        <v>1</v>
      </c>
      <c r="K587" s="2" t="s">
        <v>10009</v>
      </c>
      <c r="L587" s="2" t="s">
        <v>10009</v>
      </c>
      <c r="M587" t="str">
        <f t="shared" si="9"/>
        <v>BEGIN IF NOT EXISTS (SELECT * FROM [dbo].[COM_City] WHERE [Name] = 'Paulo Ramos') BEGIN INSERT INTO [dbo].[COM_City]([CityId],[Name],[ExternalCode],[StateId],[Active],[UserID],[UserIDLastUpdate],[CreateDate],[ModifieldDate]) VALUES (586,'Paulo Ramos','08108',10,1,1,1,GETDATE(),GETDATE()) END END</v>
      </c>
    </row>
    <row r="588" spans="1:13" x14ac:dyDescent="0.2">
      <c r="A588">
        <v>587</v>
      </c>
      <c r="B588">
        <f>VLOOKUP(C588,ESTADOS!C:K,9,FALSE)</f>
        <v>10</v>
      </c>
      <c r="C588" t="s">
        <v>9432</v>
      </c>
      <c r="D588">
        <v>21</v>
      </c>
      <c r="E588" t="s">
        <v>7150</v>
      </c>
      <c r="F588" t="s">
        <v>7151</v>
      </c>
      <c r="G588">
        <v>37984</v>
      </c>
      <c r="H588">
        <v>1</v>
      </c>
      <c r="I588">
        <v>1</v>
      </c>
      <c r="J588">
        <v>1</v>
      </c>
      <c r="K588" s="2" t="s">
        <v>10009</v>
      </c>
      <c r="L588" s="2" t="s">
        <v>10009</v>
      </c>
      <c r="M588" t="str">
        <f t="shared" si="9"/>
        <v>BEGIN IF NOT EXISTS (SELECT * FROM [dbo].[COM_City] WHERE [Name] = 'Pedreiras') BEGIN INSERT INTO [dbo].[COM_City]([CityId],[Name],[ExternalCode],[StateId],[Active],[UserID],[UserIDLastUpdate],[CreateDate],[ModifieldDate]) VALUES (587,'Pedreiras','08207',10,1,1,1,GETDATE(),GETDATE()) END END</v>
      </c>
    </row>
    <row r="589" spans="1:13" x14ac:dyDescent="0.2">
      <c r="A589">
        <v>588</v>
      </c>
      <c r="B589">
        <f>VLOOKUP(C589,ESTADOS!C:K,9,FALSE)</f>
        <v>10</v>
      </c>
      <c r="C589" t="s">
        <v>9432</v>
      </c>
      <c r="D589">
        <v>21</v>
      </c>
      <c r="E589" t="s">
        <v>7152</v>
      </c>
      <c r="F589" t="s">
        <v>7153</v>
      </c>
      <c r="G589">
        <v>21714</v>
      </c>
      <c r="H589">
        <v>1</v>
      </c>
      <c r="I589">
        <v>1</v>
      </c>
      <c r="J589">
        <v>1</v>
      </c>
      <c r="K589" s="2" t="s">
        <v>10009</v>
      </c>
      <c r="L589" s="2" t="s">
        <v>10009</v>
      </c>
      <c r="M589" t="str">
        <f t="shared" si="9"/>
        <v>BEGIN IF NOT EXISTS (SELECT * FROM [dbo].[COM_City] WHERE [Name] = 'Pedro do Rosário') BEGIN INSERT INTO [dbo].[COM_City]([CityId],[Name],[ExternalCode],[StateId],[Active],[UserID],[UserIDLastUpdate],[CreateDate],[ModifieldDate]) VALUES (588,'Pedro do Rosário','08256',10,1,1,1,GETDATE(),GETDATE()) END END</v>
      </c>
    </row>
    <row r="590" spans="1:13" x14ac:dyDescent="0.2">
      <c r="A590">
        <v>589</v>
      </c>
      <c r="B590">
        <f>VLOOKUP(C590,ESTADOS!C:K,9,FALSE)</f>
        <v>10</v>
      </c>
      <c r="C590" t="s">
        <v>9432</v>
      </c>
      <c r="D590">
        <v>21</v>
      </c>
      <c r="E590" t="s">
        <v>7154</v>
      </c>
      <c r="F590" t="s">
        <v>7155</v>
      </c>
      <c r="G590">
        <v>33473</v>
      </c>
      <c r="H590">
        <v>1</v>
      </c>
      <c r="I590">
        <v>1</v>
      </c>
      <c r="J590">
        <v>1</v>
      </c>
      <c r="K590" s="2" t="s">
        <v>10009</v>
      </c>
      <c r="L590" s="2" t="s">
        <v>10009</v>
      </c>
      <c r="M590" t="str">
        <f t="shared" si="9"/>
        <v>BEGIN IF NOT EXISTS (SELECT * FROM [dbo].[COM_City] WHERE [Name] = 'Penalva') BEGIN INSERT INTO [dbo].[COM_City]([CityId],[Name],[ExternalCode],[StateId],[Active],[UserID],[UserIDLastUpdate],[CreateDate],[ModifieldDate]) VALUES (589,'Penalva','08306',10,1,1,1,GETDATE(),GETDATE()) END END</v>
      </c>
    </row>
    <row r="591" spans="1:13" x14ac:dyDescent="0.2">
      <c r="A591">
        <v>590</v>
      </c>
      <c r="B591">
        <f>VLOOKUP(C591,ESTADOS!C:K,9,FALSE)</f>
        <v>10</v>
      </c>
      <c r="C591" t="s">
        <v>9432</v>
      </c>
      <c r="D591">
        <v>21</v>
      </c>
      <c r="E591" t="s">
        <v>7156</v>
      </c>
      <c r="F591" t="s">
        <v>7157</v>
      </c>
      <c r="G591">
        <v>12219</v>
      </c>
      <c r="H591">
        <v>1</v>
      </c>
      <c r="I591">
        <v>1</v>
      </c>
      <c r="J591">
        <v>1</v>
      </c>
      <c r="K591" s="2" t="s">
        <v>10009</v>
      </c>
      <c r="L591" s="2" t="s">
        <v>10009</v>
      </c>
      <c r="M591" t="str">
        <f t="shared" si="9"/>
        <v>BEGIN IF NOT EXISTS (SELECT * FROM [dbo].[COM_City] WHERE [Name] = 'Peri Mirim') BEGIN INSERT INTO [dbo].[COM_City]([CityId],[Name],[ExternalCode],[StateId],[Active],[UserID],[UserIDLastUpdate],[CreateDate],[ModifieldDate]) VALUES (590,'Peri Mirim','08405',10,1,1,1,GETDATE(),GETDATE()) END END</v>
      </c>
    </row>
    <row r="592" spans="1:13" x14ac:dyDescent="0.2">
      <c r="A592">
        <v>591</v>
      </c>
      <c r="B592">
        <f>VLOOKUP(C592,ESTADOS!C:K,9,FALSE)</f>
        <v>10</v>
      </c>
      <c r="C592" t="s">
        <v>9432</v>
      </c>
      <c r="D592">
        <v>21</v>
      </c>
      <c r="E592" t="s">
        <v>7158</v>
      </c>
      <c r="F592" t="s">
        <v>7159</v>
      </c>
      <c r="G592">
        <v>19017</v>
      </c>
      <c r="H592">
        <v>1</v>
      </c>
      <c r="I592">
        <v>1</v>
      </c>
      <c r="J592">
        <v>1</v>
      </c>
      <c r="K592" s="2" t="s">
        <v>10009</v>
      </c>
      <c r="L592" s="2" t="s">
        <v>10009</v>
      </c>
      <c r="M592" t="str">
        <f t="shared" si="9"/>
        <v>BEGIN IF NOT EXISTS (SELECT * FROM [dbo].[COM_City] WHERE [Name] = 'Peritoró') BEGIN INSERT INTO [dbo].[COM_City]([CityId],[Name],[ExternalCode],[StateId],[Active],[UserID],[UserIDLastUpdate],[CreateDate],[ModifieldDate]) VALUES (591,'Peritoró','08454',10,1,1,1,GETDATE(),GETDATE()) END END</v>
      </c>
    </row>
    <row r="593" spans="1:13" x14ac:dyDescent="0.2">
      <c r="A593">
        <v>592</v>
      </c>
      <c r="B593">
        <f>VLOOKUP(C593,ESTADOS!C:K,9,FALSE)</f>
        <v>10</v>
      </c>
      <c r="C593" t="s">
        <v>9432</v>
      </c>
      <c r="D593">
        <v>21</v>
      </c>
      <c r="E593" t="s">
        <v>7160</v>
      </c>
      <c r="F593" t="s">
        <v>7161</v>
      </c>
      <c r="G593">
        <v>30927</v>
      </c>
      <c r="H593">
        <v>1</v>
      </c>
      <c r="I593">
        <v>1</v>
      </c>
      <c r="J593">
        <v>1</v>
      </c>
      <c r="K593" s="2" t="s">
        <v>10009</v>
      </c>
      <c r="L593" s="2" t="s">
        <v>10009</v>
      </c>
      <c r="M593" t="str">
        <f t="shared" si="9"/>
        <v>BEGIN IF NOT EXISTS (SELECT * FROM [dbo].[COM_City] WHERE [Name] = 'Pindaré-Mirim') BEGIN INSERT INTO [dbo].[COM_City]([CityId],[Name],[ExternalCode],[StateId],[Active],[UserID],[UserIDLastUpdate],[CreateDate],[ModifieldDate]) VALUES (592,'Pindaré-Mirim','08504',10,1,1,1,GETDATE(),GETDATE()) END END</v>
      </c>
    </row>
    <row r="594" spans="1:13" x14ac:dyDescent="0.2">
      <c r="A594">
        <v>593</v>
      </c>
      <c r="B594">
        <f>VLOOKUP(C594,ESTADOS!C:K,9,FALSE)</f>
        <v>10</v>
      </c>
      <c r="C594" t="s">
        <v>9432</v>
      </c>
      <c r="D594">
        <v>21</v>
      </c>
      <c r="E594" t="s">
        <v>7162</v>
      </c>
      <c r="F594" t="s">
        <v>7163</v>
      </c>
      <c r="G594">
        <v>74123</v>
      </c>
      <c r="H594">
        <v>1</v>
      </c>
      <c r="I594">
        <v>1</v>
      </c>
      <c r="J594">
        <v>1</v>
      </c>
      <c r="K594" s="2" t="s">
        <v>10009</v>
      </c>
      <c r="L594" s="2" t="s">
        <v>10009</v>
      </c>
      <c r="M594" t="str">
        <f t="shared" si="9"/>
        <v>BEGIN IF NOT EXISTS (SELECT * FROM [dbo].[COM_City] WHERE [Name] = 'Pinheiro') BEGIN INSERT INTO [dbo].[COM_City]([CityId],[Name],[ExternalCode],[StateId],[Active],[UserID],[UserIDLastUpdate],[CreateDate],[ModifieldDate]) VALUES (593,'Pinheiro','08603',10,1,1,1,GETDATE(),GETDATE()) END END</v>
      </c>
    </row>
    <row r="595" spans="1:13" x14ac:dyDescent="0.2">
      <c r="A595">
        <v>594</v>
      </c>
      <c r="B595">
        <f>VLOOKUP(C595,ESTADOS!C:K,9,FALSE)</f>
        <v>10</v>
      </c>
      <c r="C595" t="s">
        <v>9432</v>
      </c>
      <c r="D595">
        <v>21</v>
      </c>
      <c r="E595" t="s">
        <v>7164</v>
      </c>
      <c r="F595" t="s">
        <v>7165</v>
      </c>
      <c r="G595">
        <v>21821</v>
      </c>
      <c r="H595">
        <v>1</v>
      </c>
      <c r="I595">
        <v>1</v>
      </c>
      <c r="J595">
        <v>1</v>
      </c>
      <c r="K595" s="2" t="s">
        <v>10009</v>
      </c>
      <c r="L595" s="2" t="s">
        <v>10009</v>
      </c>
      <c r="M595" t="str">
        <f t="shared" si="9"/>
        <v>BEGIN IF NOT EXISTS (SELECT * FROM [dbo].[COM_City] WHERE [Name] = 'Pio XII') BEGIN INSERT INTO [dbo].[COM_City]([CityId],[Name],[ExternalCode],[StateId],[Active],[UserID],[UserIDLastUpdate],[CreateDate],[ModifieldDate]) VALUES (594,'Pio XII','08702',10,1,1,1,GETDATE(),GETDATE()) END END</v>
      </c>
    </row>
    <row r="596" spans="1:13" x14ac:dyDescent="0.2">
      <c r="A596">
        <v>595</v>
      </c>
      <c r="B596">
        <f>VLOOKUP(C596,ESTADOS!C:K,9,FALSE)</f>
        <v>10</v>
      </c>
      <c r="C596" t="s">
        <v>9432</v>
      </c>
      <c r="D596">
        <v>21</v>
      </c>
      <c r="E596" t="s">
        <v>7166</v>
      </c>
      <c r="F596" t="s">
        <v>7167</v>
      </c>
      <c r="G596">
        <v>15043</v>
      </c>
      <c r="H596">
        <v>1</v>
      </c>
      <c r="I596">
        <v>1</v>
      </c>
      <c r="J596">
        <v>1</v>
      </c>
      <c r="K596" s="2" t="s">
        <v>10009</v>
      </c>
      <c r="L596" s="2" t="s">
        <v>10009</v>
      </c>
      <c r="M596" t="str">
        <f t="shared" si="9"/>
        <v>BEGIN IF NOT EXISTS (SELECT * FROM [dbo].[COM_City] WHERE [Name] = 'Pirapemas') BEGIN INSERT INTO [dbo].[COM_City]([CityId],[Name],[ExternalCode],[StateId],[Active],[UserID],[UserIDLastUpdate],[CreateDate],[ModifieldDate]) VALUES (595,'Pirapemas','08801',10,1,1,1,GETDATE(),GETDATE()) END END</v>
      </c>
    </row>
    <row r="597" spans="1:13" x14ac:dyDescent="0.2">
      <c r="A597">
        <v>596</v>
      </c>
      <c r="B597">
        <f>VLOOKUP(C597,ESTADOS!C:K,9,FALSE)</f>
        <v>10</v>
      </c>
      <c r="C597" t="s">
        <v>9432</v>
      </c>
      <c r="D597">
        <v>21</v>
      </c>
      <c r="E597" t="s">
        <v>7168</v>
      </c>
      <c r="F597" t="s">
        <v>7169</v>
      </c>
      <c r="G597">
        <v>15853</v>
      </c>
      <c r="H597">
        <v>1</v>
      </c>
      <c r="I597">
        <v>1</v>
      </c>
      <c r="J597">
        <v>1</v>
      </c>
      <c r="K597" s="2" t="s">
        <v>10009</v>
      </c>
      <c r="L597" s="2" t="s">
        <v>10009</v>
      </c>
      <c r="M597" t="str">
        <f t="shared" si="9"/>
        <v>BEGIN IF NOT EXISTS (SELECT * FROM [dbo].[COM_City] WHERE [Name] = 'Poção de Pedras') BEGIN INSERT INTO [dbo].[COM_City]([CityId],[Name],[ExternalCode],[StateId],[Active],[UserID],[UserIDLastUpdate],[CreateDate],[ModifieldDate]) VALUES (596,'Poção de Pedras','08900',10,1,1,1,GETDATE(),GETDATE()) END END</v>
      </c>
    </row>
    <row r="598" spans="1:13" x14ac:dyDescent="0.2">
      <c r="A598">
        <v>597</v>
      </c>
      <c r="B598">
        <f>VLOOKUP(C598,ESTADOS!C:K,9,FALSE)</f>
        <v>10</v>
      </c>
      <c r="C598" t="s">
        <v>9432</v>
      </c>
      <c r="D598">
        <v>21</v>
      </c>
      <c r="E598" t="s">
        <v>7170</v>
      </c>
      <c r="F598" t="s">
        <v>7171</v>
      </c>
      <c r="G598">
        <v>18692</v>
      </c>
      <c r="H598">
        <v>1</v>
      </c>
      <c r="I598">
        <v>1</v>
      </c>
      <c r="J598">
        <v>1</v>
      </c>
      <c r="K598" s="2" t="s">
        <v>10009</v>
      </c>
      <c r="L598" s="2" t="s">
        <v>10009</v>
      </c>
      <c r="M598" t="str">
        <f t="shared" si="9"/>
        <v>BEGIN IF NOT EXISTS (SELECT * FROM [dbo].[COM_City] WHERE [Name] = 'Porto Franco') BEGIN INSERT INTO [dbo].[COM_City]([CityId],[Name],[ExternalCode],[StateId],[Active],[UserID],[UserIDLastUpdate],[CreateDate],[ModifieldDate]) VALUES (597,'Porto Franco','09007',10,1,1,1,GETDATE(),GETDATE()) END END</v>
      </c>
    </row>
    <row r="599" spans="1:13" x14ac:dyDescent="0.2">
      <c r="A599">
        <v>598</v>
      </c>
      <c r="B599">
        <f>VLOOKUP(C599,ESTADOS!C:K,9,FALSE)</f>
        <v>10</v>
      </c>
      <c r="C599" t="s">
        <v>9432</v>
      </c>
      <c r="D599">
        <v>21</v>
      </c>
      <c r="E599" t="s">
        <v>7172</v>
      </c>
      <c r="F599" t="s">
        <v>7173</v>
      </c>
      <c r="G599">
        <v>6900</v>
      </c>
      <c r="H599">
        <v>1</v>
      </c>
      <c r="I599">
        <v>1</v>
      </c>
      <c r="J599">
        <v>1</v>
      </c>
      <c r="K599" s="2" t="s">
        <v>10009</v>
      </c>
      <c r="L599" s="2" t="s">
        <v>10009</v>
      </c>
      <c r="M599" t="str">
        <f t="shared" si="9"/>
        <v>BEGIN IF NOT EXISTS (SELECT * FROM [dbo].[COM_City] WHERE [Name] = 'Porto Rico do Maranhão') BEGIN INSERT INTO [dbo].[COM_City]([CityId],[Name],[ExternalCode],[StateId],[Active],[UserID],[UserIDLastUpdate],[CreateDate],[ModifieldDate]) VALUES (598,'Porto Rico do Maranhão','09056',10,1,1,1,GETDATE(),GETDATE()) END END</v>
      </c>
    </row>
    <row r="600" spans="1:13" x14ac:dyDescent="0.2">
      <c r="A600">
        <v>599</v>
      </c>
      <c r="B600">
        <f>VLOOKUP(C600,ESTADOS!C:K,9,FALSE)</f>
        <v>10</v>
      </c>
      <c r="C600" t="s">
        <v>9432</v>
      </c>
      <c r="D600">
        <v>21</v>
      </c>
      <c r="E600" t="s">
        <v>7174</v>
      </c>
      <c r="F600" t="s">
        <v>7175</v>
      </c>
      <c r="G600">
        <v>40004</v>
      </c>
      <c r="H600">
        <v>1</v>
      </c>
      <c r="I600">
        <v>1</v>
      </c>
      <c r="J600">
        <v>1</v>
      </c>
      <c r="K600" s="2" t="s">
        <v>10009</v>
      </c>
      <c r="L600" s="2" t="s">
        <v>10009</v>
      </c>
      <c r="M600" t="str">
        <f t="shared" si="9"/>
        <v>BEGIN IF NOT EXISTS (SELECT * FROM [dbo].[COM_City] WHERE [Name] = 'Presidente Dutra') BEGIN INSERT INTO [dbo].[COM_City]([CityId],[Name],[ExternalCode],[StateId],[Active],[UserID],[UserIDLastUpdate],[CreateDate],[ModifieldDate]) VALUES (599,'Presidente Dutra','09106',10,1,1,1,GETDATE(),GETDATE()) END END</v>
      </c>
    </row>
    <row r="601" spans="1:13" x14ac:dyDescent="0.2">
      <c r="A601">
        <v>600</v>
      </c>
      <c r="B601">
        <f>VLOOKUP(C601,ESTADOS!C:K,9,FALSE)</f>
        <v>10</v>
      </c>
      <c r="C601" t="s">
        <v>9432</v>
      </c>
      <c r="D601">
        <v>21</v>
      </c>
      <c r="E601" t="s">
        <v>7176</v>
      </c>
      <c r="F601" t="s">
        <v>7177</v>
      </c>
      <c r="G601">
        <v>11705</v>
      </c>
      <c r="H601">
        <v>1</v>
      </c>
      <c r="I601">
        <v>1</v>
      </c>
      <c r="J601">
        <v>1</v>
      </c>
      <c r="K601" s="2" t="s">
        <v>10009</v>
      </c>
      <c r="L601" s="2" t="s">
        <v>10009</v>
      </c>
      <c r="M601" t="str">
        <f t="shared" si="9"/>
        <v>BEGIN IF NOT EXISTS (SELECT * FROM [dbo].[COM_City] WHERE [Name] = 'Presidente Juscelino') BEGIN INSERT INTO [dbo].[COM_City]([CityId],[Name],[ExternalCode],[StateId],[Active],[UserID],[UserIDLastUpdate],[CreateDate],[ModifieldDate]) VALUES (600,'Presidente Juscelino','09205',10,1,1,1,GETDATE(),GETDATE()) END END</v>
      </c>
    </row>
    <row r="602" spans="1:13" x14ac:dyDescent="0.2">
      <c r="A602">
        <v>601</v>
      </c>
      <c r="B602">
        <f>VLOOKUP(C602,ESTADOS!C:K,9,FALSE)</f>
        <v>10</v>
      </c>
      <c r="C602" t="s">
        <v>9432</v>
      </c>
      <c r="D602">
        <v>21</v>
      </c>
      <c r="E602" t="s">
        <v>7178</v>
      </c>
      <c r="F602" t="s">
        <v>8583</v>
      </c>
      <c r="G602">
        <v>6058</v>
      </c>
      <c r="H602">
        <v>1</v>
      </c>
      <c r="I602">
        <v>1</v>
      </c>
      <c r="J602">
        <v>1</v>
      </c>
      <c r="K602" s="2" t="s">
        <v>10009</v>
      </c>
      <c r="L602" s="2" t="s">
        <v>10009</v>
      </c>
      <c r="M602" t="str">
        <f t="shared" si="9"/>
        <v>BEGIN IF NOT EXISTS (SELECT * FROM [dbo].[COM_City] WHERE [Name] = 'Presidente Médici') BEGIN INSERT INTO [dbo].[COM_City]([CityId],[Name],[ExternalCode],[StateId],[Active],[UserID],[UserIDLastUpdate],[CreateDate],[ModifieldDate]) VALUES (601,'Presidente Médici','09239',10,1,1,1,GETDATE(),GETDATE()) END END</v>
      </c>
    </row>
    <row r="603" spans="1:13" x14ac:dyDescent="0.2">
      <c r="A603">
        <v>602</v>
      </c>
      <c r="B603">
        <f>VLOOKUP(C603,ESTADOS!C:K,9,FALSE)</f>
        <v>10</v>
      </c>
      <c r="C603" t="s">
        <v>9432</v>
      </c>
      <c r="D603">
        <v>21</v>
      </c>
      <c r="E603" t="s">
        <v>7179</v>
      </c>
      <c r="F603" t="s">
        <v>7180</v>
      </c>
      <c r="G603">
        <v>15606</v>
      </c>
      <c r="H603">
        <v>1</v>
      </c>
      <c r="I603">
        <v>1</v>
      </c>
      <c r="J603">
        <v>1</v>
      </c>
      <c r="K603" s="2" t="s">
        <v>10009</v>
      </c>
      <c r="L603" s="2" t="s">
        <v>10009</v>
      </c>
      <c r="M603" t="str">
        <f t="shared" si="9"/>
        <v>BEGIN IF NOT EXISTS (SELECT * FROM [dbo].[COM_City] WHERE [Name] = 'Presidente Sarney') BEGIN INSERT INTO [dbo].[COM_City]([CityId],[Name],[ExternalCode],[StateId],[Active],[UserID],[UserIDLastUpdate],[CreateDate],[ModifieldDate]) VALUES (602,'Presidente Sarney','09270',10,1,1,1,GETDATE(),GETDATE()) END END</v>
      </c>
    </row>
    <row r="604" spans="1:13" x14ac:dyDescent="0.2">
      <c r="A604">
        <v>603</v>
      </c>
      <c r="B604">
        <f>VLOOKUP(C604,ESTADOS!C:K,9,FALSE)</f>
        <v>10</v>
      </c>
      <c r="C604" t="s">
        <v>9432</v>
      </c>
      <c r="D604">
        <v>21</v>
      </c>
      <c r="E604" t="s">
        <v>7181</v>
      </c>
      <c r="F604" t="s">
        <v>7182</v>
      </c>
      <c r="G604">
        <v>9798</v>
      </c>
      <c r="H604">
        <v>1</v>
      </c>
      <c r="I604">
        <v>1</v>
      </c>
      <c r="J604">
        <v>1</v>
      </c>
      <c r="K604" s="2" t="s">
        <v>10009</v>
      </c>
      <c r="L604" s="2" t="s">
        <v>10009</v>
      </c>
      <c r="M604" t="str">
        <f t="shared" si="9"/>
        <v>BEGIN IF NOT EXISTS (SELECT * FROM [dbo].[COM_City] WHERE [Name] = 'Presidente Vargas') BEGIN INSERT INTO [dbo].[COM_City]([CityId],[Name],[ExternalCode],[StateId],[Active],[UserID],[UserIDLastUpdate],[CreateDate],[ModifieldDate]) VALUES (603,'Presidente Vargas','09304',10,1,1,1,GETDATE(),GETDATE()) END END</v>
      </c>
    </row>
    <row r="605" spans="1:13" x14ac:dyDescent="0.2">
      <c r="A605">
        <v>604</v>
      </c>
      <c r="B605">
        <f>VLOOKUP(C605,ESTADOS!C:K,9,FALSE)</f>
        <v>10</v>
      </c>
      <c r="C605" t="s">
        <v>9432</v>
      </c>
      <c r="D605">
        <v>21</v>
      </c>
      <c r="E605" t="s">
        <v>7183</v>
      </c>
      <c r="F605" t="s">
        <v>7184</v>
      </c>
      <c r="G605">
        <v>11999</v>
      </c>
      <c r="H605">
        <v>1</v>
      </c>
      <c r="I605">
        <v>1</v>
      </c>
      <c r="J605">
        <v>1</v>
      </c>
      <c r="K605" s="2" t="s">
        <v>10009</v>
      </c>
      <c r="L605" s="2" t="s">
        <v>10009</v>
      </c>
      <c r="M605" t="str">
        <f t="shared" si="9"/>
        <v>BEGIN IF NOT EXISTS (SELECT * FROM [dbo].[COM_City] WHERE [Name] = 'Primeira Cruz') BEGIN INSERT INTO [dbo].[COM_City]([CityId],[Name],[ExternalCode],[StateId],[Active],[UserID],[UserIDLastUpdate],[CreateDate],[ModifieldDate]) VALUES (604,'Primeira Cruz','09403',10,1,1,1,GETDATE(),GETDATE()) END END</v>
      </c>
    </row>
    <row r="606" spans="1:13" x14ac:dyDescent="0.2">
      <c r="A606">
        <v>605</v>
      </c>
      <c r="B606">
        <f>VLOOKUP(C606,ESTADOS!C:K,9,FALSE)</f>
        <v>10</v>
      </c>
      <c r="C606" t="s">
        <v>9432</v>
      </c>
      <c r="D606">
        <v>21</v>
      </c>
      <c r="E606" t="s">
        <v>7185</v>
      </c>
      <c r="F606" t="s">
        <v>7186</v>
      </c>
      <c r="G606">
        <v>24201</v>
      </c>
      <c r="H606">
        <v>1</v>
      </c>
      <c r="I606">
        <v>1</v>
      </c>
      <c r="J606">
        <v>1</v>
      </c>
      <c r="K606" s="2" t="s">
        <v>10009</v>
      </c>
      <c r="L606" s="2" t="s">
        <v>10009</v>
      </c>
      <c r="M606" t="str">
        <f t="shared" si="9"/>
        <v>BEGIN IF NOT EXISTS (SELECT * FROM [dbo].[COM_City] WHERE [Name] = 'Raposa') BEGIN INSERT INTO [dbo].[COM_City]([CityId],[Name],[ExternalCode],[StateId],[Active],[UserID],[UserIDLastUpdate],[CreateDate],[ModifieldDate]) VALUES (605,'Raposa','09452',10,1,1,1,GETDATE(),GETDATE()) END END</v>
      </c>
    </row>
    <row r="607" spans="1:13" x14ac:dyDescent="0.2">
      <c r="A607">
        <v>606</v>
      </c>
      <c r="B607">
        <f>VLOOKUP(C607,ESTADOS!C:K,9,FALSE)</f>
        <v>10</v>
      </c>
      <c r="C607" t="s">
        <v>9432</v>
      </c>
      <c r="D607">
        <v>21</v>
      </c>
      <c r="E607" t="s">
        <v>7187</v>
      </c>
      <c r="F607" t="s">
        <v>7188</v>
      </c>
      <c r="G607">
        <v>21016</v>
      </c>
      <c r="H607">
        <v>1</v>
      </c>
      <c r="I607">
        <v>1</v>
      </c>
      <c r="J607">
        <v>1</v>
      </c>
      <c r="K607" s="2" t="s">
        <v>10009</v>
      </c>
      <c r="L607" s="2" t="s">
        <v>10009</v>
      </c>
      <c r="M607" t="str">
        <f t="shared" si="9"/>
        <v>BEGIN IF NOT EXISTS (SELECT * FROM [dbo].[COM_City] WHERE [Name] = 'Riachão') BEGIN INSERT INTO [dbo].[COM_City]([CityId],[Name],[ExternalCode],[StateId],[Active],[UserID],[UserIDLastUpdate],[CreateDate],[ModifieldDate]) VALUES (606,'Riachão','09502',10,1,1,1,GETDATE(),GETDATE()) END END</v>
      </c>
    </row>
    <row r="608" spans="1:13" x14ac:dyDescent="0.2">
      <c r="A608">
        <v>607</v>
      </c>
      <c r="B608">
        <f>VLOOKUP(C608,ESTADOS!C:K,9,FALSE)</f>
        <v>10</v>
      </c>
      <c r="C608" t="s">
        <v>9432</v>
      </c>
      <c r="D608">
        <v>21</v>
      </c>
      <c r="E608" t="s">
        <v>7189</v>
      </c>
      <c r="F608" t="s">
        <v>7190</v>
      </c>
      <c r="G608">
        <v>7170</v>
      </c>
      <c r="H608">
        <v>1</v>
      </c>
      <c r="I608">
        <v>1</v>
      </c>
      <c r="J608">
        <v>1</v>
      </c>
      <c r="K608" s="2" t="s">
        <v>10009</v>
      </c>
      <c r="L608" s="2" t="s">
        <v>10009</v>
      </c>
      <c r="M608" t="str">
        <f t="shared" si="9"/>
        <v>BEGIN IF NOT EXISTS (SELECT * FROM [dbo].[COM_City] WHERE [Name] = 'Ribamar Fiquene') BEGIN INSERT INTO [dbo].[COM_City]([CityId],[Name],[ExternalCode],[StateId],[Active],[UserID],[UserIDLastUpdate],[CreateDate],[ModifieldDate]) VALUES (607,'Ribamar Fiquene','09551',10,1,1,1,GETDATE(),GETDATE()) END END</v>
      </c>
    </row>
    <row r="609" spans="1:13" x14ac:dyDescent="0.2">
      <c r="A609">
        <v>608</v>
      </c>
      <c r="B609">
        <f>VLOOKUP(C609,ESTADOS!C:K,9,FALSE)</f>
        <v>10</v>
      </c>
      <c r="C609" t="s">
        <v>9432</v>
      </c>
      <c r="D609">
        <v>21</v>
      </c>
      <c r="E609" t="s">
        <v>7191</v>
      </c>
      <c r="F609" t="s">
        <v>7192</v>
      </c>
      <c r="G609">
        <v>37920</v>
      </c>
      <c r="H609">
        <v>1</v>
      </c>
      <c r="I609">
        <v>1</v>
      </c>
      <c r="J609">
        <v>1</v>
      </c>
      <c r="K609" s="2" t="s">
        <v>10009</v>
      </c>
      <c r="L609" s="2" t="s">
        <v>10009</v>
      </c>
      <c r="M609" t="str">
        <f t="shared" si="9"/>
        <v>BEGIN IF NOT EXISTS (SELECT * FROM [dbo].[COM_City] WHERE [Name] = 'Rosário') BEGIN INSERT INTO [dbo].[COM_City]([CityId],[Name],[ExternalCode],[StateId],[Active],[UserID],[UserIDLastUpdate],[CreateDate],[ModifieldDate]) VALUES (608,'Rosário','09601',10,1,1,1,GETDATE(),GETDATE()) END END</v>
      </c>
    </row>
    <row r="610" spans="1:13" x14ac:dyDescent="0.2">
      <c r="A610">
        <v>609</v>
      </c>
      <c r="B610">
        <f>VLOOKUP(C610,ESTADOS!C:K,9,FALSE)</f>
        <v>10</v>
      </c>
      <c r="C610" t="s">
        <v>9432</v>
      </c>
      <c r="D610">
        <v>21</v>
      </c>
      <c r="E610" t="s">
        <v>7193</v>
      </c>
      <c r="F610" t="s">
        <v>7194</v>
      </c>
      <c r="G610">
        <v>5792</v>
      </c>
      <c r="H610">
        <v>1</v>
      </c>
      <c r="I610">
        <v>1</v>
      </c>
      <c r="J610">
        <v>1</v>
      </c>
      <c r="K610" s="2" t="s">
        <v>10009</v>
      </c>
      <c r="L610" s="2" t="s">
        <v>10009</v>
      </c>
      <c r="M610" t="str">
        <f t="shared" si="9"/>
        <v>BEGIN IF NOT EXISTS (SELECT * FROM [dbo].[COM_City] WHERE [Name] = 'Sambaíba') BEGIN INSERT INTO [dbo].[COM_City]([CityId],[Name],[ExternalCode],[StateId],[Active],[UserID],[UserIDLastUpdate],[CreateDate],[ModifieldDate]) VALUES (609,'Sambaíba','09700',10,1,1,1,GETDATE(),GETDATE()) END END</v>
      </c>
    </row>
    <row r="611" spans="1:13" x14ac:dyDescent="0.2">
      <c r="A611">
        <v>610</v>
      </c>
      <c r="B611">
        <f>VLOOKUP(C611,ESTADOS!C:K,9,FALSE)</f>
        <v>10</v>
      </c>
      <c r="C611" t="s">
        <v>9432</v>
      </c>
      <c r="D611">
        <v>21</v>
      </c>
      <c r="E611" t="s">
        <v>7195</v>
      </c>
      <c r="F611" t="s">
        <v>7196</v>
      </c>
      <c r="G611">
        <v>5526</v>
      </c>
      <c r="H611">
        <v>1</v>
      </c>
      <c r="I611">
        <v>1</v>
      </c>
      <c r="J611">
        <v>1</v>
      </c>
      <c r="K611" s="2" t="s">
        <v>10009</v>
      </c>
      <c r="L611" s="2" t="s">
        <v>10009</v>
      </c>
      <c r="M611" t="str">
        <f t="shared" si="9"/>
        <v>BEGIN IF NOT EXISTS (SELECT * FROM [dbo].[COM_City] WHERE [Name] = 'Santa Filomena do Maranhão') BEGIN INSERT INTO [dbo].[COM_City]([CityId],[Name],[ExternalCode],[StateId],[Active],[UserID],[UserIDLastUpdate],[CreateDate],[ModifieldDate]) VALUES (610,'Santa Filomena do Maranhão','09759',10,1,1,1,GETDATE(),GETDATE()) END END</v>
      </c>
    </row>
    <row r="612" spans="1:13" x14ac:dyDescent="0.2">
      <c r="A612">
        <v>611</v>
      </c>
      <c r="B612">
        <f>VLOOKUP(C612,ESTADOS!C:K,9,FALSE)</f>
        <v>10</v>
      </c>
      <c r="C612" t="s">
        <v>9432</v>
      </c>
      <c r="D612">
        <v>21</v>
      </c>
      <c r="E612" t="s">
        <v>7197</v>
      </c>
      <c r="F612" t="s">
        <v>7198</v>
      </c>
      <c r="G612">
        <v>34022</v>
      </c>
      <c r="H612">
        <v>1</v>
      </c>
      <c r="I612">
        <v>1</v>
      </c>
      <c r="J612">
        <v>1</v>
      </c>
      <c r="K612" s="2" t="s">
        <v>10009</v>
      </c>
      <c r="L612" s="2" t="s">
        <v>10009</v>
      </c>
      <c r="M612" t="str">
        <f t="shared" si="9"/>
        <v>BEGIN IF NOT EXISTS (SELECT * FROM [dbo].[COM_City] WHERE [Name] = 'Santa Helena') BEGIN INSERT INTO [dbo].[COM_City]([CityId],[Name],[ExternalCode],[StateId],[Active],[UserID],[UserIDLastUpdate],[CreateDate],[ModifieldDate]) VALUES (611,'Santa Helena','09809',10,1,1,1,GETDATE(),GETDATE()) END END</v>
      </c>
    </row>
    <row r="613" spans="1:13" x14ac:dyDescent="0.2">
      <c r="A613">
        <v>612</v>
      </c>
      <c r="B613">
        <f>VLOOKUP(C613,ESTADOS!C:K,9,FALSE)</f>
        <v>10</v>
      </c>
      <c r="C613" t="s">
        <v>9432</v>
      </c>
      <c r="D613">
        <v>21</v>
      </c>
      <c r="E613" t="s">
        <v>7199</v>
      </c>
      <c r="F613" t="s">
        <v>7200</v>
      </c>
      <c r="G613">
        <v>82026</v>
      </c>
      <c r="H613">
        <v>1</v>
      </c>
      <c r="I613">
        <v>1</v>
      </c>
      <c r="J613">
        <v>1</v>
      </c>
      <c r="K613" s="2" t="s">
        <v>10009</v>
      </c>
      <c r="L613" s="2" t="s">
        <v>10009</v>
      </c>
      <c r="M613" t="str">
        <f t="shared" si="9"/>
        <v>BEGIN IF NOT EXISTS (SELECT * FROM [dbo].[COM_City] WHERE [Name] = 'Santa Inês') BEGIN INSERT INTO [dbo].[COM_City]([CityId],[Name],[ExternalCode],[StateId],[Active],[UserID],[UserIDLastUpdate],[CreateDate],[ModifieldDate]) VALUES (612,'Santa Inês','09908',10,1,1,1,GETDATE(),GETDATE()) END END</v>
      </c>
    </row>
    <row r="614" spans="1:13" x14ac:dyDescent="0.2">
      <c r="A614">
        <v>613</v>
      </c>
      <c r="B614">
        <f>VLOOKUP(C614,ESTADOS!C:K,9,FALSE)</f>
        <v>10</v>
      </c>
      <c r="C614" t="s">
        <v>9432</v>
      </c>
      <c r="D614">
        <v>21</v>
      </c>
      <c r="E614" t="s">
        <v>7201</v>
      </c>
      <c r="F614" t="s">
        <v>7202</v>
      </c>
      <c r="G614">
        <v>69306</v>
      </c>
      <c r="H614">
        <v>1</v>
      </c>
      <c r="I614">
        <v>1</v>
      </c>
      <c r="J614">
        <v>1</v>
      </c>
      <c r="K614" s="2" t="s">
        <v>10009</v>
      </c>
      <c r="L614" s="2" t="s">
        <v>10009</v>
      </c>
      <c r="M614" t="str">
        <f t="shared" si="9"/>
        <v>BEGIN IF NOT EXISTS (SELECT * FROM [dbo].[COM_City] WHERE [Name] = 'Santa Luzia') BEGIN INSERT INTO [dbo].[COM_City]([CityId],[Name],[ExternalCode],[StateId],[Active],[UserID],[UserIDLastUpdate],[CreateDate],[ModifieldDate]) VALUES (613,'Santa Luzia','10005',10,1,1,1,GETDATE(),GETDATE()) END END</v>
      </c>
    </row>
    <row r="615" spans="1:13" x14ac:dyDescent="0.2">
      <c r="A615">
        <v>614</v>
      </c>
      <c r="B615">
        <f>VLOOKUP(C615,ESTADOS!C:K,9,FALSE)</f>
        <v>10</v>
      </c>
      <c r="C615" t="s">
        <v>9432</v>
      </c>
      <c r="D615">
        <v>21</v>
      </c>
      <c r="E615" t="s">
        <v>7203</v>
      </c>
      <c r="F615" t="s">
        <v>7204</v>
      </c>
      <c r="G615">
        <v>19633</v>
      </c>
      <c r="H615">
        <v>1</v>
      </c>
      <c r="I615">
        <v>1</v>
      </c>
      <c r="J615">
        <v>1</v>
      </c>
      <c r="K615" s="2" t="s">
        <v>10009</v>
      </c>
      <c r="L615" s="2" t="s">
        <v>10009</v>
      </c>
      <c r="M615" t="str">
        <f t="shared" si="9"/>
        <v>BEGIN IF NOT EXISTS (SELECT * FROM [dbo].[COM_City] WHERE [Name] = 'Santa Luzia do Paruá') BEGIN INSERT INTO [dbo].[COM_City]([CityId],[Name],[ExternalCode],[StateId],[Active],[UserID],[UserIDLastUpdate],[CreateDate],[ModifieldDate]) VALUES (614,'Santa Luzia do Paruá','10039',10,1,1,1,GETDATE(),GETDATE()) END END</v>
      </c>
    </row>
    <row r="616" spans="1:13" x14ac:dyDescent="0.2">
      <c r="A616">
        <v>615</v>
      </c>
      <c r="B616">
        <f>VLOOKUP(C616,ESTADOS!C:K,9,FALSE)</f>
        <v>10</v>
      </c>
      <c r="C616" t="s">
        <v>9432</v>
      </c>
      <c r="D616">
        <v>21</v>
      </c>
      <c r="E616" t="s">
        <v>7205</v>
      </c>
      <c r="F616" t="s">
        <v>7206</v>
      </c>
      <c r="G616">
        <v>28341</v>
      </c>
      <c r="H616">
        <v>1</v>
      </c>
      <c r="I616">
        <v>1</v>
      </c>
      <c r="J616">
        <v>1</v>
      </c>
      <c r="K616" s="2" t="s">
        <v>10009</v>
      </c>
      <c r="L616" s="2" t="s">
        <v>10009</v>
      </c>
      <c r="M616" t="str">
        <f t="shared" si="9"/>
        <v>BEGIN IF NOT EXISTS (SELECT * FROM [dbo].[COM_City] WHERE [Name] = 'Santa Quitéria do Maranhão') BEGIN INSERT INTO [dbo].[COM_City]([CityId],[Name],[ExternalCode],[StateId],[Active],[UserID],[UserIDLastUpdate],[CreateDate],[ModifieldDate]) VALUES (615,'Santa Quitéria do Maranhão','10104',10,1,1,1,GETDATE(),GETDATE()) END END</v>
      </c>
    </row>
    <row r="617" spans="1:13" x14ac:dyDescent="0.2">
      <c r="A617">
        <v>616</v>
      </c>
      <c r="B617">
        <f>VLOOKUP(C617,ESTADOS!C:K,9,FALSE)</f>
        <v>10</v>
      </c>
      <c r="C617" t="s">
        <v>9432</v>
      </c>
      <c r="D617">
        <v>21</v>
      </c>
      <c r="E617" t="s">
        <v>7207</v>
      </c>
      <c r="F617" t="s">
        <v>7208</v>
      </c>
      <c r="G617">
        <v>30882</v>
      </c>
      <c r="H617">
        <v>1</v>
      </c>
      <c r="I617">
        <v>1</v>
      </c>
      <c r="J617">
        <v>1</v>
      </c>
      <c r="K617" s="2" t="s">
        <v>10009</v>
      </c>
      <c r="L617" s="2" t="s">
        <v>10009</v>
      </c>
      <c r="M617" t="str">
        <f t="shared" si="9"/>
        <v>BEGIN IF NOT EXISTS (SELECT * FROM [dbo].[COM_City] WHERE [Name] = 'Santa Rita') BEGIN INSERT INTO [dbo].[COM_City]([CityId],[Name],[ExternalCode],[StateId],[Active],[UserID],[UserIDLastUpdate],[CreateDate],[ModifieldDate]) VALUES (616,'Santa Rita','10203',10,1,1,1,GETDATE(),GETDATE()) END END</v>
      </c>
    </row>
    <row r="618" spans="1:13" x14ac:dyDescent="0.2">
      <c r="A618">
        <v>617</v>
      </c>
      <c r="B618">
        <f>VLOOKUP(C618,ESTADOS!C:K,9,FALSE)</f>
        <v>10</v>
      </c>
      <c r="C618" t="s">
        <v>9432</v>
      </c>
      <c r="D618">
        <v>21</v>
      </c>
      <c r="E618" t="s">
        <v>7209</v>
      </c>
      <c r="F618" t="s">
        <v>7210</v>
      </c>
      <c r="G618">
        <v>10537</v>
      </c>
      <c r="H618">
        <v>1</v>
      </c>
      <c r="I618">
        <v>1</v>
      </c>
      <c r="J618">
        <v>1</v>
      </c>
      <c r="K618" s="2" t="s">
        <v>10009</v>
      </c>
      <c r="L618" s="2" t="s">
        <v>10009</v>
      </c>
      <c r="M618" t="str">
        <f t="shared" si="9"/>
        <v>BEGIN IF NOT EXISTS (SELECT * FROM [dbo].[COM_City] WHERE [Name] = 'Santana do Maranhão') BEGIN INSERT INTO [dbo].[COM_City]([CityId],[Name],[ExternalCode],[StateId],[Active],[UserID],[UserIDLastUpdate],[CreateDate],[ModifieldDate]) VALUES (617,'Santana do Maranhão','10237',10,1,1,1,GETDATE(),GETDATE()) END END</v>
      </c>
    </row>
    <row r="619" spans="1:13" x14ac:dyDescent="0.2">
      <c r="A619">
        <v>618</v>
      </c>
      <c r="B619">
        <f>VLOOKUP(C619,ESTADOS!C:K,9,FALSE)</f>
        <v>10</v>
      </c>
      <c r="C619" t="s">
        <v>9432</v>
      </c>
      <c r="D619">
        <v>21</v>
      </c>
      <c r="E619" t="s">
        <v>7211</v>
      </c>
      <c r="F619" t="s">
        <v>7212</v>
      </c>
      <c r="G619">
        <v>11155</v>
      </c>
      <c r="H619">
        <v>1</v>
      </c>
      <c r="I619">
        <v>1</v>
      </c>
      <c r="J619">
        <v>1</v>
      </c>
      <c r="K619" s="2" t="s">
        <v>10009</v>
      </c>
      <c r="L619" s="2" t="s">
        <v>10009</v>
      </c>
      <c r="M619" t="str">
        <f t="shared" si="9"/>
        <v>BEGIN IF NOT EXISTS (SELECT * FROM [dbo].[COM_City] WHERE [Name] = 'Santo Amaro do Maranhão') BEGIN INSERT INTO [dbo].[COM_City]([CityId],[Name],[ExternalCode],[StateId],[Active],[UserID],[UserIDLastUpdate],[CreateDate],[ModifieldDate]) VALUES (618,'Santo Amaro do Maranhão','10278',10,1,1,1,GETDATE(),GETDATE()) END END</v>
      </c>
    </row>
    <row r="620" spans="1:13" x14ac:dyDescent="0.2">
      <c r="A620">
        <v>619</v>
      </c>
      <c r="B620">
        <f>VLOOKUP(C620,ESTADOS!C:K,9,FALSE)</f>
        <v>10</v>
      </c>
      <c r="C620" t="s">
        <v>9432</v>
      </c>
      <c r="D620">
        <v>21</v>
      </c>
      <c r="E620" t="s">
        <v>7213</v>
      </c>
      <c r="F620" t="s">
        <v>7214</v>
      </c>
      <c r="G620">
        <v>14225</v>
      </c>
      <c r="H620">
        <v>1</v>
      </c>
      <c r="I620">
        <v>1</v>
      </c>
      <c r="J620">
        <v>1</v>
      </c>
      <c r="K620" s="2" t="s">
        <v>10009</v>
      </c>
      <c r="L620" s="2" t="s">
        <v>10009</v>
      </c>
      <c r="M620" t="str">
        <f t="shared" si="9"/>
        <v>BEGIN IF NOT EXISTS (SELECT * FROM [dbo].[COM_City] WHERE [Name] = 'Santo Antônio dos Lopes') BEGIN INSERT INTO [dbo].[COM_City]([CityId],[Name],[ExternalCode],[StateId],[Active],[UserID],[UserIDLastUpdate],[CreateDate],[ModifieldDate]) VALUES (619,'Santo Antônio dos Lopes','10302',10,1,1,1,GETDATE(),GETDATE()) END END</v>
      </c>
    </row>
    <row r="621" spans="1:13" x14ac:dyDescent="0.2">
      <c r="A621">
        <v>620</v>
      </c>
      <c r="B621">
        <f>VLOOKUP(C621,ESTADOS!C:K,9,FALSE)</f>
        <v>10</v>
      </c>
      <c r="C621" t="s">
        <v>9432</v>
      </c>
      <c r="D621">
        <v>21</v>
      </c>
      <c r="E621" t="s">
        <v>7215</v>
      </c>
      <c r="F621" t="s">
        <v>7216</v>
      </c>
      <c r="G621">
        <v>17191</v>
      </c>
      <c r="H621">
        <v>1</v>
      </c>
      <c r="I621">
        <v>1</v>
      </c>
      <c r="J621">
        <v>1</v>
      </c>
      <c r="K621" s="2" t="s">
        <v>10009</v>
      </c>
      <c r="L621" s="2" t="s">
        <v>10009</v>
      </c>
      <c r="M621" t="str">
        <f t="shared" si="9"/>
        <v>BEGIN IF NOT EXISTS (SELECT * FROM [dbo].[COM_City] WHERE [Name] = 'São Benedito do Rio Preto') BEGIN INSERT INTO [dbo].[COM_City]([CityId],[Name],[ExternalCode],[StateId],[Active],[UserID],[UserIDLastUpdate],[CreateDate],[ModifieldDate]) VALUES (620,'São Benedito do Rio Preto','10401',10,1,1,1,GETDATE(),GETDATE()) END END</v>
      </c>
    </row>
    <row r="622" spans="1:13" x14ac:dyDescent="0.2">
      <c r="A622">
        <v>621</v>
      </c>
      <c r="B622">
        <f>VLOOKUP(C622,ESTADOS!C:K,9,FALSE)</f>
        <v>10</v>
      </c>
      <c r="C622" t="s">
        <v>9432</v>
      </c>
      <c r="D622">
        <v>21</v>
      </c>
      <c r="E622" t="s">
        <v>7217</v>
      </c>
      <c r="F622" t="s">
        <v>7218</v>
      </c>
      <c r="G622">
        <v>37449</v>
      </c>
      <c r="H622">
        <v>1</v>
      </c>
      <c r="I622">
        <v>1</v>
      </c>
      <c r="J622">
        <v>1</v>
      </c>
      <c r="K622" s="2" t="s">
        <v>10009</v>
      </c>
      <c r="L622" s="2" t="s">
        <v>10009</v>
      </c>
      <c r="M622" t="str">
        <f t="shared" si="9"/>
        <v>BEGIN IF NOT EXISTS (SELECT * FROM [dbo].[COM_City] WHERE [Name] = 'São Bento') BEGIN INSERT INTO [dbo].[COM_City]([CityId],[Name],[ExternalCode],[StateId],[Active],[UserID],[UserIDLastUpdate],[CreateDate],[ModifieldDate]) VALUES (621,'São Bento','10500',10,1,1,1,GETDATE(),GETDATE()) END END</v>
      </c>
    </row>
    <row r="623" spans="1:13" x14ac:dyDescent="0.2">
      <c r="A623">
        <v>622</v>
      </c>
      <c r="B623">
        <f>VLOOKUP(C623,ESTADOS!C:K,9,FALSE)</f>
        <v>10</v>
      </c>
      <c r="C623" t="s">
        <v>9432</v>
      </c>
      <c r="D623">
        <v>21</v>
      </c>
      <c r="E623" t="s">
        <v>7219</v>
      </c>
      <c r="F623" t="s">
        <v>7220</v>
      </c>
      <c r="G623">
        <v>25480</v>
      </c>
      <c r="H623">
        <v>1</v>
      </c>
      <c r="I623">
        <v>1</v>
      </c>
      <c r="J623">
        <v>1</v>
      </c>
      <c r="K623" s="2" t="s">
        <v>10009</v>
      </c>
      <c r="L623" s="2" t="s">
        <v>10009</v>
      </c>
      <c r="M623" t="str">
        <f t="shared" si="9"/>
        <v>BEGIN IF NOT EXISTS (SELECT * FROM [dbo].[COM_City] WHERE [Name] = 'São Bernardo') BEGIN INSERT INTO [dbo].[COM_City]([CityId],[Name],[ExternalCode],[StateId],[Active],[UserID],[UserIDLastUpdate],[CreateDate],[ModifieldDate]) VALUES (622,'São Bernardo','10609',10,1,1,1,GETDATE(),GETDATE()) END END</v>
      </c>
    </row>
    <row r="624" spans="1:13" x14ac:dyDescent="0.2">
      <c r="A624">
        <v>623</v>
      </c>
      <c r="B624">
        <f>VLOOKUP(C624,ESTADOS!C:K,9,FALSE)</f>
        <v>10</v>
      </c>
      <c r="C624" t="s">
        <v>9432</v>
      </c>
      <c r="D624">
        <v>21</v>
      </c>
      <c r="E624" t="s">
        <v>7221</v>
      </c>
      <c r="F624" t="s">
        <v>7222</v>
      </c>
      <c r="G624">
        <v>6953</v>
      </c>
      <c r="H624">
        <v>1</v>
      </c>
      <c r="I624">
        <v>1</v>
      </c>
      <c r="J624">
        <v>1</v>
      </c>
      <c r="K624" s="2" t="s">
        <v>10009</v>
      </c>
      <c r="L624" s="2" t="s">
        <v>10009</v>
      </c>
      <c r="M624" t="str">
        <f t="shared" si="9"/>
        <v>BEGIN IF NOT EXISTS (SELECT * FROM [dbo].[COM_City] WHERE [Name] = 'São Domingos do Azeitão') BEGIN INSERT INTO [dbo].[COM_City]([CityId],[Name],[ExternalCode],[StateId],[Active],[UserID],[UserIDLastUpdate],[CreateDate],[ModifieldDate]) VALUES (623,'São Domingos do Azeitão','10658',10,1,1,1,GETDATE(),GETDATE()) END END</v>
      </c>
    </row>
    <row r="625" spans="1:13" x14ac:dyDescent="0.2">
      <c r="A625">
        <v>624</v>
      </c>
      <c r="B625">
        <f>VLOOKUP(C625,ESTADOS!C:K,9,FALSE)</f>
        <v>10</v>
      </c>
      <c r="C625" t="s">
        <v>9432</v>
      </c>
      <c r="D625">
        <v>21</v>
      </c>
      <c r="E625" t="s">
        <v>7223</v>
      </c>
      <c r="F625" t="s">
        <v>7224</v>
      </c>
      <c r="G625">
        <v>32557</v>
      </c>
      <c r="H625">
        <v>1</v>
      </c>
      <c r="I625">
        <v>1</v>
      </c>
      <c r="J625">
        <v>1</v>
      </c>
      <c r="K625" s="2" t="s">
        <v>10009</v>
      </c>
      <c r="L625" s="2" t="s">
        <v>10009</v>
      </c>
      <c r="M625" t="str">
        <f t="shared" si="9"/>
        <v>BEGIN IF NOT EXISTS (SELECT * FROM [dbo].[COM_City] WHERE [Name] = 'São Domingos do Maranhão') BEGIN INSERT INTO [dbo].[COM_City]([CityId],[Name],[ExternalCode],[StateId],[Active],[UserID],[UserIDLastUpdate],[CreateDate],[ModifieldDate]) VALUES (624,'São Domingos do Maranhão','10708',10,1,1,1,GETDATE(),GETDATE()) END END</v>
      </c>
    </row>
    <row r="626" spans="1:13" x14ac:dyDescent="0.2">
      <c r="A626">
        <v>625</v>
      </c>
      <c r="B626">
        <f>VLOOKUP(C626,ESTADOS!C:K,9,FALSE)</f>
        <v>10</v>
      </c>
      <c r="C626" t="s">
        <v>9432</v>
      </c>
      <c r="D626">
        <v>21</v>
      </c>
      <c r="E626" t="s">
        <v>7225</v>
      </c>
      <c r="F626" t="s">
        <v>7226</v>
      </c>
      <c r="G626">
        <v>4398</v>
      </c>
      <c r="H626">
        <v>1</v>
      </c>
      <c r="I626">
        <v>1</v>
      </c>
      <c r="J626">
        <v>1</v>
      </c>
      <c r="K626" s="2" t="s">
        <v>10009</v>
      </c>
      <c r="L626" s="2" t="s">
        <v>10009</v>
      </c>
      <c r="M626" t="str">
        <f t="shared" si="9"/>
        <v>BEGIN IF NOT EXISTS (SELECT * FROM [dbo].[COM_City] WHERE [Name] = 'São Félix de Balsas') BEGIN INSERT INTO [dbo].[COM_City]([CityId],[Name],[ExternalCode],[StateId],[Active],[UserID],[UserIDLastUpdate],[CreateDate],[ModifieldDate]) VALUES (625,'São Félix de Balsas','10807',10,1,1,1,GETDATE(),GETDATE()) END END</v>
      </c>
    </row>
    <row r="627" spans="1:13" x14ac:dyDescent="0.2">
      <c r="A627">
        <v>626</v>
      </c>
      <c r="B627">
        <f>VLOOKUP(C627,ESTADOS!C:K,9,FALSE)</f>
        <v>10</v>
      </c>
      <c r="C627" t="s">
        <v>9432</v>
      </c>
      <c r="D627">
        <v>21</v>
      </c>
      <c r="E627" t="s">
        <v>7227</v>
      </c>
      <c r="F627" t="s">
        <v>7228</v>
      </c>
      <c r="G627">
        <v>8431</v>
      </c>
      <c r="H627">
        <v>1</v>
      </c>
      <c r="I627">
        <v>1</v>
      </c>
      <c r="J627">
        <v>1</v>
      </c>
      <c r="K627" s="2" t="s">
        <v>10009</v>
      </c>
      <c r="L627" s="2" t="s">
        <v>10009</v>
      </c>
      <c r="M627" t="str">
        <f t="shared" si="9"/>
        <v>BEGIN IF NOT EXISTS (SELECT * FROM [dbo].[COM_City] WHERE [Name] = 'São Francisco do Brejão') BEGIN INSERT INTO [dbo].[COM_City]([CityId],[Name],[ExternalCode],[StateId],[Active],[UserID],[UserIDLastUpdate],[CreateDate],[ModifieldDate]) VALUES (626,'São Francisco do Brejão','10856',10,1,1,1,GETDATE(),GETDATE()) END END</v>
      </c>
    </row>
    <row r="628" spans="1:13" x14ac:dyDescent="0.2">
      <c r="A628">
        <v>627</v>
      </c>
      <c r="B628">
        <f>VLOOKUP(C628,ESTADOS!C:K,9,FALSE)</f>
        <v>10</v>
      </c>
      <c r="C628" t="s">
        <v>9432</v>
      </c>
      <c r="D628">
        <v>21</v>
      </c>
      <c r="E628" t="s">
        <v>7229</v>
      </c>
      <c r="F628" t="s">
        <v>7230</v>
      </c>
      <c r="G628">
        <v>14194</v>
      </c>
      <c r="H628">
        <v>1</v>
      </c>
      <c r="I628">
        <v>1</v>
      </c>
      <c r="J628">
        <v>1</v>
      </c>
      <c r="K628" s="2" t="s">
        <v>10009</v>
      </c>
      <c r="L628" s="2" t="s">
        <v>10009</v>
      </c>
      <c r="M628" t="str">
        <f t="shared" si="9"/>
        <v>BEGIN IF NOT EXISTS (SELECT * FROM [dbo].[COM_City] WHERE [Name] = 'São Francisco do Maranhão') BEGIN INSERT INTO [dbo].[COM_City]([CityId],[Name],[ExternalCode],[StateId],[Active],[UserID],[UserIDLastUpdate],[CreateDate],[ModifieldDate]) VALUES (627,'São Francisco do Maranhão','10906',10,1,1,1,GETDATE(),GETDATE()) END END</v>
      </c>
    </row>
    <row r="629" spans="1:13" x14ac:dyDescent="0.2">
      <c r="A629">
        <v>628</v>
      </c>
      <c r="B629">
        <f>VLOOKUP(C629,ESTADOS!C:K,9,FALSE)</f>
        <v>10</v>
      </c>
      <c r="C629" t="s">
        <v>9432</v>
      </c>
      <c r="D629">
        <v>21</v>
      </c>
      <c r="E629" t="s">
        <v>7239</v>
      </c>
      <c r="F629" t="s">
        <v>7240</v>
      </c>
      <c r="G629">
        <v>18108</v>
      </c>
      <c r="H629">
        <v>1</v>
      </c>
      <c r="I629">
        <v>1</v>
      </c>
      <c r="J629">
        <v>1</v>
      </c>
      <c r="K629" s="2" t="s">
        <v>10009</v>
      </c>
      <c r="L629" s="2" t="s">
        <v>10009</v>
      </c>
      <c r="M629" t="str">
        <f t="shared" si="9"/>
        <v>BEGIN IF NOT EXISTS (SELECT * FROM [dbo].[COM_City] WHERE [Name] = 'São João Batista') BEGIN INSERT INTO [dbo].[COM_City]([CityId],[Name],[ExternalCode],[StateId],[Active],[UserID],[UserIDLastUpdate],[CreateDate],[ModifieldDate]) VALUES (628,'São João Batista','11003',10,1,1,1,GETDATE(),GETDATE()) END END</v>
      </c>
    </row>
    <row r="630" spans="1:13" x14ac:dyDescent="0.2">
      <c r="A630">
        <v>629</v>
      </c>
      <c r="B630">
        <f>VLOOKUP(C630,ESTADOS!C:K,9,FALSE)</f>
        <v>10</v>
      </c>
      <c r="C630" t="s">
        <v>9432</v>
      </c>
      <c r="D630">
        <v>21</v>
      </c>
      <c r="E630" t="s">
        <v>7231</v>
      </c>
      <c r="F630" t="s">
        <v>7232</v>
      </c>
      <c r="G630">
        <v>12281</v>
      </c>
      <c r="H630">
        <v>1</v>
      </c>
      <c r="I630">
        <v>1</v>
      </c>
      <c r="J630">
        <v>1</v>
      </c>
      <c r="K630" s="2" t="s">
        <v>10009</v>
      </c>
      <c r="L630" s="2" t="s">
        <v>10009</v>
      </c>
      <c r="M630" t="str">
        <f t="shared" si="9"/>
        <v>BEGIN IF NOT EXISTS (SELECT * FROM [dbo].[COM_City] WHERE [Name] = 'São João do Carú') BEGIN INSERT INTO [dbo].[COM_City]([CityId],[Name],[ExternalCode],[StateId],[Active],[UserID],[UserIDLastUpdate],[CreateDate],[ModifieldDate]) VALUES (629,'São João do Carú','11029',10,1,1,1,GETDATE(),GETDATE()) END END</v>
      </c>
    </row>
    <row r="631" spans="1:13" x14ac:dyDescent="0.2">
      <c r="A631">
        <v>630</v>
      </c>
      <c r="B631">
        <f>VLOOKUP(C631,ESTADOS!C:K,9,FALSE)</f>
        <v>10</v>
      </c>
      <c r="C631" t="s">
        <v>9432</v>
      </c>
      <c r="D631">
        <v>21</v>
      </c>
      <c r="E631" t="s">
        <v>7233</v>
      </c>
      <c r="F631" t="s">
        <v>7234</v>
      </c>
      <c r="G631">
        <v>11267</v>
      </c>
      <c r="H631">
        <v>1</v>
      </c>
      <c r="I631">
        <v>1</v>
      </c>
      <c r="J631">
        <v>1</v>
      </c>
      <c r="K631" s="2" t="s">
        <v>10009</v>
      </c>
      <c r="L631" s="2" t="s">
        <v>10009</v>
      </c>
      <c r="M631" t="str">
        <f t="shared" si="9"/>
        <v>BEGIN IF NOT EXISTS (SELECT * FROM [dbo].[COM_City] WHERE [Name] = 'São João do Paraíso') BEGIN INSERT INTO [dbo].[COM_City]([CityId],[Name],[ExternalCode],[StateId],[Active],[UserID],[UserIDLastUpdate],[CreateDate],[ModifieldDate]) VALUES (630,'São João do Paraíso','11052',10,1,1,1,GETDATE(),GETDATE()) END END</v>
      </c>
    </row>
    <row r="632" spans="1:13" x14ac:dyDescent="0.2">
      <c r="A632">
        <v>631</v>
      </c>
      <c r="B632">
        <f>VLOOKUP(C632,ESTADOS!C:K,9,FALSE)</f>
        <v>10</v>
      </c>
      <c r="C632" t="s">
        <v>9432</v>
      </c>
      <c r="D632">
        <v>21</v>
      </c>
      <c r="E632" t="s">
        <v>7235</v>
      </c>
      <c r="F632" t="s">
        <v>7236</v>
      </c>
      <c r="G632">
        <v>16592</v>
      </c>
      <c r="H632">
        <v>1</v>
      </c>
      <c r="I632">
        <v>1</v>
      </c>
      <c r="J632">
        <v>1</v>
      </c>
      <c r="K632" s="2" t="s">
        <v>10009</v>
      </c>
      <c r="L632" s="2" t="s">
        <v>10009</v>
      </c>
      <c r="M632" t="str">
        <f t="shared" si="9"/>
        <v>BEGIN IF NOT EXISTS (SELECT * FROM [dbo].[COM_City] WHERE [Name] = 'São João do Soter') BEGIN INSERT INTO [dbo].[COM_City]([CityId],[Name],[ExternalCode],[StateId],[Active],[UserID],[UserIDLastUpdate],[CreateDate],[ModifieldDate]) VALUES (631,'São João do Soter','11078',10,1,1,1,GETDATE(),GETDATE()) END END</v>
      </c>
    </row>
    <row r="633" spans="1:13" x14ac:dyDescent="0.2">
      <c r="A633">
        <v>632</v>
      </c>
      <c r="B633">
        <f>VLOOKUP(C633,ESTADOS!C:K,9,FALSE)</f>
        <v>10</v>
      </c>
      <c r="C633" t="s">
        <v>9432</v>
      </c>
      <c r="D633">
        <v>21</v>
      </c>
      <c r="E633" t="s">
        <v>7237</v>
      </c>
      <c r="F633" t="s">
        <v>7238</v>
      </c>
      <c r="G633">
        <v>23576</v>
      </c>
      <c r="H633">
        <v>1</v>
      </c>
      <c r="I633">
        <v>1</v>
      </c>
      <c r="J633">
        <v>1</v>
      </c>
      <c r="K633" s="2" t="s">
        <v>10009</v>
      </c>
      <c r="L633" s="2" t="s">
        <v>10009</v>
      </c>
      <c r="M633" t="str">
        <f t="shared" si="9"/>
        <v>BEGIN IF NOT EXISTS (SELECT * FROM [dbo].[COM_City] WHERE [Name] = 'São João dos Patos') BEGIN INSERT INTO [dbo].[COM_City]([CityId],[Name],[ExternalCode],[StateId],[Active],[UserID],[UserIDLastUpdate],[CreateDate],[ModifieldDate]) VALUES (632,'São João dos Patos','11102',10,1,1,1,GETDATE(),GETDATE()) END END</v>
      </c>
    </row>
    <row r="634" spans="1:13" x14ac:dyDescent="0.2">
      <c r="A634">
        <v>633</v>
      </c>
      <c r="B634">
        <f>VLOOKUP(C634,ESTADOS!C:K,9,FALSE)</f>
        <v>10</v>
      </c>
      <c r="C634" t="s">
        <v>9432</v>
      </c>
      <c r="D634">
        <v>21</v>
      </c>
      <c r="E634" t="s">
        <v>7241</v>
      </c>
      <c r="F634" t="s">
        <v>7242</v>
      </c>
      <c r="G634">
        <v>131379</v>
      </c>
      <c r="H634">
        <v>1</v>
      </c>
      <c r="I634">
        <v>1</v>
      </c>
      <c r="J634">
        <v>1</v>
      </c>
      <c r="K634" s="2" t="s">
        <v>10009</v>
      </c>
      <c r="L634" s="2" t="s">
        <v>10009</v>
      </c>
      <c r="M634" t="str">
        <f t="shared" si="9"/>
        <v>BEGIN IF NOT EXISTS (SELECT * FROM [dbo].[COM_City] WHERE [Name] = 'São José de Ribamar') BEGIN INSERT INTO [dbo].[COM_City]([CityId],[Name],[ExternalCode],[StateId],[Active],[UserID],[UserIDLastUpdate],[CreateDate],[ModifieldDate]) VALUES (633,'São José de Ribamar','11201',10,1,1,1,GETDATE(),GETDATE()) END END</v>
      </c>
    </row>
    <row r="635" spans="1:13" x14ac:dyDescent="0.2">
      <c r="A635">
        <v>634</v>
      </c>
      <c r="B635">
        <f>VLOOKUP(C635,ESTADOS!C:K,9,FALSE)</f>
        <v>10</v>
      </c>
      <c r="C635" t="s">
        <v>9432</v>
      </c>
      <c r="D635">
        <v>21</v>
      </c>
      <c r="E635" t="s">
        <v>7243</v>
      </c>
      <c r="F635" t="s">
        <v>7244</v>
      </c>
      <c r="G635">
        <v>7282</v>
      </c>
      <c r="H635">
        <v>1</v>
      </c>
      <c r="I635">
        <v>1</v>
      </c>
      <c r="J635">
        <v>1</v>
      </c>
      <c r="K635" s="2" t="s">
        <v>10009</v>
      </c>
      <c r="L635" s="2" t="s">
        <v>10009</v>
      </c>
      <c r="M635" t="str">
        <f t="shared" si="9"/>
        <v>BEGIN IF NOT EXISTS (SELECT * FROM [dbo].[COM_City] WHERE [Name] = 'São José dos Basílios') BEGIN INSERT INTO [dbo].[COM_City]([CityId],[Name],[ExternalCode],[StateId],[Active],[UserID],[UserIDLastUpdate],[CreateDate],[ModifieldDate]) VALUES (634,'São José dos Basílios','11250',10,1,1,1,GETDATE(),GETDATE()) END END</v>
      </c>
    </row>
    <row r="636" spans="1:13" x14ac:dyDescent="0.2">
      <c r="A636">
        <v>635</v>
      </c>
      <c r="B636">
        <f>VLOOKUP(C636,ESTADOS!C:K,9,FALSE)</f>
        <v>10</v>
      </c>
      <c r="C636" t="s">
        <v>9432</v>
      </c>
      <c r="D636">
        <v>21</v>
      </c>
      <c r="E636" t="s">
        <v>7245</v>
      </c>
      <c r="F636" t="s">
        <v>7246</v>
      </c>
      <c r="G636">
        <v>957515</v>
      </c>
      <c r="H636">
        <v>1</v>
      </c>
      <c r="I636">
        <v>1</v>
      </c>
      <c r="J636">
        <v>1</v>
      </c>
      <c r="K636" s="2" t="s">
        <v>10009</v>
      </c>
      <c r="L636" s="2" t="s">
        <v>10009</v>
      </c>
      <c r="M636" t="str">
        <f t="shared" si="9"/>
        <v>BEGIN IF NOT EXISTS (SELECT * FROM [dbo].[COM_City] WHERE [Name] = 'São Luís') BEGIN INSERT INTO [dbo].[COM_City]([CityId],[Name],[ExternalCode],[StateId],[Active],[UserID],[UserIDLastUpdate],[CreateDate],[ModifieldDate]) VALUES (635,'São Luís','11300',10,1,1,1,GETDATE(),GETDATE()) END END</v>
      </c>
    </row>
    <row r="637" spans="1:13" x14ac:dyDescent="0.2">
      <c r="A637">
        <v>636</v>
      </c>
      <c r="B637">
        <f>VLOOKUP(C637,ESTADOS!C:K,9,FALSE)</f>
        <v>10</v>
      </c>
      <c r="C637" t="s">
        <v>9432</v>
      </c>
      <c r="D637">
        <v>21</v>
      </c>
      <c r="E637" t="s">
        <v>7247</v>
      </c>
      <c r="F637" t="s">
        <v>7248</v>
      </c>
      <c r="G637">
        <v>19655</v>
      </c>
      <c r="H637">
        <v>1</v>
      </c>
      <c r="I637">
        <v>1</v>
      </c>
      <c r="J637">
        <v>1</v>
      </c>
      <c r="K637" s="2" t="s">
        <v>10009</v>
      </c>
      <c r="L637" s="2" t="s">
        <v>10009</v>
      </c>
      <c r="M637" t="str">
        <f t="shared" si="9"/>
        <v>BEGIN IF NOT EXISTS (SELECT * FROM [dbo].[COM_City] WHERE [Name] = 'São Luís Gonzaga do Maranhão') BEGIN INSERT INTO [dbo].[COM_City]([CityId],[Name],[ExternalCode],[StateId],[Active],[UserID],[UserIDLastUpdate],[CreateDate],[ModifieldDate]) VALUES (636,'São Luís Gonzaga do Maranhão','11409',10,1,1,1,GETDATE(),GETDATE()) END END</v>
      </c>
    </row>
    <row r="638" spans="1:13" x14ac:dyDescent="0.2">
      <c r="A638">
        <v>637</v>
      </c>
      <c r="B638">
        <f>VLOOKUP(C638,ESTADOS!C:K,9,FALSE)</f>
        <v>10</v>
      </c>
      <c r="C638" t="s">
        <v>9432</v>
      </c>
      <c r="D638">
        <v>21</v>
      </c>
      <c r="E638" t="s">
        <v>7249</v>
      </c>
      <c r="F638" t="s">
        <v>7250</v>
      </c>
      <c r="G638">
        <v>38045</v>
      </c>
      <c r="H638">
        <v>1</v>
      </c>
      <c r="I638">
        <v>1</v>
      </c>
      <c r="J638">
        <v>1</v>
      </c>
      <c r="K638" s="2" t="s">
        <v>10009</v>
      </c>
      <c r="L638" s="2" t="s">
        <v>10009</v>
      </c>
      <c r="M638" t="str">
        <f t="shared" si="9"/>
        <v>BEGIN IF NOT EXISTS (SELECT * FROM [dbo].[COM_City] WHERE [Name] = 'São Mateus do Maranhão') BEGIN INSERT INTO [dbo].[COM_City]([CityId],[Name],[ExternalCode],[StateId],[Active],[UserID],[UserIDLastUpdate],[CreateDate],[ModifieldDate]) VALUES (637,'São Mateus do Maranhão','11508',10,1,1,1,GETDATE(),GETDATE()) END END</v>
      </c>
    </row>
    <row r="639" spans="1:13" x14ac:dyDescent="0.2">
      <c r="A639">
        <v>638</v>
      </c>
      <c r="B639">
        <f>VLOOKUP(C639,ESTADOS!C:K,9,FALSE)</f>
        <v>10</v>
      </c>
      <c r="C639" t="s">
        <v>9432</v>
      </c>
      <c r="D639">
        <v>21</v>
      </c>
      <c r="E639" t="s">
        <v>7251</v>
      </c>
      <c r="F639" t="s">
        <v>7252</v>
      </c>
      <c r="G639">
        <v>11113</v>
      </c>
      <c r="H639">
        <v>1</v>
      </c>
      <c r="I639">
        <v>1</v>
      </c>
      <c r="J639">
        <v>1</v>
      </c>
      <c r="K639" s="2" t="s">
        <v>10009</v>
      </c>
      <c r="L639" s="2" t="s">
        <v>10009</v>
      </c>
      <c r="M639" t="str">
        <f t="shared" si="9"/>
        <v>BEGIN IF NOT EXISTS (SELECT * FROM [dbo].[COM_City] WHERE [Name] = 'São Pedro da Água Branca') BEGIN INSERT INTO [dbo].[COM_City]([CityId],[Name],[ExternalCode],[StateId],[Active],[UserID],[UserIDLastUpdate],[CreateDate],[ModifieldDate]) VALUES (638,'São Pedro da Água Branca','11532',10,1,1,1,GETDATE(),GETDATE()) END END</v>
      </c>
    </row>
    <row r="640" spans="1:13" x14ac:dyDescent="0.2">
      <c r="A640">
        <v>639</v>
      </c>
      <c r="B640">
        <f>VLOOKUP(C640,ESTADOS!C:K,9,FALSE)</f>
        <v>10</v>
      </c>
      <c r="C640" t="s">
        <v>9432</v>
      </c>
      <c r="D640">
        <v>21</v>
      </c>
      <c r="E640" t="s">
        <v>7253</v>
      </c>
      <c r="F640" t="s">
        <v>7254</v>
      </c>
      <c r="G640">
        <v>4020</v>
      </c>
      <c r="H640">
        <v>1</v>
      </c>
      <c r="I640">
        <v>1</v>
      </c>
      <c r="J640">
        <v>1</v>
      </c>
      <c r="K640" s="2" t="s">
        <v>10009</v>
      </c>
      <c r="L640" s="2" t="s">
        <v>10009</v>
      </c>
      <c r="M640" t="str">
        <f t="shared" si="9"/>
        <v>BEGIN IF NOT EXISTS (SELECT * FROM [dbo].[COM_City] WHERE [Name] = 'São Pedro dos Crentes') BEGIN INSERT INTO [dbo].[COM_City]([CityId],[Name],[ExternalCode],[StateId],[Active],[UserID],[UserIDLastUpdate],[CreateDate],[ModifieldDate]) VALUES (639,'São Pedro dos Crentes','11573',10,1,1,1,GETDATE(),GETDATE()) END END</v>
      </c>
    </row>
    <row r="641" spans="1:13" x14ac:dyDescent="0.2">
      <c r="A641">
        <v>640</v>
      </c>
      <c r="B641">
        <f>VLOOKUP(C641,ESTADOS!C:K,9,FALSE)</f>
        <v>10</v>
      </c>
      <c r="C641" t="s">
        <v>9432</v>
      </c>
      <c r="D641">
        <v>21</v>
      </c>
      <c r="E641" t="s">
        <v>7255</v>
      </c>
      <c r="F641" t="s">
        <v>7256</v>
      </c>
      <c r="G641">
        <v>15962</v>
      </c>
      <c r="H641">
        <v>1</v>
      </c>
      <c r="I641">
        <v>1</v>
      </c>
      <c r="J641">
        <v>1</v>
      </c>
      <c r="K641" s="2" t="s">
        <v>10009</v>
      </c>
      <c r="L641" s="2" t="s">
        <v>10009</v>
      </c>
      <c r="M641" t="str">
        <f t="shared" si="9"/>
        <v>BEGIN IF NOT EXISTS (SELECT * FROM [dbo].[COM_City] WHERE [Name] = 'São Raimundo das Mangabeiras') BEGIN INSERT INTO [dbo].[COM_City]([CityId],[Name],[ExternalCode],[StateId],[Active],[UserID],[UserIDLastUpdate],[CreateDate],[ModifieldDate]) VALUES (640,'São Raimundo das Mangabeiras','11607',10,1,1,1,GETDATE(),GETDATE()) END END</v>
      </c>
    </row>
    <row r="642" spans="1:13" x14ac:dyDescent="0.2">
      <c r="A642">
        <v>641</v>
      </c>
      <c r="B642">
        <f>VLOOKUP(C642,ESTADOS!C:K,9,FALSE)</f>
        <v>10</v>
      </c>
      <c r="C642" t="s">
        <v>9432</v>
      </c>
      <c r="D642">
        <v>21</v>
      </c>
      <c r="E642" t="s">
        <v>7257</v>
      </c>
      <c r="F642" t="s">
        <v>7258</v>
      </c>
      <c r="G642">
        <v>4502</v>
      </c>
      <c r="H642">
        <v>1</v>
      </c>
      <c r="I642">
        <v>1</v>
      </c>
      <c r="J642">
        <v>1</v>
      </c>
      <c r="K642" s="2" t="s">
        <v>10009</v>
      </c>
      <c r="L642" s="2" t="s">
        <v>10009</v>
      </c>
      <c r="M642" t="str">
        <f t="shared" si="9"/>
        <v>BEGIN IF NOT EXISTS (SELECT * FROM [dbo].[COM_City] WHERE [Name] = 'São Raimundo do Doca Bezerra') BEGIN INSERT INTO [dbo].[COM_City]([CityId],[Name],[ExternalCode],[StateId],[Active],[UserID],[UserIDLastUpdate],[CreateDate],[ModifieldDate]) VALUES (641,'São Raimundo do Doca Bezerra','11631',10,1,1,1,GETDATE(),GETDATE()) END END</v>
      </c>
    </row>
    <row r="643" spans="1:13" x14ac:dyDescent="0.2">
      <c r="A643">
        <v>642</v>
      </c>
      <c r="B643">
        <f>VLOOKUP(C643,ESTADOS!C:K,9,FALSE)</f>
        <v>10</v>
      </c>
      <c r="C643" t="s">
        <v>9432</v>
      </c>
      <c r="D643">
        <v>21</v>
      </c>
      <c r="E643" t="s">
        <v>7259</v>
      </c>
      <c r="F643" t="s">
        <v>7260</v>
      </c>
      <c r="G643">
        <v>4989</v>
      </c>
      <c r="H643">
        <v>1</v>
      </c>
      <c r="I643">
        <v>1</v>
      </c>
      <c r="J643">
        <v>1</v>
      </c>
      <c r="K643" s="2" t="s">
        <v>10009</v>
      </c>
      <c r="L643" s="2" t="s">
        <v>10009</v>
      </c>
      <c r="M643" t="str">
        <f t="shared" ref="M643:M706" si="10">CONCATENATE("BEGIN IF NOT EXISTS (SELECT * FROM [dbo].[COM_City] WHERE [Name] = '",F643,"') BEGIN INSERT INTO [dbo].[COM_City]([CityId],[Name],[ExternalCode],[StateId],[Active],[UserID],[UserIDLastUpdate],[CreateDate],[ModifieldDate]) VALUES (",A643,",'",F643,"','",E643,"',",B643,",",H643,",",I643,",",J643,",",K643,",",L643,") END END")</f>
        <v>BEGIN IF NOT EXISTS (SELECT * FROM [dbo].[COM_City] WHERE [Name] = 'São Roberto') BEGIN INSERT INTO [dbo].[COM_City]([CityId],[Name],[ExternalCode],[StateId],[Active],[UserID],[UserIDLastUpdate],[CreateDate],[ModifieldDate]) VALUES (642,'São Roberto','11672',10,1,1,1,GETDATE(),GETDATE()) END END</v>
      </c>
    </row>
    <row r="644" spans="1:13" x14ac:dyDescent="0.2">
      <c r="A644">
        <v>643</v>
      </c>
      <c r="B644">
        <f>VLOOKUP(C644,ESTADOS!C:K,9,FALSE)</f>
        <v>10</v>
      </c>
      <c r="C644" t="s">
        <v>9432</v>
      </c>
      <c r="D644">
        <v>21</v>
      </c>
      <c r="E644" t="s">
        <v>7261</v>
      </c>
      <c r="F644" t="s">
        <v>7262</v>
      </c>
      <c r="G644">
        <v>19692</v>
      </c>
      <c r="H644">
        <v>1</v>
      </c>
      <c r="I644">
        <v>1</v>
      </c>
      <c r="J644">
        <v>1</v>
      </c>
      <c r="K644" s="2" t="s">
        <v>10009</v>
      </c>
      <c r="L644" s="2" t="s">
        <v>10009</v>
      </c>
      <c r="M644" t="str">
        <f t="shared" si="10"/>
        <v>BEGIN IF NOT EXISTS (SELECT * FROM [dbo].[COM_City] WHERE [Name] = 'São Vicente Ferrer') BEGIN INSERT INTO [dbo].[COM_City]([CityId],[Name],[ExternalCode],[StateId],[Active],[UserID],[UserIDLastUpdate],[CreateDate],[ModifieldDate]) VALUES (643,'São Vicente Ferrer','11706',10,1,1,1,GETDATE(),GETDATE()) END END</v>
      </c>
    </row>
    <row r="645" spans="1:13" x14ac:dyDescent="0.2">
      <c r="A645">
        <v>644</v>
      </c>
      <c r="B645">
        <f>VLOOKUP(C645,ESTADOS!C:K,9,FALSE)</f>
        <v>10</v>
      </c>
      <c r="C645" t="s">
        <v>9432</v>
      </c>
      <c r="D645">
        <v>21</v>
      </c>
      <c r="E645" t="s">
        <v>7263</v>
      </c>
      <c r="F645" t="s">
        <v>7264</v>
      </c>
      <c r="G645">
        <v>8399</v>
      </c>
      <c r="H645">
        <v>1</v>
      </c>
      <c r="I645">
        <v>1</v>
      </c>
      <c r="J645">
        <v>1</v>
      </c>
      <c r="K645" s="2" t="s">
        <v>10009</v>
      </c>
      <c r="L645" s="2" t="s">
        <v>10009</v>
      </c>
      <c r="M645" t="str">
        <f t="shared" si="10"/>
        <v>BEGIN IF NOT EXISTS (SELECT * FROM [dbo].[COM_City] WHERE [Name] = 'Satubinha') BEGIN INSERT INTO [dbo].[COM_City]([CityId],[Name],[ExternalCode],[StateId],[Active],[UserID],[UserIDLastUpdate],[CreateDate],[ModifieldDate]) VALUES (644,'Satubinha','11722',10,1,1,1,GETDATE(),GETDATE()) END END</v>
      </c>
    </row>
    <row r="646" spans="1:13" x14ac:dyDescent="0.2">
      <c r="A646">
        <v>645</v>
      </c>
      <c r="B646">
        <f>VLOOKUP(C646,ESTADOS!C:K,9,FALSE)</f>
        <v>10</v>
      </c>
      <c r="C646" t="s">
        <v>9432</v>
      </c>
      <c r="D646">
        <v>21</v>
      </c>
      <c r="E646" t="s">
        <v>7265</v>
      </c>
      <c r="F646" t="s">
        <v>7266</v>
      </c>
      <c r="G646">
        <v>9071</v>
      </c>
      <c r="H646">
        <v>1</v>
      </c>
      <c r="I646">
        <v>1</v>
      </c>
      <c r="J646">
        <v>1</v>
      </c>
      <c r="K646" s="2" t="s">
        <v>10009</v>
      </c>
      <c r="L646" s="2" t="s">
        <v>10009</v>
      </c>
      <c r="M646" t="str">
        <f t="shared" si="10"/>
        <v>BEGIN IF NOT EXISTS (SELECT * FROM [dbo].[COM_City] WHERE [Name] = 'Senador Alexandre Costa') BEGIN INSERT INTO [dbo].[COM_City]([CityId],[Name],[ExternalCode],[StateId],[Active],[UserID],[UserIDLastUpdate],[CreateDate],[ModifieldDate]) VALUES (645,'Senador Alexandre Costa','11748',10,1,1,1,GETDATE(),GETDATE()) END END</v>
      </c>
    </row>
    <row r="647" spans="1:13" x14ac:dyDescent="0.2">
      <c r="A647">
        <v>646</v>
      </c>
      <c r="B647">
        <f>VLOOKUP(C647,ESTADOS!C:K,9,FALSE)</f>
        <v>10</v>
      </c>
      <c r="C647" t="s">
        <v>9432</v>
      </c>
      <c r="D647">
        <v>21</v>
      </c>
      <c r="E647" t="s">
        <v>7267</v>
      </c>
      <c r="F647" t="s">
        <v>7268</v>
      </c>
      <c r="G647">
        <v>20793</v>
      </c>
      <c r="H647">
        <v>1</v>
      </c>
      <c r="I647">
        <v>1</v>
      </c>
      <c r="J647">
        <v>1</v>
      </c>
      <c r="K647" s="2" t="s">
        <v>10009</v>
      </c>
      <c r="L647" s="2" t="s">
        <v>10009</v>
      </c>
      <c r="M647" t="str">
        <f t="shared" si="10"/>
        <v>BEGIN IF NOT EXISTS (SELECT * FROM [dbo].[COM_City] WHERE [Name] = 'Senador La Rocque') BEGIN INSERT INTO [dbo].[COM_City]([CityId],[Name],[ExternalCode],[StateId],[Active],[UserID],[UserIDLastUpdate],[CreateDate],[ModifieldDate]) VALUES (646,'Senador La Rocque','11763',10,1,1,1,GETDATE(),GETDATE()) END END</v>
      </c>
    </row>
    <row r="648" spans="1:13" x14ac:dyDescent="0.2">
      <c r="A648">
        <v>647</v>
      </c>
      <c r="B648">
        <f>VLOOKUP(C648,ESTADOS!C:K,9,FALSE)</f>
        <v>10</v>
      </c>
      <c r="C648" t="s">
        <v>9432</v>
      </c>
      <c r="D648">
        <v>21</v>
      </c>
      <c r="E648" t="s">
        <v>7269</v>
      </c>
      <c r="F648" t="s">
        <v>7270</v>
      </c>
      <c r="G648">
        <v>10576</v>
      </c>
      <c r="H648">
        <v>1</v>
      </c>
      <c r="I648">
        <v>1</v>
      </c>
      <c r="J648">
        <v>1</v>
      </c>
      <c r="K648" s="2" t="s">
        <v>10009</v>
      </c>
      <c r="L648" s="2" t="s">
        <v>10009</v>
      </c>
      <c r="M648" t="str">
        <f t="shared" si="10"/>
        <v>BEGIN IF NOT EXISTS (SELECT * FROM [dbo].[COM_City] WHERE [Name] = 'Serrano do Maranhão') BEGIN INSERT INTO [dbo].[COM_City]([CityId],[Name],[ExternalCode],[StateId],[Active],[UserID],[UserIDLastUpdate],[CreateDate],[ModifieldDate]) VALUES (647,'Serrano do Maranhão','11789',10,1,1,1,GETDATE(),GETDATE()) END END</v>
      </c>
    </row>
    <row r="649" spans="1:13" x14ac:dyDescent="0.2">
      <c r="A649">
        <v>648</v>
      </c>
      <c r="B649">
        <f>VLOOKUP(C649,ESTADOS!C:K,9,FALSE)</f>
        <v>10</v>
      </c>
      <c r="C649" t="s">
        <v>9432</v>
      </c>
      <c r="D649">
        <v>21</v>
      </c>
      <c r="E649" t="s">
        <v>7271</v>
      </c>
      <c r="F649" t="s">
        <v>7272</v>
      </c>
      <c r="G649">
        <v>15549</v>
      </c>
      <c r="H649">
        <v>1</v>
      </c>
      <c r="I649">
        <v>1</v>
      </c>
      <c r="J649">
        <v>1</v>
      </c>
      <c r="K649" s="2" t="s">
        <v>10009</v>
      </c>
      <c r="L649" s="2" t="s">
        <v>10009</v>
      </c>
      <c r="M649" t="str">
        <f t="shared" si="10"/>
        <v>BEGIN IF NOT EXISTS (SELECT * FROM [dbo].[COM_City] WHERE [Name] = 'Sítio Novo') BEGIN INSERT INTO [dbo].[COM_City]([CityId],[Name],[ExternalCode],[StateId],[Active],[UserID],[UserIDLastUpdate],[CreateDate],[ModifieldDate]) VALUES (648,'Sítio Novo','11805',10,1,1,1,GETDATE(),GETDATE()) END END</v>
      </c>
    </row>
    <row r="650" spans="1:13" x14ac:dyDescent="0.2">
      <c r="A650">
        <v>649</v>
      </c>
      <c r="B650">
        <f>VLOOKUP(C650,ESTADOS!C:K,9,FALSE)</f>
        <v>10</v>
      </c>
      <c r="C650" t="s">
        <v>9432</v>
      </c>
      <c r="D650">
        <v>21</v>
      </c>
      <c r="E650" t="s">
        <v>7273</v>
      </c>
      <c r="F650" t="s">
        <v>7274</v>
      </c>
      <c r="G650">
        <v>10235</v>
      </c>
      <c r="H650">
        <v>1</v>
      </c>
      <c r="I650">
        <v>1</v>
      </c>
      <c r="J650">
        <v>1</v>
      </c>
      <c r="K650" s="2" t="s">
        <v>10009</v>
      </c>
      <c r="L650" s="2" t="s">
        <v>10009</v>
      </c>
      <c r="M650" t="str">
        <f t="shared" si="10"/>
        <v>BEGIN IF NOT EXISTS (SELECT * FROM [dbo].[COM_City] WHERE [Name] = 'Sucupira do Norte') BEGIN INSERT INTO [dbo].[COM_City]([CityId],[Name],[ExternalCode],[StateId],[Active],[UserID],[UserIDLastUpdate],[CreateDate],[ModifieldDate]) VALUES (649,'Sucupira do Norte','11904',10,1,1,1,GETDATE(),GETDATE()) END END</v>
      </c>
    </row>
    <row r="651" spans="1:13" x14ac:dyDescent="0.2">
      <c r="A651">
        <v>650</v>
      </c>
      <c r="B651">
        <f>VLOOKUP(C651,ESTADOS!C:K,9,FALSE)</f>
        <v>10</v>
      </c>
      <c r="C651" t="s">
        <v>9432</v>
      </c>
      <c r="D651">
        <v>21</v>
      </c>
      <c r="E651" t="s">
        <v>7275</v>
      </c>
      <c r="F651" t="s">
        <v>7276</v>
      </c>
      <c r="G651">
        <v>4675</v>
      </c>
      <c r="H651">
        <v>1</v>
      </c>
      <c r="I651">
        <v>1</v>
      </c>
      <c r="J651">
        <v>1</v>
      </c>
      <c r="K651" s="2" t="s">
        <v>10009</v>
      </c>
      <c r="L651" s="2" t="s">
        <v>10009</v>
      </c>
      <c r="M651" t="str">
        <f t="shared" si="10"/>
        <v>BEGIN IF NOT EXISTS (SELECT * FROM [dbo].[COM_City] WHERE [Name] = 'Sucupira do Riachão') BEGIN INSERT INTO [dbo].[COM_City]([CityId],[Name],[ExternalCode],[StateId],[Active],[UserID],[UserIDLastUpdate],[CreateDate],[ModifieldDate]) VALUES (650,'Sucupira do Riachão','11953',10,1,1,1,GETDATE(),GETDATE()) END END</v>
      </c>
    </row>
    <row r="652" spans="1:13" x14ac:dyDescent="0.2">
      <c r="A652">
        <v>651</v>
      </c>
      <c r="B652">
        <f>VLOOKUP(C652,ESTADOS!C:K,9,FALSE)</f>
        <v>10</v>
      </c>
      <c r="C652" t="s">
        <v>9432</v>
      </c>
      <c r="D652">
        <v>21</v>
      </c>
      <c r="E652" t="s">
        <v>5086</v>
      </c>
      <c r="F652" t="s">
        <v>5087</v>
      </c>
      <c r="G652">
        <v>6652</v>
      </c>
      <c r="H652">
        <v>1</v>
      </c>
      <c r="I652">
        <v>1</v>
      </c>
      <c r="J652">
        <v>1</v>
      </c>
      <c r="K652" s="2" t="s">
        <v>10009</v>
      </c>
      <c r="L652" s="2" t="s">
        <v>10009</v>
      </c>
      <c r="M652" t="str">
        <f t="shared" si="10"/>
        <v>BEGIN IF NOT EXISTS (SELECT * FROM [dbo].[COM_City] WHERE [Name] = 'Tasso Fragoso') BEGIN INSERT INTO [dbo].[COM_City]([CityId],[Name],[ExternalCode],[StateId],[Active],[UserID],[UserIDLastUpdate],[CreateDate],[ModifieldDate]) VALUES (651,'Tasso Fragoso','12001',10,1,1,1,GETDATE(),GETDATE()) END END</v>
      </c>
    </row>
    <row r="653" spans="1:13" x14ac:dyDescent="0.2">
      <c r="A653">
        <v>652</v>
      </c>
      <c r="B653">
        <f>VLOOKUP(C653,ESTADOS!C:K,9,FALSE)</f>
        <v>10</v>
      </c>
      <c r="C653" t="s">
        <v>9432</v>
      </c>
      <c r="D653">
        <v>21</v>
      </c>
      <c r="E653" t="s">
        <v>5088</v>
      </c>
      <c r="F653" t="s">
        <v>5089</v>
      </c>
      <c r="G653">
        <v>26132</v>
      </c>
      <c r="H653">
        <v>1</v>
      </c>
      <c r="I653">
        <v>1</v>
      </c>
      <c r="J653">
        <v>1</v>
      </c>
      <c r="K653" s="2" t="s">
        <v>10009</v>
      </c>
      <c r="L653" s="2" t="s">
        <v>10009</v>
      </c>
      <c r="M653" t="str">
        <f t="shared" si="10"/>
        <v>BEGIN IF NOT EXISTS (SELECT * FROM [dbo].[COM_City] WHERE [Name] = 'Timbiras') BEGIN INSERT INTO [dbo].[COM_City]([CityId],[Name],[ExternalCode],[StateId],[Active],[UserID],[UserIDLastUpdate],[CreateDate],[ModifieldDate]) VALUES (652,'Timbiras','12100',10,1,1,1,GETDATE(),GETDATE()) END END</v>
      </c>
    </row>
    <row r="654" spans="1:13" x14ac:dyDescent="0.2">
      <c r="A654">
        <v>653</v>
      </c>
      <c r="B654">
        <f>VLOOKUP(C654,ESTADOS!C:K,9,FALSE)</f>
        <v>10</v>
      </c>
      <c r="C654" t="s">
        <v>9432</v>
      </c>
      <c r="D654">
        <v>21</v>
      </c>
      <c r="E654" t="s">
        <v>5090</v>
      </c>
      <c r="F654" t="s">
        <v>5091</v>
      </c>
      <c r="G654">
        <v>144333</v>
      </c>
      <c r="H654">
        <v>1</v>
      </c>
      <c r="I654">
        <v>1</v>
      </c>
      <c r="J654">
        <v>1</v>
      </c>
      <c r="K654" s="2" t="s">
        <v>10009</v>
      </c>
      <c r="L654" s="2" t="s">
        <v>10009</v>
      </c>
      <c r="M654" t="str">
        <f t="shared" si="10"/>
        <v>BEGIN IF NOT EXISTS (SELECT * FROM [dbo].[COM_City] WHERE [Name] = 'Timon') BEGIN INSERT INTO [dbo].[COM_City]([CityId],[Name],[ExternalCode],[StateId],[Active],[UserID],[UserIDLastUpdate],[CreateDate],[ModifieldDate]) VALUES (653,'Timon','12209',10,1,1,1,GETDATE(),GETDATE()) END END</v>
      </c>
    </row>
    <row r="655" spans="1:13" x14ac:dyDescent="0.2">
      <c r="A655">
        <v>654</v>
      </c>
      <c r="B655">
        <f>VLOOKUP(C655,ESTADOS!C:K,9,FALSE)</f>
        <v>10</v>
      </c>
      <c r="C655" t="s">
        <v>9432</v>
      </c>
      <c r="D655">
        <v>21</v>
      </c>
      <c r="E655" t="s">
        <v>5092</v>
      </c>
      <c r="F655" t="s">
        <v>5093</v>
      </c>
      <c r="G655">
        <v>18300</v>
      </c>
      <c r="H655">
        <v>1</v>
      </c>
      <c r="I655">
        <v>1</v>
      </c>
      <c r="J655">
        <v>1</v>
      </c>
      <c r="K655" s="2" t="s">
        <v>10009</v>
      </c>
      <c r="L655" s="2" t="s">
        <v>10009</v>
      </c>
      <c r="M655" t="str">
        <f t="shared" si="10"/>
        <v>BEGIN IF NOT EXISTS (SELECT * FROM [dbo].[COM_City] WHERE [Name] = 'Trizidela do Vale') BEGIN INSERT INTO [dbo].[COM_City]([CityId],[Name],[ExternalCode],[StateId],[Active],[UserID],[UserIDLastUpdate],[CreateDate],[ModifieldDate]) VALUES (654,'Trizidela do Vale','12233',10,1,1,1,GETDATE(),GETDATE()) END END</v>
      </c>
    </row>
    <row r="656" spans="1:13" x14ac:dyDescent="0.2">
      <c r="A656">
        <v>655</v>
      </c>
      <c r="B656">
        <f>VLOOKUP(C656,ESTADOS!C:K,9,FALSE)</f>
        <v>10</v>
      </c>
      <c r="C656" t="s">
        <v>9432</v>
      </c>
      <c r="D656">
        <v>21</v>
      </c>
      <c r="E656" t="s">
        <v>5094</v>
      </c>
      <c r="F656" t="s">
        <v>5095</v>
      </c>
      <c r="G656">
        <v>5517</v>
      </c>
      <c r="H656">
        <v>1</v>
      </c>
      <c r="I656">
        <v>1</v>
      </c>
      <c r="J656">
        <v>1</v>
      </c>
      <c r="K656" s="2" t="s">
        <v>10009</v>
      </c>
      <c r="L656" s="2" t="s">
        <v>10009</v>
      </c>
      <c r="M656" t="str">
        <f t="shared" si="10"/>
        <v>BEGIN IF NOT EXISTS (SELECT * FROM [dbo].[COM_City] WHERE [Name] = 'Tufilândia') BEGIN INSERT INTO [dbo].[COM_City]([CityId],[Name],[ExternalCode],[StateId],[Active],[UserID],[UserIDLastUpdate],[CreateDate],[ModifieldDate]) VALUES (655,'Tufilândia','12274',10,1,1,1,GETDATE(),GETDATE()) END END</v>
      </c>
    </row>
    <row r="657" spans="1:13" x14ac:dyDescent="0.2">
      <c r="A657">
        <v>656</v>
      </c>
      <c r="B657">
        <f>VLOOKUP(C657,ESTADOS!C:K,9,FALSE)</f>
        <v>10</v>
      </c>
      <c r="C657" t="s">
        <v>9432</v>
      </c>
      <c r="D657">
        <v>21</v>
      </c>
      <c r="E657" t="s">
        <v>5096</v>
      </c>
      <c r="F657" t="s">
        <v>5097</v>
      </c>
      <c r="G657">
        <v>37894</v>
      </c>
      <c r="H657">
        <v>1</v>
      </c>
      <c r="I657">
        <v>1</v>
      </c>
      <c r="J657">
        <v>1</v>
      </c>
      <c r="K657" s="2" t="s">
        <v>10009</v>
      </c>
      <c r="L657" s="2" t="s">
        <v>10009</v>
      </c>
      <c r="M657" t="str">
        <f t="shared" si="10"/>
        <v>BEGIN IF NOT EXISTS (SELECT * FROM [dbo].[COM_City] WHERE [Name] = 'Tuntum') BEGIN INSERT INTO [dbo].[COM_City]([CityId],[Name],[ExternalCode],[StateId],[Active],[UserID],[UserIDLastUpdate],[CreateDate],[ModifieldDate]) VALUES (656,'Tuntum','12308',10,1,1,1,GETDATE(),GETDATE()) END END</v>
      </c>
    </row>
    <row r="658" spans="1:13" x14ac:dyDescent="0.2">
      <c r="A658">
        <v>657</v>
      </c>
      <c r="B658">
        <f>VLOOKUP(C658,ESTADOS!C:K,9,FALSE)</f>
        <v>10</v>
      </c>
      <c r="C658" t="s">
        <v>9432</v>
      </c>
      <c r="D658">
        <v>21</v>
      </c>
      <c r="E658" t="s">
        <v>5098</v>
      </c>
      <c r="F658" t="s">
        <v>5099</v>
      </c>
      <c r="G658">
        <v>32491</v>
      </c>
      <c r="H658">
        <v>1</v>
      </c>
      <c r="I658">
        <v>1</v>
      </c>
      <c r="J658">
        <v>1</v>
      </c>
      <c r="K658" s="2" t="s">
        <v>10009</v>
      </c>
      <c r="L658" s="2" t="s">
        <v>10009</v>
      </c>
      <c r="M658" t="str">
        <f t="shared" si="10"/>
        <v>BEGIN IF NOT EXISTS (SELECT * FROM [dbo].[COM_City] WHERE [Name] = 'Turiaçu') BEGIN INSERT INTO [dbo].[COM_City]([CityId],[Name],[ExternalCode],[StateId],[Active],[UserID],[UserIDLastUpdate],[CreateDate],[ModifieldDate]) VALUES (657,'Turiaçu','12407',10,1,1,1,GETDATE(),GETDATE()) END END</v>
      </c>
    </row>
    <row r="659" spans="1:13" x14ac:dyDescent="0.2">
      <c r="A659">
        <v>658</v>
      </c>
      <c r="B659">
        <f>VLOOKUP(C659,ESTADOS!C:K,9,FALSE)</f>
        <v>10</v>
      </c>
      <c r="C659" t="s">
        <v>9432</v>
      </c>
      <c r="D659">
        <v>21</v>
      </c>
      <c r="E659" t="s">
        <v>5100</v>
      </c>
      <c r="F659" t="s">
        <v>5101</v>
      </c>
      <c r="G659">
        <v>20119</v>
      </c>
      <c r="H659">
        <v>1</v>
      </c>
      <c r="I659">
        <v>1</v>
      </c>
      <c r="J659">
        <v>1</v>
      </c>
      <c r="K659" s="2" t="s">
        <v>10009</v>
      </c>
      <c r="L659" s="2" t="s">
        <v>10009</v>
      </c>
      <c r="M659" t="str">
        <f t="shared" si="10"/>
        <v>BEGIN IF NOT EXISTS (SELECT * FROM [dbo].[COM_City] WHERE [Name] = 'Turilândia') BEGIN INSERT INTO [dbo].[COM_City]([CityId],[Name],[ExternalCode],[StateId],[Active],[UserID],[UserIDLastUpdate],[CreateDate],[ModifieldDate]) VALUES (658,'Turilândia','12456',10,1,1,1,GETDATE(),GETDATE()) END END</v>
      </c>
    </row>
    <row r="660" spans="1:13" x14ac:dyDescent="0.2">
      <c r="A660">
        <v>659</v>
      </c>
      <c r="B660">
        <f>VLOOKUP(C660,ESTADOS!C:K,9,FALSE)</f>
        <v>10</v>
      </c>
      <c r="C660" t="s">
        <v>9432</v>
      </c>
      <c r="D660">
        <v>21</v>
      </c>
      <c r="E660" t="s">
        <v>5102</v>
      </c>
      <c r="F660" t="s">
        <v>5103</v>
      </c>
      <c r="G660">
        <v>46280</v>
      </c>
      <c r="H660">
        <v>1</v>
      </c>
      <c r="I660">
        <v>1</v>
      </c>
      <c r="J660">
        <v>1</v>
      </c>
      <c r="K660" s="2" t="s">
        <v>10009</v>
      </c>
      <c r="L660" s="2" t="s">
        <v>10009</v>
      </c>
      <c r="M660" t="str">
        <f t="shared" si="10"/>
        <v>BEGIN IF NOT EXISTS (SELECT * FROM [dbo].[COM_City] WHERE [Name] = 'Tutóia') BEGIN INSERT INTO [dbo].[COM_City]([CityId],[Name],[ExternalCode],[StateId],[Active],[UserID],[UserIDLastUpdate],[CreateDate],[ModifieldDate]) VALUES (659,'Tutóia','12506',10,1,1,1,GETDATE(),GETDATE()) END END</v>
      </c>
    </row>
    <row r="661" spans="1:13" x14ac:dyDescent="0.2">
      <c r="A661">
        <v>660</v>
      </c>
      <c r="B661">
        <f>VLOOKUP(C661,ESTADOS!C:K,9,FALSE)</f>
        <v>10</v>
      </c>
      <c r="C661" t="s">
        <v>9432</v>
      </c>
      <c r="D661">
        <v>21</v>
      </c>
      <c r="E661" t="s">
        <v>5104</v>
      </c>
      <c r="F661" t="s">
        <v>5105</v>
      </c>
      <c r="G661">
        <v>21747</v>
      </c>
      <c r="H661">
        <v>1</v>
      </c>
      <c r="I661">
        <v>1</v>
      </c>
      <c r="J661">
        <v>1</v>
      </c>
      <c r="K661" s="2" t="s">
        <v>10009</v>
      </c>
      <c r="L661" s="2" t="s">
        <v>10009</v>
      </c>
      <c r="M661" t="str">
        <f t="shared" si="10"/>
        <v>BEGIN IF NOT EXISTS (SELECT * FROM [dbo].[COM_City] WHERE [Name] = 'Urbano Santos') BEGIN INSERT INTO [dbo].[COM_City]([CityId],[Name],[ExternalCode],[StateId],[Active],[UserID],[UserIDLastUpdate],[CreateDate],[ModifieldDate]) VALUES (660,'Urbano Santos','12605',10,1,1,1,GETDATE(),GETDATE()) END END</v>
      </c>
    </row>
    <row r="662" spans="1:13" x14ac:dyDescent="0.2">
      <c r="A662">
        <v>661</v>
      </c>
      <c r="B662">
        <f>VLOOKUP(C662,ESTADOS!C:K,9,FALSE)</f>
        <v>10</v>
      </c>
      <c r="C662" t="s">
        <v>9432</v>
      </c>
      <c r="D662">
        <v>21</v>
      </c>
      <c r="E662" t="s">
        <v>5106</v>
      </c>
      <c r="F662" t="s">
        <v>5107</v>
      </c>
      <c r="G662">
        <v>43228</v>
      </c>
      <c r="H662">
        <v>1</v>
      </c>
      <c r="I662">
        <v>1</v>
      </c>
      <c r="J662">
        <v>1</v>
      </c>
      <c r="K662" s="2" t="s">
        <v>10009</v>
      </c>
      <c r="L662" s="2" t="s">
        <v>10009</v>
      </c>
      <c r="M662" t="str">
        <f t="shared" si="10"/>
        <v>BEGIN IF NOT EXISTS (SELECT * FROM [dbo].[COM_City] WHERE [Name] = 'Vargem Grande') BEGIN INSERT INTO [dbo].[COM_City]([CityId],[Name],[ExternalCode],[StateId],[Active],[UserID],[UserIDLastUpdate],[CreateDate],[ModifieldDate]) VALUES (661,'Vargem Grande','12704',10,1,1,1,GETDATE(),GETDATE()) END END</v>
      </c>
    </row>
    <row r="663" spans="1:13" x14ac:dyDescent="0.2">
      <c r="A663">
        <v>662</v>
      </c>
      <c r="B663">
        <f>VLOOKUP(C663,ESTADOS!C:K,9,FALSE)</f>
        <v>10</v>
      </c>
      <c r="C663" t="s">
        <v>9432</v>
      </c>
      <c r="D663">
        <v>21</v>
      </c>
      <c r="E663" t="s">
        <v>5108</v>
      </c>
      <c r="F663" t="s">
        <v>7654</v>
      </c>
      <c r="G663">
        <v>47466</v>
      </c>
      <c r="H663">
        <v>1</v>
      </c>
      <c r="I663">
        <v>1</v>
      </c>
      <c r="J663">
        <v>1</v>
      </c>
      <c r="K663" s="2" t="s">
        <v>10009</v>
      </c>
      <c r="L663" s="2" t="s">
        <v>10009</v>
      </c>
      <c r="M663" t="str">
        <f t="shared" si="10"/>
        <v>BEGIN IF NOT EXISTS (SELECT * FROM [dbo].[COM_City] WHERE [Name] = 'Viana') BEGIN INSERT INTO [dbo].[COM_City]([CityId],[Name],[ExternalCode],[StateId],[Active],[UserID],[UserIDLastUpdate],[CreateDate],[ModifieldDate]) VALUES (662,'Viana','12803',10,1,1,1,GETDATE(),GETDATE()) END END</v>
      </c>
    </row>
    <row r="664" spans="1:13" x14ac:dyDescent="0.2">
      <c r="A664">
        <v>663</v>
      </c>
      <c r="B664">
        <f>VLOOKUP(C664,ESTADOS!C:K,9,FALSE)</f>
        <v>10</v>
      </c>
      <c r="C664" t="s">
        <v>9432</v>
      </c>
      <c r="D664">
        <v>21</v>
      </c>
      <c r="E664" t="s">
        <v>7655</v>
      </c>
      <c r="F664" t="s">
        <v>7656</v>
      </c>
      <c r="G664">
        <v>8671</v>
      </c>
      <c r="H664">
        <v>1</v>
      </c>
      <c r="I664">
        <v>1</v>
      </c>
      <c r="J664">
        <v>1</v>
      </c>
      <c r="K664" s="2" t="s">
        <v>10009</v>
      </c>
      <c r="L664" s="2" t="s">
        <v>10009</v>
      </c>
      <c r="M664" t="str">
        <f t="shared" si="10"/>
        <v>BEGIN IF NOT EXISTS (SELECT * FROM [dbo].[COM_City] WHERE [Name] = 'Vila Nova dos Martírios') BEGIN INSERT INTO [dbo].[COM_City]([CityId],[Name],[ExternalCode],[StateId],[Active],[UserID],[UserIDLastUpdate],[CreateDate],[ModifieldDate]) VALUES (663,'Vila Nova dos Martírios','12852',10,1,1,1,GETDATE(),GETDATE()) END END</v>
      </c>
    </row>
    <row r="665" spans="1:13" x14ac:dyDescent="0.2">
      <c r="A665">
        <v>664</v>
      </c>
      <c r="B665">
        <f>VLOOKUP(C665,ESTADOS!C:K,9,FALSE)</f>
        <v>10</v>
      </c>
      <c r="C665" t="s">
        <v>9432</v>
      </c>
      <c r="D665">
        <v>21</v>
      </c>
      <c r="E665" t="s">
        <v>7657</v>
      </c>
      <c r="F665" t="s">
        <v>7658</v>
      </c>
      <c r="G665">
        <v>30935</v>
      </c>
      <c r="H665">
        <v>1</v>
      </c>
      <c r="I665">
        <v>1</v>
      </c>
      <c r="J665">
        <v>1</v>
      </c>
      <c r="K665" s="2" t="s">
        <v>10009</v>
      </c>
      <c r="L665" s="2" t="s">
        <v>10009</v>
      </c>
      <c r="M665" t="str">
        <f t="shared" si="10"/>
        <v>BEGIN IF NOT EXISTS (SELECT * FROM [dbo].[COM_City] WHERE [Name] = 'Vitória do Mearim') BEGIN INSERT INTO [dbo].[COM_City]([CityId],[Name],[ExternalCode],[StateId],[Active],[UserID],[UserIDLastUpdate],[CreateDate],[ModifieldDate]) VALUES (664,'Vitória do Mearim','12902',10,1,1,1,GETDATE(),GETDATE()) END END</v>
      </c>
    </row>
    <row r="666" spans="1:13" x14ac:dyDescent="0.2">
      <c r="A666">
        <v>665</v>
      </c>
      <c r="B666">
        <f>VLOOKUP(C666,ESTADOS!C:K,9,FALSE)</f>
        <v>10</v>
      </c>
      <c r="C666" t="s">
        <v>9432</v>
      </c>
      <c r="D666">
        <v>21</v>
      </c>
      <c r="E666" t="s">
        <v>7659</v>
      </c>
      <c r="F666" t="s">
        <v>7660</v>
      </c>
      <c r="G666">
        <v>30235</v>
      </c>
      <c r="H666">
        <v>1</v>
      </c>
      <c r="I666">
        <v>1</v>
      </c>
      <c r="J666">
        <v>1</v>
      </c>
      <c r="K666" s="2" t="s">
        <v>10009</v>
      </c>
      <c r="L666" s="2" t="s">
        <v>10009</v>
      </c>
      <c r="M666" t="str">
        <f t="shared" si="10"/>
        <v>BEGIN IF NOT EXISTS (SELECT * FROM [dbo].[COM_City] WHERE [Name] = 'Vitorino Freire') BEGIN INSERT INTO [dbo].[COM_City]([CityId],[Name],[ExternalCode],[StateId],[Active],[UserID],[UserIDLastUpdate],[CreateDate],[ModifieldDate]) VALUES (665,'Vitorino Freire','13009',10,1,1,1,GETDATE(),GETDATE()) END END</v>
      </c>
    </row>
    <row r="667" spans="1:13" x14ac:dyDescent="0.2">
      <c r="A667">
        <v>666</v>
      </c>
      <c r="B667">
        <f>VLOOKUP(C667,ESTADOS!C:K,9,FALSE)</f>
        <v>10</v>
      </c>
      <c r="C667" t="s">
        <v>9432</v>
      </c>
      <c r="D667">
        <v>21</v>
      </c>
      <c r="E667" t="s">
        <v>7661</v>
      </c>
      <c r="F667" t="s">
        <v>7662</v>
      </c>
      <c r="G667">
        <v>45008</v>
      </c>
      <c r="H667">
        <v>1</v>
      </c>
      <c r="I667">
        <v>1</v>
      </c>
      <c r="J667">
        <v>1</v>
      </c>
      <c r="K667" s="2" t="s">
        <v>10009</v>
      </c>
      <c r="L667" s="2" t="s">
        <v>10009</v>
      </c>
      <c r="M667" t="str">
        <f t="shared" si="10"/>
        <v>BEGIN IF NOT EXISTS (SELECT * FROM [dbo].[COM_City] WHERE [Name] = 'Zé Doca') BEGIN INSERT INTO [dbo].[COM_City]([CityId],[Name],[ExternalCode],[StateId],[Active],[UserID],[UserIDLastUpdate],[CreateDate],[ModifieldDate]) VALUES (666,'Zé Doca','14007',10,1,1,1,GETDATE(),GETDATE()) END END</v>
      </c>
    </row>
    <row r="668" spans="1:13" x14ac:dyDescent="0.2">
      <c r="A668">
        <v>667</v>
      </c>
      <c r="B668">
        <f>VLOOKUP(C668,ESTADOS!C:K,9,FALSE)</f>
        <v>17</v>
      </c>
      <c r="C668" t="s">
        <v>7663</v>
      </c>
      <c r="D668">
        <v>22</v>
      </c>
      <c r="E668" t="s">
        <v>7664</v>
      </c>
      <c r="F668" t="s">
        <v>7665</v>
      </c>
      <c r="G668">
        <v>6300</v>
      </c>
      <c r="H668">
        <v>1</v>
      </c>
      <c r="I668">
        <v>1</v>
      </c>
      <c r="J668">
        <v>1</v>
      </c>
      <c r="K668" s="2" t="s">
        <v>10009</v>
      </c>
      <c r="L668" s="2" t="s">
        <v>10009</v>
      </c>
      <c r="M668" t="str">
        <f t="shared" si="10"/>
        <v>BEGIN IF NOT EXISTS (SELECT * FROM [dbo].[COM_City] WHERE [Name] = 'Acauã') BEGIN INSERT INTO [dbo].[COM_City]([CityId],[Name],[ExternalCode],[StateId],[Active],[UserID],[UserIDLastUpdate],[CreateDate],[ModifieldDate]) VALUES (667,'Acauã','00053',17,1,1,1,GETDATE(),GETDATE()) END END</v>
      </c>
    </row>
    <row r="669" spans="1:13" x14ac:dyDescent="0.2">
      <c r="A669">
        <v>668</v>
      </c>
      <c r="B669">
        <f>VLOOKUP(C669,ESTADOS!C:K,9,FALSE)</f>
        <v>17</v>
      </c>
      <c r="C669" t="s">
        <v>7663</v>
      </c>
      <c r="D669">
        <v>22</v>
      </c>
      <c r="E669" t="s">
        <v>7666</v>
      </c>
      <c r="F669" t="s">
        <v>7667</v>
      </c>
      <c r="G669">
        <v>4980</v>
      </c>
      <c r="H669">
        <v>1</v>
      </c>
      <c r="I669">
        <v>1</v>
      </c>
      <c r="J669">
        <v>1</v>
      </c>
      <c r="K669" s="2" t="s">
        <v>10009</v>
      </c>
      <c r="L669" s="2" t="s">
        <v>10009</v>
      </c>
      <c r="M669" t="str">
        <f t="shared" si="10"/>
        <v>BEGIN IF NOT EXISTS (SELECT * FROM [dbo].[COM_City] WHERE [Name] = 'Agricolândia') BEGIN INSERT INTO [dbo].[COM_City]([CityId],[Name],[ExternalCode],[StateId],[Active],[UserID],[UserIDLastUpdate],[CreateDate],[ModifieldDate]) VALUES (668,'Agricolândia','00103',17,1,1,1,GETDATE(),GETDATE()) END END</v>
      </c>
    </row>
    <row r="670" spans="1:13" x14ac:dyDescent="0.2">
      <c r="A670">
        <v>669</v>
      </c>
      <c r="B670">
        <f>VLOOKUP(C670,ESTADOS!C:K,9,FALSE)</f>
        <v>17</v>
      </c>
      <c r="C670" t="s">
        <v>7663</v>
      </c>
      <c r="D670">
        <v>22</v>
      </c>
      <c r="E670" t="s">
        <v>7668</v>
      </c>
      <c r="F670" t="s">
        <v>7669</v>
      </c>
      <c r="G670">
        <v>15887</v>
      </c>
      <c r="H670">
        <v>1</v>
      </c>
      <c r="I670">
        <v>1</v>
      </c>
      <c r="J670">
        <v>1</v>
      </c>
      <c r="K670" s="2" t="s">
        <v>10009</v>
      </c>
      <c r="L670" s="2" t="s">
        <v>10009</v>
      </c>
      <c r="M670" t="str">
        <f t="shared" si="10"/>
        <v>BEGIN IF NOT EXISTS (SELECT * FROM [dbo].[COM_City] WHERE [Name] = 'Água Branca') BEGIN INSERT INTO [dbo].[COM_City]([CityId],[Name],[ExternalCode],[StateId],[Active],[UserID],[UserIDLastUpdate],[CreateDate],[ModifieldDate]) VALUES (669,'Água Branca','00202',17,1,1,1,GETDATE(),GETDATE()) END END</v>
      </c>
    </row>
    <row r="671" spans="1:13" x14ac:dyDescent="0.2">
      <c r="A671">
        <v>670</v>
      </c>
      <c r="B671">
        <f>VLOOKUP(C671,ESTADOS!C:K,9,FALSE)</f>
        <v>17</v>
      </c>
      <c r="C671" t="s">
        <v>7663</v>
      </c>
      <c r="D671">
        <v>22</v>
      </c>
      <c r="E671" t="s">
        <v>6972</v>
      </c>
      <c r="F671" t="s">
        <v>7670</v>
      </c>
      <c r="G671">
        <v>7447</v>
      </c>
      <c r="H671">
        <v>1</v>
      </c>
      <c r="I671">
        <v>1</v>
      </c>
      <c r="J671">
        <v>1</v>
      </c>
      <c r="K671" s="2" t="s">
        <v>10009</v>
      </c>
      <c r="L671" s="2" t="s">
        <v>10009</v>
      </c>
      <c r="M671" t="str">
        <f t="shared" si="10"/>
        <v>BEGIN IF NOT EXISTS (SELECT * FROM [dbo].[COM_City] WHERE [Name] = 'Alagoinha do Piauí') BEGIN INSERT INTO [dbo].[COM_City]([CityId],[Name],[ExternalCode],[StateId],[Active],[UserID],[UserIDLastUpdate],[CreateDate],[ModifieldDate]) VALUES (670,'Alagoinha do Piauí','00251',17,1,1,1,GETDATE(),GETDATE()) END END</v>
      </c>
    </row>
    <row r="672" spans="1:13" x14ac:dyDescent="0.2">
      <c r="A672">
        <v>671</v>
      </c>
      <c r="B672">
        <f>VLOOKUP(C672,ESTADOS!C:K,9,FALSE)</f>
        <v>17</v>
      </c>
      <c r="C672" t="s">
        <v>7663</v>
      </c>
      <c r="D672">
        <v>22</v>
      </c>
      <c r="E672" t="s">
        <v>7671</v>
      </c>
      <c r="F672" t="s">
        <v>7672</v>
      </c>
      <c r="G672">
        <v>4482</v>
      </c>
      <c r="H672">
        <v>1</v>
      </c>
      <c r="I672">
        <v>1</v>
      </c>
      <c r="J672">
        <v>1</v>
      </c>
      <c r="K672" s="2" t="s">
        <v>10009</v>
      </c>
      <c r="L672" s="2" t="s">
        <v>10009</v>
      </c>
      <c r="M672" t="str">
        <f t="shared" si="10"/>
        <v>BEGIN IF NOT EXISTS (SELECT * FROM [dbo].[COM_City] WHERE [Name] = 'Alegrete do Piauí') BEGIN INSERT INTO [dbo].[COM_City]([CityId],[Name],[ExternalCode],[StateId],[Active],[UserID],[UserIDLastUpdate],[CreateDate],[ModifieldDate]) VALUES (671,'Alegrete do Piauí','00277',17,1,1,1,GETDATE(),GETDATE()) END END</v>
      </c>
    </row>
    <row r="673" spans="1:13" x14ac:dyDescent="0.2">
      <c r="A673">
        <v>672</v>
      </c>
      <c r="B673">
        <f>VLOOKUP(C673,ESTADOS!C:K,9,FALSE)</f>
        <v>17</v>
      </c>
      <c r="C673" t="s">
        <v>7663</v>
      </c>
      <c r="D673">
        <v>22</v>
      </c>
      <c r="E673" t="s">
        <v>6974</v>
      </c>
      <c r="F673" t="s">
        <v>7673</v>
      </c>
      <c r="G673">
        <v>13612</v>
      </c>
      <c r="H673">
        <v>1</v>
      </c>
      <c r="I673">
        <v>1</v>
      </c>
      <c r="J673">
        <v>1</v>
      </c>
      <c r="K673" s="2" t="s">
        <v>10009</v>
      </c>
      <c r="L673" s="2" t="s">
        <v>10009</v>
      </c>
      <c r="M673" t="str">
        <f t="shared" si="10"/>
        <v>BEGIN IF NOT EXISTS (SELECT * FROM [dbo].[COM_City] WHERE [Name] = 'Alto Longá') BEGIN INSERT INTO [dbo].[COM_City]([CityId],[Name],[ExternalCode],[StateId],[Active],[UserID],[UserIDLastUpdate],[CreateDate],[ModifieldDate]) VALUES (672,'Alto Longá','00301',17,1,1,1,GETDATE(),GETDATE()) END END</v>
      </c>
    </row>
    <row r="674" spans="1:13" x14ac:dyDescent="0.2">
      <c r="A674">
        <v>673</v>
      </c>
      <c r="B674">
        <f>VLOOKUP(C674,ESTADOS!C:K,9,FALSE)</f>
        <v>17</v>
      </c>
      <c r="C674" t="s">
        <v>7663</v>
      </c>
      <c r="D674">
        <v>22</v>
      </c>
      <c r="E674" t="s">
        <v>6978</v>
      </c>
      <c r="F674" t="s">
        <v>7674</v>
      </c>
      <c r="G674">
        <v>38328</v>
      </c>
      <c r="H674">
        <v>1</v>
      </c>
      <c r="I674">
        <v>1</v>
      </c>
      <c r="J674">
        <v>1</v>
      </c>
      <c r="K674" s="2" t="s">
        <v>10009</v>
      </c>
      <c r="L674" s="2" t="s">
        <v>10009</v>
      </c>
      <c r="M674" t="str">
        <f t="shared" si="10"/>
        <v>BEGIN IF NOT EXISTS (SELECT * FROM [dbo].[COM_City] WHERE [Name] = 'Altos') BEGIN INSERT INTO [dbo].[COM_City]([CityId],[Name],[ExternalCode],[StateId],[Active],[UserID],[UserIDLastUpdate],[CreateDate],[ModifieldDate]) VALUES (673,'Altos','00400',17,1,1,1,GETDATE(),GETDATE()) END END</v>
      </c>
    </row>
    <row r="675" spans="1:13" x14ac:dyDescent="0.2">
      <c r="A675">
        <v>674</v>
      </c>
      <c r="B675">
        <f>VLOOKUP(C675,ESTADOS!C:K,9,FALSE)</f>
        <v>17</v>
      </c>
      <c r="C675" t="s">
        <v>7663</v>
      </c>
      <c r="D675">
        <v>22</v>
      </c>
      <c r="E675" t="s">
        <v>7675</v>
      </c>
      <c r="F675" t="s">
        <v>7676</v>
      </c>
      <c r="G675">
        <v>4976</v>
      </c>
      <c r="H675">
        <v>1</v>
      </c>
      <c r="I675">
        <v>1</v>
      </c>
      <c r="J675">
        <v>1</v>
      </c>
      <c r="K675" s="2" t="s">
        <v>10009</v>
      </c>
      <c r="L675" s="2" t="s">
        <v>10009</v>
      </c>
      <c r="M675" t="str">
        <f t="shared" si="10"/>
        <v>BEGIN IF NOT EXISTS (SELECT * FROM [dbo].[COM_City] WHERE [Name] = 'Alvorada do Gurguéia') BEGIN INSERT INTO [dbo].[COM_City]([CityId],[Name],[ExternalCode],[StateId],[Active],[UserID],[UserIDLastUpdate],[CreateDate],[ModifieldDate]) VALUES (674,'Alvorada do Gurguéia','00459',17,1,1,1,GETDATE(),GETDATE()) END END</v>
      </c>
    </row>
    <row r="676" spans="1:13" x14ac:dyDescent="0.2">
      <c r="A676">
        <v>675</v>
      </c>
      <c r="B676">
        <f>VLOOKUP(C676,ESTADOS!C:K,9,FALSE)</f>
        <v>17</v>
      </c>
      <c r="C676" t="s">
        <v>7663</v>
      </c>
      <c r="D676">
        <v>22</v>
      </c>
      <c r="E676" t="s">
        <v>7677</v>
      </c>
      <c r="F676" t="s">
        <v>7678</v>
      </c>
      <c r="G676">
        <v>17316</v>
      </c>
      <c r="H676">
        <v>1</v>
      </c>
      <c r="I676">
        <v>1</v>
      </c>
      <c r="J676">
        <v>1</v>
      </c>
      <c r="K676" s="2" t="s">
        <v>10009</v>
      </c>
      <c r="L676" s="2" t="s">
        <v>10009</v>
      </c>
      <c r="M676" t="str">
        <f t="shared" si="10"/>
        <v>BEGIN IF NOT EXISTS (SELECT * FROM [dbo].[COM_City] WHERE [Name] = 'Amarante') BEGIN INSERT INTO [dbo].[COM_City]([CityId],[Name],[ExternalCode],[StateId],[Active],[UserID],[UserIDLastUpdate],[CreateDate],[ModifieldDate]) VALUES (675,'Amarante','00509',17,1,1,1,GETDATE(),GETDATE()) END END</v>
      </c>
    </row>
    <row r="677" spans="1:13" x14ac:dyDescent="0.2">
      <c r="A677">
        <v>676</v>
      </c>
      <c r="B677">
        <f>VLOOKUP(C677,ESTADOS!C:K,9,FALSE)</f>
        <v>17</v>
      </c>
      <c r="C677" t="s">
        <v>7663</v>
      </c>
      <c r="D677">
        <v>22</v>
      </c>
      <c r="E677" t="s">
        <v>7679</v>
      </c>
      <c r="F677" t="s">
        <v>7680</v>
      </c>
      <c r="G677">
        <v>6609</v>
      </c>
      <c r="H677">
        <v>1</v>
      </c>
      <c r="I677">
        <v>1</v>
      </c>
      <c r="J677">
        <v>1</v>
      </c>
      <c r="K677" s="2" t="s">
        <v>10009</v>
      </c>
      <c r="L677" s="2" t="s">
        <v>10009</v>
      </c>
      <c r="M677" t="str">
        <f t="shared" si="10"/>
        <v>BEGIN IF NOT EXISTS (SELECT * FROM [dbo].[COM_City] WHERE [Name] = 'Angical do Piauí') BEGIN INSERT INTO [dbo].[COM_City]([CityId],[Name],[ExternalCode],[StateId],[Active],[UserID],[UserIDLastUpdate],[CreateDate],[ModifieldDate]) VALUES (676,'Angical do Piauí','00608',17,1,1,1,GETDATE(),GETDATE()) END END</v>
      </c>
    </row>
    <row r="678" spans="1:13" x14ac:dyDescent="0.2">
      <c r="A678">
        <v>677</v>
      </c>
      <c r="B678">
        <f>VLOOKUP(C678,ESTADOS!C:K,9,FALSE)</f>
        <v>17</v>
      </c>
      <c r="C678" t="s">
        <v>7663</v>
      </c>
      <c r="D678">
        <v>22</v>
      </c>
      <c r="E678" t="s">
        <v>6980</v>
      </c>
      <c r="F678" t="s">
        <v>7681</v>
      </c>
      <c r="G678">
        <v>8197</v>
      </c>
      <c r="H678">
        <v>1</v>
      </c>
      <c r="I678">
        <v>1</v>
      </c>
      <c r="J678">
        <v>1</v>
      </c>
      <c r="K678" s="2" t="s">
        <v>10009</v>
      </c>
      <c r="L678" s="2" t="s">
        <v>10009</v>
      </c>
      <c r="M678" t="str">
        <f t="shared" si="10"/>
        <v>BEGIN IF NOT EXISTS (SELECT * FROM [dbo].[COM_City] WHERE [Name] = 'Anísio de Abreu') BEGIN INSERT INTO [dbo].[COM_City]([CityId],[Name],[ExternalCode],[StateId],[Active],[UserID],[UserIDLastUpdate],[CreateDate],[ModifieldDate]) VALUES (677,'Anísio de Abreu','00707',17,1,1,1,GETDATE(),GETDATE()) END END</v>
      </c>
    </row>
    <row r="679" spans="1:13" x14ac:dyDescent="0.2">
      <c r="A679">
        <v>678</v>
      </c>
      <c r="B679">
        <f>VLOOKUP(C679,ESTADOS!C:K,9,FALSE)</f>
        <v>17</v>
      </c>
      <c r="C679" t="s">
        <v>7663</v>
      </c>
      <c r="D679">
        <v>22</v>
      </c>
      <c r="E679" t="s">
        <v>7682</v>
      </c>
      <c r="F679" t="s">
        <v>7683</v>
      </c>
      <c r="G679">
        <v>3140</v>
      </c>
      <c r="H679">
        <v>1</v>
      </c>
      <c r="I679">
        <v>1</v>
      </c>
      <c r="J679">
        <v>1</v>
      </c>
      <c r="K679" s="2" t="s">
        <v>10009</v>
      </c>
      <c r="L679" s="2" t="s">
        <v>10009</v>
      </c>
      <c r="M679" t="str">
        <f t="shared" si="10"/>
        <v>BEGIN IF NOT EXISTS (SELECT * FROM [dbo].[COM_City] WHERE [Name] = 'Antônio Almeida') BEGIN INSERT INTO [dbo].[COM_City]([CityId],[Name],[ExternalCode],[StateId],[Active],[UserID],[UserIDLastUpdate],[CreateDate],[ModifieldDate]) VALUES (678,'Antônio Almeida','00806',17,1,1,1,GETDATE(),GETDATE()) END END</v>
      </c>
    </row>
    <row r="680" spans="1:13" x14ac:dyDescent="0.2">
      <c r="A680">
        <v>679</v>
      </c>
      <c r="B680">
        <f>VLOOKUP(C680,ESTADOS!C:K,9,FALSE)</f>
        <v>17</v>
      </c>
      <c r="C680" t="s">
        <v>7663</v>
      </c>
      <c r="D680">
        <v>22</v>
      </c>
      <c r="E680" t="s">
        <v>7684</v>
      </c>
      <c r="F680" t="s">
        <v>7685</v>
      </c>
      <c r="G680">
        <v>5857</v>
      </c>
      <c r="H680">
        <v>1</v>
      </c>
      <c r="I680">
        <v>1</v>
      </c>
      <c r="J680">
        <v>1</v>
      </c>
      <c r="K680" s="2" t="s">
        <v>10009</v>
      </c>
      <c r="L680" s="2" t="s">
        <v>10009</v>
      </c>
      <c r="M680" t="str">
        <f t="shared" si="10"/>
        <v>BEGIN IF NOT EXISTS (SELECT * FROM [dbo].[COM_City] WHERE [Name] = 'Aroazes') BEGIN INSERT INTO [dbo].[COM_City]([CityId],[Name],[ExternalCode],[StateId],[Active],[UserID],[UserIDLastUpdate],[CreateDate],[ModifieldDate]) VALUES (679,'Aroazes','00905',17,1,1,1,GETDATE(),GETDATE()) END END</v>
      </c>
    </row>
    <row r="681" spans="1:13" x14ac:dyDescent="0.2">
      <c r="A681">
        <v>680</v>
      </c>
      <c r="B681">
        <f>VLOOKUP(C681,ESTADOS!C:K,9,FALSE)</f>
        <v>17</v>
      </c>
      <c r="C681" t="s">
        <v>7663</v>
      </c>
      <c r="D681">
        <v>22</v>
      </c>
      <c r="E681" t="s">
        <v>7686</v>
      </c>
      <c r="F681" t="s">
        <v>7687</v>
      </c>
      <c r="G681">
        <v>2654</v>
      </c>
      <c r="H681">
        <v>1</v>
      </c>
      <c r="I681">
        <v>1</v>
      </c>
      <c r="J681">
        <v>1</v>
      </c>
      <c r="K681" s="2" t="s">
        <v>10009</v>
      </c>
      <c r="L681" s="2" t="s">
        <v>10009</v>
      </c>
      <c r="M681" t="str">
        <f t="shared" si="10"/>
        <v>BEGIN IF NOT EXISTS (SELECT * FROM [dbo].[COM_City] WHERE [Name] = 'Aroeiras do Itaim') BEGIN INSERT INTO [dbo].[COM_City]([CityId],[Name],[ExternalCode],[StateId],[Active],[UserID],[UserIDLastUpdate],[CreateDate],[ModifieldDate]) VALUES (680,'Aroeiras do Itaim','00954',17,1,1,1,GETDATE(),GETDATE()) END END</v>
      </c>
    </row>
    <row r="682" spans="1:13" x14ac:dyDescent="0.2">
      <c r="A682">
        <v>681</v>
      </c>
      <c r="B682">
        <f>VLOOKUP(C682,ESTADOS!C:K,9,FALSE)</f>
        <v>17</v>
      </c>
      <c r="C682" t="s">
        <v>7663</v>
      </c>
      <c r="D682">
        <v>22</v>
      </c>
      <c r="E682" t="s">
        <v>6982</v>
      </c>
      <c r="F682" t="s">
        <v>7688</v>
      </c>
      <c r="G682">
        <v>5002</v>
      </c>
      <c r="H682">
        <v>1</v>
      </c>
      <c r="I682">
        <v>1</v>
      </c>
      <c r="J682">
        <v>1</v>
      </c>
      <c r="K682" s="2" t="s">
        <v>10009</v>
      </c>
      <c r="L682" s="2" t="s">
        <v>10009</v>
      </c>
      <c r="M682" t="str">
        <f t="shared" si="10"/>
        <v>BEGIN IF NOT EXISTS (SELECT * FROM [dbo].[COM_City] WHERE [Name] = 'Arraial') BEGIN INSERT INTO [dbo].[COM_City]([CityId],[Name],[ExternalCode],[StateId],[Active],[UserID],[UserIDLastUpdate],[CreateDate],[ModifieldDate]) VALUES (681,'Arraial','01002',17,1,1,1,GETDATE(),GETDATE()) END END</v>
      </c>
    </row>
    <row r="683" spans="1:13" x14ac:dyDescent="0.2">
      <c r="A683">
        <v>682</v>
      </c>
      <c r="B683">
        <f>VLOOKUP(C683,ESTADOS!C:K,9,FALSE)</f>
        <v>17</v>
      </c>
      <c r="C683" t="s">
        <v>7663</v>
      </c>
      <c r="D683">
        <v>22</v>
      </c>
      <c r="E683" t="s">
        <v>6984</v>
      </c>
      <c r="F683" t="s">
        <v>7689</v>
      </c>
      <c r="G683">
        <v>8011</v>
      </c>
      <c r="H683">
        <v>1</v>
      </c>
      <c r="I683">
        <v>1</v>
      </c>
      <c r="J683">
        <v>1</v>
      </c>
      <c r="K683" s="2" t="s">
        <v>10009</v>
      </c>
      <c r="L683" s="2" t="s">
        <v>10009</v>
      </c>
      <c r="M683" t="str">
        <f t="shared" si="10"/>
        <v>BEGIN IF NOT EXISTS (SELECT * FROM [dbo].[COM_City] WHERE [Name] = 'Assunção do Piauí') BEGIN INSERT INTO [dbo].[COM_City]([CityId],[Name],[ExternalCode],[StateId],[Active],[UserID],[UserIDLastUpdate],[CreateDate],[ModifieldDate]) VALUES (682,'Assunção do Piauí','01051',17,1,1,1,GETDATE(),GETDATE()) END END</v>
      </c>
    </row>
    <row r="684" spans="1:13" x14ac:dyDescent="0.2">
      <c r="A684">
        <v>683</v>
      </c>
      <c r="B684">
        <f>VLOOKUP(C684,ESTADOS!C:K,9,FALSE)</f>
        <v>17</v>
      </c>
      <c r="C684" t="s">
        <v>7663</v>
      </c>
      <c r="D684">
        <v>22</v>
      </c>
      <c r="E684" t="s">
        <v>6986</v>
      </c>
      <c r="F684" t="s">
        <v>7690</v>
      </c>
      <c r="G684">
        <v>11507</v>
      </c>
      <c r="H684">
        <v>1</v>
      </c>
      <c r="I684">
        <v>1</v>
      </c>
      <c r="J684">
        <v>1</v>
      </c>
      <c r="K684" s="2" t="s">
        <v>10009</v>
      </c>
      <c r="L684" s="2" t="s">
        <v>10009</v>
      </c>
      <c r="M684" t="str">
        <f t="shared" si="10"/>
        <v>BEGIN IF NOT EXISTS (SELECT * FROM [dbo].[COM_City] WHERE [Name] = 'Avelino Lopes') BEGIN INSERT INTO [dbo].[COM_City]([CityId],[Name],[ExternalCode],[StateId],[Active],[UserID],[UserIDLastUpdate],[CreateDate],[ModifieldDate]) VALUES (683,'Avelino Lopes','01101',17,1,1,1,GETDATE(),GETDATE()) END END</v>
      </c>
    </row>
    <row r="685" spans="1:13" x14ac:dyDescent="0.2">
      <c r="A685">
        <v>684</v>
      </c>
      <c r="B685">
        <f>VLOOKUP(C685,ESTADOS!C:K,9,FALSE)</f>
        <v>17</v>
      </c>
      <c r="C685" t="s">
        <v>7663</v>
      </c>
      <c r="D685">
        <v>22</v>
      </c>
      <c r="E685" t="s">
        <v>7691</v>
      </c>
      <c r="F685" t="s">
        <v>7692</v>
      </c>
      <c r="G685">
        <v>10232</v>
      </c>
      <c r="H685">
        <v>1</v>
      </c>
      <c r="I685">
        <v>1</v>
      </c>
      <c r="J685">
        <v>1</v>
      </c>
      <c r="K685" s="2" t="s">
        <v>10009</v>
      </c>
      <c r="L685" s="2" t="s">
        <v>10009</v>
      </c>
      <c r="M685" t="str">
        <f t="shared" si="10"/>
        <v>BEGIN IF NOT EXISTS (SELECT * FROM [dbo].[COM_City] WHERE [Name] = 'Baixa Grande do Ribeiro') BEGIN INSERT INTO [dbo].[COM_City]([CityId],[Name],[ExternalCode],[StateId],[Active],[UserID],[UserIDLastUpdate],[CreateDate],[ModifieldDate]) VALUES (684,'Baixa Grande do Ribeiro','01150',17,1,1,1,GETDATE(),GETDATE()) END END</v>
      </c>
    </row>
    <row r="686" spans="1:13" x14ac:dyDescent="0.2">
      <c r="A686">
        <v>685</v>
      </c>
      <c r="B686">
        <f>VLOOKUP(C686,ESTADOS!C:K,9,FALSE)</f>
        <v>17</v>
      </c>
      <c r="C686" t="s">
        <v>7663</v>
      </c>
      <c r="D686">
        <v>22</v>
      </c>
      <c r="E686" t="s">
        <v>7693</v>
      </c>
      <c r="F686" t="s">
        <v>10022</v>
      </c>
      <c r="G686">
        <v>3774</v>
      </c>
      <c r="H686">
        <v>1</v>
      </c>
      <c r="I686">
        <v>1</v>
      </c>
      <c r="J686">
        <v>1</v>
      </c>
      <c r="K686" s="2" t="s">
        <v>10009</v>
      </c>
      <c r="L686" s="2" t="s">
        <v>10009</v>
      </c>
      <c r="M686" t="str">
        <f t="shared" si="10"/>
        <v>BEGIN IF NOT EXISTS (SELECT * FROM [dbo].[COM_City] WHERE [Name] = 'Barra D''Alcântara') BEGIN INSERT INTO [dbo].[COM_City]([CityId],[Name],[ExternalCode],[StateId],[Active],[UserID],[UserIDLastUpdate],[CreateDate],[ModifieldDate]) VALUES (685,'Barra D''Alcântara','01176',17,1,1,1,GETDATE(),GETDATE()) END END</v>
      </c>
    </row>
    <row r="687" spans="1:13" x14ac:dyDescent="0.2">
      <c r="A687">
        <v>686</v>
      </c>
      <c r="B687">
        <f>VLOOKUP(C687,ESTADOS!C:K,9,FALSE)</f>
        <v>17</v>
      </c>
      <c r="C687" t="s">
        <v>7663</v>
      </c>
      <c r="D687">
        <v>22</v>
      </c>
      <c r="E687" t="s">
        <v>7694</v>
      </c>
      <c r="F687" t="s">
        <v>7695</v>
      </c>
      <c r="G687">
        <v>43328</v>
      </c>
      <c r="H687">
        <v>1</v>
      </c>
      <c r="I687">
        <v>1</v>
      </c>
      <c r="J687">
        <v>1</v>
      </c>
      <c r="K687" s="2" t="s">
        <v>10009</v>
      </c>
      <c r="L687" s="2" t="s">
        <v>10009</v>
      </c>
      <c r="M687" t="str">
        <f t="shared" si="10"/>
        <v>BEGIN IF NOT EXISTS (SELECT * FROM [dbo].[COM_City] WHERE [Name] = 'Barras') BEGIN INSERT INTO [dbo].[COM_City]([CityId],[Name],[ExternalCode],[StateId],[Active],[UserID],[UserIDLastUpdate],[CreateDate],[ModifieldDate]) VALUES (686,'Barras','01200',17,1,1,1,GETDATE(),GETDATE()) END END</v>
      </c>
    </row>
    <row r="688" spans="1:13" x14ac:dyDescent="0.2">
      <c r="A688">
        <v>687</v>
      </c>
      <c r="B688">
        <f>VLOOKUP(C688,ESTADOS!C:K,9,FALSE)</f>
        <v>17</v>
      </c>
      <c r="C688" t="s">
        <v>7663</v>
      </c>
      <c r="D688">
        <v>22</v>
      </c>
      <c r="E688" t="s">
        <v>6988</v>
      </c>
      <c r="F688" t="s">
        <v>7696</v>
      </c>
      <c r="G688">
        <v>3355</v>
      </c>
      <c r="H688">
        <v>1</v>
      </c>
      <c r="I688">
        <v>1</v>
      </c>
      <c r="J688">
        <v>1</v>
      </c>
      <c r="K688" s="2" t="s">
        <v>10009</v>
      </c>
      <c r="L688" s="2" t="s">
        <v>10009</v>
      </c>
      <c r="M688" t="str">
        <f t="shared" si="10"/>
        <v>BEGIN IF NOT EXISTS (SELECT * FROM [dbo].[COM_City] WHERE [Name] = 'Barreiras do Piauí') BEGIN INSERT INTO [dbo].[COM_City]([CityId],[Name],[ExternalCode],[StateId],[Active],[UserID],[UserIDLastUpdate],[CreateDate],[ModifieldDate]) VALUES (687,'Barreiras do Piauí','01309',17,1,1,1,GETDATE(),GETDATE()) END END</v>
      </c>
    </row>
    <row r="689" spans="1:13" x14ac:dyDescent="0.2">
      <c r="A689">
        <v>688</v>
      </c>
      <c r="B689">
        <f>VLOOKUP(C689,ESTADOS!C:K,9,FALSE)</f>
        <v>17</v>
      </c>
      <c r="C689" t="s">
        <v>7663</v>
      </c>
      <c r="D689">
        <v>22</v>
      </c>
      <c r="E689" t="s">
        <v>7697</v>
      </c>
      <c r="F689" t="s">
        <v>7698</v>
      </c>
      <c r="G689">
        <v>6661</v>
      </c>
      <c r="H689">
        <v>1</v>
      </c>
      <c r="I689">
        <v>1</v>
      </c>
      <c r="J689">
        <v>1</v>
      </c>
      <c r="K689" s="2" t="s">
        <v>10009</v>
      </c>
      <c r="L689" s="2" t="s">
        <v>10009</v>
      </c>
      <c r="M689" t="str">
        <f t="shared" si="10"/>
        <v>BEGIN IF NOT EXISTS (SELECT * FROM [dbo].[COM_City] WHERE [Name] = 'Barro Duro') BEGIN INSERT INTO [dbo].[COM_City]([CityId],[Name],[ExternalCode],[StateId],[Active],[UserID],[UserIDLastUpdate],[CreateDate],[ModifieldDate]) VALUES (688,'Barro Duro','01408',17,1,1,1,GETDATE(),GETDATE()) END END</v>
      </c>
    </row>
    <row r="690" spans="1:13" x14ac:dyDescent="0.2">
      <c r="A690">
        <v>689</v>
      </c>
      <c r="B690">
        <f>VLOOKUP(C690,ESTADOS!C:K,9,FALSE)</f>
        <v>17</v>
      </c>
      <c r="C690" t="s">
        <v>7663</v>
      </c>
      <c r="D690">
        <v>22</v>
      </c>
      <c r="E690" t="s">
        <v>7699</v>
      </c>
      <c r="F690" t="s">
        <v>7700</v>
      </c>
      <c r="G690">
        <v>25724</v>
      </c>
      <c r="H690">
        <v>1</v>
      </c>
      <c r="I690">
        <v>1</v>
      </c>
      <c r="J690">
        <v>1</v>
      </c>
      <c r="K690" s="2" t="s">
        <v>10009</v>
      </c>
      <c r="L690" s="2" t="s">
        <v>10009</v>
      </c>
      <c r="M690" t="str">
        <f t="shared" si="10"/>
        <v>BEGIN IF NOT EXISTS (SELECT * FROM [dbo].[COM_City] WHERE [Name] = 'Batalha') BEGIN INSERT INTO [dbo].[COM_City]([CityId],[Name],[ExternalCode],[StateId],[Active],[UserID],[UserIDLastUpdate],[CreateDate],[ModifieldDate]) VALUES (689,'Batalha','01507',17,1,1,1,GETDATE(),GETDATE()) END END</v>
      </c>
    </row>
    <row r="691" spans="1:13" x14ac:dyDescent="0.2">
      <c r="A691">
        <v>690</v>
      </c>
      <c r="B691">
        <f>VLOOKUP(C691,ESTADOS!C:K,9,FALSE)</f>
        <v>17</v>
      </c>
      <c r="C691" t="s">
        <v>7663</v>
      </c>
      <c r="D691">
        <v>22</v>
      </c>
      <c r="E691" t="s">
        <v>7701</v>
      </c>
      <c r="F691" t="s">
        <v>7702</v>
      </c>
      <c r="G691">
        <v>3344</v>
      </c>
      <c r="H691">
        <v>1</v>
      </c>
      <c r="I691">
        <v>1</v>
      </c>
      <c r="J691">
        <v>1</v>
      </c>
      <c r="K691" s="2" t="s">
        <v>10009</v>
      </c>
      <c r="L691" s="2" t="s">
        <v>10009</v>
      </c>
      <c r="M691" t="str">
        <f t="shared" si="10"/>
        <v>BEGIN IF NOT EXISTS (SELECT * FROM [dbo].[COM_City] WHERE [Name] = 'Bela Vista do Piauí') BEGIN INSERT INTO [dbo].[COM_City]([CityId],[Name],[ExternalCode],[StateId],[Active],[UserID],[UserIDLastUpdate],[CreateDate],[ModifieldDate]) VALUES (690,'Bela Vista do Piauí','01556',17,1,1,1,GETDATE(),GETDATE()) END END</v>
      </c>
    </row>
    <row r="692" spans="1:13" x14ac:dyDescent="0.2">
      <c r="A692">
        <v>691</v>
      </c>
      <c r="B692">
        <f>VLOOKUP(C692,ESTADOS!C:K,9,FALSE)</f>
        <v>17</v>
      </c>
      <c r="C692" t="s">
        <v>7663</v>
      </c>
      <c r="D692">
        <v>22</v>
      </c>
      <c r="E692" t="s">
        <v>7703</v>
      </c>
      <c r="F692" t="s">
        <v>7704</v>
      </c>
      <c r="G692">
        <v>2788</v>
      </c>
      <c r="H692">
        <v>1</v>
      </c>
      <c r="I692">
        <v>1</v>
      </c>
      <c r="J692">
        <v>1</v>
      </c>
      <c r="K692" s="2" t="s">
        <v>10009</v>
      </c>
      <c r="L692" s="2" t="s">
        <v>10009</v>
      </c>
      <c r="M692" t="str">
        <f t="shared" si="10"/>
        <v>BEGIN IF NOT EXISTS (SELECT * FROM [dbo].[COM_City] WHERE [Name] = 'Belém do Piauí') BEGIN INSERT INTO [dbo].[COM_City]([CityId],[Name],[ExternalCode],[StateId],[Active],[UserID],[UserIDLastUpdate],[CreateDate],[ModifieldDate]) VALUES (691,'Belém do Piauí','01572',17,1,1,1,GETDATE(),GETDATE()) END END</v>
      </c>
    </row>
    <row r="693" spans="1:13" x14ac:dyDescent="0.2">
      <c r="A693">
        <v>692</v>
      </c>
      <c r="B693">
        <f>VLOOKUP(C693,ESTADOS!C:K,9,FALSE)</f>
        <v>17</v>
      </c>
      <c r="C693" t="s">
        <v>7663</v>
      </c>
      <c r="D693">
        <v>22</v>
      </c>
      <c r="E693" t="s">
        <v>7705</v>
      </c>
      <c r="F693" t="s">
        <v>7706</v>
      </c>
      <c r="G693">
        <v>9560</v>
      </c>
      <c r="H693">
        <v>1</v>
      </c>
      <c r="I693">
        <v>1</v>
      </c>
      <c r="J693">
        <v>1</v>
      </c>
      <c r="K693" s="2" t="s">
        <v>10009</v>
      </c>
      <c r="L693" s="2" t="s">
        <v>10009</v>
      </c>
      <c r="M693" t="str">
        <f t="shared" si="10"/>
        <v>BEGIN IF NOT EXISTS (SELECT * FROM [dbo].[COM_City] WHERE [Name] = 'Beneditinos') BEGIN INSERT INTO [dbo].[COM_City]([CityId],[Name],[ExternalCode],[StateId],[Active],[UserID],[UserIDLastUpdate],[CreateDate],[ModifieldDate]) VALUES (692,'Beneditinos','01606',17,1,1,1,GETDATE(),GETDATE()) END END</v>
      </c>
    </row>
    <row r="694" spans="1:13" x14ac:dyDescent="0.2">
      <c r="A694">
        <v>693</v>
      </c>
      <c r="B694">
        <f>VLOOKUP(C694,ESTADOS!C:K,9,FALSE)</f>
        <v>17</v>
      </c>
      <c r="C694" t="s">
        <v>7663</v>
      </c>
      <c r="D694">
        <v>22</v>
      </c>
      <c r="E694" t="s">
        <v>7707</v>
      </c>
      <c r="F694" t="s">
        <v>7708</v>
      </c>
      <c r="G694">
        <v>5302</v>
      </c>
      <c r="H694">
        <v>1</v>
      </c>
      <c r="I694">
        <v>1</v>
      </c>
      <c r="J694">
        <v>1</v>
      </c>
      <c r="K694" s="2" t="s">
        <v>10009</v>
      </c>
      <c r="L694" s="2" t="s">
        <v>10009</v>
      </c>
      <c r="M694" t="str">
        <f t="shared" si="10"/>
        <v>BEGIN IF NOT EXISTS (SELECT * FROM [dbo].[COM_City] WHERE [Name] = 'Bertolínia') BEGIN INSERT INTO [dbo].[COM_City]([CityId],[Name],[ExternalCode],[StateId],[Active],[UserID],[UserIDLastUpdate],[CreateDate],[ModifieldDate]) VALUES (693,'Bertolínia','01705',17,1,1,1,GETDATE(),GETDATE()) END END</v>
      </c>
    </row>
    <row r="695" spans="1:13" x14ac:dyDescent="0.2">
      <c r="A695">
        <v>694</v>
      </c>
      <c r="B695">
        <f>VLOOKUP(C695,ESTADOS!C:K,9,FALSE)</f>
        <v>17</v>
      </c>
      <c r="C695" t="s">
        <v>7663</v>
      </c>
      <c r="D695">
        <v>22</v>
      </c>
      <c r="E695" t="s">
        <v>7709</v>
      </c>
      <c r="F695" t="s">
        <v>7710</v>
      </c>
      <c r="G695">
        <v>9312</v>
      </c>
      <c r="H695">
        <v>1</v>
      </c>
      <c r="I695">
        <v>1</v>
      </c>
      <c r="J695">
        <v>1</v>
      </c>
      <c r="K695" s="2" t="s">
        <v>10009</v>
      </c>
      <c r="L695" s="2" t="s">
        <v>10009</v>
      </c>
      <c r="M695" t="str">
        <f t="shared" si="10"/>
        <v>BEGIN IF NOT EXISTS (SELECT * FROM [dbo].[COM_City] WHERE [Name] = 'Betânia do Piauí') BEGIN INSERT INTO [dbo].[COM_City]([CityId],[Name],[ExternalCode],[StateId],[Active],[UserID],[UserIDLastUpdate],[CreateDate],[ModifieldDate]) VALUES (694,'Betânia do Piauí','01739',17,1,1,1,GETDATE(),GETDATE()) END END</v>
      </c>
    </row>
    <row r="696" spans="1:13" x14ac:dyDescent="0.2">
      <c r="A696">
        <v>695</v>
      </c>
      <c r="B696">
        <f>VLOOKUP(C696,ESTADOS!C:K,9,FALSE)</f>
        <v>17</v>
      </c>
      <c r="C696" t="s">
        <v>7663</v>
      </c>
      <c r="D696">
        <v>22</v>
      </c>
      <c r="E696" t="s">
        <v>7711</v>
      </c>
      <c r="F696" t="s">
        <v>7712</v>
      </c>
      <c r="G696">
        <v>6086</v>
      </c>
      <c r="H696">
        <v>1</v>
      </c>
      <c r="I696">
        <v>1</v>
      </c>
      <c r="J696">
        <v>1</v>
      </c>
      <c r="K696" s="2" t="s">
        <v>10009</v>
      </c>
      <c r="L696" s="2" t="s">
        <v>10009</v>
      </c>
      <c r="M696" t="str">
        <f t="shared" si="10"/>
        <v>BEGIN IF NOT EXISTS (SELECT * FROM [dbo].[COM_City] WHERE [Name] = 'Boa Hora') BEGIN INSERT INTO [dbo].[COM_City]([CityId],[Name],[ExternalCode],[StateId],[Active],[UserID],[UserIDLastUpdate],[CreateDate],[ModifieldDate]) VALUES (695,'Boa Hora','01770',17,1,1,1,GETDATE(),GETDATE()) END END</v>
      </c>
    </row>
    <row r="697" spans="1:13" x14ac:dyDescent="0.2">
      <c r="A697">
        <v>696</v>
      </c>
      <c r="B697">
        <f>VLOOKUP(C697,ESTADOS!C:K,9,FALSE)</f>
        <v>17</v>
      </c>
      <c r="C697" t="s">
        <v>7663</v>
      </c>
      <c r="D697">
        <v>22</v>
      </c>
      <c r="E697" t="s">
        <v>7713</v>
      </c>
      <c r="F697" t="s">
        <v>7714</v>
      </c>
      <c r="G697">
        <v>4039</v>
      </c>
      <c r="H697">
        <v>1</v>
      </c>
      <c r="I697">
        <v>1</v>
      </c>
      <c r="J697">
        <v>1</v>
      </c>
      <c r="K697" s="2" t="s">
        <v>10009</v>
      </c>
      <c r="L697" s="2" t="s">
        <v>10009</v>
      </c>
      <c r="M697" t="str">
        <f t="shared" si="10"/>
        <v>BEGIN IF NOT EXISTS (SELECT * FROM [dbo].[COM_City] WHERE [Name] = 'Bocaina') BEGIN INSERT INTO [dbo].[COM_City]([CityId],[Name],[ExternalCode],[StateId],[Active],[UserID],[UserIDLastUpdate],[CreateDate],[ModifieldDate]) VALUES (696,'Bocaina','01804',17,1,1,1,GETDATE(),GETDATE()) END END</v>
      </c>
    </row>
    <row r="698" spans="1:13" x14ac:dyDescent="0.2">
      <c r="A698">
        <v>697</v>
      </c>
      <c r="B698">
        <f>VLOOKUP(C698,ESTADOS!C:K,9,FALSE)</f>
        <v>17</v>
      </c>
      <c r="C698" t="s">
        <v>7663</v>
      </c>
      <c r="D698">
        <v>22</v>
      </c>
      <c r="E698" t="s">
        <v>6990</v>
      </c>
      <c r="F698" t="s">
        <v>7715</v>
      </c>
      <c r="G698">
        <v>19532</v>
      </c>
      <c r="H698">
        <v>1</v>
      </c>
      <c r="I698">
        <v>1</v>
      </c>
      <c r="J698">
        <v>1</v>
      </c>
      <c r="K698" s="2" t="s">
        <v>10009</v>
      </c>
      <c r="L698" s="2" t="s">
        <v>10009</v>
      </c>
      <c r="M698" t="str">
        <f t="shared" si="10"/>
        <v>BEGIN IF NOT EXISTS (SELECT * FROM [dbo].[COM_City] WHERE [Name] = 'Bom Jesus') BEGIN INSERT INTO [dbo].[COM_City]([CityId],[Name],[ExternalCode],[StateId],[Active],[UserID],[UserIDLastUpdate],[CreateDate],[ModifieldDate]) VALUES (697,'Bom Jesus','01903',17,1,1,1,GETDATE(),GETDATE()) END END</v>
      </c>
    </row>
    <row r="699" spans="1:13" x14ac:dyDescent="0.2">
      <c r="A699">
        <v>698</v>
      </c>
      <c r="B699">
        <f>VLOOKUP(C699,ESTADOS!C:K,9,FALSE)</f>
        <v>17</v>
      </c>
      <c r="C699" t="s">
        <v>7663</v>
      </c>
      <c r="D699">
        <v>22</v>
      </c>
      <c r="E699" t="s">
        <v>7716</v>
      </c>
      <c r="F699" t="s">
        <v>7717</v>
      </c>
      <c r="G699">
        <v>5276</v>
      </c>
      <c r="H699">
        <v>1</v>
      </c>
      <c r="I699">
        <v>1</v>
      </c>
      <c r="J699">
        <v>1</v>
      </c>
      <c r="K699" s="2" t="s">
        <v>10009</v>
      </c>
      <c r="L699" s="2" t="s">
        <v>10009</v>
      </c>
      <c r="M699" t="str">
        <f t="shared" si="10"/>
        <v>BEGIN IF NOT EXISTS (SELECT * FROM [dbo].[COM_City] WHERE [Name] = 'Bom Princípio do Piauí') BEGIN INSERT INTO [dbo].[COM_City]([CityId],[Name],[ExternalCode],[StateId],[Active],[UserID],[UserIDLastUpdate],[CreateDate],[ModifieldDate]) VALUES (698,'Bom Princípio do Piauí','01919',17,1,1,1,GETDATE(),GETDATE()) END END</v>
      </c>
    </row>
    <row r="700" spans="1:13" x14ac:dyDescent="0.2">
      <c r="A700">
        <v>699</v>
      </c>
      <c r="B700">
        <f>VLOOKUP(C700,ESTADOS!C:K,9,FALSE)</f>
        <v>17</v>
      </c>
      <c r="C700" t="s">
        <v>7663</v>
      </c>
      <c r="D700">
        <v>22</v>
      </c>
      <c r="E700" t="s">
        <v>7718</v>
      </c>
      <c r="F700" t="s">
        <v>7719</v>
      </c>
      <c r="G700">
        <v>5185</v>
      </c>
      <c r="H700">
        <v>1</v>
      </c>
      <c r="I700">
        <v>1</v>
      </c>
      <c r="J700">
        <v>1</v>
      </c>
      <c r="K700" s="2" t="s">
        <v>10009</v>
      </c>
      <c r="L700" s="2" t="s">
        <v>10009</v>
      </c>
      <c r="M700" t="str">
        <f t="shared" si="10"/>
        <v>BEGIN IF NOT EXISTS (SELECT * FROM [dbo].[COM_City] WHERE [Name] = 'Bonfim do Piauí') BEGIN INSERT INTO [dbo].[COM_City]([CityId],[Name],[ExternalCode],[StateId],[Active],[UserID],[UserIDLastUpdate],[CreateDate],[ModifieldDate]) VALUES (699,'Bonfim do Piauí','01929',17,1,1,1,GETDATE(),GETDATE()) END END</v>
      </c>
    </row>
    <row r="701" spans="1:13" x14ac:dyDescent="0.2">
      <c r="A701">
        <v>700</v>
      </c>
      <c r="B701">
        <f>VLOOKUP(C701,ESTADOS!C:K,9,FALSE)</f>
        <v>17</v>
      </c>
      <c r="C701" t="s">
        <v>7663</v>
      </c>
      <c r="D701">
        <v>22</v>
      </c>
      <c r="E701" t="s">
        <v>7720</v>
      </c>
      <c r="F701" t="s">
        <v>7721</v>
      </c>
      <c r="G701">
        <v>6325</v>
      </c>
      <c r="H701">
        <v>1</v>
      </c>
      <c r="I701">
        <v>1</v>
      </c>
      <c r="J701">
        <v>1</v>
      </c>
      <c r="K701" s="2" t="s">
        <v>10009</v>
      </c>
      <c r="L701" s="2" t="s">
        <v>10009</v>
      </c>
      <c r="M701" t="str">
        <f t="shared" si="10"/>
        <v>BEGIN IF NOT EXISTS (SELECT * FROM [dbo].[COM_City] WHERE [Name] = 'Boqueirão do Piauí') BEGIN INSERT INTO [dbo].[COM_City]([CityId],[Name],[ExternalCode],[StateId],[Active],[UserID],[UserIDLastUpdate],[CreateDate],[ModifieldDate]) VALUES (700,'Boqueirão do Piauí','01945',17,1,1,1,GETDATE(),GETDATE()) END END</v>
      </c>
    </row>
    <row r="702" spans="1:13" x14ac:dyDescent="0.2">
      <c r="A702">
        <v>701</v>
      </c>
      <c r="B702">
        <f>VLOOKUP(C702,ESTADOS!C:K,9,FALSE)</f>
        <v>17</v>
      </c>
      <c r="C702" t="s">
        <v>7663</v>
      </c>
      <c r="D702">
        <v>22</v>
      </c>
      <c r="E702" t="s">
        <v>7722</v>
      </c>
      <c r="F702" t="s">
        <v>7723</v>
      </c>
      <c r="G702">
        <v>7699</v>
      </c>
      <c r="H702">
        <v>1</v>
      </c>
      <c r="I702">
        <v>1</v>
      </c>
      <c r="J702">
        <v>1</v>
      </c>
      <c r="K702" s="2" t="s">
        <v>10009</v>
      </c>
      <c r="L702" s="2" t="s">
        <v>10009</v>
      </c>
      <c r="M702" t="str">
        <f t="shared" si="10"/>
        <v>BEGIN IF NOT EXISTS (SELECT * FROM [dbo].[COM_City] WHERE [Name] = 'Brasileira') BEGIN INSERT INTO [dbo].[COM_City]([CityId],[Name],[ExternalCode],[StateId],[Active],[UserID],[UserIDLastUpdate],[CreateDate],[ModifieldDate]) VALUES (701,'Brasileira','01960',17,1,1,1,GETDATE(),GETDATE()) END END</v>
      </c>
    </row>
    <row r="703" spans="1:13" x14ac:dyDescent="0.2">
      <c r="A703">
        <v>702</v>
      </c>
      <c r="B703">
        <f>VLOOKUP(C703,ESTADOS!C:K,9,FALSE)</f>
        <v>17</v>
      </c>
      <c r="C703" t="s">
        <v>7663</v>
      </c>
      <c r="D703">
        <v>22</v>
      </c>
      <c r="E703" t="s">
        <v>7724</v>
      </c>
      <c r="F703" t="s">
        <v>7725</v>
      </c>
      <c r="G703">
        <v>3181</v>
      </c>
      <c r="H703">
        <v>1</v>
      </c>
      <c r="I703">
        <v>1</v>
      </c>
      <c r="J703">
        <v>1</v>
      </c>
      <c r="K703" s="2" t="s">
        <v>10009</v>
      </c>
      <c r="L703" s="2" t="s">
        <v>10009</v>
      </c>
      <c r="M703" t="str">
        <f t="shared" si="10"/>
        <v>BEGIN IF NOT EXISTS (SELECT * FROM [dbo].[COM_City] WHERE [Name] = 'Brejo do Piauí') BEGIN INSERT INTO [dbo].[COM_City]([CityId],[Name],[ExternalCode],[StateId],[Active],[UserID],[UserIDLastUpdate],[CreateDate],[ModifieldDate]) VALUES (702,'Brejo do Piauí','01988',17,1,1,1,GETDATE(),GETDATE()) END END</v>
      </c>
    </row>
    <row r="704" spans="1:13" x14ac:dyDescent="0.2">
      <c r="A704">
        <v>703</v>
      </c>
      <c r="B704">
        <f>VLOOKUP(C704,ESTADOS!C:K,9,FALSE)</f>
        <v>17</v>
      </c>
      <c r="C704" t="s">
        <v>7663</v>
      </c>
      <c r="D704">
        <v>22</v>
      </c>
      <c r="E704" t="s">
        <v>6992</v>
      </c>
      <c r="F704" t="s">
        <v>7726</v>
      </c>
      <c r="G704">
        <v>19150</v>
      </c>
      <c r="H704">
        <v>1</v>
      </c>
      <c r="I704">
        <v>1</v>
      </c>
      <c r="J704">
        <v>1</v>
      </c>
      <c r="K704" s="2" t="s">
        <v>10009</v>
      </c>
      <c r="L704" s="2" t="s">
        <v>10009</v>
      </c>
      <c r="M704" t="str">
        <f t="shared" si="10"/>
        <v>BEGIN IF NOT EXISTS (SELECT * FROM [dbo].[COM_City] WHERE [Name] = 'Buriti dos Lopes') BEGIN INSERT INTO [dbo].[COM_City]([CityId],[Name],[ExternalCode],[StateId],[Active],[UserID],[UserIDLastUpdate],[CreateDate],[ModifieldDate]) VALUES (703,'Buriti dos Lopes','02000',17,1,1,1,GETDATE(),GETDATE()) END END</v>
      </c>
    </row>
    <row r="705" spans="1:13" x14ac:dyDescent="0.2">
      <c r="A705">
        <v>704</v>
      </c>
      <c r="B705">
        <f>VLOOKUP(C705,ESTADOS!C:K,9,FALSE)</f>
        <v>17</v>
      </c>
      <c r="C705" t="s">
        <v>7663</v>
      </c>
      <c r="D705">
        <v>22</v>
      </c>
      <c r="E705" t="s">
        <v>7727</v>
      </c>
      <c r="F705" t="s">
        <v>7728</v>
      </c>
      <c r="G705">
        <v>7820</v>
      </c>
      <c r="H705">
        <v>1</v>
      </c>
      <c r="I705">
        <v>1</v>
      </c>
      <c r="J705">
        <v>1</v>
      </c>
      <c r="K705" s="2" t="s">
        <v>10009</v>
      </c>
      <c r="L705" s="2" t="s">
        <v>10009</v>
      </c>
      <c r="M705" t="str">
        <f t="shared" si="10"/>
        <v>BEGIN IF NOT EXISTS (SELECT * FROM [dbo].[COM_City] WHERE [Name] = 'Buriti dos Montes') BEGIN INSERT INTO [dbo].[COM_City]([CityId],[Name],[ExternalCode],[StateId],[Active],[UserID],[UserIDLastUpdate],[CreateDate],[ModifieldDate]) VALUES (704,'Buriti dos Montes','02026',17,1,1,1,GETDATE(),GETDATE()) END END</v>
      </c>
    </row>
    <row r="706" spans="1:13" x14ac:dyDescent="0.2">
      <c r="A706">
        <v>705</v>
      </c>
      <c r="B706">
        <f>VLOOKUP(C706,ESTADOS!C:K,9,FALSE)</f>
        <v>17</v>
      </c>
      <c r="C706" t="s">
        <v>7663</v>
      </c>
      <c r="D706">
        <v>22</v>
      </c>
      <c r="E706" t="s">
        <v>7729</v>
      </c>
      <c r="F706" t="s">
        <v>7730</v>
      </c>
      <c r="G706">
        <v>9438</v>
      </c>
      <c r="H706">
        <v>1</v>
      </c>
      <c r="I706">
        <v>1</v>
      </c>
      <c r="J706">
        <v>1</v>
      </c>
      <c r="K706" s="2" t="s">
        <v>10009</v>
      </c>
      <c r="L706" s="2" t="s">
        <v>10009</v>
      </c>
      <c r="M706" t="str">
        <f t="shared" si="10"/>
        <v>BEGIN IF NOT EXISTS (SELECT * FROM [dbo].[COM_City] WHERE [Name] = 'Cabeceiras do Piauí') BEGIN INSERT INTO [dbo].[COM_City]([CityId],[Name],[ExternalCode],[StateId],[Active],[UserID],[UserIDLastUpdate],[CreateDate],[ModifieldDate]) VALUES (705,'Cabeceiras do Piauí','02059',17,1,1,1,GETDATE(),GETDATE()) END END</v>
      </c>
    </row>
    <row r="707" spans="1:13" x14ac:dyDescent="0.2">
      <c r="A707">
        <v>706</v>
      </c>
      <c r="B707">
        <f>VLOOKUP(C707,ESTADOS!C:K,9,FALSE)</f>
        <v>17</v>
      </c>
      <c r="C707" t="s">
        <v>7663</v>
      </c>
      <c r="D707">
        <v>22</v>
      </c>
      <c r="E707" t="s">
        <v>7731</v>
      </c>
      <c r="F707" t="s">
        <v>7732</v>
      </c>
      <c r="G707">
        <v>3193</v>
      </c>
      <c r="H707">
        <v>1</v>
      </c>
      <c r="I707">
        <v>1</v>
      </c>
      <c r="J707">
        <v>1</v>
      </c>
      <c r="K707" s="2" t="s">
        <v>10009</v>
      </c>
      <c r="L707" s="2" t="s">
        <v>10009</v>
      </c>
      <c r="M707" t="str">
        <f t="shared" ref="M707:M770" si="11">CONCATENATE("BEGIN IF NOT EXISTS (SELECT * FROM [dbo].[COM_City] WHERE [Name] = '",F707,"') BEGIN INSERT INTO [dbo].[COM_City]([CityId],[Name],[ExternalCode],[StateId],[Active],[UserID],[UserIDLastUpdate],[CreateDate],[ModifieldDate]) VALUES (",A707,",'",F707,"','",E707,"',",B707,",",H707,",",I707,",",J707,",",K707,",",L707,") END END")</f>
        <v>BEGIN IF NOT EXISTS (SELECT * FROM [dbo].[COM_City] WHERE [Name] = 'Cajazeiras do Piauí') BEGIN INSERT INTO [dbo].[COM_City]([CityId],[Name],[ExternalCode],[StateId],[Active],[UserID],[UserIDLastUpdate],[CreateDate],[ModifieldDate]) VALUES (706,'Cajazeiras do Piauí','02075',17,1,1,1,GETDATE(),GETDATE()) END END</v>
      </c>
    </row>
    <row r="708" spans="1:13" x14ac:dyDescent="0.2">
      <c r="A708">
        <v>707</v>
      </c>
      <c r="B708">
        <f>VLOOKUP(C708,ESTADOS!C:K,9,FALSE)</f>
        <v>17</v>
      </c>
      <c r="C708" t="s">
        <v>7663</v>
      </c>
      <c r="D708">
        <v>22</v>
      </c>
      <c r="E708" t="s">
        <v>7733</v>
      </c>
      <c r="F708" t="s">
        <v>7734</v>
      </c>
      <c r="G708">
        <v>6981</v>
      </c>
      <c r="H708">
        <v>1</v>
      </c>
      <c r="I708">
        <v>1</v>
      </c>
      <c r="J708">
        <v>1</v>
      </c>
      <c r="K708" s="2" t="s">
        <v>10009</v>
      </c>
      <c r="L708" s="2" t="s">
        <v>10009</v>
      </c>
      <c r="M708" t="str">
        <f t="shared" si="11"/>
        <v>BEGIN IF NOT EXISTS (SELECT * FROM [dbo].[COM_City] WHERE [Name] = 'Cajueiro da Praia') BEGIN INSERT INTO [dbo].[COM_City]([CityId],[Name],[ExternalCode],[StateId],[Active],[UserID],[UserIDLastUpdate],[CreateDate],[ModifieldDate]) VALUES (707,'Cajueiro da Praia','02083',17,1,1,1,GETDATE(),GETDATE()) END END</v>
      </c>
    </row>
    <row r="709" spans="1:13" x14ac:dyDescent="0.2">
      <c r="A709">
        <v>708</v>
      </c>
      <c r="B709">
        <f>VLOOKUP(C709,ESTADOS!C:K,9,FALSE)</f>
        <v>17</v>
      </c>
      <c r="C709" t="s">
        <v>7663</v>
      </c>
      <c r="D709">
        <v>22</v>
      </c>
      <c r="E709" t="s">
        <v>7735</v>
      </c>
      <c r="F709" t="s">
        <v>7736</v>
      </c>
      <c r="G709">
        <v>5622</v>
      </c>
      <c r="H709">
        <v>1</v>
      </c>
      <c r="I709">
        <v>1</v>
      </c>
      <c r="J709">
        <v>1</v>
      </c>
      <c r="K709" s="2" t="s">
        <v>10009</v>
      </c>
      <c r="L709" s="2" t="s">
        <v>10009</v>
      </c>
      <c r="M709" t="str">
        <f t="shared" si="11"/>
        <v>BEGIN IF NOT EXISTS (SELECT * FROM [dbo].[COM_City] WHERE [Name] = 'Caldeirão Grande do Piauí') BEGIN INSERT INTO [dbo].[COM_City]([CityId],[Name],[ExternalCode],[StateId],[Active],[UserID],[UserIDLastUpdate],[CreateDate],[ModifieldDate]) VALUES (708,'Caldeirão Grande do Piauí','02091',17,1,1,1,GETDATE(),GETDATE()) END END</v>
      </c>
    </row>
    <row r="710" spans="1:13" x14ac:dyDescent="0.2">
      <c r="A710">
        <v>709</v>
      </c>
      <c r="B710">
        <f>VLOOKUP(C710,ESTADOS!C:K,9,FALSE)</f>
        <v>17</v>
      </c>
      <c r="C710" t="s">
        <v>7663</v>
      </c>
      <c r="D710">
        <v>22</v>
      </c>
      <c r="E710" t="s">
        <v>6994</v>
      </c>
      <c r="F710" t="s">
        <v>7737</v>
      </c>
      <c r="G710">
        <v>5598</v>
      </c>
      <c r="H710">
        <v>1</v>
      </c>
      <c r="I710">
        <v>1</v>
      </c>
      <c r="J710">
        <v>1</v>
      </c>
      <c r="K710" s="2" t="s">
        <v>10009</v>
      </c>
      <c r="L710" s="2" t="s">
        <v>10009</v>
      </c>
      <c r="M710" t="str">
        <f t="shared" si="11"/>
        <v>BEGIN IF NOT EXISTS (SELECT * FROM [dbo].[COM_City] WHERE [Name] = 'Campinas do Piauí') BEGIN INSERT INTO [dbo].[COM_City]([CityId],[Name],[ExternalCode],[StateId],[Active],[UserID],[UserIDLastUpdate],[CreateDate],[ModifieldDate]) VALUES (709,'Campinas do Piauí','02109',17,1,1,1,GETDATE(),GETDATE()) END END</v>
      </c>
    </row>
    <row r="711" spans="1:13" x14ac:dyDescent="0.2">
      <c r="A711">
        <v>710</v>
      </c>
      <c r="B711">
        <f>VLOOKUP(C711,ESTADOS!C:K,9,FALSE)</f>
        <v>17</v>
      </c>
      <c r="C711" t="s">
        <v>7663</v>
      </c>
      <c r="D711">
        <v>22</v>
      </c>
      <c r="E711" t="s">
        <v>7738</v>
      </c>
      <c r="F711" t="s">
        <v>7739</v>
      </c>
      <c r="G711">
        <v>4451</v>
      </c>
      <c r="H711">
        <v>1</v>
      </c>
      <c r="I711">
        <v>1</v>
      </c>
      <c r="J711">
        <v>1</v>
      </c>
      <c r="K711" s="2" t="s">
        <v>10009</v>
      </c>
      <c r="L711" s="2" t="s">
        <v>10009</v>
      </c>
      <c r="M711" t="str">
        <f t="shared" si="11"/>
        <v>BEGIN IF NOT EXISTS (SELECT * FROM [dbo].[COM_City] WHERE [Name] = 'Campo Alegre do Fidalgo') BEGIN INSERT INTO [dbo].[COM_City]([CityId],[Name],[ExternalCode],[StateId],[Active],[UserID],[UserIDLastUpdate],[CreateDate],[ModifieldDate]) VALUES (710,'Campo Alegre do Fidalgo','02117',17,1,1,1,GETDATE(),GETDATE()) END END</v>
      </c>
    </row>
    <row r="712" spans="1:13" x14ac:dyDescent="0.2">
      <c r="A712">
        <v>711</v>
      </c>
      <c r="B712">
        <f>VLOOKUP(C712,ESTADOS!C:K,9,FALSE)</f>
        <v>17</v>
      </c>
      <c r="C712" t="s">
        <v>7663</v>
      </c>
      <c r="D712">
        <v>22</v>
      </c>
      <c r="E712" t="s">
        <v>7740</v>
      </c>
      <c r="F712" t="s">
        <v>7741</v>
      </c>
      <c r="G712">
        <v>5645</v>
      </c>
      <c r="H712">
        <v>1</v>
      </c>
      <c r="I712">
        <v>1</v>
      </c>
      <c r="J712">
        <v>1</v>
      </c>
      <c r="K712" s="2" t="s">
        <v>10009</v>
      </c>
      <c r="L712" s="2" t="s">
        <v>10009</v>
      </c>
      <c r="M712" t="str">
        <f t="shared" si="11"/>
        <v>BEGIN IF NOT EXISTS (SELECT * FROM [dbo].[COM_City] WHERE [Name] = 'Campo Grande do Piauí') BEGIN INSERT INTO [dbo].[COM_City]([CityId],[Name],[ExternalCode],[StateId],[Active],[UserID],[UserIDLastUpdate],[CreateDate],[ModifieldDate]) VALUES (711,'Campo Grande do Piauí','02133',17,1,1,1,GETDATE(),GETDATE()) END END</v>
      </c>
    </row>
    <row r="713" spans="1:13" x14ac:dyDescent="0.2">
      <c r="A713">
        <v>712</v>
      </c>
      <c r="B713">
        <f>VLOOKUP(C713,ESTADOS!C:K,9,FALSE)</f>
        <v>17</v>
      </c>
      <c r="C713" t="s">
        <v>7663</v>
      </c>
      <c r="D713">
        <v>22</v>
      </c>
      <c r="E713" t="s">
        <v>7742</v>
      </c>
      <c r="F713" t="s">
        <v>7743</v>
      </c>
      <c r="G713">
        <v>6726</v>
      </c>
      <c r="H713">
        <v>1</v>
      </c>
      <c r="I713">
        <v>1</v>
      </c>
      <c r="J713">
        <v>1</v>
      </c>
      <c r="K713" s="2" t="s">
        <v>10009</v>
      </c>
      <c r="L713" s="2" t="s">
        <v>10009</v>
      </c>
      <c r="M713" t="str">
        <f t="shared" si="11"/>
        <v>BEGIN IF NOT EXISTS (SELECT * FROM [dbo].[COM_City] WHERE [Name] = 'Campo Largo do Piauí') BEGIN INSERT INTO [dbo].[COM_City]([CityId],[Name],[ExternalCode],[StateId],[Active],[UserID],[UserIDLastUpdate],[CreateDate],[ModifieldDate]) VALUES (712,'Campo Largo do Piauí','02174',17,1,1,1,GETDATE(),GETDATE()) END END</v>
      </c>
    </row>
    <row r="714" spans="1:13" x14ac:dyDescent="0.2">
      <c r="A714">
        <v>713</v>
      </c>
      <c r="B714">
        <f>VLOOKUP(C714,ESTADOS!C:K,9,FALSE)</f>
        <v>17</v>
      </c>
      <c r="C714" t="s">
        <v>7663</v>
      </c>
      <c r="D714">
        <v>22</v>
      </c>
      <c r="E714" t="s">
        <v>6998</v>
      </c>
      <c r="F714" t="s">
        <v>7744</v>
      </c>
      <c r="G714">
        <v>44548</v>
      </c>
      <c r="H714">
        <v>1</v>
      </c>
      <c r="I714">
        <v>1</v>
      </c>
      <c r="J714">
        <v>1</v>
      </c>
      <c r="K714" s="2" t="s">
        <v>10009</v>
      </c>
      <c r="L714" s="2" t="s">
        <v>10009</v>
      </c>
      <c r="M714" t="str">
        <f t="shared" si="11"/>
        <v>BEGIN IF NOT EXISTS (SELECT * FROM [dbo].[COM_City] WHERE [Name] = 'Campo Maior') BEGIN INSERT INTO [dbo].[COM_City]([CityId],[Name],[ExternalCode],[StateId],[Active],[UserID],[UserIDLastUpdate],[CreateDate],[ModifieldDate]) VALUES (713,'Campo Maior','02208',17,1,1,1,GETDATE(),GETDATE()) END END</v>
      </c>
    </row>
    <row r="715" spans="1:13" x14ac:dyDescent="0.2">
      <c r="A715">
        <v>714</v>
      </c>
      <c r="B715">
        <f>VLOOKUP(C715,ESTADOS!C:K,9,FALSE)</f>
        <v>17</v>
      </c>
      <c r="C715" t="s">
        <v>7663</v>
      </c>
      <c r="D715">
        <v>22</v>
      </c>
      <c r="E715" t="s">
        <v>7745</v>
      </c>
      <c r="F715" t="s">
        <v>7746</v>
      </c>
      <c r="G715">
        <v>3984</v>
      </c>
      <c r="H715">
        <v>1</v>
      </c>
      <c r="I715">
        <v>1</v>
      </c>
      <c r="J715">
        <v>1</v>
      </c>
      <c r="K715" s="2" t="s">
        <v>10009</v>
      </c>
      <c r="L715" s="2" t="s">
        <v>10009</v>
      </c>
      <c r="M715" t="str">
        <f t="shared" si="11"/>
        <v>BEGIN IF NOT EXISTS (SELECT * FROM [dbo].[COM_City] WHERE [Name] = 'Canavieira') BEGIN INSERT INTO [dbo].[COM_City]([CityId],[Name],[ExternalCode],[StateId],[Active],[UserID],[UserIDLastUpdate],[CreateDate],[ModifieldDate]) VALUES (714,'Canavieira','02251',17,1,1,1,GETDATE(),GETDATE()) END END</v>
      </c>
    </row>
    <row r="716" spans="1:13" x14ac:dyDescent="0.2">
      <c r="A716">
        <v>715</v>
      </c>
      <c r="B716">
        <f>VLOOKUP(C716,ESTADOS!C:K,9,FALSE)</f>
        <v>17</v>
      </c>
      <c r="C716" t="s">
        <v>7663</v>
      </c>
      <c r="D716">
        <v>22</v>
      </c>
      <c r="E716" t="s">
        <v>7000</v>
      </c>
      <c r="F716" t="s">
        <v>7747</v>
      </c>
      <c r="G716">
        <v>20673</v>
      </c>
      <c r="H716">
        <v>1</v>
      </c>
      <c r="I716">
        <v>1</v>
      </c>
      <c r="J716">
        <v>1</v>
      </c>
      <c r="K716" s="2" t="s">
        <v>10009</v>
      </c>
      <c r="L716" s="2" t="s">
        <v>10009</v>
      </c>
      <c r="M716" t="str">
        <f t="shared" si="11"/>
        <v>BEGIN IF NOT EXISTS (SELECT * FROM [dbo].[COM_City] WHERE [Name] = 'Canto do Buriti') BEGIN INSERT INTO [dbo].[COM_City]([CityId],[Name],[ExternalCode],[StateId],[Active],[UserID],[UserIDLastUpdate],[CreateDate],[ModifieldDate]) VALUES (715,'Canto do Buriti','02307',17,1,1,1,GETDATE(),GETDATE()) END END</v>
      </c>
    </row>
    <row r="717" spans="1:13" x14ac:dyDescent="0.2">
      <c r="A717">
        <v>716</v>
      </c>
      <c r="B717">
        <f>VLOOKUP(C717,ESTADOS!C:K,9,FALSE)</f>
        <v>17</v>
      </c>
      <c r="C717" t="s">
        <v>7663</v>
      </c>
      <c r="D717">
        <v>22</v>
      </c>
      <c r="E717" t="s">
        <v>7002</v>
      </c>
      <c r="F717" t="s">
        <v>7748</v>
      </c>
      <c r="G717">
        <v>10830</v>
      </c>
      <c r="H717">
        <v>1</v>
      </c>
      <c r="I717">
        <v>1</v>
      </c>
      <c r="J717">
        <v>1</v>
      </c>
      <c r="K717" s="2" t="s">
        <v>10009</v>
      </c>
      <c r="L717" s="2" t="s">
        <v>10009</v>
      </c>
      <c r="M717" t="str">
        <f t="shared" si="11"/>
        <v>BEGIN IF NOT EXISTS (SELECT * FROM [dbo].[COM_City] WHERE [Name] = 'Capitão de Campos') BEGIN INSERT INTO [dbo].[COM_City]([CityId],[Name],[ExternalCode],[StateId],[Active],[UserID],[UserIDLastUpdate],[CreateDate],[ModifieldDate]) VALUES (716,'Capitão de Campos','02406',17,1,1,1,GETDATE(),GETDATE()) END END</v>
      </c>
    </row>
    <row r="718" spans="1:13" x14ac:dyDescent="0.2">
      <c r="A718">
        <v>717</v>
      </c>
      <c r="B718">
        <f>VLOOKUP(C718,ESTADOS!C:K,9,FALSE)</f>
        <v>17</v>
      </c>
      <c r="C718" t="s">
        <v>7663</v>
      </c>
      <c r="D718">
        <v>22</v>
      </c>
      <c r="E718" t="s">
        <v>7749</v>
      </c>
      <c r="F718" t="s">
        <v>7750</v>
      </c>
      <c r="G718">
        <v>3865</v>
      </c>
      <c r="H718">
        <v>1</v>
      </c>
      <c r="I718">
        <v>1</v>
      </c>
      <c r="J718">
        <v>1</v>
      </c>
      <c r="K718" s="2" t="s">
        <v>10009</v>
      </c>
      <c r="L718" s="2" t="s">
        <v>10009</v>
      </c>
      <c r="M718" t="str">
        <f t="shared" si="11"/>
        <v>BEGIN IF NOT EXISTS (SELECT * FROM [dbo].[COM_City] WHERE [Name] = 'Capitão Gervásio Oliveira') BEGIN INSERT INTO [dbo].[COM_City]([CityId],[Name],[ExternalCode],[StateId],[Active],[UserID],[UserIDLastUpdate],[CreateDate],[ModifieldDate]) VALUES (717,'Capitão Gervásio Oliveira','02455',17,1,1,1,GETDATE(),GETDATE()) END END</v>
      </c>
    </row>
    <row r="719" spans="1:13" x14ac:dyDescent="0.2">
      <c r="A719">
        <v>718</v>
      </c>
      <c r="B719">
        <f>VLOOKUP(C719,ESTADOS!C:K,9,FALSE)</f>
        <v>17</v>
      </c>
      <c r="C719" t="s">
        <v>7663</v>
      </c>
      <c r="D719">
        <v>22</v>
      </c>
      <c r="E719" t="s">
        <v>7751</v>
      </c>
      <c r="F719" t="s">
        <v>7752</v>
      </c>
      <c r="G719">
        <v>10343</v>
      </c>
      <c r="H719">
        <v>1</v>
      </c>
      <c r="I719">
        <v>1</v>
      </c>
      <c r="J719">
        <v>1</v>
      </c>
      <c r="K719" s="2" t="s">
        <v>10009</v>
      </c>
      <c r="L719" s="2" t="s">
        <v>10009</v>
      </c>
      <c r="M719" t="str">
        <f t="shared" si="11"/>
        <v>BEGIN IF NOT EXISTS (SELECT * FROM [dbo].[COM_City] WHERE [Name] = 'Caracol') BEGIN INSERT INTO [dbo].[COM_City]([CityId],[Name],[ExternalCode],[StateId],[Active],[UserID],[UserIDLastUpdate],[CreateDate],[ModifieldDate]) VALUES (718,'Caracol','02505',17,1,1,1,GETDATE(),GETDATE()) END END</v>
      </c>
    </row>
    <row r="720" spans="1:13" x14ac:dyDescent="0.2">
      <c r="A720">
        <v>719</v>
      </c>
      <c r="B720">
        <f>VLOOKUP(C720,ESTADOS!C:K,9,FALSE)</f>
        <v>17</v>
      </c>
      <c r="C720" t="s">
        <v>7663</v>
      </c>
      <c r="D720">
        <v>22</v>
      </c>
      <c r="E720" t="s">
        <v>7753</v>
      </c>
      <c r="F720" t="s">
        <v>7754</v>
      </c>
      <c r="G720">
        <v>5371</v>
      </c>
      <c r="H720">
        <v>1</v>
      </c>
      <c r="I720">
        <v>1</v>
      </c>
      <c r="J720">
        <v>1</v>
      </c>
      <c r="K720" s="2" t="s">
        <v>10009</v>
      </c>
      <c r="L720" s="2" t="s">
        <v>10009</v>
      </c>
      <c r="M720" t="str">
        <f t="shared" si="11"/>
        <v>BEGIN IF NOT EXISTS (SELECT * FROM [dbo].[COM_City] WHERE [Name] = 'Caraúbas do Piauí') BEGIN INSERT INTO [dbo].[COM_City]([CityId],[Name],[ExternalCode],[StateId],[Active],[UserID],[UserIDLastUpdate],[CreateDate],[ModifieldDate]) VALUES (719,'Caraúbas do Piauí','02539',17,1,1,1,GETDATE(),GETDATE()) END END</v>
      </c>
    </row>
    <row r="721" spans="1:13" x14ac:dyDescent="0.2">
      <c r="A721">
        <v>720</v>
      </c>
      <c r="B721">
        <f>VLOOKUP(C721,ESTADOS!C:K,9,FALSE)</f>
        <v>17</v>
      </c>
      <c r="C721" t="s">
        <v>7663</v>
      </c>
      <c r="D721">
        <v>22</v>
      </c>
      <c r="E721" t="s">
        <v>7004</v>
      </c>
      <c r="F721" t="s">
        <v>7755</v>
      </c>
      <c r="G721">
        <v>4583</v>
      </c>
      <c r="H721">
        <v>1</v>
      </c>
      <c r="I721">
        <v>1</v>
      </c>
      <c r="J721">
        <v>1</v>
      </c>
      <c r="K721" s="2" t="s">
        <v>10009</v>
      </c>
      <c r="L721" s="2" t="s">
        <v>10009</v>
      </c>
      <c r="M721" t="str">
        <f t="shared" si="11"/>
        <v>BEGIN IF NOT EXISTS (SELECT * FROM [dbo].[COM_City] WHERE [Name] = 'Caridade do Piauí') BEGIN INSERT INTO [dbo].[COM_City]([CityId],[Name],[ExternalCode],[StateId],[Active],[UserID],[UserIDLastUpdate],[CreateDate],[ModifieldDate]) VALUES (720,'Caridade do Piauí','02554',17,1,1,1,GETDATE(),GETDATE()) END END</v>
      </c>
    </row>
    <row r="722" spans="1:13" x14ac:dyDescent="0.2">
      <c r="A722">
        <v>721</v>
      </c>
      <c r="B722">
        <f>VLOOKUP(C722,ESTADOS!C:K,9,FALSE)</f>
        <v>17</v>
      </c>
      <c r="C722" t="s">
        <v>7663</v>
      </c>
      <c r="D722">
        <v>22</v>
      </c>
      <c r="E722" t="s">
        <v>7756</v>
      </c>
      <c r="F722" t="s">
        <v>7757</v>
      </c>
      <c r="G722">
        <v>18550</v>
      </c>
      <c r="H722">
        <v>1</v>
      </c>
      <c r="I722">
        <v>1</v>
      </c>
      <c r="J722">
        <v>1</v>
      </c>
      <c r="K722" s="2" t="s">
        <v>10009</v>
      </c>
      <c r="L722" s="2" t="s">
        <v>10009</v>
      </c>
      <c r="M722" t="str">
        <f t="shared" si="11"/>
        <v>BEGIN IF NOT EXISTS (SELECT * FROM [dbo].[COM_City] WHERE [Name] = 'Castelo do Piauí') BEGIN INSERT INTO [dbo].[COM_City]([CityId],[Name],[ExternalCode],[StateId],[Active],[UserID],[UserIDLastUpdate],[CreateDate],[ModifieldDate]) VALUES (721,'Castelo do Piauí','02604',17,1,1,1,GETDATE(),GETDATE()) END END</v>
      </c>
    </row>
    <row r="723" spans="1:13" x14ac:dyDescent="0.2">
      <c r="A723">
        <v>722</v>
      </c>
      <c r="B723">
        <f>VLOOKUP(C723,ESTADOS!C:K,9,FALSE)</f>
        <v>17</v>
      </c>
      <c r="C723" t="s">
        <v>7663</v>
      </c>
      <c r="D723">
        <v>22</v>
      </c>
      <c r="E723" t="s">
        <v>7758</v>
      </c>
      <c r="F723" t="s">
        <v>7759</v>
      </c>
      <c r="G723">
        <v>5023</v>
      </c>
      <c r="H723">
        <v>1</v>
      </c>
      <c r="I723">
        <v>1</v>
      </c>
      <c r="J723">
        <v>1</v>
      </c>
      <c r="K723" s="2" t="s">
        <v>10009</v>
      </c>
      <c r="L723" s="2" t="s">
        <v>10009</v>
      </c>
      <c r="M723" t="str">
        <f t="shared" si="11"/>
        <v>BEGIN IF NOT EXISTS (SELECT * FROM [dbo].[COM_City] WHERE [Name] = 'Caxingó') BEGIN INSERT INTO [dbo].[COM_City]([CityId],[Name],[ExternalCode],[StateId],[Active],[UserID],[UserIDLastUpdate],[CreateDate],[ModifieldDate]) VALUES (722,'Caxingó','02653',17,1,1,1,GETDATE(),GETDATE()) END END</v>
      </c>
    </row>
    <row r="724" spans="1:13" x14ac:dyDescent="0.2">
      <c r="A724">
        <v>723</v>
      </c>
      <c r="B724">
        <f>VLOOKUP(C724,ESTADOS!C:K,9,FALSE)</f>
        <v>17</v>
      </c>
      <c r="C724" t="s">
        <v>7663</v>
      </c>
      <c r="D724">
        <v>22</v>
      </c>
      <c r="E724" t="s">
        <v>7006</v>
      </c>
      <c r="F724" t="s">
        <v>7760</v>
      </c>
      <c r="G724">
        <v>26201</v>
      </c>
      <c r="H724">
        <v>1</v>
      </c>
      <c r="I724">
        <v>1</v>
      </c>
      <c r="J724">
        <v>1</v>
      </c>
      <c r="K724" s="2" t="s">
        <v>10009</v>
      </c>
      <c r="L724" s="2" t="s">
        <v>10009</v>
      </c>
      <c r="M724" t="str">
        <f t="shared" si="11"/>
        <v>BEGIN IF NOT EXISTS (SELECT * FROM [dbo].[COM_City] WHERE [Name] = 'Cocal') BEGIN INSERT INTO [dbo].[COM_City]([CityId],[Name],[ExternalCode],[StateId],[Active],[UserID],[UserIDLastUpdate],[CreateDate],[ModifieldDate]) VALUES (723,'Cocal','02703',17,1,1,1,GETDATE(),GETDATE()) END END</v>
      </c>
    </row>
    <row r="725" spans="1:13" x14ac:dyDescent="0.2">
      <c r="A725">
        <v>724</v>
      </c>
      <c r="B725">
        <f>VLOOKUP(C725,ESTADOS!C:K,9,FALSE)</f>
        <v>17</v>
      </c>
      <c r="C725" t="s">
        <v>7663</v>
      </c>
      <c r="D725">
        <v>22</v>
      </c>
      <c r="E725" t="s">
        <v>7761</v>
      </c>
      <c r="F725" t="s">
        <v>7762</v>
      </c>
      <c r="G725">
        <v>4522</v>
      </c>
      <c r="H725">
        <v>1</v>
      </c>
      <c r="I725">
        <v>1</v>
      </c>
      <c r="J725">
        <v>1</v>
      </c>
      <c r="K725" s="2" t="s">
        <v>10009</v>
      </c>
      <c r="L725" s="2" t="s">
        <v>10009</v>
      </c>
      <c r="M725" t="str">
        <f t="shared" si="11"/>
        <v>BEGIN IF NOT EXISTS (SELECT * FROM [dbo].[COM_City] WHERE [Name] = 'Cocal de Telha') BEGIN INSERT INTO [dbo].[COM_City]([CityId],[Name],[ExternalCode],[StateId],[Active],[UserID],[UserIDLastUpdate],[CreateDate],[ModifieldDate]) VALUES (724,'Cocal de Telha','02711',17,1,1,1,GETDATE(),GETDATE()) END END</v>
      </c>
    </row>
    <row r="726" spans="1:13" x14ac:dyDescent="0.2">
      <c r="A726">
        <v>725</v>
      </c>
      <c r="B726">
        <f>VLOOKUP(C726,ESTADOS!C:K,9,FALSE)</f>
        <v>17</v>
      </c>
      <c r="C726" t="s">
        <v>7663</v>
      </c>
      <c r="D726">
        <v>22</v>
      </c>
      <c r="E726" t="s">
        <v>7763</v>
      </c>
      <c r="F726" t="s">
        <v>7764</v>
      </c>
      <c r="G726">
        <v>5341</v>
      </c>
      <c r="H726">
        <v>1</v>
      </c>
      <c r="I726">
        <v>1</v>
      </c>
      <c r="J726">
        <v>1</v>
      </c>
      <c r="K726" s="2" t="s">
        <v>10009</v>
      </c>
      <c r="L726" s="2" t="s">
        <v>10009</v>
      </c>
      <c r="M726" t="str">
        <f t="shared" si="11"/>
        <v>BEGIN IF NOT EXISTS (SELECT * FROM [dbo].[COM_City] WHERE [Name] = 'Cocal dos Alves') BEGIN INSERT INTO [dbo].[COM_City]([CityId],[Name],[ExternalCode],[StateId],[Active],[UserID],[UserIDLastUpdate],[CreateDate],[ModifieldDate]) VALUES (725,'Cocal dos Alves','02729',17,1,1,1,GETDATE(),GETDATE()) END END</v>
      </c>
    </row>
    <row r="727" spans="1:13" x14ac:dyDescent="0.2">
      <c r="A727">
        <v>726</v>
      </c>
      <c r="B727">
        <f>VLOOKUP(C727,ESTADOS!C:K,9,FALSE)</f>
        <v>17</v>
      </c>
      <c r="C727" t="s">
        <v>7663</v>
      </c>
      <c r="D727">
        <v>22</v>
      </c>
      <c r="E727" t="s">
        <v>7765</v>
      </c>
      <c r="F727" t="s">
        <v>7766</v>
      </c>
      <c r="G727">
        <v>3797</v>
      </c>
      <c r="H727">
        <v>1</v>
      </c>
      <c r="I727">
        <v>1</v>
      </c>
      <c r="J727">
        <v>1</v>
      </c>
      <c r="K727" s="2" t="s">
        <v>10009</v>
      </c>
      <c r="L727" s="2" t="s">
        <v>10009</v>
      </c>
      <c r="M727" t="str">
        <f t="shared" si="11"/>
        <v>BEGIN IF NOT EXISTS (SELECT * FROM [dbo].[COM_City] WHERE [Name] = 'Coivaras') BEGIN INSERT INTO [dbo].[COM_City]([CityId],[Name],[ExternalCode],[StateId],[Active],[UserID],[UserIDLastUpdate],[CreateDate],[ModifieldDate]) VALUES (726,'Coivaras','02737',17,1,1,1,GETDATE(),GETDATE()) END END</v>
      </c>
    </row>
    <row r="728" spans="1:13" x14ac:dyDescent="0.2">
      <c r="A728">
        <v>727</v>
      </c>
      <c r="B728">
        <f>VLOOKUP(C728,ESTADOS!C:K,9,FALSE)</f>
        <v>17</v>
      </c>
      <c r="C728" t="s">
        <v>7663</v>
      </c>
      <c r="D728">
        <v>22</v>
      </c>
      <c r="E728" t="s">
        <v>7767</v>
      </c>
      <c r="F728" t="s">
        <v>7768</v>
      </c>
      <c r="G728">
        <v>5700</v>
      </c>
      <c r="H728">
        <v>1</v>
      </c>
      <c r="I728">
        <v>1</v>
      </c>
      <c r="J728">
        <v>1</v>
      </c>
      <c r="K728" s="2" t="s">
        <v>10009</v>
      </c>
      <c r="L728" s="2" t="s">
        <v>10009</v>
      </c>
      <c r="M728" t="str">
        <f t="shared" si="11"/>
        <v>BEGIN IF NOT EXISTS (SELECT * FROM [dbo].[COM_City] WHERE [Name] = 'Colônia do Gurguéia') BEGIN INSERT INTO [dbo].[COM_City]([CityId],[Name],[ExternalCode],[StateId],[Active],[UserID],[UserIDLastUpdate],[CreateDate],[ModifieldDate]) VALUES (727,'Colônia do Gurguéia','02752',17,1,1,1,GETDATE(),GETDATE()) END END</v>
      </c>
    </row>
    <row r="729" spans="1:13" x14ac:dyDescent="0.2">
      <c r="A729">
        <v>728</v>
      </c>
      <c r="B729">
        <f>VLOOKUP(C729,ESTADOS!C:K,9,FALSE)</f>
        <v>17</v>
      </c>
      <c r="C729" t="s">
        <v>7663</v>
      </c>
      <c r="D729">
        <v>22</v>
      </c>
      <c r="E729" t="s">
        <v>7769</v>
      </c>
      <c r="F729" t="s">
        <v>7770</v>
      </c>
      <c r="G729">
        <v>7662</v>
      </c>
      <c r="H729">
        <v>1</v>
      </c>
      <c r="I729">
        <v>1</v>
      </c>
      <c r="J729">
        <v>1</v>
      </c>
      <c r="K729" s="2" t="s">
        <v>10009</v>
      </c>
      <c r="L729" s="2" t="s">
        <v>10009</v>
      </c>
      <c r="M729" t="str">
        <f t="shared" si="11"/>
        <v>BEGIN IF NOT EXISTS (SELECT * FROM [dbo].[COM_City] WHERE [Name] = 'Colônia do Piauí') BEGIN INSERT INTO [dbo].[COM_City]([CityId],[Name],[ExternalCode],[StateId],[Active],[UserID],[UserIDLastUpdate],[CreateDate],[ModifieldDate]) VALUES (728,'Colônia do Piauí','02778',17,1,1,1,GETDATE(),GETDATE()) END END</v>
      </c>
    </row>
    <row r="730" spans="1:13" x14ac:dyDescent="0.2">
      <c r="A730">
        <v>729</v>
      </c>
      <c r="B730">
        <f>VLOOKUP(C730,ESTADOS!C:K,9,FALSE)</f>
        <v>17</v>
      </c>
      <c r="C730" t="s">
        <v>7663</v>
      </c>
      <c r="D730">
        <v>22</v>
      </c>
      <c r="E730" t="s">
        <v>7771</v>
      </c>
      <c r="F730" t="s">
        <v>7772</v>
      </c>
      <c r="G730">
        <v>4923</v>
      </c>
      <c r="H730">
        <v>1</v>
      </c>
      <c r="I730">
        <v>1</v>
      </c>
      <c r="J730">
        <v>1</v>
      </c>
      <c r="K730" s="2" t="s">
        <v>10009</v>
      </c>
      <c r="L730" s="2" t="s">
        <v>10009</v>
      </c>
      <c r="M730" t="str">
        <f t="shared" si="11"/>
        <v>BEGIN IF NOT EXISTS (SELECT * FROM [dbo].[COM_City] WHERE [Name] = 'Conceição do Canindé') BEGIN INSERT INTO [dbo].[COM_City]([CityId],[Name],[ExternalCode],[StateId],[Active],[UserID],[UserIDLastUpdate],[CreateDate],[ModifieldDate]) VALUES (729,'Conceição do Canindé','02802',17,1,1,1,GETDATE(),GETDATE()) END END</v>
      </c>
    </row>
    <row r="731" spans="1:13" x14ac:dyDescent="0.2">
      <c r="A731">
        <v>730</v>
      </c>
      <c r="B731">
        <f>VLOOKUP(C731,ESTADOS!C:K,9,FALSE)</f>
        <v>17</v>
      </c>
      <c r="C731" t="s">
        <v>7663</v>
      </c>
      <c r="D731">
        <v>22</v>
      </c>
      <c r="E731" t="s">
        <v>7773</v>
      </c>
      <c r="F731" t="s">
        <v>7774</v>
      </c>
      <c r="G731">
        <v>4356</v>
      </c>
      <c r="H731">
        <v>1</v>
      </c>
      <c r="I731">
        <v>1</v>
      </c>
      <c r="J731">
        <v>1</v>
      </c>
      <c r="K731" s="2" t="s">
        <v>10009</v>
      </c>
      <c r="L731" s="2" t="s">
        <v>10009</v>
      </c>
      <c r="M731" t="str">
        <f t="shared" si="11"/>
        <v>BEGIN IF NOT EXISTS (SELECT * FROM [dbo].[COM_City] WHERE [Name] = 'Coronel José Dias') BEGIN INSERT INTO [dbo].[COM_City]([CityId],[Name],[ExternalCode],[StateId],[Active],[UserID],[UserIDLastUpdate],[CreateDate],[ModifieldDate]) VALUES (730,'Coronel José Dias','02851',17,1,1,1,GETDATE(),GETDATE()) END END</v>
      </c>
    </row>
    <row r="732" spans="1:13" x14ac:dyDescent="0.2">
      <c r="A732">
        <v>731</v>
      </c>
      <c r="B732">
        <f>VLOOKUP(C732,ESTADOS!C:K,9,FALSE)</f>
        <v>17</v>
      </c>
      <c r="C732" t="s">
        <v>7663</v>
      </c>
      <c r="D732">
        <v>22</v>
      </c>
      <c r="E732" t="s">
        <v>7008</v>
      </c>
      <c r="F732" t="s">
        <v>7775</v>
      </c>
      <c r="G732">
        <v>24518</v>
      </c>
      <c r="H732">
        <v>1</v>
      </c>
      <c r="I732">
        <v>1</v>
      </c>
      <c r="J732">
        <v>1</v>
      </c>
      <c r="K732" s="2" t="s">
        <v>10009</v>
      </c>
      <c r="L732" s="2" t="s">
        <v>10009</v>
      </c>
      <c r="M732" t="str">
        <f t="shared" si="11"/>
        <v>BEGIN IF NOT EXISTS (SELECT * FROM [dbo].[COM_City] WHERE [Name] = 'Corrente') BEGIN INSERT INTO [dbo].[COM_City]([CityId],[Name],[ExternalCode],[StateId],[Active],[UserID],[UserIDLastUpdate],[CreateDate],[ModifieldDate]) VALUES (731,'Corrente','02901',17,1,1,1,GETDATE(),GETDATE()) END END</v>
      </c>
    </row>
    <row r="733" spans="1:13" x14ac:dyDescent="0.2">
      <c r="A733">
        <v>732</v>
      </c>
      <c r="B733">
        <f>VLOOKUP(C733,ESTADOS!C:K,9,FALSE)</f>
        <v>17</v>
      </c>
      <c r="C733" t="s">
        <v>7663</v>
      </c>
      <c r="D733">
        <v>22</v>
      </c>
      <c r="E733" t="s">
        <v>7010</v>
      </c>
      <c r="F733" t="s">
        <v>7776</v>
      </c>
      <c r="G733">
        <v>7800</v>
      </c>
      <c r="H733">
        <v>1</v>
      </c>
      <c r="I733">
        <v>1</v>
      </c>
      <c r="J733">
        <v>1</v>
      </c>
      <c r="K733" s="2" t="s">
        <v>10009</v>
      </c>
      <c r="L733" s="2" t="s">
        <v>10009</v>
      </c>
      <c r="M733" t="str">
        <f t="shared" si="11"/>
        <v>BEGIN IF NOT EXISTS (SELECT * FROM [dbo].[COM_City] WHERE [Name] = 'Cristalândia do Piauí') BEGIN INSERT INTO [dbo].[COM_City]([CityId],[Name],[ExternalCode],[StateId],[Active],[UserID],[UserIDLastUpdate],[CreateDate],[ModifieldDate]) VALUES (732,'Cristalândia do Piauí','03008',17,1,1,1,GETDATE(),GETDATE()) END END</v>
      </c>
    </row>
    <row r="734" spans="1:13" x14ac:dyDescent="0.2">
      <c r="A734">
        <v>733</v>
      </c>
      <c r="B734">
        <f>VLOOKUP(C734,ESTADOS!C:K,9,FALSE)</f>
        <v>17</v>
      </c>
      <c r="C734" t="s">
        <v>7663</v>
      </c>
      <c r="D734">
        <v>22</v>
      </c>
      <c r="E734" t="s">
        <v>7016</v>
      </c>
      <c r="F734" t="s">
        <v>7777</v>
      </c>
      <c r="G734">
        <v>9518</v>
      </c>
      <c r="H734">
        <v>1</v>
      </c>
      <c r="I734">
        <v>1</v>
      </c>
      <c r="J734">
        <v>1</v>
      </c>
      <c r="K734" s="2" t="s">
        <v>10009</v>
      </c>
      <c r="L734" s="2" t="s">
        <v>10009</v>
      </c>
      <c r="M734" t="str">
        <f t="shared" si="11"/>
        <v>BEGIN IF NOT EXISTS (SELECT * FROM [dbo].[COM_City] WHERE [Name] = 'Cristino Castro') BEGIN INSERT INTO [dbo].[COM_City]([CityId],[Name],[ExternalCode],[StateId],[Active],[UserID],[UserIDLastUpdate],[CreateDate],[ModifieldDate]) VALUES (733,'Cristino Castro','03107',17,1,1,1,GETDATE(),GETDATE()) END END</v>
      </c>
    </row>
    <row r="735" spans="1:13" x14ac:dyDescent="0.2">
      <c r="A735">
        <v>734</v>
      </c>
      <c r="B735">
        <f>VLOOKUP(C735,ESTADOS!C:K,9,FALSE)</f>
        <v>17</v>
      </c>
      <c r="C735" t="s">
        <v>7663</v>
      </c>
      <c r="D735">
        <v>22</v>
      </c>
      <c r="E735" t="s">
        <v>7018</v>
      </c>
      <c r="F735" t="s">
        <v>7778</v>
      </c>
      <c r="G735">
        <v>10360</v>
      </c>
      <c r="H735">
        <v>1</v>
      </c>
      <c r="I735">
        <v>1</v>
      </c>
      <c r="J735">
        <v>1</v>
      </c>
      <c r="K735" s="2" t="s">
        <v>10009</v>
      </c>
      <c r="L735" s="2" t="s">
        <v>10009</v>
      </c>
      <c r="M735" t="str">
        <f t="shared" si="11"/>
        <v>BEGIN IF NOT EXISTS (SELECT * FROM [dbo].[COM_City] WHERE [Name] = 'Curimatá') BEGIN INSERT INTO [dbo].[COM_City]([CityId],[Name],[ExternalCode],[StateId],[Active],[UserID],[UserIDLastUpdate],[CreateDate],[ModifieldDate]) VALUES (734,'Curimatá','03206',17,1,1,1,GETDATE(),GETDATE()) END END</v>
      </c>
    </row>
    <row r="736" spans="1:13" x14ac:dyDescent="0.2">
      <c r="A736">
        <v>735</v>
      </c>
      <c r="B736">
        <f>VLOOKUP(C736,ESTADOS!C:K,9,FALSE)</f>
        <v>17</v>
      </c>
      <c r="C736" t="s">
        <v>7663</v>
      </c>
      <c r="D736">
        <v>22</v>
      </c>
      <c r="E736" t="s">
        <v>7779</v>
      </c>
      <c r="F736" t="s">
        <v>7780</v>
      </c>
      <c r="G736">
        <v>4538</v>
      </c>
      <c r="H736">
        <v>1</v>
      </c>
      <c r="I736">
        <v>1</v>
      </c>
      <c r="J736">
        <v>1</v>
      </c>
      <c r="K736" s="2" t="s">
        <v>10009</v>
      </c>
      <c r="L736" s="2" t="s">
        <v>10009</v>
      </c>
      <c r="M736" t="str">
        <f t="shared" si="11"/>
        <v>BEGIN IF NOT EXISTS (SELECT * FROM [dbo].[COM_City] WHERE [Name] = 'Currais') BEGIN INSERT INTO [dbo].[COM_City]([CityId],[Name],[ExternalCode],[StateId],[Active],[UserID],[UserIDLastUpdate],[CreateDate],[ModifieldDate]) VALUES (735,'Currais','03230',17,1,1,1,GETDATE(),GETDATE()) END END</v>
      </c>
    </row>
    <row r="737" spans="1:13" x14ac:dyDescent="0.2">
      <c r="A737">
        <v>736</v>
      </c>
      <c r="B737">
        <f>VLOOKUP(C737,ESTADOS!C:K,9,FALSE)</f>
        <v>17</v>
      </c>
      <c r="C737" t="s">
        <v>7663</v>
      </c>
      <c r="D737">
        <v>22</v>
      </c>
      <c r="E737" t="s">
        <v>7781</v>
      </c>
      <c r="F737" t="s">
        <v>7782</v>
      </c>
      <c r="G737">
        <v>4898</v>
      </c>
      <c r="H737">
        <v>1</v>
      </c>
      <c r="I737">
        <v>1</v>
      </c>
      <c r="J737">
        <v>1</v>
      </c>
      <c r="K737" s="2" t="s">
        <v>10009</v>
      </c>
      <c r="L737" s="2" t="s">
        <v>10009</v>
      </c>
      <c r="M737" t="str">
        <f t="shared" si="11"/>
        <v>BEGIN IF NOT EXISTS (SELECT * FROM [dbo].[COM_City] WHERE [Name] = 'Curral Novo do Piauí') BEGIN INSERT INTO [dbo].[COM_City]([CityId],[Name],[ExternalCode],[StateId],[Active],[UserID],[UserIDLastUpdate],[CreateDate],[ModifieldDate]) VALUES (736,'Curral Novo do Piauí','03271',17,1,1,1,GETDATE(),GETDATE()) END END</v>
      </c>
    </row>
    <row r="738" spans="1:13" x14ac:dyDescent="0.2">
      <c r="A738">
        <v>737</v>
      </c>
      <c r="B738">
        <f>VLOOKUP(C738,ESTADOS!C:K,9,FALSE)</f>
        <v>17</v>
      </c>
      <c r="C738" t="s">
        <v>7663</v>
      </c>
      <c r="D738">
        <v>22</v>
      </c>
      <c r="E738" t="s">
        <v>7783</v>
      </c>
      <c r="F738" t="s">
        <v>7784</v>
      </c>
      <c r="G738">
        <v>4072</v>
      </c>
      <c r="H738">
        <v>1</v>
      </c>
      <c r="I738">
        <v>1</v>
      </c>
      <c r="J738">
        <v>1</v>
      </c>
      <c r="K738" s="2" t="s">
        <v>10009</v>
      </c>
      <c r="L738" s="2" t="s">
        <v>10009</v>
      </c>
      <c r="M738" t="str">
        <f t="shared" si="11"/>
        <v>BEGIN IF NOT EXISTS (SELECT * FROM [dbo].[COM_City] WHERE [Name] = 'Curralinhos') BEGIN INSERT INTO [dbo].[COM_City]([CityId],[Name],[ExternalCode],[StateId],[Active],[UserID],[UserIDLastUpdate],[CreateDate],[ModifieldDate]) VALUES (737,'Curralinhos','03255',17,1,1,1,GETDATE(),GETDATE()) END END</v>
      </c>
    </row>
    <row r="739" spans="1:13" x14ac:dyDescent="0.2">
      <c r="A739">
        <v>738</v>
      </c>
      <c r="B739">
        <f>VLOOKUP(C739,ESTADOS!C:K,9,FALSE)</f>
        <v>17</v>
      </c>
      <c r="C739" t="s">
        <v>7663</v>
      </c>
      <c r="D739">
        <v>22</v>
      </c>
      <c r="E739" t="s">
        <v>7020</v>
      </c>
      <c r="F739" t="s">
        <v>7785</v>
      </c>
      <c r="G739">
        <v>12806</v>
      </c>
      <c r="H739">
        <v>1</v>
      </c>
      <c r="I739">
        <v>1</v>
      </c>
      <c r="J739">
        <v>1</v>
      </c>
      <c r="K739" s="2" t="s">
        <v>10009</v>
      </c>
      <c r="L739" s="2" t="s">
        <v>10009</v>
      </c>
      <c r="M739" t="str">
        <f t="shared" si="11"/>
        <v>BEGIN IF NOT EXISTS (SELECT * FROM [dbo].[COM_City] WHERE [Name] = 'Demerval Lobão') BEGIN INSERT INTO [dbo].[COM_City]([CityId],[Name],[ExternalCode],[StateId],[Active],[UserID],[UserIDLastUpdate],[CreateDate],[ModifieldDate]) VALUES (738,'Demerval Lobão','03305',17,1,1,1,GETDATE(),GETDATE()) END END</v>
      </c>
    </row>
    <row r="740" spans="1:13" x14ac:dyDescent="0.2">
      <c r="A740">
        <v>739</v>
      </c>
      <c r="B740">
        <f>VLOOKUP(C740,ESTADOS!C:K,9,FALSE)</f>
        <v>17</v>
      </c>
      <c r="C740" t="s">
        <v>7663</v>
      </c>
      <c r="D740">
        <v>22</v>
      </c>
      <c r="E740" t="s">
        <v>7786</v>
      </c>
      <c r="F740" t="s">
        <v>7787</v>
      </c>
      <c r="G740">
        <v>6721</v>
      </c>
      <c r="H740">
        <v>1</v>
      </c>
      <c r="I740">
        <v>1</v>
      </c>
      <c r="J740">
        <v>1</v>
      </c>
      <c r="K740" s="2" t="s">
        <v>10009</v>
      </c>
      <c r="L740" s="2" t="s">
        <v>10009</v>
      </c>
      <c r="M740" t="str">
        <f t="shared" si="11"/>
        <v>BEGIN IF NOT EXISTS (SELECT * FROM [dbo].[COM_City] WHERE [Name] = 'Dirceu Arcoverde') BEGIN INSERT INTO [dbo].[COM_City]([CityId],[Name],[ExternalCode],[StateId],[Active],[UserID],[UserIDLastUpdate],[CreateDate],[ModifieldDate]) VALUES (739,'Dirceu Arcoverde','03354',17,1,1,1,GETDATE(),GETDATE()) END END</v>
      </c>
    </row>
    <row r="741" spans="1:13" x14ac:dyDescent="0.2">
      <c r="A741">
        <v>740</v>
      </c>
      <c r="B741">
        <f>VLOOKUP(C741,ESTADOS!C:K,9,FALSE)</f>
        <v>17</v>
      </c>
      <c r="C741" t="s">
        <v>7663</v>
      </c>
      <c r="D741">
        <v>22</v>
      </c>
      <c r="E741" t="s">
        <v>7788</v>
      </c>
      <c r="F741" t="s">
        <v>7789</v>
      </c>
      <c r="G741">
        <v>6532</v>
      </c>
      <c r="H741">
        <v>1</v>
      </c>
      <c r="I741">
        <v>1</v>
      </c>
      <c r="J741">
        <v>1</v>
      </c>
      <c r="K741" s="2" t="s">
        <v>10009</v>
      </c>
      <c r="L741" s="2" t="s">
        <v>10009</v>
      </c>
      <c r="M741" t="str">
        <f t="shared" si="11"/>
        <v>BEGIN IF NOT EXISTS (SELECT * FROM [dbo].[COM_City] WHERE [Name] = 'Dom Expedito Lopes') BEGIN INSERT INTO [dbo].[COM_City]([CityId],[Name],[ExternalCode],[StateId],[Active],[UserID],[UserIDLastUpdate],[CreateDate],[ModifieldDate]) VALUES (740,'Dom Expedito Lopes','03404',17,1,1,1,GETDATE(),GETDATE()) END END</v>
      </c>
    </row>
    <row r="742" spans="1:13" x14ac:dyDescent="0.2">
      <c r="A742">
        <v>741</v>
      </c>
      <c r="B742">
        <f>VLOOKUP(C742,ESTADOS!C:K,9,FALSE)</f>
        <v>17</v>
      </c>
      <c r="C742" t="s">
        <v>7663</v>
      </c>
      <c r="D742">
        <v>22</v>
      </c>
      <c r="E742" t="s">
        <v>7790</v>
      </c>
      <c r="F742" t="s">
        <v>7791</v>
      </c>
      <c r="G742">
        <v>10329</v>
      </c>
      <c r="H742">
        <v>1</v>
      </c>
      <c r="I742">
        <v>1</v>
      </c>
      <c r="J742">
        <v>1</v>
      </c>
      <c r="K742" s="2" t="s">
        <v>10009</v>
      </c>
      <c r="L742" s="2" t="s">
        <v>10009</v>
      </c>
      <c r="M742" t="str">
        <f t="shared" si="11"/>
        <v>BEGIN IF NOT EXISTS (SELECT * FROM [dbo].[COM_City] WHERE [Name] = 'Dom Inocêncio') BEGIN INSERT INTO [dbo].[COM_City]([CityId],[Name],[ExternalCode],[StateId],[Active],[UserID],[UserIDLastUpdate],[CreateDate],[ModifieldDate]) VALUES (741,'Dom Inocêncio','03453',17,1,1,1,GETDATE(),GETDATE()) END END</v>
      </c>
    </row>
    <row r="743" spans="1:13" x14ac:dyDescent="0.2">
      <c r="A743">
        <v>742</v>
      </c>
      <c r="B743">
        <f>VLOOKUP(C743,ESTADOS!C:K,9,FALSE)</f>
        <v>17</v>
      </c>
      <c r="C743" t="s">
        <v>7663</v>
      </c>
      <c r="D743">
        <v>22</v>
      </c>
      <c r="E743" t="s">
        <v>7792</v>
      </c>
      <c r="F743" t="s">
        <v>7793</v>
      </c>
      <c r="G743">
        <v>4312</v>
      </c>
      <c r="H743">
        <v>1</v>
      </c>
      <c r="I743">
        <v>1</v>
      </c>
      <c r="J743">
        <v>1</v>
      </c>
      <c r="K743" s="2" t="s">
        <v>10009</v>
      </c>
      <c r="L743" s="2" t="s">
        <v>10009</v>
      </c>
      <c r="M743" t="str">
        <f t="shared" si="11"/>
        <v>BEGIN IF NOT EXISTS (SELECT * FROM [dbo].[COM_City] WHERE [Name] = 'Domingos Mourão') BEGIN INSERT INTO [dbo].[COM_City]([CityId],[Name],[ExternalCode],[StateId],[Active],[UserID],[UserIDLastUpdate],[CreateDate],[ModifieldDate]) VALUES (742,'Domingos Mourão','03420',17,1,1,1,GETDATE(),GETDATE()) END END</v>
      </c>
    </row>
    <row r="744" spans="1:13" x14ac:dyDescent="0.2">
      <c r="A744">
        <v>743</v>
      </c>
      <c r="B744">
        <f>VLOOKUP(C744,ESTADOS!C:K,9,FALSE)</f>
        <v>17</v>
      </c>
      <c r="C744" t="s">
        <v>7663</v>
      </c>
      <c r="D744">
        <v>22</v>
      </c>
      <c r="E744" t="s">
        <v>7794</v>
      </c>
      <c r="F744" t="s">
        <v>7795</v>
      </c>
      <c r="G744">
        <v>14174</v>
      </c>
      <c r="H744">
        <v>1</v>
      </c>
      <c r="I744">
        <v>1</v>
      </c>
      <c r="J744">
        <v>1</v>
      </c>
      <c r="K744" s="2" t="s">
        <v>10009</v>
      </c>
      <c r="L744" s="2" t="s">
        <v>10009</v>
      </c>
      <c r="M744" t="str">
        <f t="shared" si="11"/>
        <v>BEGIN IF NOT EXISTS (SELECT * FROM [dbo].[COM_City] WHERE [Name] = 'Elesbão Veloso') BEGIN INSERT INTO [dbo].[COM_City]([CityId],[Name],[ExternalCode],[StateId],[Active],[UserID],[UserIDLastUpdate],[CreateDate],[ModifieldDate]) VALUES (743,'Elesbão Veloso','03503',17,1,1,1,GETDATE(),GETDATE()) END END</v>
      </c>
    </row>
    <row r="745" spans="1:13" x14ac:dyDescent="0.2">
      <c r="A745">
        <v>744</v>
      </c>
      <c r="B745">
        <f>VLOOKUP(C745,ESTADOS!C:K,9,FALSE)</f>
        <v>17</v>
      </c>
      <c r="C745" t="s">
        <v>7663</v>
      </c>
      <c r="D745">
        <v>22</v>
      </c>
      <c r="E745" t="s">
        <v>7021</v>
      </c>
      <c r="F745" t="s">
        <v>7796</v>
      </c>
      <c r="G745">
        <v>4722</v>
      </c>
      <c r="H745">
        <v>1</v>
      </c>
      <c r="I745">
        <v>1</v>
      </c>
      <c r="J745">
        <v>1</v>
      </c>
      <c r="K745" s="2" t="s">
        <v>10009</v>
      </c>
      <c r="L745" s="2" t="s">
        <v>10009</v>
      </c>
      <c r="M745" t="str">
        <f t="shared" si="11"/>
        <v>BEGIN IF NOT EXISTS (SELECT * FROM [dbo].[COM_City] WHERE [Name] = 'Eliseu Martins') BEGIN INSERT INTO [dbo].[COM_City]([CityId],[Name],[ExternalCode],[StateId],[Active],[UserID],[UserIDLastUpdate],[CreateDate],[ModifieldDate]) VALUES (744,'Eliseu Martins','03602',17,1,1,1,GETDATE(),GETDATE()) END END</v>
      </c>
    </row>
    <row r="746" spans="1:13" x14ac:dyDescent="0.2">
      <c r="A746">
        <v>745</v>
      </c>
      <c r="B746">
        <f>VLOOKUP(C746,ESTADOS!C:K,9,FALSE)</f>
        <v>17</v>
      </c>
      <c r="C746" t="s">
        <v>7663</v>
      </c>
      <c r="D746">
        <v>22</v>
      </c>
      <c r="E746" t="s">
        <v>7023</v>
      </c>
      <c r="F746" t="s">
        <v>7070</v>
      </c>
      <c r="G746">
        <v>36190</v>
      </c>
      <c r="H746">
        <v>1</v>
      </c>
      <c r="I746">
        <v>1</v>
      </c>
      <c r="J746">
        <v>1</v>
      </c>
      <c r="K746" s="2" t="s">
        <v>10009</v>
      </c>
      <c r="L746" s="2" t="s">
        <v>10009</v>
      </c>
      <c r="M746" t="str">
        <f t="shared" si="11"/>
        <v>BEGIN IF NOT EXISTS (SELECT * FROM [dbo].[COM_City] WHERE [Name] = 'Esperantina') BEGIN INSERT INTO [dbo].[COM_City]([CityId],[Name],[ExternalCode],[StateId],[Active],[UserID],[UserIDLastUpdate],[CreateDate],[ModifieldDate]) VALUES (745,'Esperantina','03701',17,1,1,1,GETDATE(),GETDATE()) END END</v>
      </c>
    </row>
    <row r="747" spans="1:13" x14ac:dyDescent="0.2">
      <c r="A747">
        <v>746</v>
      </c>
      <c r="B747">
        <f>VLOOKUP(C747,ESTADOS!C:K,9,FALSE)</f>
        <v>17</v>
      </c>
      <c r="C747" t="s">
        <v>7663</v>
      </c>
      <c r="D747">
        <v>22</v>
      </c>
      <c r="E747" t="s">
        <v>7797</v>
      </c>
      <c r="F747" t="s">
        <v>7798</v>
      </c>
      <c r="G747">
        <v>5190</v>
      </c>
      <c r="H747">
        <v>1</v>
      </c>
      <c r="I747">
        <v>1</v>
      </c>
      <c r="J747">
        <v>1</v>
      </c>
      <c r="K747" s="2" t="s">
        <v>10009</v>
      </c>
      <c r="L747" s="2" t="s">
        <v>10009</v>
      </c>
      <c r="M747" t="str">
        <f t="shared" si="11"/>
        <v>BEGIN IF NOT EXISTS (SELECT * FROM [dbo].[COM_City] WHERE [Name] = 'Fartura do Piauí') BEGIN INSERT INTO [dbo].[COM_City]([CityId],[Name],[ExternalCode],[StateId],[Active],[UserID],[UserIDLastUpdate],[CreateDate],[ModifieldDate]) VALUES (746,'Fartura do Piauí','03750',17,1,1,1,GETDATE(),GETDATE()) END END</v>
      </c>
    </row>
    <row r="748" spans="1:13" x14ac:dyDescent="0.2">
      <c r="A748">
        <v>747</v>
      </c>
      <c r="B748">
        <f>VLOOKUP(C748,ESTADOS!C:K,9,FALSE)</f>
        <v>17</v>
      </c>
      <c r="C748" t="s">
        <v>7663</v>
      </c>
      <c r="D748">
        <v>22</v>
      </c>
      <c r="E748" t="s">
        <v>7025</v>
      </c>
      <c r="F748" t="s">
        <v>3114</v>
      </c>
      <c r="G748">
        <v>4468</v>
      </c>
      <c r="H748">
        <v>1</v>
      </c>
      <c r="I748">
        <v>1</v>
      </c>
      <c r="J748">
        <v>1</v>
      </c>
      <c r="K748" s="2" t="s">
        <v>10009</v>
      </c>
      <c r="L748" s="2" t="s">
        <v>10009</v>
      </c>
      <c r="M748" t="str">
        <f t="shared" si="11"/>
        <v>BEGIN IF NOT EXISTS (SELECT * FROM [dbo].[COM_City] WHERE [Name] = 'Flores do Piauí') BEGIN INSERT INTO [dbo].[COM_City]([CityId],[Name],[ExternalCode],[StateId],[Active],[UserID],[UserIDLastUpdate],[CreateDate],[ModifieldDate]) VALUES (747,'Flores do Piauí','03800',17,1,1,1,GETDATE(),GETDATE()) END END</v>
      </c>
    </row>
    <row r="749" spans="1:13" x14ac:dyDescent="0.2">
      <c r="A749">
        <v>748</v>
      </c>
      <c r="B749">
        <f>VLOOKUP(C749,ESTADOS!C:K,9,FALSE)</f>
        <v>17</v>
      </c>
      <c r="C749" t="s">
        <v>7663</v>
      </c>
      <c r="D749">
        <v>22</v>
      </c>
      <c r="E749" t="s">
        <v>3115</v>
      </c>
      <c r="F749" t="s">
        <v>3116</v>
      </c>
      <c r="G749">
        <v>2551</v>
      </c>
      <c r="H749">
        <v>1</v>
      </c>
      <c r="I749">
        <v>1</v>
      </c>
      <c r="J749">
        <v>1</v>
      </c>
      <c r="K749" s="2" t="s">
        <v>10009</v>
      </c>
      <c r="L749" s="2" t="s">
        <v>10009</v>
      </c>
      <c r="M749" t="str">
        <f t="shared" si="11"/>
        <v>BEGIN IF NOT EXISTS (SELECT * FROM [dbo].[COM_City] WHERE [Name] = 'Floresta do Piauí') BEGIN INSERT INTO [dbo].[COM_City]([CityId],[Name],[ExternalCode],[StateId],[Active],[UserID],[UserIDLastUpdate],[CreateDate],[ModifieldDate]) VALUES (748,'Floresta do Piauí','03859',17,1,1,1,GETDATE(),GETDATE()) END END</v>
      </c>
    </row>
    <row r="750" spans="1:13" x14ac:dyDescent="0.2">
      <c r="A750">
        <v>749</v>
      </c>
      <c r="B750">
        <f>VLOOKUP(C750,ESTADOS!C:K,9,FALSE)</f>
        <v>17</v>
      </c>
      <c r="C750" t="s">
        <v>7663</v>
      </c>
      <c r="D750">
        <v>22</v>
      </c>
      <c r="E750" t="s">
        <v>7037</v>
      </c>
      <c r="F750" t="s">
        <v>3117</v>
      </c>
      <c r="G750">
        <v>56090</v>
      </c>
      <c r="H750">
        <v>1</v>
      </c>
      <c r="I750">
        <v>1</v>
      </c>
      <c r="J750">
        <v>1</v>
      </c>
      <c r="K750" s="2" t="s">
        <v>10009</v>
      </c>
      <c r="L750" s="2" t="s">
        <v>10009</v>
      </c>
      <c r="M750" t="str">
        <f t="shared" si="11"/>
        <v>BEGIN IF NOT EXISTS (SELECT * FROM [dbo].[COM_City] WHERE [Name] = 'Floriano') BEGIN INSERT INTO [dbo].[COM_City]([CityId],[Name],[ExternalCode],[StateId],[Active],[UserID],[UserIDLastUpdate],[CreateDate],[ModifieldDate]) VALUES (749,'Floriano','03909',17,1,1,1,GETDATE(),GETDATE()) END END</v>
      </c>
    </row>
    <row r="751" spans="1:13" x14ac:dyDescent="0.2">
      <c r="A751">
        <v>750</v>
      </c>
      <c r="B751">
        <f>VLOOKUP(C751,ESTADOS!C:K,9,FALSE)</f>
        <v>17</v>
      </c>
      <c r="C751" t="s">
        <v>7663</v>
      </c>
      <c r="D751">
        <v>22</v>
      </c>
      <c r="E751" t="s">
        <v>3118</v>
      </c>
      <c r="F751" t="s">
        <v>3119</v>
      </c>
      <c r="G751">
        <v>5292</v>
      </c>
      <c r="H751">
        <v>1</v>
      </c>
      <c r="I751">
        <v>1</v>
      </c>
      <c r="J751">
        <v>1</v>
      </c>
      <c r="K751" s="2" t="s">
        <v>10009</v>
      </c>
      <c r="L751" s="2" t="s">
        <v>10009</v>
      </c>
      <c r="M751" t="str">
        <f t="shared" si="11"/>
        <v>BEGIN IF NOT EXISTS (SELECT * FROM [dbo].[COM_City] WHERE [Name] = 'Francinópolis') BEGIN INSERT INTO [dbo].[COM_City]([CityId],[Name],[ExternalCode],[StateId],[Active],[UserID],[UserIDLastUpdate],[CreateDate],[ModifieldDate]) VALUES (750,'Francinópolis','04006',17,1,1,1,GETDATE(),GETDATE()) END END</v>
      </c>
    </row>
    <row r="752" spans="1:13" x14ac:dyDescent="0.2">
      <c r="A752">
        <v>751</v>
      </c>
      <c r="B752">
        <f>VLOOKUP(C752,ESTADOS!C:K,9,FALSE)</f>
        <v>17</v>
      </c>
      <c r="C752" t="s">
        <v>7663</v>
      </c>
      <c r="D752">
        <v>22</v>
      </c>
      <c r="E752" t="s">
        <v>7039</v>
      </c>
      <c r="F752" t="s">
        <v>3120</v>
      </c>
      <c r="G752">
        <v>5017</v>
      </c>
      <c r="H752">
        <v>1</v>
      </c>
      <c r="I752">
        <v>1</v>
      </c>
      <c r="J752">
        <v>1</v>
      </c>
      <c r="K752" s="2" t="s">
        <v>10009</v>
      </c>
      <c r="L752" s="2" t="s">
        <v>10009</v>
      </c>
      <c r="M752" t="str">
        <f t="shared" si="11"/>
        <v>BEGIN IF NOT EXISTS (SELECT * FROM [dbo].[COM_City] WHERE [Name] = 'Francisco Ayres') BEGIN INSERT INTO [dbo].[COM_City]([CityId],[Name],[ExternalCode],[StateId],[Active],[UserID],[UserIDLastUpdate],[CreateDate],[ModifieldDate]) VALUES (751,'Francisco Ayres','04105',17,1,1,1,GETDATE(),GETDATE()) END END</v>
      </c>
    </row>
    <row r="753" spans="1:13" x14ac:dyDescent="0.2">
      <c r="A753">
        <v>752</v>
      </c>
      <c r="B753">
        <f>VLOOKUP(C753,ESTADOS!C:K,9,FALSE)</f>
        <v>17</v>
      </c>
      <c r="C753" t="s">
        <v>7663</v>
      </c>
      <c r="D753">
        <v>22</v>
      </c>
      <c r="E753" t="s">
        <v>3121</v>
      </c>
      <c r="F753" t="s">
        <v>3122</v>
      </c>
      <c r="G753">
        <v>2255</v>
      </c>
      <c r="H753">
        <v>1</v>
      </c>
      <c r="I753">
        <v>1</v>
      </c>
      <c r="J753">
        <v>1</v>
      </c>
      <c r="K753" s="2" t="s">
        <v>10009</v>
      </c>
      <c r="L753" s="2" t="s">
        <v>10009</v>
      </c>
      <c r="M753" t="str">
        <f t="shared" si="11"/>
        <v>BEGIN IF NOT EXISTS (SELECT * FROM [dbo].[COM_City] WHERE [Name] = 'Francisco Macedo') BEGIN INSERT INTO [dbo].[COM_City]([CityId],[Name],[ExternalCode],[StateId],[Active],[UserID],[UserIDLastUpdate],[CreateDate],[ModifieldDate]) VALUES (752,'Francisco Macedo','04154',17,1,1,1,GETDATE(),GETDATE()) END END</v>
      </c>
    </row>
    <row r="754" spans="1:13" x14ac:dyDescent="0.2">
      <c r="A754">
        <v>753</v>
      </c>
      <c r="B754">
        <f>VLOOKUP(C754,ESTADOS!C:K,9,FALSE)</f>
        <v>17</v>
      </c>
      <c r="C754" t="s">
        <v>7663</v>
      </c>
      <c r="D754">
        <v>22</v>
      </c>
      <c r="E754" t="s">
        <v>3123</v>
      </c>
      <c r="F754" t="s">
        <v>3124</v>
      </c>
      <c r="G754">
        <v>8293</v>
      </c>
      <c r="H754">
        <v>1</v>
      </c>
      <c r="I754">
        <v>1</v>
      </c>
      <c r="J754">
        <v>1</v>
      </c>
      <c r="K754" s="2" t="s">
        <v>10009</v>
      </c>
      <c r="L754" s="2" t="s">
        <v>10009</v>
      </c>
      <c r="M754" t="str">
        <f t="shared" si="11"/>
        <v>BEGIN IF NOT EXISTS (SELECT * FROM [dbo].[COM_City] WHERE [Name] = 'Francisco Santos') BEGIN INSERT INTO [dbo].[COM_City]([CityId],[Name],[ExternalCode],[StateId],[Active],[UserID],[UserIDLastUpdate],[CreateDate],[ModifieldDate]) VALUES (753,'Francisco Santos','04204',17,1,1,1,GETDATE(),GETDATE()) END END</v>
      </c>
    </row>
    <row r="755" spans="1:13" x14ac:dyDescent="0.2">
      <c r="A755">
        <v>754</v>
      </c>
      <c r="B755">
        <f>VLOOKUP(C755,ESTADOS!C:K,9,FALSE)</f>
        <v>17</v>
      </c>
      <c r="C755" t="s">
        <v>7663</v>
      </c>
      <c r="D755">
        <v>22</v>
      </c>
      <c r="E755" t="s">
        <v>3125</v>
      </c>
      <c r="F755" t="s">
        <v>3126</v>
      </c>
      <c r="G755">
        <v>11054</v>
      </c>
      <c r="H755">
        <v>1</v>
      </c>
      <c r="I755">
        <v>1</v>
      </c>
      <c r="J755">
        <v>1</v>
      </c>
      <c r="K755" s="2" t="s">
        <v>10009</v>
      </c>
      <c r="L755" s="2" t="s">
        <v>10009</v>
      </c>
      <c r="M755" t="str">
        <f t="shared" si="11"/>
        <v>BEGIN IF NOT EXISTS (SELECT * FROM [dbo].[COM_City] WHERE [Name] = 'Fronteiras') BEGIN INSERT INTO [dbo].[COM_City]([CityId],[Name],[ExternalCode],[StateId],[Active],[UserID],[UserIDLastUpdate],[CreateDate],[ModifieldDate]) VALUES (754,'Fronteiras','04303',17,1,1,1,GETDATE(),GETDATE()) END END</v>
      </c>
    </row>
    <row r="756" spans="1:13" x14ac:dyDescent="0.2">
      <c r="A756">
        <v>755</v>
      </c>
      <c r="B756">
        <f>VLOOKUP(C756,ESTADOS!C:K,9,FALSE)</f>
        <v>17</v>
      </c>
      <c r="C756" t="s">
        <v>7663</v>
      </c>
      <c r="D756">
        <v>22</v>
      </c>
      <c r="E756" t="s">
        <v>3127</v>
      </c>
      <c r="F756" t="s">
        <v>3128</v>
      </c>
      <c r="G756">
        <v>5255</v>
      </c>
      <c r="H756">
        <v>1</v>
      </c>
      <c r="I756">
        <v>1</v>
      </c>
      <c r="J756">
        <v>1</v>
      </c>
      <c r="K756" s="2" t="s">
        <v>10009</v>
      </c>
      <c r="L756" s="2" t="s">
        <v>10009</v>
      </c>
      <c r="M756" t="str">
        <f t="shared" si="11"/>
        <v>BEGIN IF NOT EXISTS (SELECT * FROM [dbo].[COM_City] WHERE [Name] = 'Geminiano') BEGIN INSERT INTO [dbo].[COM_City]([CityId],[Name],[ExternalCode],[StateId],[Active],[UserID],[UserIDLastUpdate],[CreateDate],[ModifieldDate]) VALUES (755,'Geminiano','04352',17,1,1,1,GETDATE(),GETDATE()) END END</v>
      </c>
    </row>
    <row r="757" spans="1:13" x14ac:dyDescent="0.2">
      <c r="A757">
        <v>756</v>
      </c>
      <c r="B757">
        <f>VLOOKUP(C757,ESTADOS!C:K,9,FALSE)</f>
        <v>17</v>
      </c>
      <c r="C757" t="s">
        <v>7663</v>
      </c>
      <c r="D757">
        <v>22</v>
      </c>
      <c r="E757" t="s">
        <v>3129</v>
      </c>
      <c r="F757" t="s">
        <v>3130</v>
      </c>
      <c r="G757">
        <v>10351</v>
      </c>
      <c r="H757">
        <v>1</v>
      </c>
      <c r="I757">
        <v>1</v>
      </c>
      <c r="J757">
        <v>1</v>
      </c>
      <c r="K757" s="2" t="s">
        <v>10009</v>
      </c>
      <c r="L757" s="2" t="s">
        <v>10009</v>
      </c>
      <c r="M757" t="str">
        <f t="shared" si="11"/>
        <v>BEGIN IF NOT EXISTS (SELECT * FROM [dbo].[COM_City] WHERE [Name] = 'Gilbués') BEGIN INSERT INTO [dbo].[COM_City]([CityId],[Name],[ExternalCode],[StateId],[Active],[UserID],[UserIDLastUpdate],[CreateDate],[ModifieldDate]) VALUES (756,'Gilbués','04402',17,1,1,1,GETDATE(),GETDATE()) END END</v>
      </c>
    </row>
    <row r="758" spans="1:13" x14ac:dyDescent="0.2">
      <c r="A758">
        <v>757</v>
      </c>
      <c r="B758">
        <f>VLOOKUP(C758,ESTADOS!C:K,9,FALSE)</f>
        <v>17</v>
      </c>
      <c r="C758" t="s">
        <v>7663</v>
      </c>
      <c r="D758">
        <v>22</v>
      </c>
      <c r="E758" t="s">
        <v>7474</v>
      </c>
      <c r="F758" t="s">
        <v>7475</v>
      </c>
      <c r="G758">
        <v>9587</v>
      </c>
      <c r="H758">
        <v>1</v>
      </c>
      <c r="I758">
        <v>1</v>
      </c>
      <c r="J758">
        <v>1</v>
      </c>
      <c r="K758" s="2" t="s">
        <v>10009</v>
      </c>
      <c r="L758" s="2" t="s">
        <v>10009</v>
      </c>
      <c r="M758" t="str">
        <f t="shared" si="11"/>
        <v>BEGIN IF NOT EXISTS (SELECT * FROM [dbo].[COM_City] WHERE [Name] = 'Guadalupe') BEGIN INSERT INTO [dbo].[COM_City]([CityId],[Name],[ExternalCode],[StateId],[Active],[UserID],[UserIDLastUpdate],[CreateDate],[ModifieldDate]) VALUES (757,'Guadalupe','04501',17,1,1,1,GETDATE(),GETDATE()) END END</v>
      </c>
    </row>
    <row r="759" spans="1:13" x14ac:dyDescent="0.2">
      <c r="A759">
        <v>758</v>
      </c>
      <c r="B759">
        <f>VLOOKUP(C759,ESTADOS!C:K,9,FALSE)</f>
        <v>17</v>
      </c>
      <c r="C759" t="s">
        <v>7663</v>
      </c>
      <c r="D759">
        <v>22</v>
      </c>
      <c r="E759" t="s">
        <v>7476</v>
      </c>
      <c r="F759" t="s">
        <v>7477</v>
      </c>
      <c r="G759">
        <v>4343</v>
      </c>
      <c r="H759">
        <v>1</v>
      </c>
      <c r="I759">
        <v>1</v>
      </c>
      <c r="J759">
        <v>1</v>
      </c>
      <c r="K759" s="2" t="s">
        <v>10009</v>
      </c>
      <c r="L759" s="2" t="s">
        <v>10009</v>
      </c>
      <c r="M759" t="str">
        <f t="shared" si="11"/>
        <v>BEGIN IF NOT EXISTS (SELECT * FROM [dbo].[COM_City] WHERE [Name] = 'Guaribas') BEGIN INSERT INTO [dbo].[COM_City]([CityId],[Name],[ExternalCode],[StateId],[Active],[UserID],[UserIDLastUpdate],[CreateDate],[ModifieldDate]) VALUES (758,'Guaribas','04550',17,1,1,1,GETDATE(),GETDATE()) END END</v>
      </c>
    </row>
    <row r="760" spans="1:13" x14ac:dyDescent="0.2">
      <c r="A760">
        <v>759</v>
      </c>
      <c r="B760">
        <f>VLOOKUP(C760,ESTADOS!C:K,9,FALSE)</f>
        <v>17</v>
      </c>
      <c r="C760" t="s">
        <v>7663</v>
      </c>
      <c r="D760">
        <v>22</v>
      </c>
      <c r="E760" t="s">
        <v>7043</v>
      </c>
      <c r="F760" t="s">
        <v>7478</v>
      </c>
      <c r="G760">
        <v>3674</v>
      </c>
      <c r="H760">
        <v>1</v>
      </c>
      <c r="I760">
        <v>1</v>
      </c>
      <c r="J760">
        <v>1</v>
      </c>
      <c r="K760" s="2" t="s">
        <v>10009</v>
      </c>
      <c r="L760" s="2" t="s">
        <v>10009</v>
      </c>
      <c r="M760" t="str">
        <f t="shared" si="11"/>
        <v>BEGIN IF NOT EXISTS (SELECT * FROM [dbo].[COM_City] WHERE [Name] = 'Hugo Napoleão') BEGIN INSERT INTO [dbo].[COM_City]([CityId],[Name],[ExternalCode],[StateId],[Active],[UserID],[UserIDLastUpdate],[CreateDate],[ModifieldDate]) VALUES (759,'Hugo Napoleão','04600',17,1,1,1,GETDATE(),GETDATE()) END END</v>
      </c>
    </row>
    <row r="761" spans="1:13" x14ac:dyDescent="0.2">
      <c r="A761">
        <v>760</v>
      </c>
      <c r="B761">
        <f>VLOOKUP(C761,ESTADOS!C:K,9,FALSE)</f>
        <v>17</v>
      </c>
      <c r="C761" t="s">
        <v>7663</v>
      </c>
      <c r="D761">
        <v>22</v>
      </c>
      <c r="E761" t="s">
        <v>7479</v>
      </c>
      <c r="F761" t="s">
        <v>7480</v>
      </c>
      <c r="G761">
        <v>8420</v>
      </c>
      <c r="H761">
        <v>1</v>
      </c>
      <c r="I761">
        <v>1</v>
      </c>
      <c r="J761">
        <v>1</v>
      </c>
      <c r="K761" s="2" t="s">
        <v>10009</v>
      </c>
      <c r="L761" s="2" t="s">
        <v>10009</v>
      </c>
      <c r="M761" t="str">
        <f t="shared" si="11"/>
        <v>BEGIN IF NOT EXISTS (SELECT * FROM [dbo].[COM_City] WHERE [Name] = 'Ilha Grande') BEGIN INSERT INTO [dbo].[COM_City]([CityId],[Name],[ExternalCode],[StateId],[Active],[UserID],[UserIDLastUpdate],[CreateDate],[ModifieldDate]) VALUES (760,'Ilha Grande','04659',17,1,1,1,GETDATE(),GETDATE()) END END</v>
      </c>
    </row>
    <row r="762" spans="1:13" x14ac:dyDescent="0.2">
      <c r="A762">
        <v>761</v>
      </c>
      <c r="B762">
        <f>VLOOKUP(C762,ESTADOS!C:K,9,FALSE)</f>
        <v>17</v>
      </c>
      <c r="C762" t="s">
        <v>7663</v>
      </c>
      <c r="D762">
        <v>22</v>
      </c>
      <c r="E762" t="s">
        <v>7481</v>
      </c>
      <c r="F762" t="s">
        <v>7482</v>
      </c>
      <c r="G762">
        <v>14973</v>
      </c>
      <c r="H762">
        <v>1</v>
      </c>
      <c r="I762">
        <v>1</v>
      </c>
      <c r="J762">
        <v>1</v>
      </c>
      <c r="K762" s="2" t="s">
        <v>10009</v>
      </c>
      <c r="L762" s="2" t="s">
        <v>10009</v>
      </c>
      <c r="M762" t="str">
        <f t="shared" si="11"/>
        <v>BEGIN IF NOT EXISTS (SELECT * FROM [dbo].[COM_City] WHERE [Name] = 'Inhuma') BEGIN INSERT INTO [dbo].[COM_City]([CityId],[Name],[ExternalCode],[StateId],[Active],[UserID],[UserIDLastUpdate],[CreateDate],[ModifieldDate]) VALUES (761,'Inhuma','04709',17,1,1,1,GETDATE(),GETDATE()) END END</v>
      </c>
    </row>
    <row r="763" spans="1:13" x14ac:dyDescent="0.2">
      <c r="A763">
        <v>762</v>
      </c>
      <c r="B763">
        <f>VLOOKUP(C763,ESTADOS!C:K,9,FALSE)</f>
        <v>17</v>
      </c>
      <c r="C763" t="s">
        <v>7663</v>
      </c>
      <c r="D763">
        <v>22</v>
      </c>
      <c r="E763" t="s">
        <v>7483</v>
      </c>
      <c r="F763" t="s">
        <v>7484</v>
      </c>
      <c r="G763">
        <v>9354</v>
      </c>
      <c r="H763">
        <v>1</v>
      </c>
      <c r="I763">
        <v>1</v>
      </c>
      <c r="J763">
        <v>1</v>
      </c>
      <c r="K763" s="2" t="s">
        <v>10009</v>
      </c>
      <c r="L763" s="2" t="s">
        <v>10009</v>
      </c>
      <c r="M763" t="str">
        <f t="shared" si="11"/>
        <v>BEGIN IF NOT EXISTS (SELECT * FROM [dbo].[COM_City] WHERE [Name] = 'Ipiranga do Piauí') BEGIN INSERT INTO [dbo].[COM_City]([CityId],[Name],[ExternalCode],[StateId],[Active],[UserID],[UserIDLastUpdate],[CreateDate],[ModifieldDate]) VALUES (762,'Ipiranga do Piauí','04808',17,1,1,1,GETDATE(),GETDATE()) END END</v>
      </c>
    </row>
    <row r="764" spans="1:13" x14ac:dyDescent="0.2">
      <c r="A764">
        <v>763</v>
      </c>
      <c r="B764">
        <f>VLOOKUP(C764,ESTADOS!C:K,9,FALSE)</f>
        <v>17</v>
      </c>
      <c r="C764" t="s">
        <v>7663</v>
      </c>
      <c r="D764">
        <v>22</v>
      </c>
      <c r="E764" t="s">
        <v>7485</v>
      </c>
      <c r="F764" t="s">
        <v>7486</v>
      </c>
      <c r="G764">
        <v>7790</v>
      </c>
      <c r="H764">
        <v>1</v>
      </c>
      <c r="I764">
        <v>1</v>
      </c>
      <c r="J764">
        <v>1</v>
      </c>
      <c r="K764" s="2" t="s">
        <v>10009</v>
      </c>
      <c r="L764" s="2" t="s">
        <v>10009</v>
      </c>
      <c r="M764" t="str">
        <f t="shared" si="11"/>
        <v>BEGIN IF NOT EXISTS (SELECT * FROM [dbo].[COM_City] WHERE [Name] = 'Isaías Coelho') BEGIN INSERT INTO [dbo].[COM_City]([CityId],[Name],[ExternalCode],[StateId],[Active],[UserID],[UserIDLastUpdate],[CreateDate],[ModifieldDate]) VALUES (763,'Isaías Coelho','04907',17,1,1,1,GETDATE(),GETDATE()) END END</v>
      </c>
    </row>
    <row r="765" spans="1:13" x14ac:dyDescent="0.2">
      <c r="A765">
        <v>764</v>
      </c>
      <c r="B765">
        <f>VLOOKUP(C765,ESTADOS!C:K,9,FALSE)</f>
        <v>17</v>
      </c>
      <c r="C765" t="s">
        <v>7663</v>
      </c>
      <c r="D765">
        <v>22</v>
      </c>
      <c r="E765" t="s">
        <v>7487</v>
      </c>
      <c r="F765" t="s">
        <v>7488</v>
      </c>
      <c r="G765">
        <v>11084</v>
      </c>
      <c r="H765">
        <v>1</v>
      </c>
      <c r="I765">
        <v>1</v>
      </c>
      <c r="J765">
        <v>1</v>
      </c>
      <c r="K765" s="2" t="s">
        <v>10009</v>
      </c>
      <c r="L765" s="2" t="s">
        <v>10009</v>
      </c>
      <c r="M765" t="str">
        <f t="shared" si="11"/>
        <v>BEGIN IF NOT EXISTS (SELECT * FROM [dbo].[COM_City] WHERE [Name] = 'Itainópolis') BEGIN INSERT INTO [dbo].[COM_City]([CityId],[Name],[ExternalCode],[StateId],[Active],[UserID],[UserIDLastUpdate],[CreateDate],[ModifieldDate]) VALUES (764,'Itainópolis','05003',17,1,1,1,GETDATE(),GETDATE()) END END</v>
      </c>
    </row>
    <row r="766" spans="1:13" x14ac:dyDescent="0.2">
      <c r="A766">
        <v>765</v>
      </c>
      <c r="B766">
        <f>VLOOKUP(C766,ESTADOS!C:K,9,FALSE)</f>
        <v>17</v>
      </c>
      <c r="C766" t="s">
        <v>7663</v>
      </c>
      <c r="D766">
        <v>22</v>
      </c>
      <c r="E766" t="s">
        <v>7041</v>
      </c>
      <c r="F766" t="s">
        <v>7489</v>
      </c>
      <c r="G766">
        <v>10558</v>
      </c>
      <c r="H766">
        <v>1</v>
      </c>
      <c r="I766">
        <v>1</v>
      </c>
      <c r="J766">
        <v>1</v>
      </c>
      <c r="K766" s="2" t="s">
        <v>10009</v>
      </c>
      <c r="L766" s="2" t="s">
        <v>10009</v>
      </c>
      <c r="M766" t="str">
        <f t="shared" si="11"/>
        <v>BEGIN IF NOT EXISTS (SELECT * FROM [dbo].[COM_City] WHERE [Name] = 'Itaueira') BEGIN INSERT INTO [dbo].[COM_City]([CityId],[Name],[ExternalCode],[StateId],[Active],[UserID],[UserIDLastUpdate],[CreateDate],[ModifieldDate]) VALUES (765,'Itaueira','05102',17,1,1,1,GETDATE(),GETDATE()) END END</v>
      </c>
    </row>
    <row r="767" spans="1:13" x14ac:dyDescent="0.2">
      <c r="A767">
        <v>766</v>
      </c>
      <c r="B767">
        <f>VLOOKUP(C767,ESTADOS!C:K,9,FALSE)</f>
        <v>17</v>
      </c>
      <c r="C767" t="s">
        <v>7663</v>
      </c>
      <c r="D767">
        <v>22</v>
      </c>
      <c r="E767" t="s">
        <v>7490</v>
      </c>
      <c r="F767" t="s">
        <v>7491</v>
      </c>
      <c r="G767">
        <v>5597</v>
      </c>
      <c r="H767">
        <v>1</v>
      </c>
      <c r="I767">
        <v>1</v>
      </c>
      <c r="J767">
        <v>1</v>
      </c>
      <c r="K767" s="2" t="s">
        <v>10009</v>
      </c>
      <c r="L767" s="2" t="s">
        <v>10009</v>
      </c>
      <c r="M767" t="str">
        <f t="shared" si="11"/>
        <v>BEGIN IF NOT EXISTS (SELECT * FROM [dbo].[COM_City] WHERE [Name] = 'Jacobina do Piauí') BEGIN INSERT INTO [dbo].[COM_City]([CityId],[Name],[ExternalCode],[StateId],[Active],[UserID],[UserIDLastUpdate],[CreateDate],[ModifieldDate]) VALUES (766,'Jacobina do Piauí','05151',17,1,1,1,GETDATE(),GETDATE()) END END</v>
      </c>
    </row>
    <row r="768" spans="1:13" x14ac:dyDescent="0.2">
      <c r="A768">
        <v>767</v>
      </c>
      <c r="B768">
        <f>VLOOKUP(C768,ESTADOS!C:K,9,FALSE)</f>
        <v>17</v>
      </c>
      <c r="C768" t="s">
        <v>7663</v>
      </c>
      <c r="D768">
        <v>22</v>
      </c>
      <c r="E768" t="s">
        <v>7492</v>
      </c>
      <c r="F768" t="s">
        <v>7493</v>
      </c>
      <c r="G768">
        <v>16826</v>
      </c>
      <c r="H768">
        <v>1</v>
      </c>
      <c r="I768">
        <v>1</v>
      </c>
      <c r="J768">
        <v>1</v>
      </c>
      <c r="K768" s="2" t="s">
        <v>10009</v>
      </c>
      <c r="L768" s="2" t="s">
        <v>10009</v>
      </c>
      <c r="M768" t="str">
        <f t="shared" si="11"/>
        <v>BEGIN IF NOT EXISTS (SELECT * FROM [dbo].[COM_City] WHERE [Name] = 'Jaicós') BEGIN INSERT INTO [dbo].[COM_City]([CityId],[Name],[ExternalCode],[StateId],[Active],[UserID],[UserIDLastUpdate],[CreateDate],[ModifieldDate]) VALUES (767,'Jaicós','05201',17,1,1,1,GETDATE(),GETDATE()) END END</v>
      </c>
    </row>
    <row r="769" spans="1:13" x14ac:dyDescent="0.2">
      <c r="A769">
        <v>768</v>
      </c>
      <c r="B769">
        <f>VLOOKUP(C769,ESTADOS!C:K,9,FALSE)</f>
        <v>17</v>
      </c>
      <c r="C769" t="s">
        <v>7663</v>
      </c>
      <c r="D769">
        <v>22</v>
      </c>
      <c r="E769" t="s">
        <v>7494</v>
      </c>
      <c r="F769" t="s">
        <v>7495</v>
      </c>
      <c r="G769">
        <v>4171</v>
      </c>
      <c r="H769">
        <v>1</v>
      </c>
      <c r="I769">
        <v>1</v>
      </c>
      <c r="J769">
        <v>1</v>
      </c>
      <c r="K769" s="2" t="s">
        <v>10009</v>
      </c>
      <c r="L769" s="2" t="s">
        <v>10009</v>
      </c>
      <c r="M769" t="str">
        <f t="shared" si="11"/>
        <v>BEGIN IF NOT EXISTS (SELECT * FROM [dbo].[COM_City] WHERE [Name] = 'Jardim do Mulato') BEGIN INSERT INTO [dbo].[COM_City]([CityId],[Name],[ExternalCode],[StateId],[Active],[UserID],[UserIDLastUpdate],[CreateDate],[ModifieldDate]) VALUES (768,'Jardim do Mulato','05250',17,1,1,1,GETDATE(),GETDATE()) END END</v>
      </c>
    </row>
    <row r="770" spans="1:13" x14ac:dyDescent="0.2">
      <c r="A770">
        <v>769</v>
      </c>
      <c r="B770">
        <f>VLOOKUP(C770,ESTADOS!C:K,9,FALSE)</f>
        <v>17</v>
      </c>
      <c r="C770" t="s">
        <v>7663</v>
      </c>
      <c r="D770">
        <v>22</v>
      </c>
      <c r="E770" t="s">
        <v>7496</v>
      </c>
      <c r="F770" t="s">
        <v>7497</v>
      </c>
      <c r="G770">
        <v>4523</v>
      </c>
      <c r="H770">
        <v>1</v>
      </c>
      <c r="I770">
        <v>1</v>
      </c>
      <c r="J770">
        <v>1</v>
      </c>
      <c r="K770" s="2" t="s">
        <v>10009</v>
      </c>
      <c r="L770" s="2" t="s">
        <v>10009</v>
      </c>
      <c r="M770" t="str">
        <f t="shared" si="11"/>
        <v>BEGIN IF NOT EXISTS (SELECT * FROM [dbo].[COM_City] WHERE [Name] = 'Jatobá do Piauí') BEGIN INSERT INTO [dbo].[COM_City]([CityId],[Name],[ExternalCode],[StateId],[Active],[UserID],[UserIDLastUpdate],[CreateDate],[ModifieldDate]) VALUES (769,'Jatobá do Piauí','05276',17,1,1,1,GETDATE(),GETDATE()) END END</v>
      </c>
    </row>
    <row r="771" spans="1:13" x14ac:dyDescent="0.2">
      <c r="A771">
        <v>770</v>
      </c>
      <c r="B771">
        <f>VLOOKUP(C771,ESTADOS!C:K,9,FALSE)</f>
        <v>17</v>
      </c>
      <c r="C771" t="s">
        <v>7663</v>
      </c>
      <c r="D771">
        <v>22</v>
      </c>
      <c r="E771" t="s">
        <v>7498</v>
      </c>
      <c r="F771" t="s">
        <v>7499</v>
      </c>
      <c r="G771">
        <v>4371</v>
      </c>
      <c r="H771">
        <v>1</v>
      </c>
      <c r="I771">
        <v>1</v>
      </c>
      <c r="J771">
        <v>1</v>
      </c>
      <c r="K771" s="2" t="s">
        <v>10009</v>
      </c>
      <c r="L771" s="2" t="s">
        <v>10009</v>
      </c>
      <c r="M771" t="str">
        <f t="shared" ref="M771:M834" si="12">CONCATENATE("BEGIN IF NOT EXISTS (SELECT * FROM [dbo].[COM_City] WHERE [Name] = '",F771,"') BEGIN INSERT INTO [dbo].[COM_City]([CityId],[Name],[ExternalCode],[StateId],[Active],[UserID],[UserIDLastUpdate],[CreateDate],[ModifieldDate]) VALUES (",A771,",'",F771,"','",E771,"',",B771,",",H771,",",I771,",",J771,",",K771,",",L771,") END END")</f>
        <v>BEGIN IF NOT EXISTS (SELECT * FROM [dbo].[COM_City] WHERE [Name] = 'Jerumenha') BEGIN INSERT INTO [dbo].[COM_City]([CityId],[Name],[ExternalCode],[StateId],[Active],[UserID],[UserIDLastUpdate],[CreateDate],[ModifieldDate]) VALUES (770,'Jerumenha','05300',17,1,1,1,GETDATE(),GETDATE()) END END</v>
      </c>
    </row>
    <row r="772" spans="1:13" x14ac:dyDescent="0.2">
      <c r="A772">
        <v>771</v>
      </c>
      <c r="B772">
        <f>VLOOKUP(C772,ESTADOS!C:K,9,FALSE)</f>
        <v>17</v>
      </c>
      <c r="C772" t="s">
        <v>7663</v>
      </c>
      <c r="D772">
        <v>22</v>
      </c>
      <c r="E772" t="s">
        <v>7500</v>
      </c>
      <c r="F772" t="s">
        <v>7501</v>
      </c>
      <c r="G772">
        <v>3199</v>
      </c>
      <c r="H772">
        <v>1</v>
      </c>
      <c r="I772">
        <v>1</v>
      </c>
      <c r="J772">
        <v>1</v>
      </c>
      <c r="K772" s="2" t="s">
        <v>10009</v>
      </c>
      <c r="L772" s="2" t="s">
        <v>10009</v>
      </c>
      <c r="M772" t="str">
        <f t="shared" si="12"/>
        <v>BEGIN IF NOT EXISTS (SELECT * FROM [dbo].[COM_City] WHERE [Name] = 'João Costa') BEGIN INSERT INTO [dbo].[COM_City]([CityId],[Name],[ExternalCode],[StateId],[Active],[UserID],[UserIDLastUpdate],[CreateDate],[ModifieldDate]) VALUES (771,'João Costa','05359',17,1,1,1,GETDATE(),GETDATE()) END END</v>
      </c>
    </row>
    <row r="773" spans="1:13" x14ac:dyDescent="0.2">
      <c r="A773">
        <v>772</v>
      </c>
      <c r="B773">
        <f>VLOOKUP(C773,ESTADOS!C:K,9,FALSE)</f>
        <v>17</v>
      </c>
      <c r="C773" t="s">
        <v>7663</v>
      </c>
      <c r="D773">
        <v>22</v>
      </c>
      <c r="E773" t="s">
        <v>7502</v>
      </c>
      <c r="F773" t="s">
        <v>7503</v>
      </c>
      <c r="G773">
        <v>13779</v>
      </c>
      <c r="H773">
        <v>1</v>
      </c>
      <c r="I773">
        <v>1</v>
      </c>
      <c r="J773">
        <v>1</v>
      </c>
      <c r="K773" s="2" t="s">
        <v>10009</v>
      </c>
      <c r="L773" s="2" t="s">
        <v>10009</v>
      </c>
      <c r="M773" t="str">
        <f t="shared" si="12"/>
        <v>BEGIN IF NOT EXISTS (SELECT * FROM [dbo].[COM_City] WHERE [Name] = 'Joaquim Pires') BEGIN INSERT INTO [dbo].[COM_City]([CityId],[Name],[ExternalCode],[StateId],[Active],[UserID],[UserIDLastUpdate],[CreateDate],[ModifieldDate]) VALUES (772,'Joaquim Pires','05409',17,1,1,1,GETDATE(),GETDATE()) END END</v>
      </c>
    </row>
    <row r="774" spans="1:13" x14ac:dyDescent="0.2">
      <c r="A774">
        <v>773</v>
      </c>
      <c r="B774">
        <f>VLOOKUP(C774,ESTADOS!C:K,9,FALSE)</f>
        <v>17</v>
      </c>
      <c r="C774" t="s">
        <v>7663</v>
      </c>
      <c r="D774">
        <v>22</v>
      </c>
      <c r="E774" t="s">
        <v>7504</v>
      </c>
      <c r="F774" t="s">
        <v>7505</v>
      </c>
      <c r="G774">
        <v>5345</v>
      </c>
      <c r="H774">
        <v>1</v>
      </c>
      <c r="I774">
        <v>1</v>
      </c>
      <c r="J774">
        <v>1</v>
      </c>
      <c r="K774" s="2" t="s">
        <v>10009</v>
      </c>
      <c r="L774" s="2" t="s">
        <v>10009</v>
      </c>
      <c r="M774" t="str">
        <f t="shared" si="12"/>
        <v>BEGIN IF NOT EXISTS (SELECT * FROM [dbo].[COM_City] WHERE [Name] = 'Joca Marques') BEGIN INSERT INTO [dbo].[COM_City]([CityId],[Name],[ExternalCode],[StateId],[Active],[UserID],[UserIDLastUpdate],[CreateDate],[ModifieldDate]) VALUES (773,'Joca Marques','05458',17,1,1,1,GETDATE(),GETDATE()) END END</v>
      </c>
    </row>
    <row r="775" spans="1:13" x14ac:dyDescent="0.2">
      <c r="A775">
        <v>774</v>
      </c>
      <c r="B775">
        <f>VLOOKUP(C775,ESTADOS!C:K,9,FALSE)</f>
        <v>17</v>
      </c>
      <c r="C775" t="s">
        <v>7663</v>
      </c>
      <c r="D775">
        <v>22</v>
      </c>
      <c r="E775" t="s">
        <v>7045</v>
      </c>
      <c r="F775" t="s">
        <v>7506</v>
      </c>
      <c r="G775">
        <v>35164</v>
      </c>
      <c r="H775">
        <v>1</v>
      </c>
      <c r="I775">
        <v>1</v>
      </c>
      <c r="J775">
        <v>1</v>
      </c>
      <c r="K775" s="2" t="s">
        <v>10009</v>
      </c>
      <c r="L775" s="2" t="s">
        <v>10009</v>
      </c>
      <c r="M775" t="str">
        <f t="shared" si="12"/>
        <v>BEGIN IF NOT EXISTS (SELECT * FROM [dbo].[COM_City] WHERE [Name] = 'José de Freitas') BEGIN INSERT INTO [dbo].[COM_City]([CityId],[Name],[ExternalCode],[StateId],[Active],[UserID],[UserIDLastUpdate],[CreateDate],[ModifieldDate]) VALUES (774,'José de Freitas','05508',17,1,1,1,GETDATE(),GETDATE()) END END</v>
      </c>
    </row>
    <row r="776" spans="1:13" x14ac:dyDescent="0.2">
      <c r="A776">
        <v>775</v>
      </c>
      <c r="B776">
        <f>VLOOKUP(C776,ESTADOS!C:K,9,FALSE)</f>
        <v>17</v>
      </c>
      <c r="C776" t="s">
        <v>7663</v>
      </c>
      <c r="D776">
        <v>22</v>
      </c>
      <c r="E776" t="s">
        <v>7507</v>
      </c>
      <c r="F776" t="s">
        <v>7508</v>
      </c>
      <c r="G776">
        <v>4769</v>
      </c>
      <c r="H776">
        <v>1</v>
      </c>
      <c r="I776">
        <v>1</v>
      </c>
      <c r="J776">
        <v>1</v>
      </c>
      <c r="K776" s="2" t="s">
        <v>10009</v>
      </c>
      <c r="L776" s="2" t="s">
        <v>10009</v>
      </c>
      <c r="M776" t="str">
        <f t="shared" si="12"/>
        <v>BEGIN IF NOT EXISTS (SELECT * FROM [dbo].[COM_City] WHERE [Name] = 'Juazeiro do Piauí') BEGIN INSERT INTO [dbo].[COM_City]([CityId],[Name],[ExternalCode],[StateId],[Active],[UserID],[UserIDLastUpdate],[CreateDate],[ModifieldDate]) VALUES (775,'Juazeiro do Piauí','05516',17,1,1,1,GETDATE(),GETDATE()) END END</v>
      </c>
    </row>
    <row r="777" spans="1:13" x14ac:dyDescent="0.2">
      <c r="A777">
        <v>776</v>
      </c>
      <c r="B777">
        <f>VLOOKUP(C777,ESTADOS!C:K,9,FALSE)</f>
        <v>17</v>
      </c>
      <c r="C777" t="s">
        <v>7663</v>
      </c>
      <c r="D777">
        <v>22</v>
      </c>
      <c r="E777" t="s">
        <v>7509</v>
      </c>
      <c r="F777" t="s">
        <v>7510</v>
      </c>
      <c r="G777">
        <v>5250</v>
      </c>
      <c r="H777">
        <v>1</v>
      </c>
      <c r="I777">
        <v>1</v>
      </c>
      <c r="J777">
        <v>1</v>
      </c>
      <c r="K777" s="2" t="s">
        <v>10009</v>
      </c>
      <c r="L777" s="2" t="s">
        <v>10009</v>
      </c>
      <c r="M777" t="str">
        <f t="shared" si="12"/>
        <v>BEGIN IF NOT EXISTS (SELECT * FROM [dbo].[COM_City] WHERE [Name] = 'Júlio Borges') BEGIN INSERT INTO [dbo].[COM_City]([CityId],[Name],[ExternalCode],[StateId],[Active],[UserID],[UserIDLastUpdate],[CreateDate],[ModifieldDate]) VALUES (776,'Júlio Borges','05524',17,1,1,1,GETDATE(),GETDATE()) END END</v>
      </c>
    </row>
    <row r="778" spans="1:13" x14ac:dyDescent="0.2">
      <c r="A778">
        <v>777</v>
      </c>
      <c r="B778">
        <f>VLOOKUP(C778,ESTADOS!C:K,9,FALSE)</f>
        <v>17</v>
      </c>
      <c r="C778" t="s">
        <v>7663</v>
      </c>
      <c r="D778">
        <v>22</v>
      </c>
      <c r="E778" t="s">
        <v>7511</v>
      </c>
      <c r="F778" t="s">
        <v>7512</v>
      </c>
      <c r="G778">
        <v>4388</v>
      </c>
      <c r="H778">
        <v>1</v>
      </c>
      <c r="I778">
        <v>1</v>
      </c>
      <c r="J778">
        <v>1</v>
      </c>
      <c r="K778" s="2" t="s">
        <v>10009</v>
      </c>
      <c r="L778" s="2" t="s">
        <v>10009</v>
      </c>
      <c r="M778" t="str">
        <f t="shared" si="12"/>
        <v>BEGIN IF NOT EXISTS (SELECT * FROM [dbo].[COM_City] WHERE [Name] = 'Jurema') BEGIN INSERT INTO [dbo].[COM_City]([CityId],[Name],[ExternalCode],[StateId],[Active],[UserID],[UserIDLastUpdate],[CreateDate],[ModifieldDate]) VALUES (777,'Jurema','05532',17,1,1,1,GETDATE(),GETDATE()) END END</v>
      </c>
    </row>
    <row r="779" spans="1:13" x14ac:dyDescent="0.2">
      <c r="A779">
        <v>778</v>
      </c>
      <c r="B779">
        <f>VLOOKUP(C779,ESTADOS!C:K,9,FALSE)</f>
        <v>17</v>
      </c>
      <c r="C779" t="s">
        <v>7663</v>
      </c>
      <c r="D779">
        <v>22</v>
      </c>
      <c r="E779" t="s">
        <v>7049</v>
      </c>
      <c r="F779" t="s">
        <v>7521</v>
      </c>
      <c r="G779">
        <v>7862</v>
      </c>
      <c r="H779">
        <v>1</v>
      </c>
      <c r="I779">
        <v>1</v>
      </c>
      <c r="J779">
        <v>1</v>
      </c>
      <c r="K779" s="2" t="s">
        <v>10009</v>
      </c>
      <c r="L779" s="2" t="s">
        <v>10009</v>
      </c>
      <c r="M779" t="str">
        <f t="shared" si="12"/>
        <v>BEGIN IF NOT EXISTS (SELECT * FROM [dbo].[COM_City] WHERE [Name] = 'Lagoa Alegre') BEGIN INSERT INTO [dbo].[COM_City]([CityId],[Name],[ExternalCode],[StateId],[Active],[UserID],[UserIDLastUpdate],[CreateDate],[ModifieldDate]) VALUES (778,'Lagoa Alegre','05557',17,1,1,1,GETDATE(),GETDATE()) END END</v>
      </c>
    </row>
    <row r="780" spans="1:13" x14ac:dyDescent="0.2">
      <c r="A780">
        <v>779</v>
      </c>
      <c r="B780">
        <f>VLOOKUP(C780,ESTADOS!C:K,9,FALSE)</f>
        <v>17</v>
      </c>
      <c r="C780" t="s">
        <v>7663</v>
      </c>
      <c r="D780">
        <v>22</v>
      </c>
      <c r="E780" t="s">
        <v>7513</v>
      </c>
      <c r="F780" t="s">
        <v>7514</v>
      </c>
      <c r="G780">
        <v>6520</v>
      </c>
      <c r="H780">
        <v>1</v>
      </c>
      <c r="I780">
        <v>1</v>
      </c>
      <c r="J780">
        <v>1</v>
      </c>
      <c r="K780" s="2" t="s">
        <v>10009</v>
      </c>
      <c r="L780" s="2" t="s">
        <v>10009</v>
      </c>
      <c r="M780" t="str">
        <f t="shared" si="12"/>
        <v>BEGIN IF NOT EXISTS (SELECT * FROM [dbo].[COM_City] WHERE [Name] = 'Lagoa de São Francisco') BEGIN INSERT INTO [dbo].[COM_City]([CityId],[Name],[ExternalCode],[StateId],[Active],[UserID],[UserIDLastUpdate],[CreateDate],[ModifieldDate]) VALUES (779,'Lagoa de São Francisco','05573',17,1,1,1,GETDATE(),GETDATE()) END END</v>
      </c>
    </row>
    <row r="781" spans="1:13" x14ac:dyDescent="0.2">
      <c r="A781">
        <v>780</v>
      </c>
      <c r="B781">
        <f>VLOOKUP(C781,ESTADOS!C:K,9,FALSE)</f>
        <v>17</v>
      </c>
      <c r="C781" t="s">
        <v>7663</v>
      </c>
      <c r="D781">
        <v>22</v>
      </c>
      <c r="E781" t="s">
        <v>7515</v>
      </c>
      <c r="F781" t="s">
        <v>7516</v>
      </c>
      <c r="G781">
        <v>4543</v>
      </c>
      <c r="H781">
        <v>1</v>
      </c>
      <c r="I781">
        <v>1</v>
      </c>
      <c r="J781">
        <v>1</v>
      </c>
      <c r="K781" s="2" t="s">
        <v>10009</v>
      </c>
      <c r="L781" s="2" t="s">
        <v>10009</v>
      </c>
      <c r="M781" t="str">
        <f t="shared" si="12"/>
        <v>BEGIN IF NOT EXISTS (SELECT * FROM [dbo].[COM_City] WHERE [Name] = 'Lagoa do Barro do Piauí') BEGIN INSERT INTO [dbo].[COM_City]([CityId],[Name],[ExternalCode],[StateId],[Active],[UserID],[UserIDLastUpdate],[CreateDate],[ModifieldDate]) VALUES (780,'Lagoa do Barro do Piauí','05565',17,1,1,1,GETDATE(),GETDATE()) END END</v>
      </c>
    </row>
    <row r="782" spans="1:13" x14ac:dyDescent="0.2">
      <c r="A782">
        <v>781</v>
      </c>
      <c r="B782">
        <f>VLOOKUP(C782,ESTADOS!C:K,9,FALSE)</f>
        <v>17</v>
      </c>
      <c r="C782" t="s">
        <v>7663</v>
      </c>
      <c r="D782">
        <v>22</v>
      </c>
      <c r="E782" t="s">
        <v>7517</v>
      </c>
      <c r="F782" t="s">
        <v>7518</v>
      </c>
      <c r="G782">
        <v>3684</v>
      </c>
      <c r="H782">
        <v>1</v>
      </c>
      <c r="I782">
        <v>1</v>
      </c>
      <c r="J782">
        <v>1</v>
      </c>
      <c r="K782" s="2" t="s">
        <v>10009</v>
      </c>
      <c r="L782" s="2" t="s">
        <v>10009</v>
      </c>
      <c r="M782" t="str">
        <f t="shared" si="12"/>
        <v>BEGIN IF NOT EXISTS (SELECT * FROM [dbo].[COM_City] WHERE [Name] = 'Lagoa do Piauí') BEGIN INSERT INTO [dbo].[COM_City]([CityId],[Name],[ExternalCode],[StateId],[Active],[UserID],[UserIDLastUpdate],[CreateDate],[ModifieldDate]) VALUES (781,'Lagoa do Piauí','05581',17,1,1,1,GETDATE(),GETDATE()) END END</v>
      </c>
    </row>
    <row r="783" spans="1:13" x14ac:dyDescent="0.2">
      <c r="A783">
        <v>782</v>
      </c>
      <c r="B783">
        <f>VLOOKUP(C783,ESTADOS!C:K,9,FALSE)</f>
        <v>17</v>
      </c>
      <c r="C783" t="s">
        <v>7663</v>
      </c>
      <c r="D783">
        <v>22</v>
      </c>
      <c r="E783" t="s">
        <v>7519</v>
      </c>
      <c r="F783" t="s">
        <v>7520</v>
      </c>
      <c r="G783">
        <v>5042</v>
      </c>
      <c r="H783">
        <v>1</v>
      </c>
      <c r="I783">
        <v>1</v>
      </c>
      <c r="J783">
        <v>1</v>
      </c>
      <c r="K783" s="2" t="s">
        <v>10009</v>
      </c>
      <c r="L783" s="2" t="s">
        <v>10009</v>
      </c>
      <c r="M783" t="str">
        <f t="shared" si="12"/>
        <v>BEGIN IF NOT EXISTS (SELECT * FROM [dbo].[COM_City] WHERE [Name] = 'Lagoa do Sítio') BEGIN INSERT INTO [dbo].[COM_City]([CityId],[Name],[ExternalCode],[StateId],[Active],[UserID],[UserIDLastUpdate],[CreateDate],[ModifieldDate]) VALUES (782,'Lagoa do Sítio','05599',17,1,1,1,GETDATE(),GETDATE()) END END</v>
      </c>
    </row>
    <row r="784" spans="1:13" x14ac:dyDescent="0.2">
      <c r="A784">
        <v>783</v>
      </c>
      <c r="B784">
        <f>VLOOKUP(C784,ESTADOS!C:K,9,FALSE)</f>
        <v>17</v>
      </c>
      <c r="C784" t="s">
        <v>7663</v>
      </c>
      <c r="D784">
        <v>22</v>
      </c>
      <c r="E784" t="s">
        <v>7522</v>
      </c>
      <c r="F784" t="s">
        <v>7523</v>
      </c>
      <c r="G784">
        <v>2563</v>
      </c>
      <c r="H784">
        <v>1</v>
      </c>
      <c r="I784">
        <v>1</v>
      </c>
      <c r="J784">
        <v>1</v>
      </c>
      <c r="K784" s="2" t="s">
        <v>10009</v>
      </c>
      <c r="L784" s="2" t="s">
        <v>10009</v>
      </c>
      <c r="M784" t="str">
        <f t="shared" si="12"/>
        <v>BEGIN IF NOT EXISTS (SELECT * FROM [dbo].[COM_City] WHERE [Name] = 'Lagoinha do Piauí') BEGIN INSERT INTO [dbo].[COM_City]([CityId],[Name],[ExternalCode],[StateId],[Active],[UserID],[UserIDLastUpdate],[CreateDate],[ModifieldDate]) VALUES (783,'Lagoinha do Piauí','05540',17,1,1,1,GETDATE(),GETDATE()) END END</v>
      </c>
    </row>
    <row r="785" spans="1:13" x14ac:dyDescent="0.2">
      <c r="A785">
        <v>784</v>
      </c>
      <c r="B785">
        <f>VLOOKUP(C785,ESTADOS!C:K,9,FALSE)</f>
        <v>17</v>
      </c>
      <c r="C785" t="s">
        <v>7663</v>
      </c>
      <c r="D785">
        <v>22</v>
      </c>
      <c r="E785" t="s">
        <v>7051</v>
      </c>
      <c r="F785" t="s">
        <v>7524</v>
      </c>
      <c r="G785">
        <v>5586</v>
      </c>
      <c r="H785">
        <v>1</v>
      </c>
      <c r="I785">
        <v>1</v>
      </c>
      <c r="J785">
        <v>1</v>
      </c>
      <c r="K785" s="2" t="s">
        <v>10009</v>
      </c>
      <c r="L785" s="2" t="s">
        <v>10009</v>
      </c>
      <c r="M785" t="str">
        <f t="shared" si="12"/>
        <v>BEGIN IF NOT EXISTS (SELECT * FROM [dbo].[COM_City] WHERE [Name] = 'Landri Sales') BEGIN INSERT INTO [dbo].[COM_City]([CityId],[Name],[ExternalCode],[StateId],[Active],[UserID],[UserIDLastUpdate],[CreateDate],[ModifieldDate]) VALUES (784,'Landri Sales','05607',17,1,1,1,GETDATE(),GETDATE()) END END</v>
      </c>
    </row>
    <row r="786" spans="1:13" x14ac:dyDescent="0.2">
      <c r="A786">
        <v>785</v>
      </c>
      <c r="B786">
        <f>VLOOKUP(C786,ESTADOS!C:K,9,FALSE)</f>
        <v>17</v>
      </c>
      <c r="C786" t="s">
        <v>7663</v>
      </c>
      <c r="D786">
        <v>22</v>
      </c>
      <c r="E786" t="s">
        <v>7525</v>
      </c>
      <c r="F786" t="s">
        <v>7526</v>
      </c>
      <c r="G786">
        <v>26147</v>
      </c>
      <c r="H786">
        <v>1</v>
      </c>
      <c r="I786">
        <v>1</v>
      </c>
      <c r="J786">
        <v>1</v>
      </c>
      <c r="K786" s="2" t="s">
        <v>10009</v>
      </c>
      <c r="L786" s="2" t="s">
        <v>10009</v>
      </c>
      <c r="M786" t="str">
        <f t="shared" si="12"/>
        <v>BEGIN IF NOT EXISTS (SELECT * FROM [dbo].[COM_City] WHERE [Name] = 'Luís Correia') BEGIN INSERT INTO [dbo].[COM_City]([CityId],[Name],[ExternalCode],[StateId],[Active],[UserID],[UserIDLastUpdate],[CreateDate],[ModifieldDate]) VALUES (785,'Luís Correia','05706',17,1,1,1,GETDATE(),GETDATE()) END END</v>
      </c>
    </row>
    <row r="787" spans="1:13" x14ac:dyDescent="0.2">
      <c r="A787">
        <v>786</v>
      </c>
      <c r="B787">
        <f>VLOOKUP(C787,ESTADOS!C:K,9,FALSE)</f>
        <v>17</v>
      </c>
      <c r="C787" t="s">
        <v>7663</v>
      </c>
      <c r="D787">
        <v>22</v>
      </c>
      <c r="E787" t="s">
        <v>7527</v>
      </c>
      <c r="F787" t="s">
        <v>7528</v>
      </c>
      <c r="G787">
        <v>24323</v>
      </c>
      <c r="H787">
        <v>1</v>
      </c>
      <c r="I787">
        <v>1</v>
      </c>
      <c r="J787">
        <v>1</v>
      </c>
      <c r="K787" s="2" t="s">
        <v>10009</v>
      </c>
      <c r="L787" s="2" t="s">
        <v>10009</v>
      </c>
      <c r="M787" t="str">
        <f t="shared" si="12"/>
        <v>BEGIN IF NOT EXISTS (SELECT * FROM [dbo].[COM_City] WHERE [Name] = 'Luzilândia') BEGIN INSERT INTO [dbo].[COM_City]([CityId],[Name],[ExternalCode],[StateId],[Active],[UserID],[UserIDLastUpdate],[CreateDate],[ModifieldDate]) VALUES (786,'Luzilândia','05805',17,1,1,1,GETDATE(),GETDATE()) END END</v>
      </c>
    </row>
    <row r="788" spans="1:13" x14ac:dyDescent="0.2">
      <c r="A788">
        <v>787</v>
      </c>
      <c r="B788">
        <f>VLOOKUP(C788,ESTADOS!C:K,9,FALSE)</f>
        <v>17</v>
      </c>
      <c r="C788" t="s">
        <v>7663</v>
      </c>
      <c r="D788">
        <v>22</v>
      </c>
      <c r="E788" t="s">
        <v>7529</v>
      </c>
      <c r="F788" t="s">
        <v>7530</v>
      </c>
      <c r="G788">
        <v>7680</v>
      </c>
      <c r="H788">
        <v>1</v>
      </c>
      <c r="I788">
        <v>1</v>
      </c>
      <c r="J788">
        <v>1</v>
      </c>
      <c r="K788" s="2" t="s">
        <v>10009</v>
      </c>
      <c r="L788" s="2" t="s">
        <v>10009</v>
      </c>
      <c r="M788" t="str">
        <f t="shared" si="12"/>
        <v>BEGIN IF NOT EXISTS (SELECT * FROM [dbo].[COM_City] WHERE [Name] = 'Madeiro') BEGIN INSERT INTO [dbo].[COM_City]([CityId],[Name],[ExternalCode],[StateId],[Active],[UserID],[UserIDLastUpdate],[CreateDate],[ModifieldDate]) VALUES (787,'Madeiro','05854',17,1,1,1,GETDATE(),GETDATE()) END END</v>
      </c>
    </row>
    <row r="789" spans="1:13" x14ac:dyDescent="0.2">
      <c r="A789">
        <v>788</v>
      </c>
      <c r="B789">
        <f>VLOOKUP(C789,ESTADOS!C:K,9,FALSE)</f>
        <v>17</v>
      </c>
      <c r="C789" t="s">
        <v>7663</v>
      </c>
      <c r="D789">
        <v>22</v>
      </c>
      <c r="E789" t="s">
        <v>7531</v>
      </c>
      <c r="F789" t="s">
        <v>7532</v>
      </c>
      <c r="G789">
        <v>5357</v>
      </c>
      <c r="H789">
        <v>1</v>
      </c>
      <c r="I789">
        <v>1</v>
      </c>
      <c r="J789">
        <v>1</v>
      </c>
      <c r="K789" s="2" t="s">
        <v>10009</v>
      </c>
      <c r="L789" s="2" t="s">
        <v>10009</v>
      </c>
      <c r="M789" t="str">
        <f t="shared" si="12"/>
        <v>BEGIN IF NOT EXISTS (SELECT * FROM [dbo].[COM_City] WHERE [Name] = 'Manoel Emídio') BEGIN INSERT INTO [dbo].[COM_City]([CityId],[Name],[ExternalCode],[StateId],[Active],[UserID],[UserIDLastUpdate],[CreateDate],[ModifieldDate]) VALUES (788,'Manoel Emídio','05904',17,1,1,1,GETDATE(),GETDATE()) END END</v>
      </c>
    </row>
    <row r="790" spans="1:13" x14ac:dyDescent="0.2">
      <c r="A790">
        <v>789</v>
      </c>
      <c r="B790">
        <f>VLOOKUP(C790,ESTADOS!C:K,9,FALSE)</f>
        <v>17</v>
      </c>
      <c r="C790" t="s">
        <v>7663</v>
      </c>
      <c r="D790">
        <v>22</v>
      </c>
      <c r="E790" t="s">
        <v>7533</v>
      </c>
      <c r="F790" t="s">
        <v>7534</v>
      </c>
      <c r="G790">
        <v>7154</v>
      </c>
      <c r="H790">
        <v>1</v>
      </c>
      <c r="I790">
        <v>1</v>
      </c>
      <c r="J790">
        <v>1</v>
      </c>
      <c r="K790" s="2" t="s">
        <v>10009</v>
      </c>
      <c r="L790" s="2" t="s">
        <v>10009</v>
      </c>
      <c r="M790" t="str">
        <f t="shared" si="12"/>
        <v>BEGIN IF NOT EXISTS (SELECT * FROM [dbo].[COM_City] WHERE [Name] = 'Marcolândia') BEGIN INSERT INTO [dbo].[COM_City]([CityId],[Name],[ExternalCode],[StateId],[Active],[UserID],[UserIDLastUpdate],[CreateDate],[ModifieldDate]) VALUES (789,'Marcolândia','05953',17,1,1,1,GETDATE(),GETDATE()) END END</v>
      </c>
    </row>
    <row r="791" spans="1:13" x14ac:dyDescent="0.2">
      <c r="A791">
        <v>790</v>
      </c>
      <c r="B791">
        <f>VLOOKUP(C791,ESTADOS!C:K,9,FALSE)</f>
        <v>17</v>
      </c>
      <c r="C791" t="s">
        <v>7663</v>
      </c>
      <c r="D791">
        <v>22</v>
      </c>
      <c r="E791" t="s">
        <v>7053</v>
      </c>
      <c r="F791" t="s">
        <v>7535</v>
      </c>
      <c r="G791">
        <v>4198</v>
      </c>
      <c r="H791">
        <v>1</v>
      </c>
      <c r="I791">
        <v>1</v>
      </c>
      <c r="J791">
        <v>1</v>
      </c>
      <c r="K791" s="2" t="s">
        <v>10009</v>
      </c>
      <c r="L791" s="2" t="s">
        <v>10009</v>
      </c>
      <c r="M791" t="str">
        <f t="shared" si="12"/>
        <v>BEGIN IF NOT EXISTS (SELECT * FROM [dbo].[COM_City] WHERE [Name] = 'Marcos Parente') BEGIN INSERT INTO [dbo].[COM_City]([CityId],[Name],[ExternalCode],[StateId],[Active],[UserID],[UserIDLastUpdate],[CreateDate],[ModifieldDate]) VALUES (790,'Marcos Parente','06001',17,1,1,1,GETDATE(),GETDATE()) END END</v>
      </c>
    </row>
    <row r="792" spans="1:13" x14ac:dyDescent="0.2">
      <c r="A792">
        <v>791</v>
      </c>
      <c r="B792">
        <f>VLOOKUP(C792,ESTADOS!C:K,9,FALSE)</f>
        <v>17</v>
      </c>
      <c r="C792" t="s">
        <v>7663</v>
      </c>
      <c r="D792">
        <v>22</v>
      </c>
      <c r="E792" t="s">
        <v>7536</v>
      </c>
      <c r="F792" t="s">
        <v>7537</v>
      </c>
      <c r="G792">
        <v>6428</v>
      </c>
      <c r="H792">
        <v>1</v>
      </c>
      <c r="I792">
        <v>1</v>
      </c>
      <c r="J792">
        <v>1</v>
      </c>
      <c r="K792" s="2" t="s">
        <v>10009</v>
      </c>
      <c r="L792" s="2" t="s">
        <v>10009</v>
      </c>
      <c r="M792" t="str">
        <f t="shared" si="12"/>
        <v>BEGIN IF NOT EXISTS (SELECT * FROM [dbo].[COM_City] WHERE [Name] = 'Massapê do Piauí') BEGIN INSERT INTO [dbo].[COM_City]([CityId],[Name],[ExternalCode],[StateId],[Active],[UserID],[UserIDLastUpdate],[CreateDate],[ModifieldDate]) VALUES (791,'Massapê do Piauí','06050',17,1,1,1,GETDATE(),GETDATE()) END END</v>
      </c>
    </row>
    <row r="793" spans="1:13" x14ac:dyDescent="0.2">
      <c r="A793">
        <v>792</v>
      </c>
      <c r="B793">
        <f>VLOOKUP(C793,ESTADOS!C:K,9,FALSE)</f>
        <v>17</v>
      </c>
      <c r="C793" t="s">
        <v>7663</v>
      </c>
      <c r="D793">
        <v>22</v>
      </c>
      <c r="E793" t="s">
        <v>7055</v>
      </c>
      <c r="F793" t="s">
        <v>7538</v>
      </c>
      <c r="G793">
        <v>10465</v>
      </c>
      <c r="H793">
        <v>1</v>
      </c>
      <c r="I793">
        <v>1</v>
      </c>
      <c r="J793">
        <v>1</v>
      </c>
      <c r="K793" s="2" t="s">
        <v>10009</v>
      </c>
      <c r="L793" s="2" t="s">
        <v>10009</v>
      </c>
      <c r="M793" t="str">
        <f t="shared" si="12"/>
        <v>BEGIN IF NOT EXISTS (SELECT * FROM [dbo].[COM_City] WHERE [Name] = 'Matias Olímpio') BEGIN INSERT INTO [dbo].[COM_City]([CityId],[Name],[ExternalCode],[StateId],[Active],[UserID],[UserIDLastUpdate],[CreateDate],[ModifieldDate]) VALUES (792,'Matias Olímpio','06100',17,1,1,1,GETDATE(),GETDATE()) END END</v>
      </c>
    </row>
    <row r="794" spans="1:13" x14ac:dyDescent="0.2">
      <c r="A794">
        <v>793</v>
      </c>
      <c r="B794">
        <f>VLOOKUP(C794,ESTADOS!C:K,9,FALSE)</f>
        <v>17</v>
      </c>
      <c r="C794" t="s">
        <v>7663</v>
      </c>
      <c r="D794">
        <v>22</v>
      </c>
      <c r="E794" t="s">
        <v>7539</v>
      </c>
      <c r="F794" t="s">
        <v>7540</v>
      </c>
      <c r="G794">
        <v>32178</v>
      </c>
      <c r="H794">
        <v>1</v>
      </c>
      <c r="I794">
        <v>1</v>
      </c>
      <c r="J794">
        <v>1</v>
      </c>
      <c r="K794" s="2" t="s">
        <v>10009</v>
      </c>
      <c r="L794" s="2" t="s">
        <v>10009</v>
      </c>
      <c r="M794" t="str">
        <f t="shared" si="12"/>
        <v>BEGIN IF NOT EXISTS (SELECT * FROM [dbo].[COM_City] WHERE [Name] = 'Miguel Alves') BEGIN INSERT INTO [dbo].[COM_City]([CityId],[Name],[ExternalCode],[StateId],[Active],[UserID],[UserIDLastUpdate],[CreateDate],[ModifieldDate]) VALUES (793,'Miguel Alves','06209',17,1,1,1,GETDATE(),GETDATE()) END END</v>
      </c>
    </row>
    <row r="795" spans="1:13" x14ac:dyDescent="0.2">
      <c r="A795">
        <v>794</v>
      </c>
      <c r="B795">
        <f>VLOOKUP(C795,ESTADOS!C:K,9,FALSE)</f>
        <v>17</v>
      </c>
      <c r="C795" t="s">
        <v>7663</v>
      </c>
      <c r="D795">
        <v>22</v>
      </c>
      <c r="E795" t="s">
        <v>7541</v>
      </c>
      <c r="F795" t="s">
        <v>7542</v>
      </c>
      <c r="G795">
        <v>1194</v>
      </c>
      <c r="H795">
        <v>1</v>
      </c>
      <c r="I795">
        <v>1</v>
      </c>
      <c r="J795">
        <v>1</v>
      </c>
      <c r="K795" s="2" t="s">
        <v>10009</v>
      </c>
      <c r="L795" s="2" t="s">
        <v>10009</v>
      </c>
      <c r="M795" t="str">
        <f t="shared" si="12"/>
        <v>BEGIN IF NOT EXISTS (SELECT * FROM [dbo].[COM_City] WHERE [Name] = 'Miguel Leão') BEGIN INSERT INTO [dbo].[COM_City]([CityId],[Name],[ExternalCode],[StateId],[Active],[UserID],[UserIDLastUpdate],[CreateDate],[ModifieldDate]) VALUES (794,'Miguel Leão','06308',17,1,1,1,GETDATE(),GETDATE()) END END</v>
      </c>
    </row>
    <row r="796" spans="1:13" x14ac:dyDescent="0.2">
      <c r="A796">
        <v>795</v>
      </c>
      <c r="B796">
        <f>VLOOKUP(C796,ESTADOS!C:K,9,FALSE)</f>
        <v>17</v>
      </c>
      <c r="C796" t="s">
        <v>7663</v>
      </c>
      <c r="D796">
        <v>22</v>
      </c>
      <c r="E796" t="s">
        <v>7543</v>
      </c>
      <c r="F796" t="s">
        <v>7544</v>
      </c>
      <c r="G796">
        <v>7030</v>
      </c>
      <c r="H796">
        <v>1</v>
      </c>
      <c r="I796">
        <v>1</v>
      </c>
      <c r="J796">
        <v>1</v>
      </c>
      <c r="K796" s="2" t="s">
        <v>10009</v>
      </c>
      <c r="L796" s="2" t="s">
        <v>10009</v>
      </c>
      <c r="M796" t="str">
        <f t="shared" si="12"/>
        <v>BEGIN IF NOT EXISTS (SELECT * FROM [dbo].[COM_City] WHERE [Name] = 'Milton Brandão') BEGIN INSERT INTO [dbo].[COM_City]([CityId],[Name],[ExternalCode],[StateId],[Active],[UserID],[UserIDLastUpdate],[CreateDate],[ModifieldDate]) VALUES (795,'Milton Brandão','06357',17,1,1,1,GETDATE(),GETDATE()) END END</v>
      </c>
    </row>
    <row r="797" spans="1:13" x14ac:dyDescent="0.2">
      <c r="A797">
        <v>796</v>
      </c>
      <c r="B797">
        <f>VLOOKUP(C797,ESTADOS!C:K,9,FALSE)</f>
        <v>17</v>
      </c>
      <c r="C797" t="s">
        <v>7663</v>
      </c>
      <c r="D797">
        <v>22</v>
      </c>
      <c r="E797" t="s">
        <v>7545</v>
      </c>
      <c r="F797" t="s">
        <v>7546</v>
      </c>
      <c r="G797">
        <v>10321</v>
      </c>
      <c r="H797">
        <v>1</v>
      </c>
      <c r="I797">
        <v>1</v>
      </c>
      <c r="J797">
        <v>1</v>
      </c>
      <c r="K797" s="2" t="s">
        <v>10009</v>
      </c>
      <c r="L797" s="2" t="s">
        <v>10009</v>
      </c>
      <c r="M797" t="str">
        <f t="shared" si="12"/>
        <v>BEGIN IF NOT EXISTS (SELECT * FROM [dbo].[COM_City] WHERE [Name] = 'Monsenhor Gil') BEGIN INSERT INTO [dbo].[COM_City]([CityId],[Name],[ExternalCode],[StateId],[Active],[UserID],[UserIDLastUpdate],[CreateDate],[ModifieldDate]) VALUES (796,'Monsenhor Gil','06407',17,1,1,1,GETDATE(),GETDATE()) END END</v>
      </c>
    </row>
    <row r="798" spans="1:13" x14ac:dyDescent="0.2">
      <c r="A798">
        <v>797</v>
      </c>
      <c r="B798">
        <f>VLOOKUP(C798,ESTADOS!C:K,9,FALSE)</f>
        <v>17</v>
      </c>
      <c r="C798" t="s">
        <v>7663</v>
      </c>
      <c r="D798">
        <v>22</v>
      </c>
      <c r="E798" t="s">
        <v>7059</v>
      </c>
      <c r="F798" t="s">
        <v>7547</v>
      </c>
      <c r="G798">
        <v>7163</v>
      </c>
      <c r="H798">
        <v>1</v>
      </c>
      <c r="I798">
        <v>1</v>
      </c>
      <c r="J798">
        <v>1</v>
      </c>
      <c r="K798" s="2" t="s">
        <v>10009</v>
      </c>
      <c r="L798" s="2" t="s">
        <v>10009</v>
      </c>
      <c r="M798" t="str">
        <f t="shared" si="12"/>
        <v>BEGIN IF NOT EXISTS (SELECT * FROM [dbo].[COM_City] WHERE [Name] = 'Monsenhor Hipólito') BEGIN INSERT INTO [dbo].[COM_City]([CityId],[Name],[ExternalCode],[StateId],[Active],[UserID],[UserIDLastUpdate],[CreateDate],[ModifieldDate]) VALUES (797,'Monsenhor Hipólito','06506',17,1,1,1,GETDATE(),GETDATE()) END END</v>
      </c>
    </row>
    <row r="799" spans="1:13" x14ac:dyDescent="0.2">
      <c r="A799">
        <v>798</v>
      </c>
      <c r="B799">
        <f>VLOOKUP(C799,ESTADOS!C:K,9,FALSE)</f>
        <v>17</v>
      </c>
      <c r="C799" t="s">
        <v>7663</v>
      </c>
      <c r="D799">
        <v>22</v>
      </c>
      <c r="E799" t="s">
        <v>7548</v>
      </c>
      <c r="F799" t="s">
        <v>7549</v>
      </c>
      <c r="G799">
        <v>10335</v>
      </c>
      <c r="H799">
        <v>1</v>
      </c>
      <c r="I799">
        <v>1</v>
      </c>
      <c r="J799">
        <v>1</v>
      </c>
      <c r="K799" s="2" t="s">
        <v>10009</v>
      </c>
      <c r="L799" s="2" t="s">
        <v>10009</v>
      </c>
      <c r="M799" t="str">
        <f t="shared" si="12"/>
        <v>BEGIN IF NOT EXISTS (SELECT * FROM [dbo].[COM_City] WHERE [Name] = 'Monte Alegre do Piauí') BEGIN INSERT INTO [dbo].[COM_City]([CityId],[Name],[ExternalCode],[StateId],[Active],[UserID],[UserIDLastUpdate],[CreateDate],[ModifieldDate]) VALUES (798,'Monte Alegre do Piauí','06605',17,1,1,1,GETDATE(),GETDATE()) END END</v>
      </c>
    </row>
    <row r="800" spans="1:13" x14ac:dyDescent="0.2">
      <c r="A800">
        <v>799</v>
      </c>
      <c r="B800">
        <f>VLOOKUP(C800,ESTADOS!C:K,9,FALSE)</f>
        <v>17</v>
      </c>
      <c r="C800" t="s">
        <v>7663</v>
      </c>
      <c r="D800">
        <v>22</v>
      </c>
      <c r="E800" t="s">
        <v>7552</v>
      </c>
      <c r="F800" t="s">
        <v>7553</v>
      </c>
      <c r="G800">
        <v>4241</v>
      </c>
      <c r="H800">
        <v>1</v>
      </c>
      <c r="I800">
        <v>1</v>
      </c>
      <c r="J800">
        <v>1</v>
      </c>
      <c r="K800" s="2" t="s">
        <v>10009</v>
      </c>
      <c r="L800" s="2" t="s">
        <v>10009</v>
      </c>
      <c r="M800" t="str">
        <f t="shared" si="12"/>
        <v>BEGIN IF NOT EXISTS (SELECT * FROM [dbo].[COM_City] WHERE [Name] = 'Morro Cabeça no Tempo') BEGIN INSERT INTO [dbo].[COM_City]([CityId],[Name],[ExternalCode],[StateId],[Active],[UserID],[UserIDLastUpdate],[CreateDate],[ModifieldDate]) VALUES (799,'Morro Cabeça no Tempo','06654',17,1,1,1,GETDATE(),GETDATE()) END END</v>
      </c>
    </row>
    <row r="801" spans="1:13" x14ac:dyDescent="0.2">
      <c r="A801">
        <v>800</v>
      </c>
      <c r="B801">
        <f>VLOOKUP(C801,ESTADOS!C:K,9,FALSE)</f>
        <v>17</v>
      </c>
      <c r="C801" t="s">
        <v>7663</v>
      </c>
      <c r="D801">
        <v>22</v>
      </c>
      <c r="E801" t="s">
        <v>7550</v>
      </c>
      <c r="F801" t="s">
        <v>7551</v>
      </c>
      <c r="G801">
        <v>6377</v>
      </c>
      <c r="H801">
        <v>1</v>
      </c>
      <c r="I801">
        <v>1</v>
      </c>
      <c r="J801">
        <v>1</v>
      </c>
      <c r="K801" s="2" t="s">
        <v>10009</v>
      </c>
      <c r="L801" s="2" t="s">
        <v>10009</v>
      </c>
      <c r="M801" t="str">
        <f t="shared" si="12"/>
        <v>BEGIN IF NOT EXISTS (SELECT * FROM [dbo].[COM_City] WHERE [Name] = 'Morro do Chapéu do Piauí') BEGIN INSERT INTO [dbo].[COM_City]([CityId],[Name],[ExternalCode],[StateId],[Active],[UserID],[UserIDLastUpdate],[CreateDate],[ModifieldDate]) VALUES (800,'Morro do Chapéu do Piauí','06670',17,1,1,1,GETDATE(),GETDATE()) END END</v>
      </c>
    </row>
    <row r="802" spans="1:13" x14ac:dyDescent="0.2">
      <c r="A802">
        <v>801</v>
      </c>
      <c r="B802">
        <f>VLOOKUP(C802,ESTADOS!C:K,9,FALSE)</f>
        <v>17</v>
      </c>
      <c r="C802" t="s">
        <v>7663</v>
      </c>
      <c r="D802">
        <v>22</v>
      </c>
      <c r="E802" t="s">
        <v>7554</v>
      </c>
      <c r="F802" t="s">
        <v>7555</v>
      </c>
      <c r="G802">
        <v>7655</v>
      </c>
      <c r="H802">
        <v>1</v>
      </c>
      <c r="I802">
        <v>1</v>
      </c>
      <c r="J802">
        <v>1</v>
      </c>
      <c r="K802" s="2" t="s">
        <v>10009</v>
      </c>
      <c r="L802" s="2" t="s">
        <v>10009</v>
      </c>
      <c r="M802" t="str">
        <f t="shared" si="12"/>
        <v>BEGIN IF NOT EXISTS (SELECT * FROM [dbo].[COM_City] WHERE [Name] = 'Murici dos Portelas') BEGIN INSERT INTO [dbo].[COM_City]([CityId],[Name],[ExternalCode],[StateId],[Active],[UserID],[UserIDLastUpdate],[CreateDate],[ModifieldDate]) VALUES (801,'Murici dos Portelas','06696',17,1,1,1,GETDATE(),GETDATE()) END END</v>
      </c>
    </row>
    <row r="803" spans="1:13" x14ac:dyDescent="0.2">
      <c r="A803">
        <v>802</v>
      </c>
      <c r="B803">
        <f>VLOOKUP(C803,ESTADOS!C:K,9,FALSE)</f>
        <v>17</v>
      </c>
      <c r="C803" t="s">
        <v>7663</v>
      </c>
      <c r="D803">
        <v>22</v>
      </c>
      <c r="E803" t="s">
        <v>7556</v>
      </c>
      <c r="F803" t="s">
        <v>7557</v>
      </c>
      <c r="G803">
        <v>6947</v>
      </c>
      <c r="H803">
        <v>1</v>
      </c>
      <c r="I803">
        <v>1</v>
      </c>
      <c r="J803">
        <v>1</v>
      </c>
      <c r="K803" s="2" t="s">
        <v>10009</v>
      </c>
      <c r="L803" s="2" t="s">
        <v>10009</v>
      </c>
      <c r="M803" t="str">
        <f t="shared" si="12"/>
        <v>BEGIN IF NOT EXISTS (SELECT * FROM [dbo].[COM_City] WHERE [Name] = 'Nazaré do Piauí') BEGIN INSERT INTO [dbo].[COM_City]([CityId],[Name],[ExternalCode],[StateId],[Active],[UserID],[UserIDLastUpdate],[CreateDate],[ModifieldDate]) VALUES (802,'Nazaré do Piauí','06704',17,1,1,1,GETDATE(),GETDATE()) END END</v>
      </c>
    </row>
    <row r="804" spans="1:13" x14ac:dyDescent="0.2">
      <c r="A804">
        <v>803</v>
      </c>
      <c r="B804">
        <f>VLOOKUP(C804,ESTADOS!C:K,9,FALSE)</f>
        <v>17</v>
      </c>
      <c r="C804" t="s">
        <v>7663</v>
      </c>
      <c r="D804">
        <v>22</v>
      </c>
      <c r="E804" t="s">
        <v>7558</v>
      </c>
      <c r="F804" t="s">
        <v>7559</v>
      </c>
      <c r="G804">
        <v>4048</v>
      </c>
      <c r="H804">
        <v>1</v>
      </c>
      <c r="I804">
        <v>1</v>
      </c>
      <c r="J804">
        <v>1</v>
      </c>
      <c r="K804" s="2" t="s">
        <v>10009</v>
      </c>
      <c r="L804" s="2" t="s">
        <v>10009</v>
      </c>
      <c r="M804" t="str">
        <f t="shared" si="12"/>
        <v>BEGIN IF NOT EXISTS (SELECT * FROM [dbo].[COM_City] WHERE [Name] = 'Nossa Senhora de Nazaré') BEGIN INSERT INTO [dbo].[COM_City]([CityId],[Name],[ExternalCode],[StateId],[Active],[UserID],[UserIDLastUpdate],[CreateDate],[ModifieldDate]) VALUES (803,'Nossa Senhora de Nazaré','06753',17,1,1,1,GETDATE(),GETDATE()) END END</v>
      </c>
    </row>
    <row r="805" spans="1:13" x14ac:dyDescent="0.2">
      <c r="A805">
        <v>804</v>
      </c>
      <c r="B805">
        <f>VLOOKUP(C805,ESTADOS!C:K,9,FALSE)</f>
        <v>17</v>
      </c>
      <c r="C805" t="s">
        <v>7663</v>
      </c>
      <c r="D805">
        <v>22</v>
      </c>
      <c r="E805" t="s">
        <v>7560</v>
      </c>
      <c r="F805" t="s">
        <v>7561</v>
      </c>
      <c r="G805">
        <v>8044</v>
      </c>
      <c r="H805">
        <v>1</v>
      </c>
      <c r="I805">
        <v>1</v>
      </c>
      <c r="J805">
        <v>1</v>
      </c>
      <c r="K805" s="2" t="s">
        <v>10009</v>
      </c>
      <c r="L805" s="2" t="s">
        <v>10009</v>
      </c>
      <c r="M805" t="str">
        <f t="shared" si="12"/>
        <v>BEGIN IF NOT EXISTS (SELECT * FROM [dbo].[COM_City] WHERE [Name] = 'Nossa Senhora dos Remédios') BEGIN INSERT INTO [dbo].[COM_City]([CityId],[Name],[ExternalCode],[StateId],[Active],[UserID],[UserIDLastUpdate],[CreateDate],[ModifieldDate]) VALUES (804,'Nossa Senhora dos Remédios','06803',17,1,1,1,GETDATE(),GETDATE()) END END</v>
      </c>
    </row>
    <row r="806" spans="1:13" x14ac:dyDescent="0.2">
      <c r="A806">
        <v>805</v>
      </c>
      <c r="B806">
        <f>VLOOKUP(C806,ESTADOS!C:K,9,FALSE)</f>
        <v>17</v>
      </c>
      <c r="C806" t="s">
        <v>7663</v>
      </c>
      <c r="D806">
        <v>22</v>
      </c>
      <c r="E806" t="s">
        <v>7562</v>
      </c>
      <c r="F806" t="s">
        <v>7563</v>
      </c>
      <c r="G806">
        <v>4284</v>
      </c>
      <c r="H806">
        <v>1</v>
      </c>
      <c r="I806">
        <v>1</v>
      </c>
      <c r="J806">
        <v>1</v>
      </c>
      <c r="K806" s="2" t="s">
        <v>10009</v>
      </c>
      <c r="L806" s="2" t="s">
        <v>10009</v>
      </c>
      <c r="M806" t="str">
        <f t="shared" si="12"/>
        <v>BEGIN IF NOT EXISTS (SELECT * FROM [dbo].[COM_City] WHERE [Name] = 'Nova Santa Rita') BEGIN INSERT INTO [dbo].[COM_City]([CityId],[Name],[ExternalCode],[StateId],[Active],[UserID],[UserIDLastUpdate],[CreateDate],[ModifieldDate]) VALUES (805,'Nova Santa Rita','07959',17,1,1,1,GETDATE(),GETDATE()) END END</v>
      </c>
    </row>
    <row r="807" spans="1:13" x14ac:dyDescent="0.2">
      <c r="A807">
        <v>806</v>
      </c>
      <c r="B807">
        <f>VLOOKUP(C807,ESTADOS!C:K,9,FALSE)</f>
        <v>17</v>
      </c>
      <c r="C807" t="s">
        <v>7663</v>
      </c>
      <c r="D807">
        <v>22</v>
      </c>
      <c r="E807" t="s">
        <v>7564</v>
      </c>
      <c r="F807" t="s">
        <v>7565</v>
      </c>
      <c r="G807">
        <v>6191</v>
      </c>
      <c r="H807">
        <v>1</v>
      </c>
      <c r="I807">
        <v>1</v>
      </c>
      <c r="J807">
        <v>1</v>
      </c>
      <c r="K807" s="2" t="s">
        <v>10009</v>
      </c>
      <c r="L807" s="2" t="s">
        <v>10009</v>
      </c>
      <c r="M807" t="str">
        <f t="shared" si="12"/>
        <v>BEGIN IF NOT EXISTS (SELECT * FROM [dbo].[COM_City] WHERE [Name] = 'Novo Oriente do Piauí') BEGIN INSERT INTO [dbo].[COM_City]([CityId],[Name],[ExternalCode],[StateId],[Active],[UserID],[UserIDLastUpdate],[CreateDate],[ModifieldDate]) VALUES (806,'Novo Oriente do Piauí','06902',17,1,1,1,GETDATE(),GETDATE()) END END</v>
      </c>
    </row>
    <row r="808" spans="1:13" x14ac:dyDescent="0.2">
      <c r="A808">
        <v>807</v>
      </c>
      <c r="B808">
        <f>VLOOKUP(C808,ESTADOS!C:K,9,FALSE)</f>
        <v>17</v>
      </c>
      <c r="C808" t="s">
        <v>7663</v>
      </c>
      <c r="D808">
        <v>22</v>
      </c>
      <c r="E808" t="s">
        <v>7566</v>
      </c>
      <c r="F808" t="s">
        <v>7567</v>
      </c>
      <c r="G808">
        <v>3383</v>
      </c>
      <c r="H808">
        <v>1</v>
      </c>
      <c r="I808">
        <v>1</v>
      </c>
      <c r="J808">
        <v>1</v>
      </c>
      <c r="K808" s="2" t="s">
        <v>10009</v>
      </c>
      <c r="L808" s="2" t="s">
        <v>10009</v>
      </c>
      <c r="M808" t="str">
        <f t="shared" si="12"/>
        <v>BEGIN IF NOT EXISTS (SELECT * FROM [dbo].[COM_City] WHERE [Name] = 'Novo Santo Antônio') BEGIN INSERT INTO [dbo].[COM_City]([CityId],[Name],[ExternalCode],[StateId],[Active],[UserID],[UserIDLastUpdate],[CreateDate],[ModifieldDate]) VALUES (807,'Novo Santo Antônio','06951',17,1,1,1,GETDATE(),GETDATE()) END END</v>
      </c>
    </row>
    <row r="809" spans="1:13" x14ac:dyDescent="0.2">
      <c r="A809">
        <v>808</v>
      </c>
      <c r="B809">
        <f>VLOOKUP(C809,ESTADOS!C:K,9,FALSE)</f>
        <v>17</v>
      </c>
      <c r="C809" t="s">
        <v>7663</v>
      </c>
      <c r="D809">
        <v>22</v>
      </c>
      <c r="E809" t="s">
        <v>7061</v>
      </c>
      <c r="F809" t="s">
        <v>7568</v>
      </c>
      <c r="G809">
        <v>35075</v>
      </c>
      <c r="H809">
        <v>1</v>
      </c>
      <c r="I809">
        <v>1</v>
      </c>
      <c r="J809">
        <v>1</v>
      </c>
      <c r="K809" s="2" t="s">
        <v>10009</v>
      </c>
      <c r="L809" s="2" t="s">
        <v>10009</v>
      </c>
      <c r="M809" t="str">
        <f t="shared" si="12"/>
        <v>BEGIN IF NOT EXISTS (SELECT * FROM [dbo].[COM_City] WHERE [Name] = 'Oeiras') BEGIN INSERT INTO [dbo].[COM_City]([CityId],[Name],[ExternalCode],[StateId],[Active],[UserID],[UserIDLastUpdate],[CreateDate],[ModifieldDate]) VALUES (808,'Oeiras','07009',17,1,1,1,GETDATE(),GETDATE()) END END</v>
      </c>
    </row>
    <row r="810" spans="1:13" x14ac:dyDescent="0.2">
      <c r="A810">
        <v>809</v>
      </c>
      <c r="B810">
        <f>VLOOKUP(C810,ESTADOS!C:K,9,FALSE)</f>
        <v>17</v>
      </c>
      <c r="C810" t="s">
        <v>7663</v>
      </c>
      <c r="D810">
        <v>22</v>
      </c>
      <c r="E810" t="s">
        <v>7063</v>
      </c>
      <c r="F810" t="s">
        <v>10023</v>
      </c>
      <c r="G810">
        <v>2637</v>
      </c>
      <c r="H810">
        <v>1</v>
      </c>
      <c r="I810">
        <v>1</v>
      </c>
      <c r="J810">
        <v>1</v>
      </c>
      <c r="K810" s="2" t="s">
        <v>10009</v>
      </c>
      <c r="L810" s="2" t="s">
        <v>10009</v>
      </c>
      <c r="M810" t="str">
        <f t="shared" si="12"/>
        <v>BEGIN IF NOT EXISTS (SELECT * FROM [dbo].[COM_City] WHERE [Name] = 'Olho D''Água do Piauí') BEGIN INSERT INTO [dbo].[COM_City]([CityId],[Name],[ExternalCode],[StateId],[Active],[UserID],[UserIDLastUpdate],[CreateDate],[ModifieldDate]) VALUES (809,'Olho D''Água do Piauí','07108',17,1,1,1,GETDATE(),GETDATE()) END END</v>
      </c>
    </row>
    <row r="811" spans="1:13" x14ac:dyDescent="0.2">
      <c r="A811">
        <v>810</v>
      </c>
      <c r="B811">
        <f>VLOOKUP(C811,ESTADOS!C:K,9,FALSE)</f>
        <v>17</v>
      </c>
      <c r="C811" t="s">
        <v>7663</v>
      </c>
      <c r="D811">
        <v>22</v>
      </c>
      <c r="E811" t="s">
        <v>7065</v>
      </c>
      <c r="F811" t="s">
        <v>7569</v>
      </c>
      <c r="G811">
        <v>7340</v>
      </c>
      <c r="H811">
        <v>1</v>
      </c>
      <c r="I811">
        <v>1</v>
      </c>
      <c r="J811">
        <v>1</v>
      </c>
      <c r="K811" s="2" t="s">
        <v>10009</v>
      </c>
      <c r="L811" s="2" t="s">
        <v>10009</v>
      </c>
      <c r="M811" t="str">
        <f t="shared" si="12"/>
        <v>BEGIN IF NOT EXISTS (SELECT * FROM [dbo].[COM_City] WHERE [Name] = 'Padre Marcos') BEGIN INSERT INTO [dbo].[COM_City]([CityId],[Name],[ExternalCode],[StateId],[Active],[UserID],[UserIDLastUpdate],[CreateDate],[ModifieldDate]) VALUES (810,'Padre Marcos','07207',17,1,1,1,GETDATE(),GETDATE()) END END</v>
      </c>
    </row>
    <row r="812" spans="1:13" x14ac:dyDescent="0.2">
      <c r="A812">
        <v>811</v>
      </c>
      <c r="B812">
        <f>VLOOKUP(C812,ESTADOS!C:K,9,FALSE)</f>
        <v>17</v>
      </c>
      <c r="C812" t="s">
        <v>7663</v>
      </c>
      <c r="D812">
        <v>22</v>
      </c>
      <c r="E812" t="s">
        <v>7067</v>
      </c>
      <c r="F812" t="s">
        <v>7570</v>
      </c>
      <c r="G812">
        <v>4462</v>
      </c>
      <c r="H812">
        <v>1</v>
      </c>
      <c r="I812">
        <v>1</v>
      </c>
      <c r="J812">
        <v>1</v>
      </c>
      <c r="K812" s="2" t="s">
        <v>10009</v>
      </c>
      <c r="L812" s="2" t="s">
        <v>10009</v>
      </c>
      <c r="M812" t="str">
        <f t="shared" si="12"/>
        <v>BEGIN IF NOT EXISTS (SELECT * FROM [dbo].[COM_City] WHERE [Name] = 'Paes Landim') BEGIN INSERT INTO [dbo].[COM_City]([CityId],[Name],[ExternalCode],[StateId],[Active],[UserID],[UserIDLastUpdate],[CreateDate],[ModifieldDate]) VALUES (811,'Paes Landim','07306',17,1,1,1,GETDATE(),GETDATE()) END END</v>
      </c>
    </row>
    <row r="813" spans="1:13" x14ac:dyDescent="0.2">
      <c r="A813">
        <v>812</v>
      </c>
      <c r="B813">
        <f>VLOOKUP(C813,ESTADOS!C:K,9,FALSE)</f>
        <v>17</v>
      </c>
      <c r="C813" t="s">
        <v>7663</v>
      </c>
      <c r="D813">
        <v>22</v>
      </c>
      <c r="E813" t="s">
        <v>7571</v>
      </c>
      <c r="F813" t="s">
        <v>7572</v>
      </c>
      <c r="G813">
        <v>3616</v>
      </c>
      <c r="H813">
        <v>1</v>
      </c>
      <c r="I813">
        <v>1</v>
      </c>
      <c r="J813">
        <v>1</v>
      </c>
      <c r="K813" s="2" t="s">
        <v>10009</v>
      </c>
      <c r="L813" s="2" t="s">
        <v>10009</v>
      </c>
      <c r="M813" t="str">
        <f t="shared" si="12"/>
        <v>BEGIN IF NOT EXISTS (SELECT * FROM [dbo].[COM_City] WHERE [Name] = 'Pajeú do Piauí') BEGIN INSERT INTO [dbo].[COM_City]([CityId],[Name],[ExternalCode],[StateId],[Active],[UserID],[UserIDLastUpdate],[CreateDate],[ModifieldDate]) VALUES (812,'Pajeú do Piauí','07355',17,1,1,1,GETDATE(),GETDATE()) END END</v>
      </c>
    </row>
    <row r="814" spans="1:13" x14ac:dyDescent="0.2">
      <c r="A814">
        <v>813</v>
      </c>
      <c r="B814">
        <f>VLOOKUP(C814,ESTADOS!C:K,9,FALSE)</f>
        <v>17</v>
      </c>
      <c r="C814" t="s">
        <v>7663</v>
      </c>
      <c r="D814">
        <v>22</v>
      </c>
      <c r="E814" t="s">
        <v>7069</v>
      </c>
      <c r="F814" t="s">
        <v>7573</v>
      </c>
      <c r="G814">
        <v>4985</v>
      </c>
      <c r="H814">
        <v>1</v>
      </c>
      <c r="I814">
        <v>1</v>
      </c>
      <c r="J814">
        <v>1</v>
      </c>
      <c r="K814" s="2" t="s">
        <v>10009</v>
      </c>
      <c r="L814" s="2" t="s">
        <v>10009</v>
      </c>
      <c r="M814" t="str">
        <f t="shared" si="12"/>
        <v>BEGIN IF NOT EXISTS (SELECT * FROM [dbo].[COM_City] WHERE [Name] = 'Palmeira do Piauí') BEGIN INSERT INTO [dbo].[COM_City]([CityId],[Name],[ExternalCode],[StateId],[Active],[UserID],[UserIDLastUpdate],[CreateDate],[ModifieldDate]) VALUES (813,'Palmeira do Piauí','07405',17,1,1,1,GETDATE(),GETDATE()) END END</v>
      </c>
    </row>
    <row r="815" spans="1:13" x14ac:dyDescent="0.2">
      <c r="A815">
        <v>814</v>
      </c>
      <c r="B815">
        <f>VLOOKUP(C815,ESTADOS!C:K,9,FALSE)</f>
        <v>17</v>
      </c>
      <c r="C815" t="s">
        <v>7663</v>
      </c>
      <c r="D815">
        <v>22</v>
      </c>
      <c r="E815" t="s">
        <v>7574</v>
      </c>
      <c r="F815" t="s">
        <v>7575</v>
      </c>
      <c r="G815">
        <v>13721</v>
      </c>
      <c r="H815">
        <v>1</v>
      </c>
      <c r="I815">
        <v>1</v>
      </c>
      <c r="J815">
        <v>1</v>
      </c>
      <c r="K815" s="2" t="s">
        <v>10009</v>
      </c>
      <c r="L815" s="2" t="s">
        <v>10009</v>
      </c>
      <c r="M815" t="str">
        <f t="shared" si="12"/>
        <v>BEGIN IF NOT EXISTS (SELECT * FROM [dbo].[COM_City] WHERE [Name] = 'Palmeirais') BEGIN INSERT INTO [dbo].[COM_City]([CityId],[Name],[ExternalCode],[StateId],[Active],[UserID],[UserIDLastUpdate],[CreateDate],[ModifieldDate]) VALUES (814,'Palmeirais','07504',17,1,1,1,GETDATE(),GETDATE()) END END</v>
      </c>
    </row>
    <row r="816" spans="1:13" x14ac:dyDescent="0.2">
      <c r="A816">
        <v>815</v>
      </c>
      <c r="B816">
        <f>VLOOKUP(C816,ESTADOS!C:K,9,FALSE)</f>
        <v>17</v>
      </c>
      <c r="C816" t="s">
        <v>7663</v>
      </c>
      <c r="D816">
        <v>22</v>
      </c>
      <c r="E816" t="s">
        <v>7071</v>
      </c>
      <c r="F816" t="s">
        <v>7576</v>
      </c>
      <c r="G816">
        <v>4531</v>
      </c>
      <c r="H816">
        <v>1</v>
      </c>
      <c r="I816">
        <v>1</v>
      </c>
      <c r="J816">
        <v>1</v>
      </c>
      <c r="K816" s="2" t="s">
        <v>10009</v>
      </c>
      <c r="L816" s="2" t="s">
        <v>10009</v>
      </c>
      <c r="M816" t="str">
        <f t="shared" si="12"/>
        <v>BEGIN IF NOT EXISTS (SELECT * FROM [dbo].[COM_City] WHERE [Name] = 'Paquetá') BEGIN INSERT INTO [dbo].[COM_City]([CityId],[Name],[ExternalCode],[StateId],[Active],[UserID],[UserIDLastUpdate],[CreateDate],[ModifieldDate]) VALUES (815,'Paquetá','07553',17,1,1,1,GETDATE(),GETDATE()) END END</v>
      </c>
    </row>
    <row r="817" spans="1:13" x14ac:dyDescent="0.2">
      <c r="A817">
        <v>816</v>
      </c>
      <c r="B817">
        <f>VLOOKUP(C817,ESTADOS!C:K,9,FALSE)</f>
        <v>17</v>
      </c>
      <c r="C817" t="s">
        <v>7663</v>
      </c>
      <c r="D817">
        <v>22</v>
      </c>
      <c r="E817" t="s">
        <v>7577</v>
      </c>
      <c r="F817" t="s">
        <v>7578</v>
      </c>
      <c r="G817">
        <v>10313</v>
      </c>
      <c r="H817">
        <v>1</v>
      </c>
      <c r="I817">
        <v>1</v>
      </c>
      <c r="J817">
        <v>1</v>
      </c>
      <c r="K817" s="2" t="s">
        <v>10009</v>
      </c>
      <c r="L817" s="2" t="s">
        <v>10009</v>
      </c>
      <c r="M817" t="str">
        <f t="shared" si="12"/>
        <v>BEGIN IF NOT EXISTS (SELECT * FROM [dbo].[COM_City] WHERE [Name] = 'Parnaguá') BEGIN INSERT INTO [dbo].[COM_City]([CityId],[Name],[ExternalCode],[StateId],[Active],[UserID],[UserIDLastUpdate],[CreateDate],[ModifieldDate]) VALUES (816,'Parnaguá','07603',17,1,1,1,GETDATE(),GETDATE()) END END</v>
      </c>
    </row>
    <row r="818" spans="1:13" x14ac:dyDescent="0.2">
      <c r="A818">
        <v>817</v>
      </c>
      <c r="B818">
        <f>VLOOKUP(C818,ESTADOS!C:K,9,FALSE)</f>
        <v>17</v>
      </c>
      <c r="C818" t="s">
        <v>7663</v>
      </c>
      <c r="D818">
        <v>22</v>
      </c>
      <c r="E818" t="s">
        <v>7075</v>
      </c>
      <c r="F818" t="s">
        <v>7579</v>
      </c>
      <c r="G818">
        <v>140839</v>
      </c>
      <c r="H818">
        <v>1</v>
      </c>
      <c r="I818">
        <v>1</v>
      </c>
      <c r="J818">
        <v>1</v>
      </c>
      <c r="K818" s="2" t="s">
        <v>10009</v>
      </c>
      <c r="L818" s="2" t="s">
        <v>10009</v>
      </c>
      <c r="M818" t="str">
        <f t="shared" si="12"/>
        <v>BEGIN IF NOT EXISTS (SELECT * FROM [dbo].[COM_City] WHERE [Name] = 'Parnaíba') BEGIN INSERT INTO [dbo].[COM_City]([CityId],[Name],[ExternalCode],[StateId],[Active],[UserID],[UserIDLastUpdate],[CreateDate],[ModifieldDate]) VALUES (817,'Parnaíba','07702',17,1,1,1,GETDATE(),GETDATE()) END END</v>
      </c>
    </row>
    <row r="819" spans="1:13" x14ac:dyDescent="0.2">
      <c r="A819">
        <v>818</v>
      </c>
      <c r="B819">
        <f>VLOOKUP(C819,ESTADOS!C:K,9,FALSE)</f>
        <v>17</v>
      </c>
      <c r="C819" t="s">
        <v>7663</v>
      </c>
      <c r="D819">
        <v>22</v>
      </c>
      <c r="E819" t="s">
        <v>7580</v>
      </c>
      <c r="F819" t="s">
        <v>7581</v>
      </c>
      <c r="G819">
        <v>4127</v>
      </c>
      <c r="H819">
        <v>1</v>
      </c>
      <c r="I819">
        <v>1</v>
      </c>
      <c r="J819">
        <v>1</v>
      </c>
      <c r="K819" s="2" t="s">
        <v>10009</v>
      </c>
      <c r="L819" s="2" t="s">
        <v>10009</v>
      </c>
      <c r="M819" t="str">
        <f t="shared" si="12"/>
        <v>BEGIN IF NOT EXISTS (SELECT * FROM [dbo].[COM_City] WHERE [Name] = 'Passagem Franca do Piauí') BEGIN INSERT INTO [dbo].[COM_City]([CityId],[Name],[ExternalCode],[StateId],[Active],[UserID],[UserIDLastUpdate],[CreateDate],[ModifieldDate]) VALUES (818,'Passagem Franca do Piauí','07751',17,1,1,1,GETDATE(),GETDATE()) END END</v>
      </c>
    </row>
    <row r="820" spans="1:13" x14ac:dyDescent="0.2">
      <c r="A820">
        <v>819</v>
      </c>
      <c r="B820">
        <f>VLOOKUP(C820,ESTADOS!C:K,9,FALSE)</f>
        <v>17</v>
      </c>
      <c r="C820" t="s">
        <v>7663</v>
      </c>
      <c r="D820">
        <v>22</v>
      </c>
      <c r="E820" t="s">
        <v>7582</v>
      </c>
      <c r="F820" t="s">
        <v>7583</v>
      </c>
      <c r="G820">
        <v>6171</v>
      </c>
      <c r="H820">
        <v>1</v>
      </c>
      <c r="I820">
        <v>1</v>
      </c>
      <c r="J820">
        <v>1</v>
      </c>
      <c r="K820" s="2" t="s">
        <v>10009</v>
      </c>
      <c r="L820" s="2" t="s">
        <v>10009</v>
      </c>
      <c r="M820" t="str">
        <f t="shared" si="12"/>
        <v>BEGIN IF NOT EXISTS (SELECT * FROM [dbo].[COM_City] WHERE [Name] = 'Patos do Piauí') BEGIN INSERT INTO [dbo].[COM_City]([CityId],[Name],[ExternalCode],[StateId],[Active],[UserID],[UserIDLastUpdate],[CreateDate],[ModifieldDate]) VALUES (819,'Patos do Piauí','07777',17,1,1,1,GETDATE(),GETDATE()) END END</v>
      </c>
    </row>
    <row r="821" spans="1:13" x14ac:dyDescent="0.2">
      <c r="A821">
        <v>820</v>
      </c>
      <c r="B821">
        <f>VLOOKUP(C821,ESTADOS!C:K,9,FALSE)</f>
        <v>17</v>
      </c>
      <c r="C821" t="s">
        <v>7663</v>
      </c>
      <c r="D821">
        <v>22</v>
      </c>
      <c r="E821" t="s">
        <v>7584</v>
      </c>
      <c r="F821" t="s">
        <v>10024</v>
      </c>
      <c r="G821">
        <v>3713</v>
      </c>
      <c r="H821">
        <v>1</v>
      </c>
      <c r="I821">
        <v>1</v>
      </c>
      <c r="J821">
        <v>1</v>
      </c>
      <c r="K821" s="2" t="s">
        <v>10009</v>
      </c>
      <c r="L821" s="2" t="s">
        <v>10009</v>
      </c>
      <c r="M821" t="str">
        <f t="shared" si="12"/>
        <v>BEGIN IF NOT EXISTS (SELECT * FROM [dbo].[COM_City] WHERE [Name] = 'Pau D''Arco do Piauí') BEGIN INSERT INTO [dbo].[COM_City]([CityId],[Name],[ExternalCode],[StateId],[Active],[UserID],[UserIDLastUpdate],[CreateDate],[ModifieldDate]) VALUES (820,'Pau D''Arco do Piauí','07793',17,1,1,1,GETDATE(),GETDATE()) END END</v>
      </c>
    </row>
    <row r="822" spans="1:13" x14ac:dyDescent="0.2">
      <c r="A822">
        <v>821</v>
      </c>
      <c r="B822">
        <f>VLOOKUP(C822,ESTADOS!C:K,9,FALSE)</f>
        <v>17</v>
      </c>
      <c r="C822" t="s">
        <v>7663</v>
      </c>
      <c r="D822">
        <v>22</v>
      </c>
      <c r="E822" t="s">
        <v>7585</v>
      </c>
      <c r="F822" t="s">
        <v>7586</v>
      </c>
      <c r="G822">
        <v>16930</v>
      </c>
      <c r="H822">
        <v>1</v>
      </c>
      <c r="I822">
        <v>1</v>
      </c>
      <c r="J822">
        <v>1</v>
      </c>
      <c r="K822" s="2" t="s">
        <v>10009</v>
      </c>
      <c r="L822" s="2" t="s">
        <v>10009</v>
      </c>
      <c r="M822" t="str">
        <f t="shared" si="12"/>
        <v>BEGIN IF NOT EXISTS (SELECT * FROM [dbo].[COM_City] WHERE [Name] = 'Paulistana') BEGIN INSERT INTO [dbo].[COM_City]([CityId],[Name],[ExternalCode],[StateId],[Active],[UserID],[UserIDLastUpdate],[CreateDate],[ModifieldDate]) VALUES (821,'Paulistana','07801',17,1,1,1,GETDATE(),GETDATE()) END END</v>
      </c>
    </row>
    <row r="823" spans="1:13" x14ac:dyDescent="0.2">
      <c r="A823">
        <v>822</v>
      </c>
      <c r="B823">
        <f>VLOOKUP(C823,ESTADOS!C:K,9,FALSE)</f>
        <v>17</v>
      </c>
      <c r="C823" t="s">
        <v>7663</v>
      </c>
      <c r="D823">
        <v>22</v>
      </c>
      <c r="E823" t="s">
        <v>7587</v>
      </c>
      <c r="F823" t="s">
        <v>7588</v>
      </c>
      <c r="G823">
        <v>4291</v>
      </c>
      <c r="H823">
        <v>1</v>
      </c>
      <c r="I823">
        <v>1</v>
      </c>
      <c r="J823">
        <v>1</v>
      </c>
      <c r="K823" s="2" t="s">
        <v>10009</v>
      </c>
      <c r="L823" s="2" t="s">
        <v>10009</v>
      </c>
      <c r="M823" t="str">
        <f t="shared" si="12"/>
        <v>BEGIN IF NOT EXISTS (SELECT * FROM [dbo].[COM_City] WHERE [Name] = 'Pavussu') BEGIN INSERT INTO [dbo].[COM_City]([CityId],[Name],[ExternalCode],[StateId],[Active],[UserID],[UserIDLastUpdate],[CreateDate],[ModifieldDate]) VALUES (822,'Pavussu','07850',17,1,1,1,GETDATE(),GETDATE()) END END</v>
      </c>
    </row>
    <row r="824" spans="1:13" x14ac:dyDescent="0.2">
      <c r="A824">
        <v>823</v>
      </c>
      <c r="B824">
        <f>VLOOKUP(C824,ESTADOS!C:K,9,FALSE)</f>
        <v>17</v>
      </c>
      <c r="C824" t="s">
        <v>7663</v>
      </c>
      <c r="D824">
        <v>22</v>
      </c>
      <c r="E824" t="s">
        <v>7589</v>
      </c>
      <c r="F824" t="s">
        <v>7590</v>
      </c>
      <c r="G824">
        <v>36675</v>
      </c>
      <c r="H824">
        <v>1</v>
      </c>
      <c r="I824">
        <v>1</v>
      </c>
      <c r="J824">
        <v>1</v>
      </c>
      <c r="K824" s="2" t="s">
        <v>10009</v>
      </c>
      <c r="L824" s="2" t="s">
        <v>10009</v>
      </c>
      <c r="M824" t="str">
        <f t="shared" si="12"/>
        <v>BEGIN IF NOT EXISTS (SELECT * FROM [dbo].[COM_City] WHERE [Name] = 'Pedro II') BEGIN INSERT INTO [dbo].[COM_City]([CityId],[Name],[ExternalCode],[StateId],[Active],[UserID],[UserIDLastUpdate],[CreateDate],[ModifieldDate]) VALUES (823,'Pedro II','07900',17,1,1,1,GETDATE(),GETDATE()) END END</v>
      </c>
    </row>
    <row r="825" spans="1:13" x14ac:dyDescent="0.2">
      <c r="A825">
        <v>824</v>
      </c>
      <c r="B825">
        <f>VLOOKUP(C825,ESTADOS!C:K,9,FALSE)</f>
        <v>17</v>
      </c>
      <c r="C825" t="s">
        <v>7663</v>
      </c>
      <c r="D825">
        <v>22</v>
      </c>
      <c r="E825" t="s">
        <v>7591</v>
      </c>
      <c r="F825" t="s">
        <v>7592</v>
      </c>
      <c r="G825">
        <v>2105</v>
      </c>
      <c r="H825">
        <v>1</v>
      </c>
      <c r="I825">
        <v>1</v>
      </c>
      <c r="J825">
        <v>1</v>
      </c>
      <c r="K825" s="2" t="s">
        <v>10009</v>
      </c>
      <c r="L825" s="2" t="s">
        <v>10009</v>
      </c>
      <c r="M825" t="str">
        <f t="shared" si="12"/>
        <v>BEGIN IF NOT EXISTS (SELECT * FROM [dbo].[COM_City] WHERE [Name] = 'Pedro Laurentino') BEGIN INSERT INTO [dbo].[COM_City]([CityId],[Name],[ExternalCode],[StateId],[Active],[UserID],[UserIDLastUpdate],[CreateDate],[ModifieldDate]) VALUES (824,'Pedro Laurentino','07934',17,1,1,1,GETDATE(),GETDATE()) END END</v>
      </c>
    </row>
    <row r="826" spans="1:13" x14ac:dyDescent="0.2">
      <c r="A826">
        <v>825</v>
      </c>
      <c r="B826">
        <f>VLOOKUP(C826,ESTADOS!C:K,9,FALSE)</f>
        <v>17</v>
      </c>
      <c r="C826" t="s">
        <v>7663</v>
      </c>
      <c r="D826">
        <v>22</v>
      </c>
      <c r="E826" t="s">
        <v>7593</v>
      </c>
      <c r="F826" t="s">
        <v>7594</v>
      </c>
      <c r="G826">
        <v>70450</v>
      </c>
      <c r="H826">
        <v>1</v>
      </c>
      <c r="I826">
        <v>1</v>
      </c>
      <c r="J826">
        <v>1</v>
      </c>
      <c r="K826" s="2" t="s">
        <v>10009</v>
      </c>
      <c r="L826" s="2" t="s">
        <v>10009</v>
      </c>
      <c r="M826" t="str">
        <f t="shared" si="12"/>
        <v>BEGIN IF NOT EXISTS (SELECT * FROM [dbo].[COM_City] WHERE [Name] = 'Picos') BEGIN INSERT INTO [dbo].[COM_City]([CityId],[Name],[ExternalCode],[StateId],[Active],[UserID],[UserIDLastUpdate],[CreateDate],[ModifieldDate]) VALUES (825,'Picos','08007',17,1,1,1,GETDATE(),GETDATE()) END END</v>
      </c>
    </row>
    <row r="827" spans="1:13" x14ac:dyDescent="0.2">
      <c r="A827">
        <v>826</v>
      </c>
      <c r="B827">
        <f>VLOOKUP(C827,ESTADOS!C:K,9,FALSE)</f>
        <v>17</v>
      </c>
      <c r="C827" t="s">
        <v>7663</v>
      </c>
      <c r="D827">
        <v>22</v>
      </c>
      <c r="E827" t="s">
        <v>7595</v>
      </c>
      <c r="F827" t="s">
        <v>7596</v>
      </c>
      <c r="G827">
        <v>11722</v>
      </c>
      <c r="H827">
        <v>1</v>
      </c>
      <c r="I827">
        <v>1</v>
      </c>
      <c r="J827">
        <v>1</v>
      </c>
      <c r="K827" s="2" t="s">
        <v>10009</v>
      </c>
      <c r="L827" s="2" t="s">
        <v>10009</v>
      </c>
      <c r="M827" t="str">
        <f t="shared" si="12"/>
        <v>BEGIN IF NOT EXISTS (SELECT * FROM [dbo].[COM_City] WHERE [Name] = 'Pimenteiras') BEGIN INSERT INTO [dbo].[COM_City]([CityId],[Name],[ExternalCode],[StateId],[Active],[UserID],[UserIDLastUpdate],[CreateDate],[ModifieldDate]) VALUES (826,'Pimenteiras','08106',17,1,1,1,GETDATE(),GETDATE()) END END</v>
      </c>
    </row>
    <row r="828" spans="1:13" x14ac:dyDescent="0.2">
      <c r="A828">
        <v>827</v>
      </c>
      <c r="B828">
        <f>VLOOKUP(C828,ESTADOS!C:K,9,FALSE)</f>
        <v>17</v>
      </c>
      <c r="C828" t="s">
        <v>7663</v>
      </c>
      <c r="D828">
        <v>22</v>
      </c>
      <c r="E828" t="s">
        <v>7077</v>
      </c>
      <c r="F828" t="s">
        <v>7597</v>
      </c>
      <c r="G828">
        <v>17123</v>
      </c>
      <c r="H828">
        <v>1</v>
      </c>
      <c r="I828">
        <v>1</v>
      </c>
      <c r="J828">
        <v>1</v>
      </c>
      <c r="K828" s="2" t="s">
        <v>10009</v>
      </c>
      <c r="L828" s="2" t="s">
        <v>10009</v>
      </c>
      <c r="M828" t="str">
        <f t="shared" si="12"/>
        <v>BEGIN IF NOT EXISTS (SELECT * FROM [dbo].[COM_City] WHERE [Name] = 'Pio IX') BEGIN INSERT INTO [dbo].[COM_City]([CityId],[Name],[ExternalCode],[StateId],[Active],[UserID],[UserIDLastUpdate],[CreateDate],[ModifieldDate]) VALUES (827,'Pio IX','08205',17,1,1,1,GETDATE(),GETDATE()) END END</v>
      </c>
    </row>
    <row r="829" spans="1:13" x14ac:dyDescent="0.2">
      <c r="A829">
        <v>828</v>
      </c>
      <c r="B829">
        <f>VLOOKUP(C829,ESTADOS!C:K,9,FALSE)</f>
        <v>17</v>
      </c>
      <c r="C829" t="s">
        <v>7663</v>
      </c>
      <c r="D829">
        <v>22</v>
      </c>
      <c r="E829" t="s">
        <v>7081</v>
      </c>
      <c r="F829" t="s">
        <v>7598</v>
      </c>
      <c r="G829">
        <v>25625</v>
      </c>
      <c r="H829">
        <v>1</v>
      </c>
      <c r="I829">
        <v>1</v>
      </c>
      <c r="J829">
        <v>1</v>
      </c>
      <c r="K829" s="2" t="s">
        <v>10009</v>
      </c>
      <c r="L829" s="2" t="s">
        <v>10009</v>
      </c>
      <c r="M829" t="str">
        <f t="shared" si="12"/>
        <v>BEGIN IF NOT EXISTS (SELECT * FROM [dbo].[COM_City] WHERE [Name] = 'Piracuruca') BEGIN INSERT INTO [dbo].[COM_City]([CityId],[Name],[ExternalCode],[StateId],[Active],[UserID],[UserIDLastUpdate],[CreateDate],[ModifieldDate]) VALUES (828,'Piracuruca','08304',17,1,1,1,GETDATE(),GETDATE()) END END</v>
      </c>
    </row>
    <row r="830" spans="1:13" x14ac:dyDescent="0.2">
      <c r="A830">
        <v>829</v>
      </c>
      <c r="B830">
        <f>VLOOKUP(C830,ESTADOS!C:K,9,FALSE)</f>
        <v>17</v>
      </c>
      <c r="C830" t="s">
        <v>7663</v>
      </c>
      <c r="D830">
        <v>22</v>
      </c>
      <c r="E830" t="s">
        <v>7599</v>
      </c>
      <c r="F830" t="s">
        <v>7600</v>
      </c>
      <c r="G830">
        <v>60249</v>
      </c>
      <c r="H830">
        <v>1</v>
      </c>
      <c r="I830">
        <v>1</v>
      </c>
      <c r="J830">
        <v>1</v>
      </c>
      <c r="K830" s="2" t="s">
        <v>10009</v>
      </c>
      <c r="L830" s="2" t="s">
        <v>10009</v>
      </c>
      <c r="M830" t="str">
        <f t="shared" si="12"/>
        <v>BEGIN IF NOT EXISTS (SELECT * FROM [dbo].[COM_City] WHERE [Name] = 'Piripiri') BEGIN INSERT INTO [dbo].[COM_City]([CityId],[Name],[ExternalCode],[StateId],[Active],[UserID],[UserIDLastUpdate],[CreateDate],[ModifieldDate]) VALUES (829,'Piripiri','08403',17,1,1,1,GETDATE(),GETDATE()) END END</v>
      </c>
    </row>
    <row r="831" spans="1:13" x14ac:dyDescent="0.2">
      <c r="A831">
        <v>830</v>
      </c>
      <c r="B831">
        <f>VLOOKUP(C831,ESTADOS!C:K,9,FALSE)</f>
        <v>17</v>
      </c>
      <c r="C831" t="s">
        <v>7663</v>
      </c>
      <c r="D831">
        <v>22</v>
      </c>
      <c r="E831" t="s">
        <v>7601</v>
      </c>
      <c r="F831" t="s">
        <v>7602</v>
      </c>
      <c r="G831">
        <v>11492</v>
      </c>
      <c r="H831">
        <v>1</v>
      </c>
      <c r="I831">
        <v>1</v>
      </c>
      <c r="J831">
        <v>1</v>
      </c>
      <c r="K831" s="2" t="s">
        <v>10009</v>
      </c>
      <c r="L831" s="2" t="s">
        <v>10009</v>
      </c>
      <c r="M831" t="str">
        <f t="shared" si="12"/>
        <v>BEGIN IF NOT EXISTS (SELECT * FROM [dbo].[COM_City] WHERE [Name] = 'Porto') BEGIN INSERT INTO [dbo].[COM_City]([CityId],[Name],[ExternalCode],[StateId],[Active],[UserID],[UserIDLastUpdate],[CreateDate],[ModifieldDate]) VALUES (830,'Porto','08502',17,1,1,1,GETDATE(),GETDATE()) END END</v>
      </c>
    </row>
    <row r="832" spans="1:13" x14ac:dyDescent="0.2">
      <c r="A832">
        <v>831</v>
      </c>
      <c r="B832">
        <f>VLOOKUP(C832,ESTADOS!C:K,9,FALSE)</f>
        <v>17</v>
      </c>
      <c r="C832" t="s">
        <v>7663</v>
      </c>
      <c r="D832">
        <v>22</v>
      </c>
      <c r="E832" t="s">
        <v>7603</v>
      </c>
      <c r="F832" t="s">
        <v>7604</v>
      </c>
      <c r="G832">
        <v>2468</v>
      </c>
      <c r="H832">
        <v>1</v>
      </c>
      <c r="I832">
        <v>1</v>
      </c>
      <c r="J832">
        <v>1</v>
      </c>
      <c r="K832" s="2" t="s">
        <v>10009</v>
      </c>
      <c r="L832" s="2" t="s">
        <v>10009</v>
      </c>
      <c r="M832" t="str">
        <f t="shared" si="12"/>
        <v>BEGIN IF NOT EXISTS (SELECT * FROM [dbo].[COM_City] WHERE [Name] = 'Porto Alegre do Piauí') BEGIN INSERT INTO [dbo].[COM_City]([CityId],[Name],[ExternalCode],[StateId],[Active],[UserID],[UserIDLastUpdate],[CreateDate],[ModifieldDate]) VALUES (831,'Porto Alegre do Piauí','08551',17,1,1,1,GETDATE(),GETDATE()) END END</v>
      </c>
    </row>
    <row r="833" spans="1:13" x14ac:dyDescent="0.2">
      <c r="A833">
        <v>832</v>
      </c>
      <c r="B833">
        <f>VLOOKUP(C833,ESTADOS!C:K,9,FALSE)</f>
        <v>17</v>
      </c>
      <c r="C833" t="s">
        <v>7663</v>
      </c>
      <c r="D833">
        <v>22</v>
      </c>
      <c r="E833" t="s">
        <v>7605</v>
      </c>
      <c r="F833" t="s">
        <v>7606</v>
      </c>
      <c r="G833">
        <v>3159</v>
      </c>
      <c r="H833">
        <v>1</v>
      </c>
      <c r="I833">
        <v>1</v>
      </c>
      <c r="J833">
        <v>1</v>
      </c>
      <c r="K833" s="2" t="s">
        <v>10009</v>
      </c>
      <c r="L833" s="2" t="s">
        <v>10009</v>
      </c>
      <c r="M833" t="str">
        <f t="shared" si="12"/>
        <v>BEGIN IF NOT EXISTS (SELECT * FROM [dbo].[COM_City] WHERE [Name] = 'Prata do Piauí') BEGIN INSERT INTO [dbo].[COM_City]([CityId],[Name],[ExternalCode],[StateId],[Active],[UserID],[UserIDLastUpdate],[CreateDate],[ModifieldDate]) VALUES (832,'Prata do Piauí','08601',17,1,1,1,GETDATE(),GETDATE()) END END</v>
      </c>
    </row>
    <row r="834" spans="1:13" x14ac:dyDescent="0.2">
      <c r="A834">
        <v>833</v>
      </c>
      <c r="B834">
        <f>VLOOKUP(C834,ESTADOS!C:K,9,FALSE)</f>
        <v>17</v>
      </c>
      <c r="C834" t="s">
        <v>7663</v>
      </c>
      <c r="D834">
        <v>22</v>
      </c>
      <c r="E834" t="s">
        <v>7607</v>
      </c>
      <c r="F834" t="s">
        <v>7608</v>
      </c>
      <c r="G834">
        <v>9146</v>
      </c>
      <c r="H834">
        <v>1</v>
      </c>
      <c r="I834">
        <v>1</v>
      </c>
      <c r="J834">
        <v>1</v>
      </c>
      <c r="K834" s="2" t="s">
        <v>10009</v>
      </c>
      <c r="L834" s="2" t="s">
        <v>10009</v>
      </c>
      <c r="M834" t="str">
        <f t="shared" si="12"/>
        <v>BEGIN IF NOT EXISTS (SELECT * FROM [dbo].[COM_City] WHERE [Name] = 'Queimada Nova') BEGIN INSERT INTO [dbo].[COM_City]([CityId],[Name],[ExternalCode],[StateId],[Active],[UserID],[UserIDLastUpdate],[CreateDate],[ModifieldDate]) VALUES (833,'Queimada Nova','08650',17,1,1,1,GETDATE(),GETDATE()) END END</v>
      </c>
    </row>
    <row r="835" spans="1:13" x14ac:dyDescent="0.2">
      <c r="A835">
        <v>834</v>
      </c>
      <c r="B835">
        <f>VLOOKUP(C835,ESTADOS!C:K,9,FALSE)</f>
        <v>17</v>
      </c>
      <c r="C835" t="s">
        <v>7663</v>
      </c>
      <c r="D835">
        <v>22</v>
      </c>
      <c r="E835" t="s">
        <v>7609</v>
      </c>
      <c r="F835" t="s">
        <v>7610</v>
      </c>
      <c r="G835">
        <v>8263</v>
      </c>
      <c r="H835">
        <v>1</v>
      </c>
      <c r="I835">
        <v>1</v>
      </c>
      <c r="J835">
        <v>1</v>
      </c>
      <c r="K835" s="2" t="s">
        <v>10009</v>
      </c>
      <c r="L835" s="2" t="s">
        <v>10009</v>
      </c>
      <c r="M835" t="str">
        <f t="shared" ref="M835:M898" si="13">CONCATENATE("BEGIN IF NOT EXISTS (SELECT * FROM [dbo].[COM_City] WHERE [Name] = '",F835,"') BEGIN INSERT INTO [dbo].[COM_City]([CityId],[Name],[ExternalCode],[StateId],[Active],[UserID],[UserIDLastUpdate],[CreateDate],[ModifieldDate]) VALUES (",A835,",'",F835,"','",E835,"',",B835,",",H835,",",I835,",",J835,",",K835,",",L835,") END END")</f>
        <v>BEGIN IF NOT EXISTS (SELECT * FROM [dbo].[COM_City] WHERE [Name] = 'Redenção do Gurguéia') BEGIN INSERT INTO [dbo].[COM_City]([CityId],[Name],[ExternalCode],[StateId],[Active],[UserID],[UserIDLastUpdate],[CreateDate],[ModifieldDate]) VALUES (834,'Redenção do Gurguéia','08700',17,1,1,1,GETDATE(),GETDATE()) END END</v>
      </c>
    </row>
    <row r="836" spans="1:13" x14ac:dyDescent="0.2">
      <c r="A836">
        <v>835</v>
      </c>
      <c r="B836">
        <f>VLOOKUP(C836,ESTADOS!C:K,9,FALSE)</f>
        <v>17</v>
      </c>
      <c r="C836" t="s">
        <v>7663</v>
      </c>
      <c r="D836">
        <v>22</v>
      </c>
      <c r="E836" t="s">
        <v>7611</v>
      </c>
      <c r="F836" t="s">
        <v>7612</v>
      </c>
      <c r="G836">
        <v>17633</v>
      </c>
      <c r="H836">
        <v>1</v>
      </c>
      <c r="I836">
        <v>1</v>
      </c>
      <c r="J836">
        <v>1</v>
      </c>
      <c r="K836" s="2" t="s">
        <v>10009</v>
      </c>
      <c r="L836" s="2" t="s">
        <v>10009</v>
      </c>
      <c r="M836" t="str">
        <f t="shared" si="13"/>
        <v>BEGIN IF NOT EXISTS (SELECT * FROM [dbo].[COM_City] WHERE [Name] = 'Regeneração') BEGIN INSERT INTO [dbo].[COM_City]([CityId],[Name],[ExternalCode],[StateId],[Active],[UserID],[UserIDLastUpdate],[CreateDate],[ModifieldDate]) VALUES (835,'Regeneração','08809',17,1,1,1,GETDATE(),GETDATE()) END END</v>
      </c>
    </row>
    <row r="837" spans="1:13" x14ac:dyDescent="0.2">
      <c r="A837">
        <v>836</v>
      </c>
      <c r="B837">
        <f>VLOOKUP(C837,ESTADOS!C:K,9,FALSE)</f>
        <v>17</v>
      </c>
      <c r="C837" t="s">
        <v>7663</v>
      </c>
      <c r="D837">
        <v>22</v>
      </c>
      <c r="E837" t="s">
        <v>7613</v>
      </c>
      <c r="F837" t="s">
        <v>7614</v>
      </c>
      <c r="G837">
        <v>4884</v>
      </c>
      <c r="H837">
        <v>1</v>
      </c>
      <c r="I837">
        <v>1</v>
      </c>
      <c r="J837">
        <v>1</v>
      </c>
      <c r="K837" s="2" t="s">
        <v>10009</v>
      </c>
      <c r="L837" s="2" t="s">
        <v>10009</v>
      </c>
      <c r="M837" t="str">
        <f t="shared" si="13"/>
        <v>BEGIN IF NOT EXISTS (SELECT * FROM [dbo].[COM_City] WHERE [Name] = 'Riacho Frio') BEGIN INSERT INTO [dbo].[COM_City]([CityId],[Name],[ExternalCode],[StateId],[Active],[UserID],[UserIDLastUpdate],[CreateDate],[ModifieldDate]) VALUES (836,'Riacho Frio','08858',17,1,1,1,GETDATE(),GETDATE()) END END</v>
      </c>
    </row>
    <row r="838" spans="1:13" x14ac:dyDescent="0.2">
      <c r="A838">
        <v>837</v>
      </c>
      <c r="B838">
        <f>VLOOKUP(C838,ESTADOS!C:K,9,FALSE)</f>
        <v>17</v>
      </c>
      <c r="C838" t="s">
        <v>7663</v>
      </c>
      <c r="D838">
        <v>22</v>
      </c>
      <c r="E838" t="s">
        <v>7615</v>
      </c>
      <c r="F838" t="s">
        <v>7616</v>
      </c>
      <c r="G838">
        <v>4103</v>
      </c>
      <c r="H838">
        <v>1</v>
      </c>
      <c r="I838">
        <v>1</v>
      </c>
      <c r="J838">
        <v>1</v>
      </c>
      <c r="K838" s="2" t="s">
        <v>10009</v>
      </c>
      <c r="L838" s="2" t="s">
        <v>10009</v>
      </c>
      <c r="M838" t="str">
        <f t="shared" si="13"/>
        <v>BEGIN IF NOT EXISTS (SELECT * FROM [dbo].[COM_City] WHERE [Name] = 'Ribeira do Piauí') BEGIN INSERT INTO [dbo].[COM_City]([CityId],[Name],[ExternalCode],[StateId],[Active],[UserID],[UserIDLastUpdate],[CreateDate],[ModifieldDate]) VALUES (837,'Ribeira do Piauí','08874',17,1,1,1,GETDATE(),GETDATE()) END END</v>
      </c>
    </row>
    <row r="839" spans="1:13" x14ac:dyDescent="0.2">
      <c r="A839">
        <v>838</v>
      </c>
      <c r="B839">
        <f>VLOOKUP(C839,ESTADOS!C:K,9,FALSE)</f>
        <v>17</v>
      </c>
      <c r="C839" t="s">
        <v>7663</v>
      </c>
      <c r="D839">
        <v>22</v>
      </c>
      <c r="E839" t="s">
        <v>7617</v>
      </c>
      <c r="F839" t="s">
        <v>7618</v>
      </c>
      <c r="G839">
        <v>6577</v>
      </c>
      <c r="H839">
        <v>1</v>
      </c>
      <c r="I839">
        <v>1</v>
      </c>
      <c r="J839">
        <v>1</v>
      </c>
      <c r="K839" s="2" t="s">
        <v>10009</v>
      </c>
      <c r="L839" s="2" t="s">
        <v>10009</v>
      </c>
      <c r="M839" t="str">
        <f t="shared" si="13"/>
        <v>BEGIN IF NOT EXISTS (SELECT * FROM [dbo].[COM_City] WHERE [Name] = 'Ribeiro Gonçalves') BEGIN INSERT INTO [dbo].[COM_City]([CityId],[Name],[ExternalCode],[StateId],[Active],[UserID],[UserIDLastUpdate],[CreateDate],[ModifieldDate]) VALUES (838,'Ribeiro Gonçalves','08908',17,1,1,1,GETDATE(),GETDATE()) END END</v>
      </c>
    </row>
    <row r="840" spans="1:13" x14ac:dyDescent="0.2">
      <c r="A840">
        <v>839</v>
      </c>
      <c r="B840">
        <f>VLOOKUP(C840,ESTADOS!C:K,9,FALSE)</f>
        <v>17</v>
      </c>
      <c r="C840" t="s">
        <v>7663</v>
      </c>
      <c r="D840">
        <v>22</v>
      </c>
      <c r="E840" t="s">
        <v>7083</v>
      </c>
      <c r="F840" t="s">
        <v>7619</v>
      </c>
      <c r="G840">
        <v>6430</v>
      </c>
      <c r="H840">
        <v>1</v>
      </c>
      <c r="I840">
        <v>1</v>
      </c>
      <c r="J840">
        <v>1</v>
      </c>
      <c r="K840" s="2" t="s">
        <v>10009</v>
      </c>
      <c r="L840" s="2" t="s">
        <v>10009</v>
      </c>
      <c r="M840" t="str">
        <f t="shared" si="13"/>
        <v>BEGIN IF NOT EXISTS (SELECT * FROM [dbo].[COM_City] WHERE [Name] = 'Rio Grande do Piauí') BEGIN INSERT INTO [dbo].[COM_City]([CityId],[Name],[ExternalCode],[StateId],[Active],[UserID],[UserIDLastUpdate],[CreateDate],[ModifieldDate]) VALUES (839,'Rio Grande do Piauí','09005',17,1,1,1,GETDATE(),GETDATE()) END END</v>
      </c>
    </row>
    <row r="841" spans="1:13" x14ac:dyDescent="0.2">
      <c r="A841">
        <v>840</v>
      </c>
      <c r="B841">
        <f>VLOOKUP(C841,ESTADOS!C:K,9,FALSE)</f>
        <v>17</v>
      </c>
      <c r="C841" t="s">
        <v>7663</v>
      </c>
      <c r="D841">
        <v>22</v>
      </c>
      <c r="E841" t="s">
        <v>7620</v>
      </c>
      <c r="F841" t="s">
        <v>7621</v>
      </c>
      <c r="G841">
        <v>5790</v>
      </c>
      <c r="H841">
        <v>1</v>
      </c>
      <c r="I841">
        <v>1</v>
      </c>
      <c r="J841">
        <v>1</v>
      </c>
      <c r="K841" s="2" t="s">
        <v>10009</v>
      </c>
      <c r="L841" s="2" t="s">
        <v>10009</v>
      </c>
      <c r="M841" t="str">
        <f t="shared" si="13"/>
        <v>BEGIN IF NOT EXISTS (SELECT * FROM [dbo].[COM_City] WHERE [Name] = 'Santa Cruz do Piauí') BEGIN INSERT INTO [dbo].[COM_City]([CityId],[Name],[ExternalCode],[StateId],[Active],[UserID],[UserIDLastUpdate],[CreateDate],[ModifieldDate]) VALUES (840,'Santa Cruz do Piauí','09104',17,1,1,1,GETDATE(),GETDATE()) END END</v>
      </c>
    </row>
    <row r="842" spans="1:13" x14ac:dyDescent="0.2">
      <c r="A842">
        <v>841</v>
      </c>
      <c r="B842">
        <f>VLOOKUP(C842,ESTADOS!C:K,9,FALSE)</f>
        <v>17</v>
      </c>
      <c r="C842" t="s">
        <v>7663</v>
      </c>
      <c r="D842">
        <v>22</v>
      </c>
      <c r="E842" t="s">
        <v>7622</v>
      </c>
      <c r="F842" t="s">
        <v>7623</v>
      </c>
      <c r="G842">
        <v>3352</v>
      </c>
      <c r="H842">
        <v>1</v>
      </c>
      <c r="I842">
        <v>1</v>
      </c>
      <c r="J842">
        <v>1</v>
      </c>
      <c r="K842" s="2" t="s">
        <v>10009</v>
      </c>
      <c r="L842" s="2" t="s">
        <v>10009</v>
      </c>
      <c r="M842" t="str">
        <f t="shared" si="13"/>
        <v>BEGIN IF NOT EXISTS (SELECT * FROM [dbo].[COM_City] WHERE [Name] = 'Santa Cruz dos Milagres') BEGIN INSERT INTO [dbo].[COM_City]([CityId],[Name],[ExternalCode],[StateId],[Active],[UserID],[UserIDLastUpdate],[CreateDate],[ModifieldDate]) VALUES (841,'Santa Cruz dos Milagres','09153',17,1,1,1,GETDATE(),GETDATE()) END END</v>
      </c>
    </row>
    <row r="843" spans="1:13" x14ac:dyDescent="0.2">
      <c r="A843">
        <v>842</v>
      </c>
      <c r="B843">
        <f>VLOOKUP(C843,ESTADOS!C:K,9,FALSE)</f>
        <v>17</v>
      </c>
      <c r="C843" t="s">
        <v>7663</v>
      </c>
      <c r="D843">
        <v>22</v>
      </c>
      <c r="E843" t="s">
        <v>7624</v>
      </c>
      <c r="F843" t="s">
        <v>7625</v>
      </c>
      <c r="G843">
        <v>5999</v>
      </c>
      <c r="H843">
        <v>1</v>
      </c>
      <c r="I843">
        <v>1</v>
      </c>
      <c r="J843">
        <v>1</v>
      </c>
      <c r="K843" s="2" t="s">
        <v>10009</v>
      </c>
      <c r="L843" s="2" t="s">
        <v>10009</v>
      </c>
      <c r="M843" t="str">
        <f t="shared" si="13"/>
        <v>BEGIN IF NOT EXISTS (SELECT * FROM [dbo].[COM_City] WHERE [Name] = 'Santa Filomena') BEGIN INSERT INTO [dbo].[COM_City]([CityId],[Name],[ExternalCode],[StateId],[Active],[UserID],[UserIDLastUpdate],[CreateDate],[ModifieldDate]) VALUES (842,'Santa Filomena','09203',17,1,1,1,GETDATE(),GETDATE()) END END</v>
      </c>
    </row>
    <row r="844" spans="1:13" x14ac:dyDescent="0.2">
      <c r="A844">
        <v>843</v>
      </c>
      <c r="B844">
        <f>VLOOKUP(C844,ESTADOS!C:K,9,FALSE)</f>
        <v>17</v>
      </c>
      <c r="C844" t="s">
        <v>7663</v>
      </c>
      <c r="D844">
        <v>22</v>
      </c>
      <c r="E844" t="s">
        <v>7085</v>
      </c>
      <c r="F844" t="s">
        <v>7626</v>
      </c>
      <c r="G844">
        <v>5280</v>
      </c>
      <c r="H844">
        <v>1</v>
      </c>
      <c r="I844">
        <v>1</v>
      </c>
      <c r="J844">
        <v>1</v>
      </c>
      <c r="K844" s="2" t="s">
        <v>10009</v>
      </c>
      <c r="L844" s="2" t="s">
        <v>10009</v>
      </c>
      <c r="M844" t="str">
        <f t="shared" si="13"/>
        <v>BEGIN IF NOT EXISTS (SELECT * FROM [dbo].[COM_City] WHERE [Name] = 'Santa Luz') BEGIN INSERT INTO [dbo].[COM_City]([CityId],[Name],[ExternalCode],[StateId],[Active],[UserID],[UserIDLastUpdate],[CreateDate],[ModifieldDate]) VALUES (843,'Santa Luz','09302',17,1,1,1,GETDATE(),GETDATE()) END END</v>
      </c>
    </row>
    <row r="845" spans="1:13" x14ac:dyDescent="0.2">
      <c r="A845">
        <v>844</v>
      </c>
      <c r="B845">
        <f>VLOOKUP(C845,ESTADOS!C:K,9,FALSE)</f>
        <v>17</v>
      </c>
      <c r="C845" t="s">
        <v>7663</v>
      </c>
      <c r="D845">
        <v>22</v>
      </c>
      <c r="E845" t="s">
        <v>7627</v>
      </c>
      <c r="F845" t="s">
        <v>7628</v>
      </c>
      <c r="G845">
        <v>5149</v>
      </c>
      <c r="H845">
        <v>1</v>
      </c>
      <c r="I845">
        <v>1</v>
      </c>
      <c r="J845">
        <v>1</v>
      </c>
      <c r="K845" s="2" t="s">
        <v>10009</v>
      </c>
      <c r="L845" s="2" t="s">
        <v>10009</v>
      </c>
      <c r="M845" t="str">
        <f t="shared" si="13"/>
        <v>BEGIN IF NOT EXISTS (SELECT * FROM [dbo].[COM_City] WHERE [Name] = 'Santa Rosa do Piauí') BEGIN INSERT INTO [dbo].[COM_City]([CityId],[Name],[ExternalCode],[StateId],[Active],[UserID],[UserIDLastUpdate],[CreateDate],[ModifieldDate]) VALUES (844,'Santa Rosa do Piauí','09377',17,1,1,1,GETDATE(),GETDATE()) END END</v>
      </c>
    </row>
    <row r="846" spans="1:13" x14ac:dyDescent="0.2">
      <c r="A846">
        <v>845</v>
      </c>
      <c r="B846">
        <f>VLOOKUP(C846,ESTADOS!C:K,9,FALSE)</f>
        <v>17</v>
      </c>
      <c r="C846" t="s">
        <v>7663</v>
      </c>
      <c r="D846">
        <v>22</v>
      </c>
      <c r="E846" t="s">
        <v>7629</v>
      </c>
      <c r="F846" t="s">
        <v>7630</v>
      </c>
      <c r="G846">
        <v>4841</v>
      </c>
      <c r="H846">
        <v>1</v>
      </c>
      <c r="I846">
        <v>1</v>
      </c>
      <c r="J846">
        <v>1</v>
      </c>
      <c r="K846" s="2" t="s">
        <v>10009</v>
      </c>
      <c r="L846" s="2" t="s">
        <v>10009</v>
      </c>
      <c r="M846" t="str">
        <f t="shared" si="13"/>
        <v>BEGIN IF NOT EXISTS (SELECT * FROM [dbo].[COM_City] WHERE [Name] = 'Santana do Piauí') BEGIN INSERT INTO [dbo].[COM_City]([CityId],[Name],[ExternalCode],[StateId],[Active],[UserID],[UserIDLastUpdate],[CreateDate],[ModifieldDate]) VALUES (845,'Santana do Piauí','09351',17,1,1,1,GETDATE(),GETDATE()) END END</v>
      </c>
    </row>
    <row r="847" spans="1:13" x14ac:dyDescent="0.2">
      <c r="A847">
        <v>846</v>
      </c>
      <c r="B847">
        <f>VLOOKUP(C847,ESTADOS!C:K,9,FALSE)</f>
        <v>17</v>
      </c>
      <c r="C847" t="s">
        <v>7663</v>
      </c>
      <c r="D847">
        <v>22</v>
      </c>
      <c r="E847" t="s">
        <v>7631</v>
      </c>
      <c r="F847" t="s">
        <v>8010</v>
      </c>
      <c r="G847">
        <v>5729</v>
      </c>
      <c r="H847">
        <v>1</v>
      </c>
      <c r="I847">
        <v>1</v>
      </c>
      <c r="J847">
        <v>1</v>
      </c>
      <c r="K847" s="2" t="s">
        <v>10009</v>
      </c>
      <c r="L847" s="2" t="s">
        <v>10009</v>
      </c>
      <c r="M847" t="str">
        <f t="shared" si="13"/>
        <v>BEGIN IF NOT EXISTS (SELECT * FROM [dbo].[COM_City] WHERE [Name] = 'Santo Antônio de Lisboa') BEGIN INSERT INTO [dbo].[COM_City]([CityId],[Name],[ExternalCode],[StateId],[Active],[UserID],[UserIDLastUpdate],[CreateDate],[ModifieldDate]) VALUES (846,'Santo Antônio de Lisboa','09401',17,1,1,1,GETDATE(),GETDATE()) END END</v>
      </c>
    </row>
    <row r="848" spans="1:13" x14ac:dyDescent="0.2">
      <c r="A848">
        <v>847</v>
      </c>
      <c r="B848">
        <f>VLOOKUP(C848,ESTADOS!C:K,9,FALSE)</f>
        <v>17</v>
      </c>
      <c r="C848" t="s">
        <v>7663</v>
      </c>
      <c r="D848">
        <v>22</v>
      </c>
      <c r="E848" t="s">
        <v>8011</v>
      </c>
      <c r="F848" t="s">
        <v>8012</v>
      </c>
      <c r="G848">
        <v>1965</v>
      </c>
      <c r="H848">
        <v>1</v>
      </c>
      <c r="I848">
        <v>1</v>
      </c>
      <c r="J848">
        <v>1</v>
      </c>
      <c r="K848" s="2" t="s">
        <v>10009</v>
      </c>
      <c r="L848" s="2" t="s">
        <v>10009</v>
      </c>
      <c r="M848" t="str">
        <f t="shared" si="13"/>
        <v>BEGIN IF NOT EXISTS (SELECT * FROM [dbo].[COM_City] WHERE [Name] = 'Santo Antônio dos Milagres') BEGIN INSERT INTO [dbo].[COM_City]([CityId],[Name],[ExternalCode],[StateId],[Active],[UserID],[UserIDLastUpdate],[CreateDate],[ModifieldDate]) VALUES (847,'Santo Antônio dos Milagres','09450',17,1,1,1,GETDATE(),GETDATE()) END END</v>
      </c>
    </row>
    <row r="849" spans="1:13" x14ac:dyDescent="0.2">
      <c r="A849">
        <v>848</v>
      </c>
      <c r="B849">
        <f>VLOOKUP(C849,ESTADOS!C:K,9,FALSE)</f>
        <v>17</v>
      </c>
      <c r="C849" t="s">
        <v>7663</v>
      </c>
      <c r="D849">
        <v>22</v>
      </c>
      <c r="E849" t="s">
        <v>7087</v>
      </c>
      <c r="F849" t="s">
        <v>8013</v>
      </c>
      <c r="G849">
        <v>3626</v>
      </c>
      <c r="H849">
        <v>1</v>
      </c>
      <c r="I849">
        <v>1</v>
      </c>
      <c r="J849">
        <v>1</v>
      </c>
      <c r="K849" s="2" t="s">
        <v>10009</v>
      </c>
      <c r="L849" s="2" t="s">
        <v>10009</v>
      </c>
      <c r="M849" t="str">
        <f t="shared" si="13"/>
        <v>BEGIN IF NOT EXISTS (SELECT * FROM [dbo].[COM_City] WHERE [Name] = 'Santo Inácio do Piauí') BEGIN INSERT INTO [dbo].[COM_City]([CityId],[Name],[ExternalCode],[StateId],[Active],[UserID],[UserIDLastUpdate],[CreateDate],[ModifieldDate]) VALUES (848,'Santo Inácio do Piauí','09500',17,1,1,1,GETDATE(),GETDATE()) END END</v>
      </c>
    </row>
    <row r="850" spans="1:13" x14ac:dyDescent="0.2">
      <c r="A850">
        <v>849</v>
      </c>
      <c r="B850">
        <f>VLOOKUP(C850,ESTADOS!C:K,9,FALSE)</f>
        <v>17</v>
      </c>
      <c r="C850" t="s">
        <v>7663</v>
      </c>
      <c r="D850">
        <v>22</v>
      </c>
      <c r="E850" t="s">
        <v>8014</v>
      </c>
      <c r="F850" t="s">
        <v>8015</v>
      </c>
      <c r="G850">
        <v>4311</v>
      </c>
      <c r="H850">
        <v>1</v>
      </c>
      <c r="I850">
        <v>1</v>
      </c>
      <c r="J850">
        <v>1</v>
      </c>
      <c r="K850" s="2" t="s">
        <v>10009</v>
      </c>
      <c r="L850" s="2" t="s">
        <v>10009</v>
      </c>
      <c r="M850" t="str">
        <f t="shared" si="13"/>
        <v>BEGIN IF NOT EXISTS (SELECT * FROM [dbo].[COM_City] WHERE [Name] = 'São Braz do Piauí') BEGIN INSERT INTO [dbo].[COM_City]([CityId],[Name],[ExternalCode],[StateId],[Active],[UserID],[UserIDLastUpdate],[CreateDate],[ModifieldDate]) VALUES (849,'São Braz do Piauí','09559',17,1,1,1,GETDATE(),GETDATE()) END END</v>
      </c>
    </row>
    <row r="851" spans="1:13" x14ac:dyDescent="0.2">
      <c r="A851">
        <v>850</v>
      </c>
      <c r="B851">
        <f>VLOOKUP(C851,ESTADOS!C:K,9,FALSE)</f>
        <v>17</v>
      </c>
      <c r="C851" t="s">
        <v>7663</v>
      </c>
      <c r="D851">
        <v>22</v>
      </c>
      <c r="E851" t="s">
        <v>8016</v>
      </c>
      <c r="F851" t="s">
        <v>8017</v>
      </c>
      <c r="G851">
        <v>3132</v>
      </c>
      <c r="H851">
        <v>1</v>
      </c>
      <c r="I851">
        <v>1</v>
      </c>
      <c r="J851">
        <v>1</v>
      </c>
      <c r="K851" s="2" t="s">
        <v>10009</v>
      </c>
      <c r="L851" s="2" t="s">
        <v>10009</v>
      </c>
      <c r="M851" t="str">
        <f t="shared" si="13"/>
        <v>BEGIN IF NOT EXISTS (SELECT * FROM [dbo].[COM_City] WHERE [Name] = 'São Félix do Piauí') BEGIN INSERT INTO [dbo].[COM_City]([CityId],[Name],[ExternalCode],[StateId],[Active],[UserID],[UserIDLastUpdate],[CreateDate],[ModifieldDate]) VALUES (850,'São Félix do Piauí','09609',17,1,1,1,GETDATE(),GETDATE()) END END</v>
      </c>
    </row>
    <row r="852" spans="1:13" x14ac:dyDescent="0.2">
      <c r="A852">
        <v>851</v>
      </c>
      <c r="B852">
        <f>VLOOKUP(C852,ESTADOS!C:K,9,FALSE)</f>
        <v>17</v>
      </c>
      <c r="C852" t="s">
        <v>7663</v>
      </c>
      <c r="D852">
        <v>22</v>
      </c>
      <c r="E852" t="s">
        <v>8018</v>
      </c>
      <c r="F852" t="s">
        <v>8019</v>
      </c>
      <c r="G852">
        <v>5015</v>
      </c>
      <c r="H852">
        <v>1</v>
      </c>
      <c r="I852">
        <v>1</v>
      </c>
      <c r="J852">
        <v>1</v>
      </c>
      <c r="K852" s="2" t="s">
        <v>10009</v>
      </c>
      <c r="L852" s="2" t="s">
        <v>10009</v>
      </c>
      <c r="M852" t="str">
        <f t="shared" si="13"/>
        <v>BEGIN IF NOT EXISTS (SELECT * FROM [dbo].[COM_City] WHERE [Name] = 'São Francisco de Assis do Piauí') BEGIN INSERT INTO [dbo].[COM_City]([CityId],[Name],[ExternalCode],[StateId],[Active],[UserID],[UserIDLastUpdate],[CreateDate],[ModifieldDate]) VALUES (851,'São Francisco de Assis do Piauí','09658',17,1,1,1,GETDATE(),GETDATE()) END END</v>
      </c>
    </row>
    <row r="853" spans="1:13" x14ac:dyDescent="0.2">
      <c r="A853">
        <v>852</v>
      </c>
      <c r="B853">
        <f>VLOOKUP(C853,ESTADOS!C:K,9,FALSE)</f>
        <v>17</v>
      </c>
      <c r="C853" t="s">
        <v>7663</v>
      </c>
      <c r="D853">
        <v>22</v>
      </c>
      <c r="E853" t="s">
        <v>8020</v>
      </c>
      <c r="F853" t="s">
        <v>8021</v>
      </c>
      <c r="G853">
        <v>6276</v>
      </c>
      <c r="H853">
        <v>1</v>
      </c>
      <c r="I853">
        <v>1</v>
      </c>
      <c r="J853">
        <v>1</v>
      </c>
      <c r="K853" s="2" t="s">
        <v>10009</v>
      </c>
      <c r="L853" s="2" t="s">
        <v>10009</v>
      </c>
      <c r="M853" t="str">
        <f t="shared" si="13"/>
        <v>BEGIN IF NOT EXISTS (SELECT * FROM [dbo].[COM_City] WHERE [Name] = 'São Francisco do Piauí') BEGIN INSERT INTO [dbo].[COM_City]([CityId],[Name],[ExternalCode],[StateId],[Active],[UserID],[UserIDLastUpdate],[CreateDate],[ModifieldDate]) VALUES (852,'São Francisco do Piauí','09708',17,1,1,1,GETDATE(),GETDATE()) END END</v>
      </c>
    </row>
    <row r="854" spans="1:13" x14ac:dyDescent="0.2">
      <c r="A854">
        <v>853</v>
      </c>
      <c r="B854">
        <f>VLOOKUP(C854,ESTADOS!C:K,9,FALSE)</f>
        <v>17</v>
      </c>
      <c r="C854" t="s">
        <v>7663</v>
      </c>
      <c r="D854">
        <v>22</v>
      </c>
      <c r="E854" t="s">
        <v>8022</v>
      </c>
      <c r="F854" t="s">
        <v>8023</v>
      </c>
      <c r="G854">
        <v>2455</v>
      </c>
      <c r="H854">
        <v>1</v>
      </c>
      <c r="I854">
        <v>1</v>
      </c>
      <c r="J854">
        <v>1</v>
      </c>
      <c r="K854" s="2" t="s">
        <v>10009</v>
      </c>
      <c r="L854" s="2" t="s">
        <v>10009</v>
      </c>
      <c r="M854" t="str">
        <f t="shared" si="13"/>
        <v>BEGIN IF NOT EXISTS (SELECT * FROM [dbo].[COM_City] WHERE [Name] = 'São Gonçalo do Gurguéia') BEGIN INSERT INTO [dbo].[COM_City]([CityId],[Name],[ExternalCode],[StateId],[Active],[UserID],[UserIDLastUpdate],[CreateDate],[ModifieldDate]) VALUES (853,'São Gonçalo do Gurguéia','09757',17,1,1,1,GETDATE(),GETDATE()) END END</v>
      </c>
    </row>
    <row r="855" spans="1:13" x14ac:dyDescent="0.2">
      <c r="A855">
        <v>854</v>
      </c>
      <c r="B855">
        <f>VLOOKUP(C855,ESTADOS!C:K,9,FALSE)</f>
        <v>17</v>
      </c>
      <c r="C855" t="s">
        <v>7663</v>
      </c>
      <c r="D855">
        <v>22</v>
      </c>
      <c r="E855" t="s">
        <v>7089</v>
      </c>
      <c r="F855" t="s">
        <v>8024</v>
      </c>
      <c r="G855">
        <v>4342</v>
      </c>
      <c r="H855">
        <v>1</v>
      </c>
      <c r="I855">
        <v>1</v>
      </c>
      <c r="J855">
        <v>1</v>
      </c>
      <c r="K855" s="2" t="s">
        <v>10009</v>
      </c>
      <c r="L855" s="2" t="s">
        <v>10009</v>
      </c>
      <c r="M855" t="str">
        <f t="shared" si="13"/>
        <v>BEGIN IF NOT EXISTS (SELECT * FROM [dbo].[COM_City] WHERE [Name] = 'São Gonçalo do Piauí') BEGIN INSERT INTO [dbo].[COM_City]([CityId],[Name],[ExternalCode],[StateId],[Active],[UserID],[UserIDLastUpdate],[CreateDate],[ModifieldDate]) VALUES (854,'São Gonçalo do Piauí','09807',17,1,1,1,GETDATE(),GETDATE()) END END</v>
      </c>
    </row>
    <row r="856" spans="1:13" x14ac:dyDescent="0.2">
      <c r="A856">
        <v>855</v>
      </c>
      <c r="B856">
        <f>VLOOKUP(C856,ESTADOS!C:K,9,FALSE)</f>
        <v>17</v>
      </c>
      <c r="C856" t="s">
        <v>7663</v>
      </c>
      <c r="D856">
        <v>22</v>
      </c>
      <c r="E856" t="s">
        <v>8025</v>
      </c>
      <c r="F856" t="s">
        <v>8026</v>
      </c>
      <c r="G856">
        <v>4364</v>
      </c>
      <c r="H856">
        <v>1</v>
      </c>
      <c r="I856">
        <v>1</v>
      </c>
      <c r="J856">
        <v>1</v>
      </c>
      <c r="K856" s="2" t="s">
        <v>10009</v>
      </c>
      <c r="L856" s="2" t="s">
        <v>10009</v>
      </c>
      <c r="M856" t="str">
        <f t="shared" si="13"/>
        <v>BEGIN IF NOT EXISTS (SELECT * FROM [dbo].[COM_City] WHERE [Name] = 'São João da Canabrava') BEGIN INSERT INTO [dbo].[COM_City]([CityId],[Name],[ExternalCode],[StateId],[Active],[UserID],[UserIDLastUpdate],[CreateDate],[ModifieldDate]) VALUES (855,'São João da Canabrava','09856',17,1,1,1,GETDATE(),GETDATE()) END END</v>
      </c>
    </row>
    <row r="857" spans="1:13" x14ac:dyDescent="0.2">
      <c r="A857">
        <v>856</v>
      </c>
      <c r="B857">
        <f>VLOOKUP(C857,ESTADOS!C:K,9,FALSE)</f>
        <v>17</v>
      </c>
      <c r="C857" t="s">
        <v>7663</v>
      </c>
      <c r="D857">
        <v>22</v>
      </c>
      <c r="E857" t="s">
        <v>8027</v>
      </c>
      <c r="F857" t="s">
        <v>8028</v>
      </c>
      <c r="G857">
        <v>5008</v>
      </c>
      <c r="H857">
        <v>1</v>
      </c>
      <c r="I857">
        <v>1</v>
      </c>
      <c r="J857">
        <v>1</v>
      </c>
      <c r="K857" s="2" t="s">
        <v>10009</v>
      </c>
      <c r="L857" s="2" t="s">
        <v>10009</v>
      </c>
      <c r="M857" t="str">
        <f t="shared" si="13"/>
        <v>BEGIN IF NOT EXISTS (SELECT * FROM [dbo].[COM_City] WHERE [Name] = 'São João da Fronteira') BEGIN INSERT INTO [dbo].[COM_City]([CityId],[Name],[ExternalCode],[StateId],[Active],[UserID],[UserIDLastUpdate],[CreateDate],[ModifieldDate]) VALUES (856,'São João da Fronteira','09872',17,1,1,1,GETDATE(),GETDATE()) END END</v>
      </c>
    </row>
    <row r="858" spans="1:13" x14ac:dyDescent="0.2">
      <c r="A858">
        <v>857</v>
      </c>
      <c r="B858">
        <f>VLOOKUP(C858,ESTADOS!C:K,9,FALSE)</f>
        <v>17</v>
      </c>
      <c r="C858" t="s">
        <v>7663</v>
      </c>
      <c r="D858">
        <v>22</v>
      </c>
      <c r="E858" t="s">
        <v>8029</v>
      </c>
      <c r="F858" t="s">
        <v>8030</v>
      </c>
      <c r="G858">
        <v>6672</v>
      </c>
      <c r="H858">
        <v>1</v>
      </c>
      <c r="I858">
        <v>1</v>
      </c>
      <c r="J858">
        <v>1</v>
      </c>
      <c r="K858" s="2" t="s">
        <v>10009</v>
      </c>
      <c r="L858" s="2" t="s">
        <v>10009</v>
      </c>
      <c r="M858" t="str">
        <f t="shared" si="13"/>
        <v>BEGIN IF NOT EXISTS (SELECT * FROM [dbo].[COM_City] WHERE [Name] = 'São João da Serra') BEGIN INSERT INTO [dbo].[COM_City]([CityId],[Name],[ExternalCode],[StateId],[Active],[UserID],[UserIDLastUpdate],[CreateDate],[ModifieldDate]) VALUES (857,'São João da Serra','09906',17,1,1,1,GETDATE(),GETDATE()) END END</v>
      </c>
    </row>
    <row r="859" spans="1:13" x14ac:dyDescent="0.2">
      <c r="A859">
        <v>858</v>
      </c>
      <c r="B859">
        <f>VLOOKUP(C859,ESTADOS!C:K,9,FALSE)</f>
        <v>17</v>
      </c>
      <c r="C859" t="s">
        <v>7663</v>
      </c>
      <c r="D859">
        <v>22</v>
      </c>
      <c r="E859" t="s">
        <v>8031</v>
      </c>
      <c r="F859" t="s">
        <v>8032</v>
      </c>
      <c r="G859">
        <v>4776</v>
      </c>
      <c r="H859">
        <v>1</v>
      </c>
      <c r="I859">
        <v>1</v>
      </c>
      <c r="J859">
        <v>1</v>
      </c>
      <c r="K859" s="2" t="s">
        <v>10009</v>
      </c>
      <c r="L859" s="2" t="s">
        <v>10009</v>
      </c>
      <c r="M859" t="str">
        <f t="shared" si="13"/>
        <v>BEGIN IF NOT EXISTS (SELECT * FROM [dbo].[COM_City] WHERE [Name] = 'São João da Varjota') BEGIN INSERT INTO [dbo].[COM_City]([CityId],[Name],[ExternalCode],[StateId],[Active],[UserID],[UserIDLastUpdate],[CreateDate],[ModifieldDate]) VALUES (858,'São João da Varjota','09955',17,1,1,1,GETDATE(),GETDATE()) END END</v>
      </c>
    </row>
    <row r="860" spans="1:13" x14ac:dyDescent="0.2">
      <c r="A860">
        <v>859</v>
      </c>
      <c r="B860">
        <f>VLOOKUP(C860,ESTADOS!C:K,9,FALSE)</f>
        <v>17</v>
      </c>
      <c r="C860" t="s">
        <v>7663</v>
      </c>
      <c r="D860">
        <v>22</v>
      </c>
      <c r="E860" t="s">
        <v>8033</v>
      </c>
      <c r="F860" t="s">
        <v>8034</v>
      </c>
      <c r="G860">
        <v>7081</v>
      </c>
      <c r="H860">
        <v>1</v>
      </c>
      <c r="I860">
        <v>1</v>
      </c>
      <c r="J860">
        <v>1</v>
      </c>
      <c r="K860" s="2" t="s">
        <v>10009</v>
      </c>
      <c r="L860" s="2" t="s">
        <v>10009</v>
      </c>
      <c r="M860" t="str">
        <f t="shared" si="13"/>
        <v>BEGIN IF NOT EXISTS (SELECT * FROM [dbo].[COM_City] WHERE [Name] = 'São João do Arraial') BEGIN INSERT INTO [dbo].[COM_City]([CityId],[Name],[ExternalCode],[StateId],[Active],[UserID],[UserIDLastUpdate],[CreateDate],[ModifieldDate]) VALUES (859,'São João do Arraial','09971',17,1,1,1,GETDATE(),GETDATE()) END END</v>
      </c>
    </row>
    <row r="861" spans="1:13" x14ac:dyDescent="0.2">
      <c r="A861">
        <v>860</v>
      </c>
      <c r="B861">
        <f>VLOOKUP(C861,ESTADOS!C:K,9,FALSE)</f>
        <v>17</v>
      </c>
      <c r="C861" t="s">
        <v>7663</v>
      </c>
      <c r="D861">
        <v>22</v>
      </c>
      <c r="E861" t="s">
        <v>8035</v>
      </c>
      <c r="F861" t="s">
        <v>8036</v>
      </c>
      <c r="G861">
        <v>18689</v>
      </c>
      <c r="H861">
        <v>1</v>
      </c>
      <c r="I861">
        <v>1</v>
      </c>
      <c r="J861">
        <v>1</v>
      </c>
      <c r="K861" s="2" t="s">
        <v>10009</v>
      </c>
      <c r="L861" s="2" t="s">
        <v>10009</v>
      </c>
      <c r="M861" t="str">
        <f t="shared" si="13"/>
        <v>BEGIN IF NOT EXISTS (SELECT * FROM [dbo].[COM_City] WHERE [Name] = 'São João do Piauí') BEGIN INSERT INTO [dbo].[COM_City]([CityId],[Name],[ExternalCode],[StateId],[Active],[UserID],[UserIDLastUpdate],[CreateDate],[ModifieldDate]) VALUES (860,'São João do Piauí','10003',17,1,1,1,GETDATE(),GETDATE()) END END</v>
      </c>
    </row>
    <row r="862" spans="1:13" x14ac:dyDescent="0.2">
      <c r="A862">
        <v>861</v>
      </c>
      <c r="B862">
        <f>VLOOKUP(C862,ESTADOS!C:K,9,FALSE)</f>
        <v>17</v>
      </c>
      <c r="C862" t="s">
        <v>7663</v>
      </c>
      <c r="D862">
        <v>22</v>
      </c>
      <c r="E862" t="s">
        <v>8037</v>
      </c>
      <c r="F862" t="s">
        <v>8038</v>
      </c>
      <c r="G862">
        <v>5045</v>
      </c>
      <c r="H862">
        <v>1</v>
      </c>
      <c r="I862">
        <v>1</v>
      </c>
      <c r="J862">
        <v>1</v>
      </c>
      <c r="K862" s="2" t="s">
        <v>10009</v>
      </c>
      <c r="L862" s="2" t="s">
        <v>10009</v>
      </c>
      <c r="M862" t="str">
        <f t="shared" si="13"/>
        <v>BEGIN IF NOT EXISTS (SELECT * FROM [dbo].[COM_City] WHERE [Name] = 'São José do Divino') BEGIN INSERT INTO [dbo].[COM_City]([CityId],[Name],[ExternalCode],[StateId],[Active],[UserID],[UserIDLastUpdate],[CreateDate],[ModifieldDate]) VALUES (861,'São José do Divino','10052',17,1,1,1,GETDATE(),GETDATE()) END END</v>
      </c>
    </row>
    <row r="863" spans="1:13" x14ac:dyDescent="0.2">
      <c r="A863">
        <v>862</v>
      </c>
      <c r="B863">
        <f>VLOOKUP(C863,ESTADOS!C:K,9,FALSE)</f>
        <v>17</v>
      </c>
      <c r="C863" t="s">
        <v>7663</v>
      </c>
      <c r="D863">
        <v>22</v>
      </c>
      <c r="E863" t="s">
        <v>8039</v>
      </c>
      <c r="F863" t="s">
        <v>8040</v>
      </c>
      <c r="G863">
        <v>3730</v>
      </c>
      <c r="H863">
        <v>1</v>
      </c>
      <c r="I863">
        <v>1</v>
      </c>
      <c r="J863">
        <v>1</v>
      </c>
      <c r="K863" s="2" t="s">
        <v>10009</v>
      </c>
      <c r="L863" s="2" t="s">
        <v>10009</v>
      </c>
      <c r="M863" t="str">
        <f t="shared" si="13"/>
        <v>BEGIN IF NOT EXISTS (SELECT * FROM [dbo].[COM_City] WHERE [Name] = 'São José do Peixe') BEGIN INSERT INTO [dbo].[COM_City]([CityId],[Name],[ExternalCode],[StateId],[Active],[UserID],[UserIDLastUpdate],[CreateDate],[ModifieldDate]) VALUES (862,'São José do Peixe','10102',17,1,1,1,GETDATE(),GETDATE()) END END</v>
      </c>
    </row>
    <row r="864" spans="1:13" x14ac:dyDescent="0.2">
      <c r="A864">
        <v>863</v>
      </c>
      <c r="B864">
        <f>VLOOKUP(C864,ESTADOS!C:K,9,FALSE)</f>
        <v>17</v>
      </c>
      <c r="C864" t="s">
        <v>7663</v>
      </c>
      <c r="D864">
        <v>22</v>
      </c>
      <c r="E864" t="s">
        <v>8041</v>
      </c>
      <c r="F864" t="s">
        <v>8042</v>
      </c>
      <c r="G864">
        <v>6808</v>
      </c>
      <c r="H864">
        <v>1</v>
      </c>
      <c r="I864">
        <v>1</v>
      </c>
      <c r="J864">
        <v>1</v>
      </c>
      <c r="K864" s="2" t="s">
        <v>10009</v>
      </c>
      <c r="L864" s="2" t="s">
        <v>10009</v>
      </c>
      <c r="M864" t="str">
        <f t="shared" si="13"/>
        <v>BEGIN IF NOT EXISTS (SELECT * FROM [dbo].[COM_City] WHERE [Name] = 'São José do Piauí') BEGIN INSERT INTO [dbo].[COM_City]([CityId],[Name],[ExternalCode],[StateId],[Active],[UserID],[UserIDLastUpdate],[CreateDate],[ModifieldDate]) VALUES (863,'São José do Piauí','10201',17,1,1,1,GETDATE(),GETDATE()) END END</v>
      </c>
    </row>
    <row r="865" spans="1:13" x14ac:dyDescent="0.2">
      <c r="A865">
        <v>864</v>
      </c>
      <c r="B865">
        <f>VLOOKUP(C865,ESTADOS!C:K,9,FALSE)</f>
        <v>17</v>
      </c>
      <c r="C865" t="s">
        <v>7663</v>
      </c>
      <c r="D865">
        <v>22</v>
      </c>
      <c r="E865" t="s">
        <v>8043</v>
      </c>
      <c r="F865" t="s">
        <v>8044</v>
      </c>
      <c r="G865">
        <v>5908</v>
      </c>
      <c r="H865">
        <v>1</v>
      </c>
      <c r="I865">
        <v>1</v>
      </c>
      <c r="J865">
        <v>1</v>
      </c>
      <c r="K865" s="2" t="s">
        <v>10009</v>
      </c>
      <c r="L865" s="2" t="s">
        <v>10009</v>
      </c>
      <c r="M865" t="str">
        <f t="shared" si="13"/>
        <v>BEGIN IF NOT EXISTS (SELECT * FROM [dbo].[COM_City] WHERE [Name] = 'São Julião') BEGIN INSERT INTO [dbo].[COM_City]([CityId],[Name],[ExternalCode],[StateId],[Active],[UserID],[UserIDLastUpdate],[CreateDate],[ModifieldDate]) VALUES (864,'São Julião','10300',17,1,1,1,GETDATE(),GETDATE()) END END</v>
      </c>
    </row>
    <row r="866" spans="1:13" x14ac:dyDescent="0.2">
      <c r="A866">
        <v>865</v>
      </c>
      <c r="B866">
        <f>VLOOKUP(C866,ESTADOS!C:K,9,FALSE)</f>
        <v>17</v>
      </c>
      <c r="C866" t="s">
        <v>7663</v>
      </c>
      <c r="D866">
        <v>22</v>
      </c>
      <c r="E866" t="s">
        <v>8045</v>
      </c>
      <c r="F866" t="s">
        <v>8046</v>
      </c>
      <c r="G866">
        <v>4899</v>
      </c>
      <c r="H866">
        <v>1</v>
      </c>
      <c r="I866">
        <v>1</v>
      </c>
      <c r="J866">
        <v>1</v>
      </c>
      <c r="K866" s="2" t="s">
        <v>10009</v>
      </c>
      <c r="L866" s="2" t="s">
        <v>10009</v>
      </c>
      <c r="M866" t="str">
        <f t="shared" si="13"/>
        <v>BEGIN IF NOT EXISTS (SELECT * FROM [dbo].[COM_City] WHERE [Name] = 'São Lourenço do Piauí') BEGIN INSERT INTO [dbo].[COM_City]([CityId],[Name],[ExternalCode],[StateId],[Active],[UserID],[UserIDLastUpdate],[CreateDate],[ModifieldDate]) VALUES (865,'São Lourenço do Piauí','10359',17,1,1,1,GETDATE(),GETDATE()) END END</v>
      </c>
    </row>
    <row r="867" spans="1:13" x14ac:dyDescent="0.2">
      <c r="A867">
        <v>866</v>
      </c>
      <c r="B867">
        <f>VLOOKUP(C867,ESTADOS!C:K,9,FALSE)</f>
        <v>17</v>
      </c>
      <c r="C867" t="s">
        <v>7663</v>
      </c>
      <c r="D867">
        <v>22</v>
      </c>
      <c r="E867" t="s">
        <v>8047</v>
      </c>
      <c r="F867" t="s">
        <v>8048</v>
      </c>
      <c r="G867">
        <v>2596</v>
      </c>
      <c r="H867">
        <v>1</v>
      </c>
      <c r="I867">
        <v>1</v>
      </c>
      <c r="J867">
        <v>1</v>
      </c>
      <c r="K867" s="2" t="s">
        <v>10009</v>
      </c>
      <c r="L867" s="2" t="s">
        <v>10009</v>
      </c>
      <c r="M867" t="str">
        <f t="shared" si="13"/>
        <v>BEGIN IF NOT EXISTS (SELECT * FROM [dbo].[COM_City] WHERE [Name] = 'São Luis do Piauí') BEGIN INSERT INTO [dbo].[COM_City]([CityId],[Name],[ExternalCode],[StateId],[Active],[UserID],[UserIDLastUpdate],[CreateDate],[ModifieldDate]) VALUES (866,'São Luis do Piauí','10375',17,1,1,1,GETDATE(),GETDATE()) END END</v>
      </c>
    </row>
    <row r="868" spans="1:13" x14ac:dyDescent="0.2">
      <c r="A868">
        <v>867</v>
      </c>
      <c r="B868">
        <f>VLOOKUP(C868,ESTADOS!C:K,9,FALSE)</f>
        <v>17</v>
      </c>
      <c r="C868" t="s">
        <v>7663</v>
      </c>
      <c r="D868">
        <v>22</v>
      </c>
      <c r="E868" t="s">
        <v>8049</v>
      </c>
      <c r="F868" t="s">
        <v>8050</v>
      </c>
      <c r="G868">
        <v>2083</v>
      </c>
      <c r="H868">
        <v>1</v>
      </c>
      <c r="I868">
        <v>1</v>
      </c>
      <c r="J868">
        <v>1</v>
      </c>
      <c r="K868" s="2" t="s">
        <v>10009</v>
      </c>
      <c r="L868" s="2" t="s">
        <v>10009</v>
      </c>
      <c r="M868" t="str">
        <f t="shared" si="13"/>
        <v>BEGIN IF NOT EXISTS (SELECT * FROM [dbo].[COM_City] WHERE [Name] = 'São Miguel da Baixa Grande') BEGIN INSERT INTO [dbo].[COM_City]([CityId],[Name],[ExternalCode],[StateId],[Active],[UserID],[UserIDLastUpdate],[CreateDate],[ModifieldDate]) VALUES (867,'São Miguel da Baixa Grande','10383',17,1,1,1,GETDATE(),GETDATE()) END END</v>
      </c>
    </row>
    <row r="869" spans="1:13" x14ac:dyDescent="0.2">
      <c r="A869">
        <v>868</v>
      </c>
      <c r="B869">
        <f>VLOOKUP(C869,ESTADOS!C:K,9,FALSE)</f>
        <v>17</v>
      </c>
      <c r="C869" t="s">
        <v>7663</v>
      </c>
      <c r="D869">
        <v>22</v>
      </c>
      <c r="E869" t="s">
        <v>8051</v>
      </c>
      <c r="F869" t="s">
        <v>8052</v>
      </c>
      <c r="G869">
        <v>3078</v>
      </c>
      <c r="H869">
        <v>1</v>
      </c>
      <c r="I869">
        <v>1</v>
      </c>
      <c r="J869">
        <v>1</v>
      </c>
      <c r="K869" s="2" t="s">
        <v>10009</v>
      </c>
      <c r="L869" s="2" t="s">
        <v>10009</v>
      </c>
      <c r="M869" t="str">
        <f t="shared" si="13"/>
        <v>BEGIN IF NOT EXISTS (SELECT * FROM [dbo].[COM_City] WHERE [Name] = 'São Miguel do Fidalgo') BEGIN INSERT INTO [dbo].[COM_City]([CityId],[Name],[ExternalCode],[StateId],[Active],[UserID],[UserIDLastUpdate],[CreateDate],[ModifieldDate]) VALUES (868,'São Miguel do Fidalgo','10391',17,1,1,1,GETDATE(),GETDATE()) END END</v>
      </c>
    </row>
    <row r="870" spans="1:13" x14ac:dyDescent="0.2">
      <c r="A870">
        <v>869</v>
      </c>
      <c r="B870">
        <f>VLOOKUP(C870,ESTADOS!C:K,9,FALSE)</f>
        <v>17</v>
      </c>
      <c r="C870" t="s">
        <v>7663</v>
      </c>
      <c r="D870">
        <v>22</v>
      </c>
      <c r="E870" t="s">
        <v>8053</v>
      </c>
      <c r="F870" t="s">
        <v>8054</v>
      </c>
      <c r="G870">
        <v>19201</v>
      </c>
      <c r="H870">
        <v>1</v>
      </c>
      <c r="I870">
        <v>1</v>
      </c>
      <c r="J870">
        <v>1</v>
      </c>
      <c r="K870" s="2" t="s">
        <v>10009</v>
      </c>
      <c r="L870" s="2" t="s">
        <v>10009</v>
      </c>
      <c r="M870" t="str">
        <f t="shared" si="13"/>
        <v>BEGIN IF NOT EXISTS (SELECT * FROM [dbo].[COM_City] WHERE [Name] = 'São Miguel do Tapuio') BEGIN INSERT INTO [dbo].[COM_City]([CityId],[Name],[ExternalCode],[StateId],[Active],[UserID],[UserIDLastUpdate],[CreateDate],[ModifieldDate]) VALUES (869,'São Miguel do Tapuio','10409',17,1,1,1,GETDATE(),GETDATE()) END END</v>
      </c>
    </row>
    <row r="871" spans="1:13" x14ac:dyDescent="0.2">
      <c r="A871">
        <v>870</v>
      </c>
      <c r="B871">
        <f>VLOOKUP(C871,ESTADOS!C:K,9,FALSE)</f>
        <v>17</v>
      </c>
      <c r="C871" t="s">
        <v>7663</v>
      </c>
      <c r="D871">
        <v>22</v>
      </c>
      <c r="E871" t="s">
        <v>7091</v>
      </c>
      <c r="F871" t="s">
        <v>8055</v>
      </c>
      <c r="G871">
        <v>13083</v>
      </c>
      <c r="H871">
        <v>1</v>
      </c>
      <c r="I871">
        <v>1</v>
      </c>
      <c r="J871">
        <v>1</v>
      </c>
      <c r="K871" s="2" t="s">
        <v>10009</v>
      </c>
      <c r="L871" s="2" t="s">
        <v>10009</v>
      </c>
      <c r="M871" t="str">
        <f t="shared" si="13"/>
        <v>BEGIN IF NOT EXISTS (SELECT * FROM [dbo].[COM_City] WHERE [Name] = 'São Pedro do Piauí') BEGIN INSERT INTO [dbo].[COM_City]([CityId],[Name],[ExternalCode],[StateId],[Active],[UserID],[UserIDLastUpdate],[CreateDate],[ModifieldDate]) VALUES (870,'São Pedro do Piauí','10508',17,1,1,1,GETDATE(),GETDATE()) END END</v>
      </c>
    </row>
    <row r="872" spans="1:13" x14ac:dyDescent="0.2">
      <c r="A872">
        <v>871</v>
      </c>
      <c r="B872">
        <f>VLOOKUP(C872,ESTADOS!C:K,9,FALSE)</f>
        <v>17</v>
      </c>
      <c r="C872" t="s">
        <v>7663</v>
      </c>
      <c r="D872">
        <v>22</v>
      </c>
      <c r="E872" t="s">
        <v>8056</v>
      </c>
      <c r="F872" t="s">
        <v>8057</v>
      </c>
      <c r="G872">
        <v>30852</v>
      </c>
      <c r="H872">
        <v>1</v>
      </c>
      <c r="I872">
        <v>1</v>
      </c>
      <c r="J872">
        <v>1</v>
      </c>
      <c r="K872" s="2" t="s">
        <v>10009</v>
      </c>
      <c r="L872" s="2" t="s">
        <v>10009</v>
      </c>
      <c r="M872" t="str">
        <f t="shared" si="13"/>
        <v>BEGIN IF NOT EXISTS (SELECT * FROM [dbo].[COM_City] WHERE [Name] = 'São Raimundo Nonato') BEGIN INSERT INTO [dbo].[COM_City]([CityId],[Name],[ExternalCode],[StateId],[Active],[UserID],[UserIDLastUpdate],[CreateDate],[ModifieldDate]) VALUES (871,'São Raimundo Nonato','10607',17,1,1,1,GETDATE(),GETDATE()) END END</v>
      </c>
    </row>
    <row r="873" spans="1:13" x14ac:dyDescent="0.2">
      <c r="A873">
        <v>872</v>
      </c>
      <c r="B873">
        <f>VLOOKUP(C873,ESTADOS!C:K,9,FALSE)</f>
        <v>17</v>
      </c>
      <c r="C873" t="s">
        <v>7663</v>
      </c>
      <c r="D873">
        <v>22</v>
      </c>
      <c r="E873" t="s">
        <v>8058</v>
      </c>
      <c r="F873" t="s">
        <v>8059</v>
      </c>
      <c r="G873">
        <v>4178</v>
      </c>
      <c r="H873">
        <v>1</v>
      </c>
      <c r="I873">
        <v>1</v>
      </c>
      <c r="J873">
        <v>1</v>
      </c>
      <c r="K873" s="2" t="s">
        <v>10009</v>
      </c>
      <c r="L873" s="2" t="s">
        <v>10009</v>
      </c>
      <c r="M873" t="str">
        <f t="shared" si="13"/>
        <v>BEGIN IF NOT EXISTS (SELECT * FROM [dbo].[COM_City] WHERE [Name] = 'Sebastião Barros') BEGIN INSERT INTO [dbo].[COM_City]([CityId],[Name],[ExternalCode],[StateId],[Active],[UserID],[UserIDLastUpdate],[CreateDate],[ModifieldDate]) VALUES (872,'Sebastião Barros','10623',17,1,1,1,GETDATE(),GETDATE()) END END</v>
      </c>
    </row>
    <row r="874" spans="1:13" x14ac:dyDescent="0.2">
      <c r="A874">
        <v>873</v>
      </c>
      <c r="B874">
        <f>VLOOKUP(C874,ESTADOS!C:K,9,FALSE)</f>
        <v>17</v>
      </c>
      <c r="C874" t="s">
        <v>7663</v>
      </c>
      <c r="D874">
        <v>22</v>
      </c>
      <c r="E874" t="s">
        <v>8060</v>
      </c>
      <c r="F874" t="s">
        <v>8061</v>
      </c>
      <c r="G874">
        <v>4080</v>
      </c>
      <c r="H874">
        <v>1</v>
      </c>
      <c r="I874">
        <v>1</v>
      </c>
      <c r="J874">
        <v>1</v>
      </c>
      <c r="K874" s="2" t="s">
        <v>10009</v>
      </c>
      <c r="L874" s="2" t="s">
        <v>10009</v>
      </c>
      <c r="M874" t="str">
        <f t="shared" si="13"/>
        <v>BEGIN IF NOT EXISTS (SELECT * FROM [dbo].[COM_City] WHERE [Name] = 'Sebastião Leal') BEGIN INSERT INTO [dbo].[COM_City]([CityId],[Name],[ExternalCode],[StateId],[Active],[UserID],[UserIDLastUpdate],[CreateDate],[ModifieldDate]) VALUES (873,'Sebastião Leal','10631',17,1,1,1,GETDATE(),GETDATE()) END END</v>
      </c>
    </row>
    <row r="875" spans="1:13" x14ac:dyDescent="0.2">
      <c r="A875">
        <v>874</v>
      </c>
      <c r="B875">
        <f>VLOOKUP(C875,ESTADOS!C:K,9,FALSE)</f>
        <v>17</v>
      </c>
      <c r="C875" t="s">
        <v>7663</v>
      </c>
      <c r="D875">
        <v>22</v>
      </c>
      <c r="E875" t="s">
        <v>8062</v>
      </c>
      <c r="F875" t="s">
        <v>8063</v>
      </c>
      <c r="G875">
        <v>9506</v>
      </c>
      <c r="H875">
        <v>1</v>
      </c>
      <c r="I875">
        <v>1</v>
      </c>
      <c r="J875">
        <v>1</v>
      </c>
      <c r="K875" s="2" t="s">
        <v>10009</v>
      </c>
      <c r="L875" s="2" t="s">
        <v>10009</v>
      </c>
      <c r="M875" t="str">
        <f t="shared" si="13"/>
        <v>BEGIN IF NOT EXISTS (SELECT * FROM [dbo].[COM_City] WHERE [Name] = 'Sigefredo Pacheco') BEGIN INSERT INTO [dbo].[COM_City]([CityId],[Name],[ExternalCode],[StateId],[Active],[UserID],[UserIDLastUpdate],[CreateDate],[ModifieldDate]) VALUES (874,'Sigefredo Pacheco','10656',17,1,1,1,GETDATE(),GETDATE()) END END</v>
      </c>
    </row>
    <row r="876" spans="1:13" x14ac:dyDescent="0.2">
      <c r="A876">
        <v>875</v>
      </c>
      <c r="B876">
        <f>VLOOKUP(C876,ESTADOS!C:K,9,FALSE)</f>
        <v>17</v>
      </c>
      <c r="C876" t="s">
        <v>7663</v>
      </c>
      <c r="D876">
        <v>22</v>
      </c>
      <c r="E876" t="s">
        <v>7093</v>
      </c>
      <c r="F876" t="s">
        <v>8064</v>
      </c>
      <c r="G876">
        <v>13734</v>
      </c>
      <c r="H876">
        <v>1</v>
      </c>
      <c r="I876">
        <v>1</v>
      </c>
      <c r="J876">
        <v>1</v>
      </c>
      <c r="K876" s="2" t="s">
        <v>10009</v>
      </c>
      <c r="L876" s="2" t="s">
        <v>10009</v>
      </c>
      <c r="M876" t="str">
        <f t="shared" si="13"/>
        <v>BEGIN IF NOT EXISTS (SELECT * FROM [dbo].[COM_City] WHERE [Name] = 'Simões') BEGIN INSERT INTO [dbo].[COM_City]([CityId],[Name],[ExternalCode],[StateId],[Active],[UserID],[UserIDLastUpdate],[CreateDate],[ModifieldDate]) VALUES (875,'Simões','10706',17,1,1,1,GETDATE(),GETDATE()) END END</v>
      </c>
    </row>
    <row r="877" spans="1:13" x14ac:dyDescent="0.2">
      <c r="A877">
        <v>876</v>
      </c>
      <c r="B877">
        <f>VLOOKUP(C877,ESTADOS!C:K,9,FALSE)</f>
        <v>17</v>
      </c>
      <c r="C877" t="s">
        <v>7663</v>
      </c>
      <c r="D877">
        <v>22</v>
      </c>
      <c r="E877" t="s">
        <v>8065</v>
      </c>
      <c r="F877" t="s">
        <v>8066</v>
      </c>
      <c r="G877">
        <v>11472</v>
      </c>
      <c r="H877">
        <v>1</v>
      </c>
      <c r="I877">
        <v>1</v>
      </c>
      <c r="J877">
        <v>1</v>
      </c>
      <c r="K877" s="2" t="s">
        <v>10009</v>
      </c>
      <c r="L877" s="2" t="s">
        <v>10009</v>
      </c>
      <c r="M877" t="str">
        <f t="shared" si="13"/>
        <v>BEGIN IF NOT EXISTS (SELECT * FROM [dbo].[COM_City] WHERE [Name] = 'Simplício Mendes') BEGIN INSERT INTO [dbo].[COM_City]([CityId],[Name],[ExternalCode],[StateId],[Active],[UserID],[UserIDLastUpdate],[CreateDate],[ModifieldDate]) VALUES (876,'Simplício Mendes','10805',17,1,1,1,GETDATE(),GETDATE()) END END</v>
      </c>
    </row>
    <row r="878" spans="1:13" x14ac:dyDescent="0.2">
      <c r="A878">
        <v>877</v>
      </c>
      <c r="B878">
        <f>VLOOKUP(C878,ESTADOS!C:K,9,FALSE)</f>
        <v>17</v>
      </c>
      <c r="C878" t="s">
        <v>7663</v>
      </c>
      <c r="D878">
        <v>22</v>
      </c>
      <c r="E878" t="s">
        <v>7095</v>
      </c>
      <c r="F878" t="s">
        <v>8067</v>
      </c>
      <c r="G878">
        <v>4599</v>
      </c>
      <c r="H878">
        <v>1</v>
      </c>
      <c r="I878">
        <v>1</v>
      </c>
      <c r="J878">
        <v>1</v>
      </c>
      <c r="K878" s="2" t="s">
        <v>10009</v>
      </c>
      <c r="L878" s="2" t="s">
        <v>10009</v>
      </c>
      <c r="M878" t="str">
        <f t="shared" si="13"/>
        <v>BEGIN IF NOT EXISTS (SELECT * FROM [dbo].[COM_City] WHERE [Name] = 'Socorro do Piauí') BEGIN INSERT INTO [dbo].[COM_City]([CityId],[Name],[ExternalCode],[StateId],[Active],[UserID],[UserIDLastUpdate],[CreateDate],[ModifieldDate]) VALUES (877,'Socorro do Piauí','10904',17,1,1,1,GETDATE(),GETDATE()) END END</v>
      </c>
    </row>
    <row r="879" spans="1:13" x14ac:dyDescent="0.2">
      <c r="A879">
        <v>878</v>
      </c>
      <c r="B879">
        <f>VLOOKUP(C879,ESTADOS!C:K,9,FALSE)</f>
        <v>17</v>
      </c>
      <c r="C879" t="s">
        <v>7663</v>
      </c>
      <c r="D879">
        <v>22</v>
      </c>
      <c r="E879" t="s">
        <v>8068</v>
      </c>
      <c r="F879" t="s">
        <v>8069</v>
      </c>
      <c r="G879">
        <v>5537</v>
      </c>
      <c r="H879">
        <v>1</v>
      </c>
      <c r="I879">
        <v>1</v>
      </c>
      <c r="J879">
        <v>1</v>
      </c>
      <c r="K879" s="2" t="s">
        <v>10009</v>
      </c>
      <c r="L879" s="2" t="s">
        <v>10009</v>
      </c>
      <c r="M879" t="str">
        <f t="shared" si="13"/>
        <v>BEGIN IF NOT EXISTS (SELECT * FROM [dbo].[COM_City] WHERE [Name] = 'Sussuapara') BEGIN INSERT INTO [dbo].[COM_City]([CityId],[Name],[ExternalCode],[StateId],[Active],[UserID],[UserIDLastUpdate],[CreateDate],[ModifieldDate]) VALUES (878,'Sussuapara','10938',17,1,1,1,GETDATE(),GETDATE()) END END</v>
      </c>
    </row>
    <row r="880" spans="1:13" x14ac:dyDescent="0.2">
      <c r="A880">
        <v>879</v>
      </c>
      <c r="B880">
        <f>VLOOKUP(C880,ESTADOS!C:K,9,FALSE)</f>
        <v>17</v>
      </c>
      <c r="C880" t="s">
        <v>7663</v>
      </c>
      <c r="D880">
        <v>22</v>
      </c>
      <c r="E880" t="s">
        <v>8070</v>
      </c>
      <c r="F880" t="s">
        <v>8071</v>
      </c>
      <c r="G880">
        <v>2897</v>
      </c>
      <c r="H880">
        <v>1</v>
      </c>
      <c r="I880">
        <v>1</v>
      </c>
      <c r="J880">
        <v>1</v>
      </c>
      <c r="K880" s="2" t="s">
        <v>10009</v>
      </c>
      <c r="L880" s="2" t="s">
        <v>10009</v>
      </c>
      <c r="M880" t="str">
        <f t="shared" si="13"/>
        <v>BEGIN IF NOT EXISTS (SELECT * FROM [dbo].[COM_City] WHERE [Name] = 'Tamboril do Piauí') BEGIN INSERT INTO [dbo].[COM_City]([CityId],[Name],[ExternalCode],[StateId],[Active],[UserID],[UserIDLastUpdate],[CreateDate],[ModifieldDate]) VALUES (879,'Tamboril do Piauí','10953',17,1,1,1,GETDATE(),GETDATE()) END END</v>
      </c>
    </row>
    <row r="881" spans="1:13" x14ac:dyDescent="0.2">
      <c r="A881">
        <v>880</v>
      </c>
      <c r="B881">
        <f>VLOOKUP(C881,ESTADOS!C:K,9,FALSE)</f>
        <v>17</v>
      </c>
      <c r="C881" t="s">
        <v>7663</v>
      </c>
      <c r="D881">
        <v>22</v>
      </c>
      <c r="E881" t="s">
        <v>8072</v>
      </c>
      <c r="F881" t="s">
        <v>8073</v>
      </c>
      <c r="G881">
        <v>2605</v>
      </c>
      <c r="H881">
        <v>1</v>
      </c>
      <c r="I881">
        <v>1</v>
      </c>
      <c r="J881">
        <v>1</v>
      </c>
      <c r="K881" s="2" t="s">
        <v>10009</v>
      </c>
      <c r="L881" s="2" t="s">
        <v>10009</v>
      </c>
      <c r="M881" t="str">
        <f t="shared" si="13"/>
        <v>BEGIN IF NOT EXISTS (SELECT * FROM [dbo].[COM_City] WHERE [Name] = 'Tanque do Piauí') BEGIN INSERT INTO [dbo].[COM_City]([CityId],[Name],[ExternalCode],[StateId],[Active],[UserID],[UserIDLastUpdate],[CreateDate],[ModifieldDate]) VALUES (880,'Tanque do Piauí','10979',17,1,1,1,GETDATE(),GETDATE()) END END</v>
      </c>
    </row>
    <row r="882" spans="1:13" x14ac:dyDescent="0.2">
      <c r="A882">
        <v>881</v>
      </c>
      <c r="B882">
        <f>VLOOKUP(C882,ESTADOS!C:K,9,FALSE)</f>
        <v>17</v>
      </c>
      <c r="C882" t="s">
        <v>7663</v>
      </c>
      <c r="D882">
        <v>22</v>
      </c>
      <c r="E882" t="s">
        <v>8074</v>
      </c>
      <c r="F882" t="s">
        <v>8075</v>
      </c>
      <c r="G882">
        <v>779939</v>
      </c>
      <c r="H882">
        <v>1</v>
      </c>
      <c r="I882">
        <v>1</v>
      </c>
      <c r="J882">
        <v>1</v>
      </c>
      <c r="K882" s="2" t="s">
        <v>10009</v>
      </c>
      <c r="L882" s="2" t="s">
        <v>10009</v>
      </c>
      <c r="M882" t="str">
        <f t="shared" si="13"/>
        <v>BEGIN IF NOT EXISTS (SELECT * FROM [dbo].[COM_City] WHERE [Name] = 'Teresina') BEGIN INSERT INTO [dbo].[COM_City]([CityId],[Name],[ExternalCode],[StateId],[Active],[UserID],[UserIDLastUpdate],[CreateDate],[ModifieldDate]) VALUES (881,'Teresina','11001',17,1,1,1,GETDATE(),GETDATE()) END END</v>
      </c>
    </row>
    <row r="883" spans="1:13" x14ac:dyDescent="0.2">
      <c r="A883">
        <v>882</v>
      </c>
      <c r="B883">
        <f>VLOOKUP(C883,ESTADOS!C:K,9,FALSE)</f>
        <v>17</v>
      </c>
      <c r="C883" t="s">
        <v>7663</v>
      </c>
      <c r="D883">
        <v>22</v>
      </c>
      <c r="E883" t="s">
        <v>7097</v>
      </c>
      <c r="F883" t="s">
        <v>8076</v>
      </c>
      <c r="G883">
        <v>41661</v>
      </c>
      <c r="H883">
        <v>1</v>
      </c>
      <c r="I883">
        <v>1</v>
      </c>
      <c r="J883">
        <v>1</v>
      </c>
      <c r="K883" s="2" t="s">
        <v>10009</v>
      </c>
      <c r="L883" s="2" t="s">
        <v>10009</v>
      </c>
      <c r="M883" t="str">
        <f t="shared" si="13"/>
        <v>BEGIN IF NOT EXISTS (SELECT * FROM [dbo].[COM_City] WHERE [Name] = 'União') BEGIN INSERT INTO [dbo].[COM_City]([CityId],[Name],[ExternalCode],[StateId],[Active],[UserID],[UserIDLastUpdate],[CreateDate],[ModifieldDate]) VALUES (882,'União','11100',17,1,1,1,GETDATE(),GETDATE()) END END</v>
      </c>
    </row>
    <row r="884" spans="1:13" x14ac:dyDescent="0.2">
      <c r="A884">
        <v>883</v>
      </c>
      <c r="B884">
        <f>VLOOKUP(C884,ESTADOS!C:K,9,FALSE)</f>
        <v>17</v>
      </c>
      <c r="C884" t="s">
        <v>7663</v>
      </c>
      <c r="D884">
        <v>22</v>
      </c>
      <c r="E884" t="s">
        <v>8077</v>
      </c>
      <c r="F884" t="s">
        <v>8078</v>
      </c>
      <c r="G884">
        <v>19017</v>
      </c>
      <c r="H884">
        <v>1</v>
      </c>
      <c r="I884">
        <v>1</v>
      </c>
      <c r="J884">
        <v>1</v>
      </c>
      <c r="K884" s="2" t="s">
        <v>10009</v>
      </c>
      <c r="L884" s="2" t="s">
        <v>10009</v>
      </c>
      <c r="M884" t="str">
        <f t="shared" si="13"/>
        <v>BEGIN IF NOT EXISTS (SELECT * FROM [dbo].[COM_City] WHERE [Name] = 'Uruçuí') BEGIN INSERT INTO [dbo].[COM_City]([CityId],[Name],[ExternalCode],[StateId],[Active],[UserID],[UserIDLastUpdate],[CreateDate],[ModifieldDate]) VALUES (883,'Uruçuí','11209',17,1,1,1,GETDATE(),GETDATE()) END END</v>
      </c>
    </row>
    <row r="885" spans="1:13" x14ac:dyDescent="0.2">
      <c r="A885">
        <v>884</v>
      </c>
      <c r="B885">
        <f>VLOOKUP(C885,ESTADOS!C:K,9,FALSE)</f>
        <v>17</v>
      </c>
      <c r="C885" t="s">
        <v>7663</v>
      </c>
      <c r="D885">
        <v>22</v>
      </c>
      <c r="E885" t="s">
        <v>8079</v>
      </c>
      <c r="F885" t="s">
        <v>8080</v>
      </c>
      <c r="G885">
        <v>19716</v>
      </c>
      <c r="H885">
        <v>1</v>
      </c>
      <c r="I885">
        <v>1</v>
      </c>
      <c r="J885">
        <v>1</v>
      </c>
      <c r="K885" s="2" t="s">
        <v>10009</v>
      </c>
      <c r="L885" s="2" t="s">
        <v>10009</v>
      </c>
      <c r="M885" t="str">
        <f t="shared" si="13"/>
        <v>BEGIN IF NOT EXISTS (SELECT * FROM [dbo].[COM_City] WHERE [Name] = 'Valença do Piauí') BEGIN INSERT INTO [dbo].[COM_City]([CityId],[Name],[ExternalCode],[StateId],[Active],[UserID],[UserIDLastUpdate],[CreateDate],[ModifieldDate]) VALUES (884,'Valença do Piauí','11308',17,1,1,1,GETDATE(),GETDATE()) END END</v>
      </c>
    </row>
    <row r="886" spans="1:13" x14ac:dyDescent="0.2">
      <c r="A886">
        <v>885</v>
      </c>
      <c r="B886">
        <f>VLOOKUP(C886,ESTADOS!C:K,9,FALSE)</f>
        <v>17</v>
      </c>
      <c r="C886" t="s">
        <v>7663</v>
      </c>
      <c r="D886">
        <v>22</v>
      </c>
      <c r="E886" t="s">
        <v>8081</v>
      </c>
      <c r="F886" t="s">
        <v>8082</v>
      </c>
      <c r="G886">
        <v>5178</v>
      </c>
      <c r="H886">
        <v>1</v>
      </c>
      <c r="I886">
        <v>1</v>
      </c>
      <c r="J886">
        <v>1</v>
      </c>
      <c r="K886" s="2" t="s">
        <v>10009</v>
      </c>
      <c r="L886" s="2" t="s">
        <v>10009</v>
      </c>
      <c r="M886" t="str">
        <f t="shared" si="13"/>
        <v>BEGIN IF NOT EXISTS (SELECT * FROM [dbo].[COM_City] WHERE [Name] = 'Várzea Branca') BEGIN INSERT INTO [dbo].[COM_City]([CityId],[Name],[ExternalCode],[StateId],[Active],[UserID],[UserIDLastUpdate],[CreateDate],[ModifieldDate]) VALUES (885,'Várzea Branca','11357',17,1,1,1,GETDATE(),GETDATE()) END END</v>
      </c>
    </row>
    <row r="887" spans="1:13" x14ac:dyDescent="0.2">
      <c r="A887">
        <v>886</v>
      </c>
      <c r="B887">
        <f>VLOOKUP(C887,ESTADOS!C:K,9,FALSE)</f>
        <v>17</v>
      </c>
      <c r="C887" t="s">
        <v>7663</v>
      </c>
      <c r="D887">
        <v>22</v>
      </c>
      <c r="E887" t="s">
        <v>8083</v>
      </c>
      <c r="F887" t="s">
        <v>8084</v>
      </c>
      <c r="G887">
        <v>4429</v>
      </c>
      <c r="H887">
        <v>1</v>
      </c>
      <c r="I887">
        <v>1</v>
      </c>
      <c r="J887">
        <v>1</v>
      </c>
      <c r="K887" s="2" t="s">
        <v>10009</v>
      </c>
      <c r="L887" s="2" t="s">
        <v>10009</v>
      </c>
      <c r="M887" t="str">
        <f t="shared" si="13"/>
        <v>BEGIN IF NOT EXISTS (SELECT * FROM [dbo].[COM_City] WHERE [Name] = 'Várzea Grande') BEGIN INSERT INTO [dbo].[COM_City]([CityId],[Name],[ExternalCode],[StateId],[Active],[UserID],[UserIDLastUpdate],[CreateDate],[ModifieldDate]) VALUES (886,'Várzea Grande','11407',17,1,1,1,GETDATE(),GETDATE()) END END</v>
      </c>
    </row>
    <row r="888" spans="1:13" x14ac:dyDescent="0.2">
      <c r="A888">
        <v>887</v>
      </c>
      <c r="B888">
        <f>VLOOKUP(C888,ESTADOS!C:K,9,FALSE)</f>
        <v>17</v>
      </c>
      <c r="C888" t="s">
        <v>7663</v>
      </c>
      <c r="D888">
        <v>22</v>
      </c>
      <c r="E888" t="s">
        <v>7099</v>
      </c>
      <c r="F888" t="s">
        <v>8085</v>
      </c>
      <c r="G888">
        <v>3097</v>
      </c>
      <c r="H888">
        <v>1</v>
      </c>
      <c r="I888">
        <v>1</v>
      </c>
      <c r="J888">
        <v>1</v>
      </c>
      <c r="K888" s="2" t="s">
        <v>10009</v>
      </c>
      <c r="L888" s="2" t="s">
        <v>10009</v>
      </c>
      <c r="M888" t="str">
        <f t="shared" si="13"/>
        <v>BEGIN IF NOT EXISTS (SELECT * FROM [dbo].[COM_City] WHERE [Name] = 'Vera Mendes') BEGIN INSERT INTO [dbo].[COM_City]([CityId],[Name],[ExternalCode],[StateId],[Active],[UserID],[UserIDLastUpdate],[CreateDate],[ModifieldDate]) VALUES (887,'Vera Mendes','11506',17,1,1,1,GETDATE(),GETDATE()) END END</v>
      </c>
    </row>
    <row r="889" spans="1:13" x14ac:dyDescent="0.2">
      <c r="A889">
        <v>888</v>
      </c>
      <c r="B889">
        <f>VLOOKUP(C889,ESTADOS!C:K,9,FALSE)</f>
        <v>17</v>
      </c>
      <c r="C889" t="s">
        <v>7663</v>
      </c>
      <c r="D889">
        <v>22</v>
      </c>
      <c r="E889" t="s">
        <v>8086</v>
      </c>
      <c r="F889" t="s">
        <v>8087</v>
      </c>
      <c r="G889">
        <v>3030</v>
      </c>
      <c r="H889">
        <v>1</v>
      </c>
      <c r="I889">
        <v>1</v>
      </c>
      <c r="J889">
        <v>1</v>
      </c>
      <c r="K889" s="2" t="s">
        <v>10009</v>
      </c>
      <c r="L889" s="2" t="s">
        <v>10009</v>
      </c>
      <c r="M889" t="str">
        <f t="shared" si="13"/>
        <v>BEGIN IF NOT EXISTS (SELECT * FROM [dbo].[COM_City] WHERE [Name] = 'Vila Nova do Piauí') BEGIN INSERT INTO [dbo].[COM_City]([CityId],[Name],[ExternalCode],[StateId],[Active],[UserID],[UserIDLastUpdate],[CreateDate],[ModifieldDate]) VALUES (888,'Vila Nova do Piauí','11605',17,1,1,1,GETDATE(),GETDATE()) END END</v>
      </c>
    </row>
    <row r="890" spans="1:13" x14ac:dyDescent="0.2">
      <c r="A890">
        <v>889</v>
      </c>
      <c r="B890">
        <f>VLOOKUP(C890,ESTADOS!C:K,9,FALSE)</f>
        <v>17</v>
      </c>
      <c r="C890" t="s">
        <v>7663</v>
      </c>
      <c r="D890">
        <v>22</v>
      </c>
      <c r="E890" t="s">
        <v>8088</v>
      </c>
      <c r="F890" t="s">
        <v>8089</v>
      </c>
      <c r="G890">
        <v>4452</v>
      </c>
      <c r="H890">
        <v>1</v>
      </c>
      <c r="I890">
        <v>1</v>
      </c>
      <c r="J890">
        <v>1</v>
      </c>
      <c r="K890" s="2" t="s">
        <v>10009</v>
      </c>
      <c r="L890" s="2" t="s">
        <v>10009</v>
      </c>
      <c r="M890" t="str">
        <f t="shared" si="13"/>
        <v>BEGIN IF NOT EXISTS (SELECT * FROM [dbo].[COM_City] WHERE [Name] = 'Wall Ferraz') BEGIN INSERT INTO [dbo].[COM_City]([CityId],[Name],[ExternalCode],[StateId],[Active],[UserID],[UserIDLastUpdate],[CreateDate],[ModifieldDate]) VALUES (889,'Wall Ferraz','11704',17,1,1,1,GETDATE(),GETDATE()) END END</v>
      </c>
    </row>
    <row r="891" spans="1:13" x14ac:dyDescent="0.2">
      <c r="A891">
        <v>890</v>
      </c>
      <c r="B891">
        <f>VLOOKUP(C891,ESTADOS!C:K,9,FALSE)</f>
        <v>6</v>
      </c>
      <c r="C891" t="s">
        <v>8090</v>
      </c>
      <c r="D891">
        <v>23</v>
      </c>
      <c r="E891" t="s">
        <v>8091</v>
      </c>
      <c r="F891" t="s">
        <v>8092</v>
      </c>
      <c r="G891">
        <v>10227</v>
      </c>
      <c r="H891">
        <v>1</v>
      </c>
      <c r="I891">
        <v>1</v>
      </c>
      <c r="J891">
        <v>1</v>
      </c>
      <c r="K891" s="2" t="s">
        <v>10009</v>
      </c>
      <c r="L891" s="2" t="s">
        <v>10009</v>
      </c>
      <c r="M891" t="str">
        <f t="shared" si="13"/>
        <v>BEGIN IF NOT EXISTS (SELECT * FROM [dbo].[COM_City] WHERE [Name] = 'Abaiara') BEGIN INSERT INTO [dbo].[COM_City]([CityId],[Name],[ExternalCode],[StateId],[Active],[UserID],[UserIDLastUpdate],[CreateDate],[ModifieldDate]) VALUES (890,'Abaiara','00101',6,1,1,1,GETDATE(),GETDATE()) END END</v>
      </c>
    </row>
    <row r="892" spans="1:13" x14ac:dyDescent="0.2">
      <c r="A892">
        <v>891</v>
      </c>
      <c r="B892">
        <f>VLOOKUP(C892,ESTADOS!C:K,9,FALSE)</f>
        <v>6</v>
      </c>
      <c r="C892" t="s">
        <v>8090</v>
      </c>
      <c r="D892">
        <v>23</v>
      </c>
      <c r="E892" t="s">
        <v>8093</v>
      </c>
      <c r="F892" t="s">
        <v>8094</v>
      </c>
      <c r="G892">
        <v>14658</v>
      </c>
      <c r="H892">
        <v>1</v>
      </c>
      <c r="I892">
        <v>1</v>
      </c>
      <c r="J892">
        <v>1</v>
      </c>
      <c r="K892" s="2" t="s">
        <v>10009</v>
      </c>
      <c r="L892" s="2" t="s">
        <v>10009</v>
      </c>
      <c r="M892" t="str">
        <f t="shared" si="13"/>
        <v>BEGIN IF NOT EXISTS (SELECT * FROM [dbo].[COM_City] WHERE [Name] = 'Acarape') BEGIN INSERT INTO [dbo].[COM_City]([CityId],[Name],[ExternalCode],[StateId],[Active],[UserID],[UserIDLastUpdate],[CreateDate],[ModifieldDate]) VALUES (891,'Acarape','00150',6,1,1,1,GETDATE(),GETDATE()) END END</v>
      </c>
    </row>
    <row r="893" spans="1:13" x14ac:dyDescent="0.2">
      <c r="A893">
        <v>892</v>
      </c>
      <c r="B893">
        <f>VLOOKUP(C893,ESTADOS!C:K,9,FALSE)</f>
        <v>6</v>
      </c>
      <c r="C893" t="s">
        <v>8090</v>
      </c>
      <c r="D893">
        <v>23</v>
      </c>
      <c r="E893" t="s">
        <v>8095</v>
      </c>
      <c r="F893" t="s">
        <v>8096</v>
      </c>
      <c r="G893">
        <v>52123</v>
      </c>
      <c r="H893">
        <v>1</v>
      </c>
      <c r="I893">
        <v>1</v>
      </c>
      <c r="J893">
        <v>1</v>
      </c>
      <c r="K893" s="2" t="s">
        <v>10009</v>
      </c>
      <c r="L893" s="2" t="s">
        <v>10009</v>
      </c>
      <c r="M893" t="str">
        <f t="shared" si="13"/>
        <v>BEGIN IF NOT EXISTS (SELECT * FROM [dbo].[COM_City] WHERE [Name] = 'Acaraú') BEGIN INSERT INTO [dbo].[COM_City]([CityId],[Name],[ExternalCode],[StateId],[Active],[UserID],[UserIDLastUpdate],[CreateDate],[ModifieldDate]) VALUES (892,'Acaraú','00200',6,1,1,1,GETDATE(),GETDATE()) END END</v>
      </c>
    </row>
    <row r="894" spans="1:13" x14ac:dyDescent="0.2">
      <c r="A894">
        <v>893</v>
      </c>
      <c r="B894">
        <f>VLOOKUP(C894,ESTADOS!C:K,9,FALSE)</f>
        <v>6</v>
      </c>
      <c r="C894" t="s">
        <v>8090</v>
      </c>
      <c r="D894">
        <v>23</v>
      </c>
      <c r="E894" t="s">
        <v>8097</v>
      </c>
      <c r="F894" t="s">
        <v>8098</v>
      </c>
      <c r="G894">
        <v>48703</v>
      </c>
      <c r="H894">
        <v>1</v>
      </c>
      <c r="I894">
        <v>1</v>
      </c>
      <c r="J894">
        <v>1</v>
      </c>
      <c r="K894" s="2" t="s">
        <v>10009</v>
      </c>
      <c r="L894" s="2" t="s">
        <v>10009</v>
      </c>
      <c r="M894" t="str">
        <f t="shared" si="13"/>
        <v>BEGIN IF NOT EXISTS (SELECT * FROM [dbo].[COM_City] WHERE [Name] = 'Acopiara') BEGIN INSERT INTO [dbo].[COM_City]([CityId],[Name],[ExternalCode],[StateId],[Active],[UserID],[UserIDLastUpdate],[CreateDate],[ModifieldDate]) VALUES (893,'Acopiara','00309',6,1,1,1,GETDATE(),GETDATE()) END END</v>
      </c>
    </row>
    <row r="895" spans="1:13" x14ac:dyDescent="0.2">
      <c r="A895">
        <v>894</v>
      </c>
      <c r="B895">
        <f>VLOOKUP(C895,ESTADOS!C:K,9,FALSE)</f>
        <v>6</v>
      </c>
      <c r="C895" t="s">
        <v>8090</v>
      </c>
      <c r="D895">
        <v>23</v>
      </c>
      <c r="E895" t="s">
        <v>8099</v>
      </c>
      <c r="F895" t="s">
        <v>8100</v>
      </c>
      <c r="G895">
        <v>15585</v>
      </c>
      <c r="H895">
        <v>1</v>
      </c>
      <c r="I895">
        <v>1</v>
      </c>
      <c r="J895">
        <v>1</v>
      </c>
      <c r="K895" s="2" t="s">
        <v>10009</v>
      </c>
      <c r="L895" s="2" t="s">
        <v>10009</v>
      </c>
      <c r="M895" t="str">
        <f t="shared" si="13"/>
        <v>BEGIN IF NOT EXISTS (SELECT * FROM [dbo].[COM_City] WHERE [Name] = 'Aiuaba') BEGIN INSERT INTO [dbo].[COM_City]([CityId],[Name],[ExternalCode],[StateId],[Active],[UserID],[UserIDLastUpdate],[CreateDate],[ModifieldDate]) VALUES (894,'Aiuaba','00408',6,1,1,1,GETDATE(),GETDATE()) END END</v>
      </c>
    </row>
    <row r="896" spans="1:13" x14ac:dyDescent="0.2">
      <c r="A896">
        <v>895</v>
      </c>
      <c r="B896">
        <f>VLOOKUP(C896,ESTADOS!C:K,9,FALSE)</f>
        <v>6</v>
      </c>
      <c r="C896" t="s">
        <v>8090</v>
      </c>
      <c r="D896">
        <v>23</v>
      </c>
      <c r="E896" t="s">
        <v>8101</v>
      </c>
      <c r="F896" t="s">
        <v>8102</v>
      </c>
      <c r="G896">
        <v>10270</v>
      </c>
      <c r="H896">
        <v>1</v>
      </c>
      <c r="I896">
        <v>1</v>
      </c>
      <c r="J896">
        <v>1</v>
      </c>
      <c r="K896" s="2" t="s">
        <v>10009</v>
      </c>
      <c r="L896" s="2" t="s">
        <v>10009</v>
      </c>
      <c r="M896" t="str">
        <f t="shared" si="13"/>
        <v>BEGIN IF NOT EXISTS (SELECT * FROM [dbo].[COM_City] WHERE [Name] = 'Alcântaras') BEGIN INSERT INTO [dbo].[COM_City]([CityId],[Name],[ExternalCode],[StateId],[Active],[UserID],[UserIDLastUpdate],[CreateDate],[ModifieldDate]) VALUES (895,'Alcântaras','00507',6,1,1,1,GETDATE(),GETDATE()) END END</v>
      </c>
    </row>
    <row r="897" spans="1:13" x14ac:dyDescent="0.2">
      <c r="A897">
        <v>896</v>
      </c>
      <c r="B897">
        <f>VLOOKUP(C897,ESTADOS!C:K,9,FALSE)</f>
        <v>6</v>
      </c>
      <c r="C897" t="s">
        <v>8090</v>
      </c>
      <c r="D897">
        <v>23</v>
      </c>
      <c r="E897" t="s">
        <v>8103</v>
      </c>
      <c r="F897" t="s">
        <v>8104</v>
      </c>
      <c r="G897">
        <v>6417</v>
      </c>
      <c r="H897">
        <v>1</v>
      </c>
      <c r="I897">
        <v>1</v>
      </c>
      <c r="J897">
        <v>1</v>
      </c>
      <c r="K897" s="2" t="s">
        <v>10009</v>
      </c>
      <c r="L897" s="2" t="s">
        <v>10009</v>
      </c>
      <c r="M897" t="str">
        <f t="shared" si="13"/>
        <v>BEGIN IF NOT EXISTS (SELECT * FROM [dbo].[COM_City] WHERE [Name] = 'Altaneira') BEGIN INSERT INTO [dbo].[COM_City]([CityId],[Name],[ExternalCode],[StateId],[Active],[UserID],[UserIDLastUpdate],[CreateDate],[ModifieldDate]) VALUES (896,'Altaneira','00606',6,1,1,1,GETDATE(),GETDATE()) END END</v>
      </c>
    </row>
    <row r="898" spans="1:13" x14ac:dyDescent="0.2">
      <c r="A898">
        <v>897</v>
      </c>
      <c r="B898">
        <f>VLOOKUP(C898,ESTADOS!C:K,9,FALSE)</f>
        <v>6</v>
      </c>
      <c r="C898" t="s">
        <v>8090</v>
      </c>
      <c r="D898">
        <v>23</v>
      </c>
      <c r="E898" t="s">
        <v>8105</v>
      </c>
      <c r="F898" t="s">
        <v>8106</v>
      </c>
      <c r="G898">
        <v>19154</v>
      </c>
      <c r="H898">
        <v>1</v>
      </c>
      <c r="I898">
        <v>1</v>
      </c>
      <c r="J898">
        <v>1</v>
      </c>
      <c r="K898" s="2" t="s">
        <v>10009</v>
      </c>
      <c r="L898" s="2" t="s">
        <v>10009</v>
      </c>
      <c r="M898" t="str">
        <f t="shared" si="13"/>
        <v>BEGIN IF NOT EXISTS (SELECT * FROM [dbo].[COM_City] WHERE [Name] = 'Alto Santo') BEGIN INSERT INTO [dbo].[COM_City]([CityId],[Name],[ExternalCode],[StateId],[Active],[UserID],[UserIDLastUpdate],[CreateDate],[ModifieldDate]) VALUES (897,'Alto Santo','00705',6,1,1,1,GETDATE(),GETDATE()) END END</v>
      </c>
    </row>
    <row r="899" spans="1:13" x14ac:dyDescent="0.2">
      <c r="A899">
        <v>898</v>
      </c>
      <c r="B899">
        <f>VLOOKUP(C899,ESTADOS!C:K,9,FALSE)</f>
        <v>6</v>
      </c>
      <c r="C899" t="s">
        <v>8090</v>
      </c>
      <c r="D899">
        <v>23</v>
      </c>
      <c r="E899" t="s">
        <v>8107</v>
      </c>
      <c r="F899" t="s">
        <v>8108</v>
      </c>
      <c r="G899">
        <v>37513</v>
      </c>
      <c r="H899">
        <v>1</v>
      </c>
      <c r="I899">
        <v>1</v>
      </c>
      <c r="J899">
        <v>1</v>
      </c>
      <c r="K899" s="2" t="s">
        <v>10009</v>
      </c>
      <c r="L899" s="2" t="s">
        <v>10009</v>
      </c>
      <c r="M899" t="str">
        <f t="shared" ref="M899:M962" si="14">CONCATENATE("BEGIN IF NOT EXISTS (SELECT * FROM [dbo].[COM_City] WHERE [Name] = '",F899,"') BEGIN INSERT INTO [dbo].[COM_City]([CityId],[Name],[ExternalCode],[StateId],[Active],[UserID],[UserIDLastUpdate],[CreateDate],[ModifieldDate]) VALUES (",A899,",'",F899,"','",E899,"',",B899,",",H899,",",I899,",",J899,",",K899,",",L899,") END END")</f>
        <v>BEGIN IF NOT EXISTS (SELECT * FROM [dbo].[COM_City] WHERE [Name] = 'Amontada') BEGIN INSERT INTO [dbo].[COM_City]([CityId],[Name],[ExternalCode],[StateId],[Active],[UserID],[UserIDLastUpdate],[CreateDate],[ModifieldDate]) VALUES (898,'Amontada','00754',6,1,1,1,GETDATE(),GETDATE()) END END</v>
      </c>
    </row>
    <row r="900" spans="1:13" x14ac:dyDescent="0.2">
      <c r="A900">
        <v>899</v>
      </c>
      <c r="B900">
        <f>VLOOKUP(C900,ESTADOS!C:K,9,FALSE)</f>
        <v>6</v>
      </c>
      <c r="C900" t="s">
        <v>8090</v>
      </c>
      <c r="D900">
        <v>23</v>
      </c>
      <c r="E900" t="s">
        <v>8109</v>
      </c>
      <c r="F900" t="s">
        <v>8110</v>
      </c>
      <c r="G900">
        <v>6761</v>
      </c>
      <c r="H900">
        <v>1</v>
      </c>
      <c r="I900">
        <v>1</v>
      </c>
      <c r="J900">
        <v>1</v>
      </c>
      <c r="K900" s="2" t="s">
        <v>10009</v>
      </c>
      <c r="L900" s="2" t="s">
        <v>10009</v>
      </c>
      <c r="M900" t="str">
        <f t="shared" si="14"/>
        <v>BEGIN IF NOT EXISTS (SELECT * FROM [dbo].[COM_City] WHERE [Name] = 'Antonina do Norte') BEGIN INSERT INTO [dbo].[COM_City]([CityId],[Name],[ExternalCode],[StateId],[Active],[UserID],[UserIDLastUpdate],[CreateDate],[ModifieldDate]) VALUES (899,'Antonina do Norte','00804',6,1,1,1,GETDATE(),GETDATE()) END END</v>
      </c>
    </row>
    <row r="901" spans="1:13" x14ac:dyDescent="0.2">
      <c r="A901">
        <v>900</v>
      </c>
      <c r="B901">
        <f>VLOOKUP(C901,ESTADOS!C:K,9,FALSE)</f>
        <v>6</v>
      </c>
      <c r="C901" t="s">
        <v>8090</v>
      </c>
      <c r="D901">
        <v>23</v>
      </c>
      <c r="E901" t="s">
        <v>8111</v>
      </c>
      <c r="F901" t="s">
        <v>8112</v>
      </c>
      <c r="G901">
        <v>13649</v>
      </c>
      <c r="H901">
        <v>1</v>
      </c>
      <c r="I901">
        <v>1</v>
      </c>
      <c r="J901">
        <v>1</v>
      </c>
      <c r="K901" s="2" t="s">
        <v>10009</v>
      </c>
      <c r="L901" s="2" t="s">
        <v>10009</v>
      </c>
      <c r="M901" t="str">
        <f t="shared" si="14"/>
        <v>BEGIN IF NOT EXISTS (SELECT * FROM [dbo].[COM_City] WHERE [Name] = 'Apuiarés') BEGIN INSERT INTO [dbo].[COM_City]([CityId],[Name],[ExternalCode],[StateId],[Active],[UserID],[UserIDLastUpdate],[CreateDate],[ModifieldDate]) VALUES (900,'Apuiarés','00903',6,1,1,1,GETDATE(),GETDATE()) END END</v>
      </c>
    </row>
    <row r="902" spans="1:13" x14ac:dyDescent="0.2">
      <c r="A902">
        <v>901</v>
      </c>
      <c r="B902">
        <f>VLOOKUP(C902,ESTADOS!C:K,9,FALSE)</f>
        <v>6</v>
      </c>
      <c r="C902" t="s">
        <v>8090</v>
      </c>
      <c r="D902">
        <v>23</v>
      </c>
      <c r="E902" t="s">
        <v>8113</v>
      </c>
      <c r="F902" t="s">
        <v>8114</v>
      </c>
      <c r="G902">
        <v>67265</v>
      </c>
      <c r="H902">
        <v>1</v>
      </c>
      <c r="I902">
        <v>1</v>
      </c>
      <c r="J902">
        <v>1</v>
      </c>
      <c r="K902" s="2" t="s">
        <v>10009</v>
      </c>
      <c r="L902" s="2" t="s">
        <v>10009</v>
      </c>
      <c r="M902" t="str">
        <f t="shared" si="14"/>
        <v>BEGIN IF NOT EXISTS (SELECT * FROM [dbo].[COM_City] WHERE [Name] = 'Aquiraz') BEGIN INSERT INTO [dbo].[COM_City]([CityId],[Name],[ExternalCode],[StateId],[Active],[UserID],[UserIDLastUpdate],[CreateDate],[ModifieldDate]) VALUES (901,'Aquiraz','01000',6,1,1,1,GETDATE(),GETDATE()) END END</v>
      </c>
    </row>
    <row r="903" spans="1:13" x14ac:dyDescent="0.2">
      <c r="A903">
        <v>902</v>
      </c>
      <c r="B903">
        <f>VLOOKUP(C903,ESTADOS!C:K,9,FALSE)</f>
        <v>6</v>
      </c>
      <c r="C903" t="s">
        <v>8090</v>
      </c>
      <c r="D903">
        <v>23</v>
      </c>
      <c r="E903" t="s">
        <v>8115</v>
      </c>
      <c r="F903" t="s">
        <v>8116</v>
      </c>
      <c r="G903">
        <v>66049</v>
      </c>
      <c r="H903">
        <v>1</v>
      </c>
      <c r="I903">
        <v>1</v>
      </c>
      <c r="J903">
        <v>1</v>
      </c>
      <c r="K903" s="2" t="s">
        <v>10009</v>
      </c>
      <c r="L903" s="2" t="s">
        <v>10009</v>
      </c>
      <c r="M903" t="str">
        <f t="shared" si="14"/>
        <v>BEGIN IF NOT EXISTS (SELECT * FROM [dbo].[COM_City] WHERE [Name] = 'Aracati') BEGIN INSERT INTO [dbo].[COM_City]([CityId],[Name],[ExternalCode],[StateId],[Active],[UserID],[UserIDLastUpdate],[CreateDate],[ModifieldDate]) VALUES (902,'Aracati','01109',6,1,1,1,GETDATE(),GETDATE()) END END</v>
      </c>
    </row>
    <row r="904" spans="1:13" x14ac:dyDescent="0.2">
      <c r="A904">
        <v>903</v>
      </c>
      <c r="B904">
        <f>VLOOKUP(C904,ESTADOS!C:K,9,FALSE)</f>
        <v>6</v>
      </c>
      <c r="C904" t="s">
        <v>8090</v>
      </c>
      <c r="D904">
        <v>23</v>
      </c>
      <c r="E904" t="s">
        <v>8117</v>
      </c>
      <c r="F904" t="s">
        <v>8118</v>
      </c>
      <c r="G904">
        <v>24423</v>
      </c>
      <c r="H904">
        <v>1</v>
      </c>
      <c r="I904">
        <v>1</v>
      </c>
      <c r="J904">
        <v>1</v>
      </c>
      <c r="K904" s="2" t="s">
        <v>10009</v>
      </c>
      <c r="L904" s="2" t="s">
        <v>10009</v>
      </c>
      <c r="M904" t="str">
        <f t="shared" si="14"/>
        <v>BEGIN IF NOT EXISTS (SELECT * FROM [dbo].[COM_City] WHERE [Name] = 'Aracoiaba') BEGIN INSERT INTO [dbo].[COM_City]([CityId],[Name],[ExternalCode],[StateId],[Active],[UserID],[UserIDLastUpdate],[CreateDate],[ModifieldDate]) VALUES (903,'Aracoiaba','01208',6,1,1,1,GETDATE(),GETDATE()) END END</v>
      </c>
    </row>
    <row r="905" spans="1:13" x14ac:dyDescent="0.2">
      <c r="A905">
        <v>904</v>
      </c>
      <c r="B905">
        <f>VLOOKUP(C905,ESTADOS!C:K,9,FALSE)</f>
        <v>6</v>
      </c>
      <c r="C905" t="s">
        <v>8090</v>
      </c>
      <c r="D905">
        <v>23</v>
      </c>
      <c r="E905" t="s">
        <v>8119</v>
      </c>
      <c r="F905" t="s">
        <v>8120</v>
      </c>
      <c r="G905">
        <v>10649</v>
      </c>
      <c r="H905">
        <v>1</v>
      </c>
      <c r="I905">
        <v>1</v>
      </c>
      <c r="J905">
        <v>1</v>
      </c>
      <c r="K905" s="2" t="s">
        <v>10009</v>
      </c>
      <c r="L905" s="2" t="s">
        <v>10009</v>
      </c>
      <c r="M905" t="str">
        <f t="shared" si="14"/>
        <v>BEGIN IF NOT EXISTS (SELECT * FROM [dbo].[COM_City] WHERE [Name] = 'Ararendá') BEGIN INSERT INTO [dbo].[COM_City]([CityId],[Name],[ExternalCode],[StateId],[Active],[UserID],[UserIDLastUpdate],[CreateDate],[ModifieldDate]) VALUES (904,'Ararendá','01257',6,1,1,1,GETDATE(),GETDATE()) END END</v>
      </c>
    </row>
    <row r="906" spans="1:13" x14ac:dyDescent="0.2">
      <c r="A906">
        <v>905</v>
      </c>
      <c r="B906">
        <f>VLOOKUP(C906,ESTADOS!C:K,9,FALSE)</f>
        <v>6</v>
      </c>
      <c r="C906" t="s">
        <v>8090</v>
      </c>
      <c r="D906">
        <v>23</v>
      </c>
      <c r="E906" t="s">
        <v>8121</v>
      </c>
      <c r="F906" t="s">
        <v>8122</v>
      </c>
      <c r="G906">
        <v>21214</v>
      </c>
      <c r="H906">
        <v>1</v>
      </c>
      <c r="I906">
        <v>1</v>
      </c>
      <c r="J906">
        <v>1</v>
      </c>
      <c r="K906" s="2" t="s">
        <v>10009</v>
      </c>
      <c r="L906" s="2" t="s">
        <v>10009</v>
      </c>
      <c r="M906" t="str">
        <f t="shared" si="14"/>
        <v>BEGIN IF NOT EXISTS (SELECT * FROM [dbo].[COM_City] WHERE [Name] = 'Araripe') BEGIN INSERT INTO [dbo].[COM_City]([CityId],[Name],[ExternalCode],[StateId],[Active],[UserID],[UserIDLastUpdate],[CreateDate],[ModifieldDate]) VALUES (905,'Araripe','01307',6,1,1,1,GETDATE(),GETDATE()) END END</v>
      </c>
    </row>
    <row r="907" spans="1:13" x14ac:dyDescent="0.2">
      <c r="A907">
        <v>906</v>
      </c>
      <c r="B907">
        <f>VLOOKUP(C907,ESTADOS!C:K,9,FALSE)</f>
        <v>6</v>
      </c>
      <c r="C907" t="s">
        <v>8090</v>
      </c>
      <c r="D907">
        <v>23</v>
      </c>
      <c r="E907" t="s">
        <v>8123</v>
      </c>
      <c r="F907" t="s">
        <v>8124</v>
      </c>
      <c r="G907">
        <v>12129</v>
      </c>
      <c r="H907">
        <v>1</v>
      </c>
      <c r="I907">
        <v>1</v>
      </c>
      <c r="J907">
        <v>1</v>
      </c>
      <c r="K907" s="2" t="s">
        <v>10009</v>
      </c>
      <c r="L907" s="2" t="s">
        <v>10009</v>
      </c>
      <c r="M907" t="str">
        <f t="shared" si="14"/>
        <v>BEGIN IF NOT EXISTS (SELECT * FROM [dbo].[COM_City] WHERE [Name] = 'Aratuba') BEGIN INSERT INTO [dbo].[COM_City]([CityId],[Name],[ExternalCode],[StateId],[Active],[UserID],[UserIDLastUpdate],[CreateDate],[ModifieldDate]) VALUES (906,'Aratuba','01406',6,1,1,1,GETDATE(),GETDATE()) END END</v>
      </c>
    </row>
    <row r="908" spans="1:13" x14ac:dyDescent="0.2">
      <c r="A908">
        <v>907</v>
      </c>
      <c r="B908">
        <f>VLOOKUP(C908,ESTADOS!C:K,9,FALSE)</f>
        <v>6</v>
      </c>
      <c r="C908" t="s">
        <v>8090</v>
      </c>
      <c r="D908">
        <v>23</v>
      </c>
      <c r="E908" t="s">
        <v>8125</v>
      </c>
      <c r="F908" t="s">
        <v>8126</v>
      </c>
      <c r="G908">
        <v>7302</v>
      </c>
      <c r="H908">
        <v>1</v>
      </c>
      <c r="I908">
        <v>1</v>
      </c>
      <c r="J908">
        <v>1</v>
      </c>
      <c r="K908" s="2" t="s">
        <v>10009</v>
      </c>
      <c r="L908" s="2" t="s">
        <v>10009</v>
      </c>
      <c r="M908" t="str">
        <f t="shared" si="14"/>
        <v>BEGIN IF NOT EXISTS (SELECT * FROM [dbo].[COM_City] WHERE [Name] = 'Arneiroz') BEGIN INSERT INTO [dbo].[COM_City]([CityId],[Name],[ExternalCode],[StateId],[Active],[UserID],[UserIDLastUpdate],[CreateDate],[ModifieldDate]) VALUES (907,'Arneiroz','01505',6,1,1,1,GETDATE(),GETDATE()) END END</v>
      </c>
    </row>
    <row r="909" spans="1:13" x14ac:dyDescent="0.2">
      <c r="A909">
        <v>908</v>
      </c>
      <c r="B909">
        <f>VLOOKUP(C909,ESTADOS!C:K,9,FALSE)</f>
        <v>6</v>
      </c>
      <c r="C909" t="s">
        <v>8090</v>
      </c>
      <c r="D909">
        <v>23</v>
      </c>
      <c r="E909" t="s">
        <v>8127</v>
      </c>
      <c r="F909" t="s">
        <v>8128</v>
      </c>
      <c r="G909">
        <v>21616</v>
      </c>
      <c r="H909">
        <v>1</v>
      </c>
      <c r="I909">
        <v>1</v>
      </c>
      <c r="J909">
        <v>1</v>
      </c>
      <c r="K909" s="2" t="s">
        <v>10009</v>
      </c>
      <c r="L909" s="2" t="s">
        <v>10009</v>
      </c>
      <c r="M909" t="str">
        <f t="shared" si="14"/>
        <v>BEGIN IF NOT EXISTS (SELECT * FROM [dbo].[COM_City] WHERE [Name] = 'Assaré') BEGIN INSERT INTO [dbo].[COM_City]([CityId],[Name],[ExternalCode],[StateId],[Active],[UserID],[UserIDLastUpdate],[CreateDate],[ModifieldDate]) VALUES (908,'Assaré','01604',6,1,1,1,GETDATE(),GETDATE()) END END</v>
      </c>
    </row>
    <row r="910" spans="1:13" x14ac:dyDescent="0.2">
      <c r="A910">
        <v>909</v>
      </c>
      <c r="B910">
        <f>VLOOKUP(C910,ESTADOS!C:K,9,FALSE)</f>
        <v>6</v>
      </c>
      <c r="C910" t="s">
        <v>8090</v>
      </c>
      <c r="D910">
        <v>23</v>
      </c>
      <c r="E910" t="s">
        <v>8129</v>
      </c>
      <c r="F910" t="s">
        <v>8130</v>
      </c>
      <c r="G910">
        <v>24480</v>
      </c>
      <c r="H910">
        <v>1</v>
      </c>
      <c r="I910">
        <v>1</v>
      </c>
      <c r="J910">
        <v>1</v>
      </c>
      <c r="K910" s="2" t="s">
        <v>10009</v>
      </c>
      <c r="L910" s="2" t="s">
        <v>10009</v>
      </c>
      <c r="M910" t="str">
        <f t="shared" si="14"/>
        <v>BEGIN IF NOT EXISTS (SELECT * FROM [dbo].[COM_City] WHERE [Name] = 'Aurora') BEGIN INSERT INTO [dbo].[COM_City]([CityId],[Name],[ExternalCode],[StateId],[Active],[UserID],[UserIDLastUpdate],[CreateDate],[ModifieldDate]) VALUES (909,'Aurora','01703',6,1,1,1,GETDATE(),GETDATE()) END END</v>
      </c>
    </row>
    <row r="911" spans="1:13" x14ac:dyDescent="0.2">
      <c r="A911">
        <v>910</v>
      </c>
      <c r="B911">
        <f>VLOOKUP(C911,ESTADOS!C:K,9,FALSE)</f>
        <v>6</v>
      </c>
      <c r="C911" t="s">
        <v>8090</v>
      </c>
      <c r="D911">
        <v>23</v>
      </c>
      <c r="E911" t="s">
        <v>8131</v>
      </c>
      <c r="F911" t="s">
        <v>8132</v>
      </c>
      <c r="G911">
        <v>5780</v>
      </c>
      <c r="H911">
        <v>1</v>
      </c>
      <c r="I911">
        <v>1</v>
      </c>
      <c r="J911">
        <v>1</v>
      </c>
      <c r="K911" s="2" t="s">
        <v>10009</v>
      </c>
      <c r="L911" s="2" t="s">
        <v>10009</v>
      </c>
      <c r="M911" t="str">
        <f t="shared" si="14"/>
        <v>BEGIN IF NOT EXISTS (SELECT * FROM [dbo].[COM_City] WHERE [Name] = 'Baixio') BEGIN INSERT INTO [dbo].[COM_City]([CityId],[Name],[ExternalCode],[StateId],[Active],[UserID],[UserIDLastUpdate],[CreateDate],[ModifieldDate]) VALUES (910,'Baixio','01802',6,1,1,1,GETDATE(),GETDATE()) END END</v>
      </c>
    </row>
    <row r="912" spans="1:13" x14ac:dyDescent="0.2">
      <c r="A912">
        <v>911</v>
      </c>
      <c r="B912">
        <f>VLOOKUP(C912,ESTADOS!C:K,9,FALSE)</f>
        <v>6</v>
      </c>
      <c r="C912" t="s">
        <v>8090</v>
      </c>
      <c r="D912">
        <v>23</v>
      </c>
      <c r="E912" t="s">
        <v>8133</v>
      </c>
      <c r="F912" t="s">
        <v>8134</v>
      </c>
      <c r="G912">
        <v>17448</v>
      </c>
      <c r="H912">
        <v>1</v>
      </c>
      <c r="I912">
        <v>1</v>
      </c>
      <c r="J912">
        <v>1</v>
      </c>
      <c r="K912" s="2" t="s">
        <v>10009</v>
      </c>
      <c r="L912" s="2" t="s">
        <v>10009</v>
      </c>
      <c r="M912" t="str">
        <f t="shared" si="14"/>
        <v>BEGIN IF NOT EXISTS (SELECT * FROM [dbo].[COM_City] WHERE [Name] = 'Banabuiú') BEGIN INSERT INTO [dbo].[COM_City]([CityId],[Name],[ExternalCode],[StateId],[Active],[UserID],[UserIDLastUpdate],[CreateDate],[ModifieldDate]) VALUES (911,'Banabuiú','01851',6,1,1,1,GETDATE(),GETDATE()) END END</v>
      </c>
    </row>
    <row r="913" spans="1:13" x14ac:dyDescent="0.2">
      <c r="A913">
        <v>912</v>
      </c>
      <c r="B913">
        <f>VLOOKUP(C913,ESTADOS!C:K,9,FALSE)</f>
        <v>6</v>
      </c>
      <c r="C913" t="s">
        <v>8090</v>
      </c>
      <c r="D913">
        <v>23</v>
      </c>
      <c r="E913" t="s">
        <v>8135</v>
      </c>
      <c r="F913" t="s">
        <v>8136</v>
      </c>
      <c r="G913">
        <v>50386</v>
      </c>
      <c r="H913">
        <v>1</v>
      </c>
      <c r="I913">
        <v>1</v>
      </c>
      <c r="J913">
        <v>1</v>
      </c>
      <c r="K913" s="2" t="s">
        <v>10009</v>
      </c>
      <c r="L913" s="2" t="s">
        <v>10009</v>
      </c>
      <c r="M913" t="str">
        <f t="shared" si="14"/>
        <v>BEGIN IF NOT EXISTS (SELECT * FROM [dbo].[COM_City] WHERE [Name] = 'Barbalha') BEGIN INSERT INTO [dbo].[COM_City]([CityId],[Name],[ExternalCode],[StateId],[Active],[UserID],[UserIDLastUpdate],[CreateDate],[ModifieldDate]) VALUES (912,'Barbalha','01901',6,1,1,1,GETDATE(),GETDATE()) END END</v>
      </c>
    </row>
    <row r="914" spans="1:13" x14ac:dyDescent="0.2">
      <c r="A914">
        <v>913</v>
      </c>
      <c r="B914">
        <f>VLOOKUP(C914,ESTADOS!C:K,9,FALSE)</f>
        <v>6</v>
      </c>
      <c r="C914" t="s">
        <v>8090</v>
      </c>
      <c r="D914">
        <v>23</v>
      </c>
      <c r="E914" t="s">
        <v>8137</v>
      </c>
      <c r="F914" t="s">
        <v>8138</v>
      </c>
      <c r="G914">
        <v>18453</v>
      </c>
      <c r="H914">
        <v>1</v>
      </c>
      <c r="I914">
        <v>1</v>
      </c>
      <c r="J914">
        <v>1</v>
      </c>
      <c r="K914" s="2" t="s">
        <v>10009</v>
      </c>
      <c r="L914" s="2" t="s">
        <v>10009</v>
      </c>
      <c r="M914" t="str">
        <f t="shared" si="14"/>
        <v>BEGIN IF NOT EXISTS (SELECT * FROM [dbo].[COM_City] WHERE [Name] = 'Barreira') BEGIN INSERT INTO [dbo].[COM_City]([CityId],[Name],[ExternalCode],[StateId],[Active],[UserID],[UserIDLastUpdate],[CreateDate],[ModifieldDate]) VALUES (913,'Barreira','01950',6,1,1,1,GETDATE(),GETDATE()) END END</v>
      </c>
    </row>
    <row r="915" spans="1:13" x14ac:dyDescent="0.2">
      <c r="A915">
        <v>914</v>
      </c>
      <c r="B915">
        <f>VLOOKUP(C915,ESTADOS!C:K,9,FALSE)</f>
        <v>6</v>
      </c>
      <c r="C915" t="s">
        <v>8090</v>
      </c>
      <c r="D915">
        <v>23</v>
      </c>
      <c r="E915" t="s">
        <v>8139</v>
      </c>
      <c r="F915" t="s">
        <v>8140</v>
      </c>
      <c r="G915">
        <v>20673</v>
      </c>
      <c r="H915">
        <v>1</v>
      </c>
      <c r="I915">
        <v>1</v>
      </c>
      <c r="J915">
        <v>1</v>
      </c>
      <c r="K915" s="2" t="s">
        <v>10009</v>
      </c>
      <c r="L915" s="2" t="s">
        <v>10009</v>
      </c>
      <c r="M915" t="str">
        <f t="shared" si="14"/>
        <v>BEGIN IF NOT EXISTS (SELECT * FROM [dbo].[COM_City] WHERE [Name] = 'Barro') BEGIN INSERT INTO [dbo].[COM_City]([CityId],[Name],[ExternalCode],[StateId],[Active],[UserID],[UserIDLastUpdate],[CreateDate],[ModifieldDate]) VALUES (914,'Barro','02008',6,1,1,1,GETDATE(),GETDATE()) END END</v>
      </c>
    </row>
    <row r="916" spans="1:13" x14ac:dyDescent="0.2">
      <c r="A916">
        <v>915</v>
      </c>
      <c r="B916">
        <f>VLOOKUP(C916,ESTADOS!C:K,9,FALSE)</f>
        <v>6</v>
      </c>
      <c r="C916" t="s">
        <v>8090</v>
      </c>
      <c r="D916">
        <v>23</v>
      </c>
      <c r="E916" t="s">
        <v>8141</v>
      </c>
      <c r="F916" t="s">
        <v>8142</v>
      </c>
      <c r="G916">
        <v>14812</v>
      </c>
      <c r="H916">
        <v>1</v>
      </c>
      <c r="I916">
        <v>1</v>
      </c>
      <c r="J916">
        <v>1</v>
      </c>
      <c r="K916" s="2" t="s">
        <v>10009</v>
      </c>
      <c r="L916" s="2" t="s">
        <v>10009</v>
      </c>
      <c r="M916" t="str">
        <f t="shared" si="14"/>
        <v>BEGIN IF NOT EXISTS (SELECT * FROM [dbo].[COM_City] WHERE [Name] = 'Barroquinha') BEGIN INSERT INTO [dbo].[COM_City]([CityId],[Name],[ExternalCode],[StateId],[Active],[UserID],[UserIDLastUpdate],[CreateDate],[ModifieldDate]) VALUES (915,'Barroquinha','02057',6,1,1,1,GETDATE(),GETDATE()) END END</v>
      </c>
    </row>
    <row r="917" spans="1:13" x14ac:dyDescent="0.2">
      <c r="A917">
        <v>916</v>
      </c>
      <c r="B917">
        <f>VLOOKUP(C917,ESTADOS!C:K,9,FALSE)</f>
        <v>6</v>
      </c>
      <c r="C917" t="s">
        <v>8090</v>
      </c>
      <c r="D917">
        <v>23</v>
      </c>
      <c r="E917" t="s">
        <v>8143</v>
      </c>
      <c r="F917" t="s">
        <v>8144</v>
      </c>
      <c r="G917">
        <v>31669</v>
      </c>
      <c r="H917">
        <v>1</v>
      </c>
      <c r="I917">
        <v>1</v>
      </c>
      <c r="J917">
        <v>1</v>
      </c>
      <c r="K917" s="2" t="s">
        <v>10009</v>
      </c>
      <c r="L917" s="2" t="s">
        <v>10009</v>
      </c>
      <c r="M917" t="str">
        <f t="shared" si="14"/>
        <v>BEGIN IF NOT EXISTS (SELECT * FROM [dbo].[COM_City] WHERE [Name] = 'Baturité') BEGIN INSERT INTO [dbo].[COM_City]([CityId],[Name],[ExternalCode],[StateId],[Active],[UserID],[UserIDLastUpdate],[CreateDate],[ModifieldDate]) VALUES (916,'Baturité','02107',6,1,1,1,GETDATE(),GETDATE()) END END</v>
      </c>
    </row>
    <row r="918" spans="1:13" x14ac:dyDescent="0.2">
      <c r="A918">
        <v>917</v>
      </c>
      <c r="B918">
        <f>VLOOKUP(C918,ESTADOS!C:K,9,FALSE)</f>
        <v>6</v>
      </c>
      <c r="C918" t="s">
        <v>8090</v>
      </c>
      <c r="D918">
        <v>23</v>
      </c>
      <c r="E918" t="s">
        <v>8145</v>
      </c>
      <c r="F918" t="s">
        <v>8146</v>
      </c>
      <c r="G918">
        <v>46155</v>
      </c>
      <c r="H918">
        <v>1</v>
      </c>
      <c r="I918">
        <v>1</v>
      </c>
      <c r="J918">
        <v>1</v>
      </c>
      <c r="K918" s="2" t="s">
        <v>10009</v>
      </c>
      <c r="L918" s="2" t="s">
        <v>10009</v>
      </c>
      <c r="M918" t="str">
        <f t="shared" si="14"/>
        <v>BEGIN IF NOT EXISTS (SELECT * FROM [dbo].[COM_City] WHERE [Name] = 'Beberibe') BEGIN INSERT INTO [dbo].[COM_City]([CityId],[Name],[ExternalCode],[StateId],[Active],[UserID],[UserIDLastUpdate],[CreateDate],[ModifieldDate]) VALUES (917,'Beberibe','02206',6,1,1,1,GETDATE(),GETDATE()) END END</v>
      </c>
    </row>
    <row r="919" spans="1:13" x14ac:dyDescent="0.2">
      <c r="A919">
        <v>918</v>
      </c>
      <c r="B919">
        <f>VLOOKUP(C919,ESTADOS!C:K,9,FALSE)</f>
        <v>6</v>
      </c>
      <c r="C919" t="s">
        <v>8090</v>
      </c>
      <c r="D919">
        <v>23</v>
      </c>
      <c r="E919" t="s">
        <v>8147</v>
      </c>
      <c r="F919" t="s">
        <v>8148</v>
      </c>
      <c r="G919">
        <v>29566</v>
      </c>
      <c r="H919">
        <v>1</v>
      </c>
      <c r="I919">
        <v>1</v>
      </c>
      <c r="J919">
        <v>1</v>
      </c>
      <c r="K919" s="2" t="s">
        <v>10009</v>
      </c>
      <c r="L919" s="2" t="s">
        <v>10009</v>
      </c>
      <c r="M919" t="str">
        <f t="shared" si="14"/>
        <v>BEGIN IF NOT EXISTS (SELECT * FROM [dbo].[COM_City] WHERE [Name] = 'Bela Cruz') BEGIN INSERT INTO [dbo].[COM_City]([CityId],[Name],[ExternalCode],[StateId],[Active],[UserID],[UserIDLastUpdate],[CreateDate],[ModifieldDate]) VALUES (918,'Bela Cruz','02305',6,1,1,1,GETDATE(),GETDATE()) END END</v>
      </c>
    </row>
    <row r="920" spans="1:13" x14ac:dyDescent="0.2">
      <c r="A920">
        <v>919</v>
      </c>
      <c r="B920">
        <f>VLOOKUP(C920,ESTADOS!C:K,9,FALSE)</f>
        <v>6</v>
      </c>
      <c r="C920" t="s">
        <v>8090</v>
      </c>
      <c r="D920">
        <v>23</v>
      </c>
      <c r="E920" t="s">
        <v>8149</v>
      </c>
      <c r="F920" t="s">
        <v>8150</v>
      </c>
      <c r="G920">
        <v>53538</v>
      </c>
      <c r="H920">
        <v>1</v>
      </c>
      <c r="I920">
        <v>1</v>
      </c>
      <c r="J920">
        <v>1</v>
      </c>
      <c r="K920" s="2" t="s">
        <v>10009</v>
      </c>
      <c r="L920" s="2" t="s">
        <v>10009</v>
      </c>
      <c r="M920" t="str">
        <f t="shared" si="14"/>
        <v>BEGIN IF NOT EXISTS (SELECT * FROM [dbo].[COM_City] WHERE [Name] = 'Boa Viagem') BEGIN INSERT INTO [dbo].[COM_City]([CityId],[Name],[ExternalCode],[StateId],[Active],[UserID],[UserIDLastUpdate],[CreateDate],[ModifieldDate]) VALUES (919,'Boa Viagem','02404',6,1,1,1,GETDATE(),GETDATE()) END END</v>
      </c>
    </row>
    <row r="921" spans="1:13" x14ac:dyDescent="0.2">
      <c r="A921">
        <v>920</v>
      </c>
      <c r="B921">
        <f>VLOOKUP(C921,ESTADOS!C:K,9,FALSE)</f>
        <v>6</v>
      </c>
      <c r="C921" t="s">
        <v>8090</v>
      </c>
      <c r="D921">
        <v>23</v>
      </c>
      <c r="E921" t="s">
        <v>8151</v>
      </c>
      <c r="F921" t="s">
        <v>8152</v>
      </c>
      <c r="G921">
        <v>39613</v>
      </c>
      <c r="H921">
        <v>1</v>
      </c>
      <c r="I921">
        <v>1</v>
      </c>
      <c r="J921">
        <v>1</v>
      </c>
      <c r="K921" s="2" t="s">
        <v>10009</v>
      </c>
      <c r="L921" s="2" t="s">
        <v>10009</v>
      </c>
      <c r="M921" t="str">
        <f t="shared" si="14"/>
        <v>BEGIN IF NOT EXISTS (SELECT * FROM [dbo].[COM_City] WHERE [Name] = 'Brejo Santo') BEGIN INSERT INTO [dbo].[COM_City]([CityId],[Name],[ExternalCode],[StateId],[Active],[UserID],[UserIDLastUpdate],[CreateDate],[ModifieldDate]) VALUES (920,'Brejo Santo','02503',6,1,1,1,GETDATE(),GETDATE()) END END</v>
      </c>
    </row>
    <row r="922" spans="1:13" x14ac:dyDescent="0.2">
      <c r="A922">
        <v>921</v>
      </c>
      <c r="B922">
        <f>VLOOKUP(C922,ESTADOS!C:K,9,FALSE)</f>
        <v>6</v>
      </c>
      <c r="C922" t="s">
        <v>8090</v>
      </c>
      <c r="D922">
        <v>23</v>
      </c>
      <c r="E922" t="s">
        <v>8153</v>
      </c>
      <c r="F922" t="s">
        <v>8154</v>
      </c>
      <c r="G922">
        <v>58470</v>
      </c>
      <c r="H922">
        <v>1</v>
      </c>
      <c r="I922">
        <v>1</v>
      </c>
      <c r="J922">
        <v>1</v>
      </c>
      <c r="K922" s="2" t="s">
        <v>10009</v>
      </c>
      <c r="L922" s="2" t="s">
        <v>10009</v>
      </c>
      <c r="M922" t="str">
        <f t="shared" si="14"/>
        <v>BEGIN IF NOT EXISTS (SELECT * FROM [dbo].[COM_City] WHERE [Name] = 'Camocim') BEGIN INSERT INTO [dbo].[COM_City]([CityId],[Name],[ExternalCode],[StateId],[Active],[UserID],[UserIDLastUpdate],[CreateDate],[ModifieldDate]) VALUES (921,'Camocim','02602',6,1,1,1,GETDATE(),GETDATE()) END END</v>
      </c>
    </row>
    <row r="923" spans="1:13" x14ac:dyDescent="0.2">
      <c r="A923">
        <v>922</v>
      </c>
      <c r="B923">
        <f>VLOOKUP(C923,ESTADOS!C:K,9,FALSE)</f>
        <v>6</v>
      </c>
      <c r="C923" t="s">
        <v>8090</v>
      </c>
      <c r="D923">
        <v>23</v>
      </c>
      <c r="E923" t="s">
        <v>8155</v>
      </c>
      <c r="F923" t="s">
        <v>8156</v>
      </c>
      <c r="G923">
        <v>25553</v>
      </c>
      <c r="H923">
        <v>1</v>
      </c>
      <c r="I923">
        <v>1</v>
      </c>
      <c r="J923">
        <v>1</v>
      </c>
      <c r="K923" s="2" t="s">
        <v>10009</v>
      </c>
      <c r="L923" s="2" t="s">
        <v>10009</v>
      </c>
      <c r="M923" t="str">
        <f t="shared" si="14"/>
        <v>BEGIN IF NOT EXISTS (SELECT * FROM [dbo].[COM_City] WHERE [Name] = 'Campos Sales') BEGIN INSERT INTO [dbo].[COM_City]([CityId],[Name],[ExternalCode],[StateId],[Active],[UserID],[UserIDLastUpdate],[CreateDate],[ModifieldDate]) VALUES (922,'Campos Sales','02701',6,1,1,1,GETDATE(),GETDATE()) END END</v>
      </c>
    </row>
    <row r="924" spans="1:13" x14ac:dyDescent="0.2">
      <c r="A924">
        <v>923</v>
      </c>
      <c r="B924">
        <f>VLOOKUP(C924,ESTADOS!C:K,9,FALSE)</f>
        <v>6</v>
      </c>
      <c r="C924" t="s">
        <v>8090</v>
      </c>
      <c r="D924">
        <v>23</v>
      </c>
      <c r="E924" t="s">
        <v>8157</v>
      </c>
      <c r="F924" t="s">
        <v>8158</v>
      </c>
      <c r="G924">
        <v>73878</v>
      </c>
      <c r="H924">
        <v>1</v>
      </c>
      <c r="I924">
        <v>1</v>
      </c>
      <c r="J924">
        <v>1</v>
      </c>
      <c r="K924" s="2" t="s">
        <v>10009</v>
      </c>
      <c r="L924" s="2" t="s">
        <v>10009</v>
      </c>
      <c r="M924" t="str">
        <f t="shared" si="14"/>
        <v>BEGIN IF NOT EXISTS (SELECT * FROM [dbo].[COM_City] WHERE [Name] = 'Canindé') BEGIN INSERT INTO [dbo].[COM_City]([CityId],[Name],[ExternalCode],[StateId],[Active],[UserID],[UserIDLastUpdate],[CreateDate],[ModifieldDate]) VALUES (923,'Canindé','02800',6,1,1,1,GETDATE(),GETDATE()) END END</v>
      </c>
    </row>
    <row r="925" spans="1:13" x14ac:dyDescent="0.2">
      <c r="A925">
        <v>924</v>
      </c>
      <c r="B925">
        <f>VLOOKUP(C925,ESTADOS!C:K,9,FALSE)</f>
        <v>6</v>
      </c>
      <c r="C925" t="s">
        <v>8090</v>
      </c>
      <c r="D925">
        <v>23</v>
      </c>
      <c r="E925" t="s">
        <v>8159</v>
      </c>
      <c r="F925" t="s">
        <v>8160</v>
      </c>
      <c r="G925">
        <v>16403</v>
      </c>
      <c r="H925">
        <v>1</v>
      </c>
      <c r="I925">
        <v>1</v>
      </c>
      <c r="J925">
        <v>1</v>
      </c>
      <c r="K925" s="2" t="s">
        <v>10009</v>
      </c>
      <c r="L925" s="2" t="s">
        <v>10009</v>
      </c>
      <c r="M925" t="str">
        <f t="shared" si="14"/>
        <v>BEGIN IF NOT EXISTS (SELECT * FROM [dbo].[COM_City] WHERE [Name] = 'Capistrano') BEGIN INSERT INTO [dbo].[COM_City]([CityId],[Name],[ExternalCode],[StateId],[Active],[UserID],[UserIDLastUpdate],[CreateDate],[ModifieldDate]) VALUES (924,'Capistrano','02909',6,1,1,1,GETDATE(),GETDATE()) END END</v>
      </c>
    </row>
    <row r="926" spans="1:13" x14ac:dyDescent="0.2">
      <c r="A926">
        <v>925</v>
      </c>
      <c r="B926">
        <f>VLOOKUP(C926,ESTADOS!C:K,9,FALSE)</f>
        <v>6</v>
      </c>
      <c r="C926" t="s">
        <v>8090</v>
      </c>
      <c r="D926">
        <v>23</v>
      </c>
      <c r="E926" t="s">
        <v>8161</v>
      </c>
      <c r="F926" t="s">
        <v>8162</v>
      </c>
      <c r="G926">
        <v>17977</v>
      </c>
      <c r="H926">
        <v>1</v>
      </c>
      <c r="I926">
        <v>1</v>
      </c>
      <c r="J926">
        <v>1</v>
      </c>
      <c r="K926" s="2" t="s">
        <v>10009</v>
      </c>
      <c r="L926" s="2" t="s">
        <v>10009</v>
      </c>
      <c r="M926" t="str">
        <f t="shared" si="14"/>
        <v>BEGIN IF NOT EXISTS (SELECT * FROM [dbo].[COM_City] WHERE [Name] = 'Caridade') BEGIN INSERT INTO [dbo].[COM_City]([CityId],[Name],[ExternalCode],[StateId],[Active],[UserID],[UserIDLastUpdate],[CreateDate],[ModifieldDate]) VALUES (925,'Caridade','03006',6,1,1,1,GETDATE(),GETDATE()) END END</v>
      </c>
    </row>
    <row r="927" spans="1:13" x14ac:dyDescent="0.2">
      <c r="A927">
        <v>926</v>
      </c>
      <c r="B927">
        <f>VLOOKUP(C927,ESTADOS!C:K,9,FALSE)</f>
        <v>6</v>
      </c>
      <c r="C927" t="s">
        <v>8090</v>
      </c>
      <c r="D927">
        <v>23</v>
      </c>
      <c r="E927" t="s">
        <v>8163</v>
      </c>
      <c r="F927" t="s">
        <v>8164</v>
      </c>
      <c r="G927">
        <v>18527</v>
      </c>
      <c r="H927">
        <v>1</v>
      </c>
      <c r="I927">
        <v>1</v>
      </c>
      <c r="J927">
        <v>1</v>
      </c>
      <c r="K927" s="2" t="s">
        <v>10009</v>
      </c>
      <c r="L927" s="2" t="s">
        <v>10009</v>
      </c>
      <c r="M927" t="str">
        <f t="shared" si="14"/>
        <v>BEGIN IF NOT EXISTS (SELECT * FROM [dbo].[COM_City] WHERE [Name] = 'Cariré') BEGIN INSERT INTO [dbo].[COM_City]([CityId],[Name],[ExternalCode],[StateId],[Active],[UserID],[UserIDLastUpdate],[CreateDate],[ModifieldDate]) VALUES (926,'Cariré','03105',6,1,1,1,GETDATE(),GETDATE()) END END</v>
      </c>
    </row>
    <row r="928" spans="1:13" x14ac:dyDescent="0.2">
      <c r="A928">
        <v>927</v>
      </c>
      <c r="B928">
        <f>VLOOKUP(C928,ESTADOS!C:K,9,FALSE)</f>
        <v>6</v>
      </c>
      <c r="C928" t="s">
        <v>8090</v>
      </c>
      <c r="D928">
        <v>23</v>
      </c>
      <c r="E928" t="s">
        <v>8165</v>
      </c>
      <c r="F928" t="s">
        <v>8166</v>
      </c>
      <c r="G928">
        <v>26325</v>
      </c>
      <c r="H928">
        <v>1</v>
      </c>
      <c r="I928">
        <v>1</v>
      </c>
      <c r="J928">
        <v>1</v>
      </c>
      <c r="K928" s="2" t="s">
        <v>10009</v>
      </c>
      <c r="L928" s="2" t="s">
        <v>10009</v>
      </c>
      <c r="M928" t="str">
        <f t="shared" si="14"/>
        <v>BEGIN IF NOT EXISTS (SELECT * FROM [dbo].[COM_City] WHERE [Name] = 'Caririaçu') BEGIN INSERT INTO [dbo].[COM_City]([CityId],[Name],[ExternalCode],[StateId],[Active],[UserID],[UserIDLastUpdate],[CreateDate],[ModifieldDate]) VALUES (927,'Caririaçu','03204',6,1,1,1,GETDATE(),GETDATE()) END END</v>
      </c>
    </row>
    <row r="929" spans="1:13" x14ac:dyDescent="0.2">
      <c r="A929">
        <v>928</v>
      </c>
      <c r="B929">
        <f>VLOOKUP(C929,ESTADOS!C:K,9,FALSE)</f>
        <v>6</v>
      </c>
      <c r="C929" t="s">
        <v>8090</v>
      </c>
      <c r="D929">
        <v>23</v>
      </c>
      <c r="E929" t="s">
        <v>8167</v>
      </c>
      <c r="F929" t="s">
        <v>8168</v>
      </c>
      <c r="G929">
        <v>18649</v>
      </c>
      <c r="H929">
        <v>1</v>
      </c>
      <c r="I929">
        <v>1</v>
      </c>
      <c r="J929">
        <v>1</v>
      </c>
      <c r="K929" s="2" t="s">
        <v>10009</v>
      </c>
      <c r="L929" s="2" t="s">
        <v>10009</v>
      </c>
      <c r="M929" t="str">
        <f t="shared" si="14"/>
        <v>BEGIN IF NOT EXISTS (SELECT * FROM [dbo].[COM_City] WHERE [Name] = 'Cariús') BEGIN INSERT INTO [dbo].[COM_City]([CityId],[Name],[ExternalCode],[StateId],[Active],[UserID],[UserIDLastUpdate],[CreateDate],[ModifieldDate]) VALUES (928,'Cariús','03303',6,1,1,1,GETDATE(),GETDATE()) END END</v>
      </c>
    </row>
    <row r="930" spans="1:13" x14ac:dyDescent="0.2">
      <c r="A930">
        <v>929</v>
      </c>
      <c r="B930">
        <f>VLOOKUP(C930,ESTADOS!C:K,9,FALSE)</f>
        <v>6</v>
      </c>
      <c r="C930" t="s">
        <v>8090</v>
      </c>
      <c r="D930">
        <v>23</v>
      </c>
      <c r="E930" t="s">
        <v>8169</v>
      </c>
      <c r="F930" t="s">
        <v>8170</v>
      </c>
      <c r="G930">
        <v>16001</v>
      </c>
      <c r="H930">
        <v>1</v>
      </c>
      <c r="I930">
        <v>1</v>
      </c>
      <c r="J930">
        <v>1</v>
      </c>
      <c r="K930" s="2" t="s">
        <v>10009</v>
      </c>
      <c r="L930" s="2" t="s">
        <v>10009</v>
      </c>
      <c r="M930" t="str">
        <f t="shared" si="14"/>
        <v>BEGIN IF NOT EXISTS (SELECT * FROM [dbo].[COM_City] WHERE [Name] = 'Carnaubal') BEGIN INSERT INTO [dbo].[COM_City]([CityId],[Name],[ExternalCode],[StateId],[Active],[UserID],[UserIDLastUpdate],[CreateDate],[ModifieldDate]) VALUES (929,'Carnaubal','03402',6,1,1,1,GETDATE(),GETDATE()) END END</v>
      </c>
    </row>
    <row r="931" spans="1:13" x14ac:dyDescent="0.2">
      <c r="A931">
        <v>930</v>
      </c>
      <c r="B931">
        <f>VLOOKUP(C931,ESTADOS!C:K,9,FALSE)</f>
        <v>6</v>
      </c>
      <c r="C931" t="s">
        <v>8090</v>
      </c>
      <c r="D931">
        <v>23</v>
      </c>
      <c r="E931" t="s">
        <v>8171</v>
      </c>
      <c r="F931" t="s">
        <v>8172</v>
      </c>
      <c r="G931">
        <v>63932</v>
      </c>
      <c r="H931">
        <v>1</v>
      </c>
      <c r="I931">
        <v>1</v>
      </c>
      <c r="J931">
        <v>1</v>
      </c>
      <c r="K931" s="2" t="s">
        <v>10009</v>
      </c>
      <c r="L931" s="2" t="s">
        <v>10009</v>
      </c>
      <c r="M931" t="str">
        <f t="shared" si="14"/>
        <v>BEGIN IF NOT EXISTS (SELECT * FROM [dbo].[COM_City] WHERE [Name] = 'Cascavel') BEGIN INSERT INTO [dbo].[COM_City]([CityId],[Name],[ExternalCode],[StateId],[Active],[UserID],[UserIDLastUpdate],[CreateDate],[ModifieldDate]) VALUES (930,'Cascavel','03501',6,1,1,1,GETDATE(),GETDATE()) END END</v>
      </c>
    </row>
    <row r="932" spans="1:13" x14ac:dyDescent="0.2">
      <c r="A932">
        <v>931</v>
      </c>
      <c r="B932">
        <f>VLOOKUP(C932,ESTADOS!C:K,9,FALSE)</f>
        <v>6</v>
      </c>
      <c r="C932" t="s">
        <v>8090</v>
      </c>
      <c r="D932">
        <v>23</v>
      </c>
      <c r="E932" t="s">
        <v>8173</v>
      </c>
      <c r="F932" t="s">
        <v>8174</v>
      </c>
      <c r="G932">
        <v>17028</v>
      </c>
      <c r="H932">
        <v>1</v>
      </c>
      <c r="I932">
        <v>1</v>
      </c>
      <c r="J932">
        <v>1</v>
      </c>
      <c r="K932" s="2" t="s">
        <v>10009</v>
      </c>
      <c r="L932" s="2" t="s">
        <v>10009</v>
      </c>
      <c r="M932" t="str">
        <f t="shared" si="14"/>
        <v>BEGIN IF NOT EXISTS (SELECT * FROM [dbo].[COM_City] WHERE [Name] = 'Catarina') BEGIN INSERT INTO [dbo].[COM_City]([CityId],[Name],[ExternalCode],[StateId],[Active],[UserID],[UserIDLastUpdate],[CreateDate],[ModifieldDate]) VALUES (931,'Catarina','03600',6,1,1,1,GETDATE(),GETDATE()) END END</v>
      </c>
    </row>
    <row r="933" spans="1:13" x14ac:dyDescent="0.2">
      <c r="A933">
        <v>932</v>
      </c>
      <c r="B933">
        <f>VLOOKUP(C933,ESTADOS!C:K,9,FALSE)</f>
        <v>6</v>
      </c>
      <c r="C933" t="s">
        <v>8090</v>
      </c>
      <c r="D933">
        <v>23</v>
      </c>
      <c r="E933" t="s">
        <v>8175</v>
      </c>
      <c r="F933" t="s">
        <v>8176</v>
      </c>
      <c r="G933">
        <v>10508</v>
      </c>
      <c r="H933">
        <v>1</v>
      </c>
      <c r="I933">
        <v>1</v>
      </c>
      <c r="J933">
        <v>1</v>
      </c>
      <c r="K933" s="2" t="s">
        <v>10009</v>
      </c>
      <c r="L933" s="2" t="s">
        <v>10009</v>
      </c>
      <c r="M933" t="str">
        <f t="shared" si="14"/>
        <v>BEGIN IF NOT EXISTS (SELECT * FROM [dbo].[COM_City] WHERE [Name] = 'Catunda') BEGIN INSERT INTO [dbo].[COM_City]([CityId],[Name],[ExternalCode],[StateId],[Active],[UserID],[UserIDLastUpdate],[CreateDate],[ModifieldDate]) VALUES (932,'Catunda','03659',6,1,1,1,GETDATE(),GETDATE()) END END</v>
      </c>
    </row>
    <row r="934" spans="1:13" x14ac:dyDescent="0.2">
      <c r="A934">
        <v>933</v>
      </c>
      <c r="B934">
        <f>VLOOKUP(C934,ESTADOS!C:K,9,FALSE)</f>
        <v>6</v>
      </c>
      <c r="C934" t="s">
        <v>8090</v>
      </c>
      <c r="D934">
        <v>23</v>
      </c>
      <c r="E934" t="s">
        <v>8177</v>
      </c>
      <c r="F934" t="s">
        <v>10061</v>
      </c>
      <c r="G934">
        <v>316906</v>
      </c>
      <c r="H934">
        <v>1</v>
      </c>
      <c r="I934">
        <v>1</v>
      </c>
      <c r="J934">
        <v>1</v>
      </c>
      <c r="K934" s="2" t="s">
        <v>10009</v>
      </c>
      <c r="L934" s="2" t="s">
        <v>10009</v>
      </c>
      <c r="M934" t="str">
        <f t="shared" si="14"/>
        <v>BEGIN IF NOT EXISTS (SELECT * FROM [dbo].[COM_City] WHERE [Name] = 'Caucaia') BEGIN INSERT INTO [dbo].[COM_City]([CityId],[Name],[ExternalCode],[StateId],[Active],[UserID],[UserIDLastUpdate],[CreateDate],[ModifieldDate]) VALUES (933,'Caucaia','03709',6,1,1,1,GETDATE(),GETDATE()) END END</v>
      </c>
    </row>
    <row r="935" spans="1:13" x14ac:dyDescent="0.2">
      <c r="A935">
        <v>934</v>
      </c>
      <c r="B935">
        <f>VLOOKUP(C935,ESTADOS!C:K,9,FALSE)</f>
        <v>6</v>
      </c>
      <c r="C935" t="s">
        <v>8090</v>
      </c>
      <c r="D935">
        <v>23</v>
      </c>
      <c r="E935" t="s">
        <v>8178</v>
      </c>
      <c r="F935" t="s">
        <v>8179</v>
      </c>
      <c r="G935">
        <v>24607</v>
      </c>
      <c r="H935">
        <v>1</v>
      </c>
      <c r="I935">
        <v>1</v>
      </c>
      <c r="J935">
        <v>1</v>
      </c>
      <c r="K935" s="2" t="s">
        <v>10009</v>
      </c>
      <c r="L935" s="2" t="s">
        <v>10009</v>
      </c>
      <c r="M935" t="str">
        <f t="shared" si="14"/>
        <v>BEGIN IF NOT EXISTS (SELECT * FROM [dbo].[COM_City] WHERE [Name] = 'Cedro') BEGIN INSERT INTO [dbo].[COM_City]([CityId],[Name],[ExternalCode],[StateId],[Active],[UserID],[UserIDLastUpdate],[CreateDate],[ModifieldDate]) VALUES (934,'Cedro','03808',6,1,1,1,GETDATE(),GETDATE()) END END</v>
      </c>
    </row>
    <row r="936" spans="1:13" x14ac:dyDescent="0.2">
      <c r="A936">
        <v>935</v>
      </c>
      <c r="B936">
        <f>VLOOKUP(C936,ESTADOS!C:K,9,FALSE)</f>
        <v>6</v>
      </c>
      <c r="C936" t="s">
        <v>8090</v>
      </c>
      <c r="D936">
        <v>23</v>
      </c>
      <c r="E936" t="s">
        <v>8180</v>
      </c>
      <c r="F936" t="s">
        <v>8181</v>
      </c>
      <c r="G936">
        <v>12215</v>
      </c>
      <c r="H936">
        <v>1</v>
      </c>
      <c r="I936">
        <v>1</v>
      </c>
      <c r="J936">
        <v>1</v>
      </c>
      <c r="K936" s="2" t="s">
        <v>10009</v>
      </c>
      <c r="L936" s="2" t="s">
        <v>10009</v>
      </c>
      <c r="M936" t="str">
        <f t="shared" si="14"/>
        <v>BEGIN IF NOT EXISTS (SELECT * FROM [dbo].[COM_City] WHERE [Name] = 'Chaval') BEGIN INSERT INTO [dbo].[COM_City]([CityId],[Name],[ExternalCode],[StateId],[Active],[UserID],[UserIDLastUpdate],[CreateDate],[ModifieldDate]) VALUES (935,'Chaval','03907',6,1,1,1,GETDATE(),GETDATE()) END END</v>
      </c>
    </row>
    <row r="937" spans="1:13" x14ac:dyDescent="0.2">
      <c r="A937">
        <v>936</v>
      </c>
      <c r="B937">
        <f>VLOOKUP(C937,ESTADOS!C:K,9,FALSE)</f>
        <v>6</v>
      </c>
      <c r="C937" t="s">
        <v>8090</v>
      </c>
      <c r="D937">
        <v>23</v>
      </c>
      <c r="E937" t="s">
        <v>8182</v>
      </c>
      <c r="F937" t="s">
        <v>8183</v>
      </c>
      <c r="G937">
        <v>12790</v>
      </c>
      <c r="H937">
        <v>1</v>
      </c>
      <c r="I937">
        <v>1</v>
      </c>
      <c r="J937">
        <v>1</v>
      </c>
      <c r="K937" s="2" t="s">
        <v>10009</v>
      </c>
      <c r="L937" s="2" t="s">
        <v>10009</v>
      </c>
      <c r="M937" t="str">
        <f t="shared" si="14"/>
        <v>BEGIN IF NOT EXISTS (SELECT * FROM [dbo].[COM_City] WHERE [Name] = 'Choró') BEGIN INSERT INTO [dbo].[COM_City]([CityId],[Name],[ExternalCode],[StateId],[Active],[UserID],[UserIDLastUpdate],[CreateDate],[ModifieldDate]) VALUES (936,'Choró','03931',6,1,1,1,GETDATE(),GETDATE()) END END</v>
      </c>
    </row>
    <row r="938" spans="1:13" x14ac:dyDescent="0.2">
      <c r="A938">
        <v>937</v>
      </c>
      <c r="B938">
        <f>VLOOKUP(C938,ESTADOS!C:K,9,FALSE)</f>
        <v>6</v>
      </c>
      <c r="C938" t="s">
        <v>8090</v>
      </c>
      <c r="D938">
        <v>23</v>
      </c>
      <c r="E938" t="s">
        <v>8184</v>
      </c>
      <c r="F938" t="s">
        <v>3501</v>
      </c>
      <c r="G938">
        <v>18261</v>
      </c>
      <c r="H938">
        <v>1</v>
      </c>
      <c r="I938">
        <v>1</v>
      </c>
      <c r="J938">
        <v>1</v>
      </c>
      <c r="K938" s="2" t="s">
        <v>10009</v>
      </c>
      <c r="L938" s="2" t="s">
        <v>10009</v>
      </c>
      <c r="M938" t="str">
        <f t="shared" si="14"/>
        <v>BEGIN IF NOT EXISTS (SELECT * FROM [dbo].[COM_City] WHERE [Name] = 'Chorozinho') BEGIN INSERT INTO [dbo].[COM_City]([CityId],[Name],[ExternalCode],[StateId],[Active],[UserID],[UserIDLastUpdate],[CreateDate],[ModifieldDate]) VALUES (937,'Chorozinho','03956',6,1,1,1,GETDATE(),GETDATE()) END END</v>
      </c>
    </row>
    <row r="939" spans="1:13" x14ac:dyDescent="0.2">
      <c r="A939">
        <v>938</v>
      </c>
      <c r="B939">
        <f>VLOOKUP(C939,ESTADOS!C:K,9,FALSE)</f>
        <v>6</v>
      </c>
      <c r="C939" t="s">
        <v>8090</v>
      </c>
      <c r="D939">
        <v>23</v>
      </c>
      <c r="E939" t="s">
        <v>3502</v>
      </c>
      <c r="F939" t="s">
        <v>7800</v>
      </c>
      <c r="G939">
        <v>21171</v>
      </c>
      <c r="H939">
        <v>1</v>
      </c>
      <c r="I939">
        <v>1</v>
      </c>
      <c r="J939">
        <v>1</v>
      </c>
      <c r="K939" s="2" t="s">
        <v>10009</v>
      </c>
      <c r="L939" s="2" t="s">
        <v>10009</v>
      </c>
      <c r="M939" t="str">
        <f t="shared" si="14"/>
        <v>BEGIN IF NOT EXISTS (SELECT * FROM [dbo].[COM_City] WHERE [Name] = 'Coreaú') BEGIN INSERT INTO [dbo].[COM_City]([CityId],[Name],[ExternalCode],[StateId],[Active],[UserID],[UserIDLastUpdate],[CreateDate],[ModifieldDate]) VALUES (938,'Coreaú','04004',6,1,1,1,GETDATE(),GETDATE()) END END</v>
      </c>
    </row>
    <row r="940" spans="1:13" x14ac:dyDescent="0.2">
      <c r="A940">
        <v>939</v>
      </c>
      <c r="B940">
        <f>VLOOKUP(C940,ESTADOS!C:K,9,FALSE)</f>
        <v>6</v>
      </c>
      <c r="C940" t="s">
        <v>8090</v>
      </c>
      <c r="D940">
        <v>23</v>
      </c>
      <c r="E940" t="s">
        <v>7801</v>
      </c>
      <c r="F940" t="s">
        <v>7802</v>
      </c>
      <c r="G940">
        <v>72386</v>
      </c>
      <c r="H940">
        <v>1</v>
      </c>
      <c r="I940">
        <v>1</v>
      </c>
      <c r="J940">
        <v>1</v>
      </c>
      <c r="K940" s="2" t="s">
        <v>10009</v>
      </c>
      <c r="L940" s="2" t="s">
        <v>10009</v>
      </c>
      <c r="M940" t="str">
        <f t="shared" si="14"/>
        <v>BEGIN IF NOT EXISTS (SELECT * FROM [dbo].[COM_City] WHERE [Name] = 'Crateús') BEGIN INSERT INTO [dbo].[COM_City]([CityId],[Name],[ExternalCode],[StateId],[Active],[UserID],[UserIDLastUpdate],[CreateDate],[ModifieldDate]) VALUES (939,'Crateús','04103',6,1,1,1,GETDATE(),GETDATE()) END END</v>
      </c>
    </row>
    <row r="941" spans="1:13" x14ac:dyDescent="0.2">
      <c r="A941">
        <v>940</v>
      </c>
      <c r="B941">
        <f>VLOOKUP(C941,ESTADOS!C:K,9,FALSE)</f>
        <v>6</v>
      </c>
      <c r="C941" t="s">
        <v>8090</v>
      </c>
      <c r="D941">
        <v>23</v>
      </c>
      <c r="E941" t="s">
        <v>7803</v>
      </c>
      <c r="F941" t="s">
        <v>7804</v>
      </c>
      <c r="G941">
        <v>111198</v>
      </c>
      <c r="H941">
        <v>1</v>
      </c>
      <c r="I941">
        <v>1</v>
      </c>
      <c r="J941">
        <v>1</v>
      </c>
      <c r="K941" s="2" t="s">
        <v>10009</v>
      </c>
      <c r="L941" s="2" t="s">
        <v>10009</v>
      </c>
      <c r="M941" t="str">
        <f t="shared" si="14"/>
        <v>BEGIN IF NOT EXISTS (SELECT * FROM [dbo].[COM_City] WHERE [Name] = 'Crato') BEGIN INSERT INTO [dbo].[COM_City]([CityId],[Name],[ExternalCode],[StateId],[Active],[UserID],[UserIDLastUpdate],[CreateDate],[ModifieldDate]) VALUES (940,'Crato','04202',6,1,1,1,GETDATE(),GETDATE()) END END</v>
      </c>
    </row>
    <row r="942" spans="1:13" x14ac:dyDescent="0.2">
      <c r="A942">
        <v>941</v>
      </c>
      <c r="B942">
        <f>VLOOKUP(C942,ESTADOS!C:K,9,FALSE)</f>
        <v>6</v>
      </c>
      <c r="C942" t="s">
        <v>8090</v>
      </c>
      <c r="D942">
        <v>23</v>
      </c>
      <c r="E942" t="s">
        <v>7805</v>
      </c>
      <c r="F942" t="s">
        <v>7806</v>
      </c>
      <c r="G942">
        <v>17317</v>
      </c>
      <c r="H942">
        <v>1</v>
      </c>
      <c r="I942">
        <v>1</v>
      </c>
      <c r="J942">
        <v>1</v>
      </c>
      <c r="K942" s="2" t="s">
        <v>10009</v>
      </c>
      <c r="L942" s="2" t="s">
        <v>10009</v>
      </c>
      <c r="M942" t="str">
        <f t="shared" si="14"/>
        <v>BEGIN IF NOT EXISTS (SELECT * FROM [dbo].[COM_City] WHERE [Name] = 'Croatá') BEGIN INSERT INTO [dbo].[COM_City]([CityId],[Name],[ExternalCode],[StateId],[Active],[UserID],[UserIDLastUpdate],[CreateDate],[ModifieldDate]) VALUES (941,'Croatá','04236',6,1,1,1,GETDATE(),GETDATE()) END END</v>
      </c>
    </row>
    <row r="943" spans="1:13" x14ac:dyDescent="0.2">
      <c r="A943">
        <v>942</v>
      </c>
      <c r="B943">
        <f>VLOOKUP(C943,ESTADOS!C:K,9,FALSE)</f>
        <v>6</v>
      </c>
      <c r="C943" t="s">
        <v>8090</v>
      </c>
      <c r="D943">
        <v>23</v>
      </c>
      <c r="E943" t="s">
        <v>7807</v>
      </c>
      <c r="F943" t="s">
        <v>7808</v>
      </c>
      <c r="G943">
        <v>22144</v>
      </c>
      <c r="H943">
        <v>1</v>
      </c>
      <c r="I943">
        <v>1</v>
      </c>
      <c r="J943">
        <v>1</v>
      </c>
      <c r="K943" s="2" t="s">
        <v>10009</v>
      </c>
      <c r="L943" s="2" t="s">
        <v>10009</v>
      </c>
      <c r="M943" t="str">
        <f t="shared" si="14"/>
        <v>BEGIN IF NOT EXISTS (SELECT * FROM [dbo].[COM_City] WHERE [Name] = 'Cruz') BEGIN INSERT INTO [dbo].[COM_City]([CityId],[Name],[ExternalCode],[StateId],[Active],[UserID],[UserIDLastUpdate],[CreateDate],[ModifieldDate]) VALUES (942,'Cruz','04251',6,1,1,1,GETDATE(),GETDATE()) END END</v>
      </c>
    </row>
    <row r="944" spans="1:13" x14ac:dyDescent="0.2">
      <c r="A944">
        <v>943</v>
      </c>
      <c r="B944">
        <f>VLOOKUP(C944,ESTADOS!C:K,9,FALSE)</f>
        <v>6</v>
      </c>
      <c r="C944" t="s">
        <v>8090</v>
      </c>
      <c r="D944">
        <v>23</v>
      </c>
      <c r="E944" t="s">
        <v>7809</v>
      </c>
      <c r="F944" t="s">
        <v>7810</v>
      </c>
      <c r="G944">
        <v>9108</v>
      </c>
      <c r="H944">
        <v>1</v>
      </c>
      <c r="I944">
        <v>1</v>
      </c>
      <c r="J944">
        <v>1</v>
      </c>
      <c r="K944" s="2" t="s">
        <v>10009</v>
      </c>
      <c r="L944" s="2" t="s">
        <v>10009</v>
      </c>
      <c r="M944" t="str">
        <f t="shared" si="14"/>
        <v>BEGIN IF NOT EXISTS (SELECT * FROM [dbo].[COM_City] WHERE [Name] = 'Deputado Irapuan Pinheiro') BEGIN INSERT INTO [dbo].[COM_City]([CityId],[Name],[ExternalCode],[StateId],[Active],[UserID],[UserIDLastUpdate],[CreateDate],[ModifieldDate]) VALUES (943,'Deputado Irapuan Pinheiro','04269',6,1,1,1,GETDATE(),GETDATE()) END END</v>
      </c>
    </row>
    <row r="945" spans="1:13" x14ac:dyDescent="0.2">
      <c r="A945">
        <v>944</v>
      </c>
      <c r="B945">
        <f>VLOOKUP(C945,ESTADOS!C:K,9,FALSE)</f>
        <v>6</v>
      </c>
      <c r="C945" t="s">
        <v>8090</v>
      </c>
      <c r="D945">
        <v>23</v>
      </c>
      <c r="E945" t="s">
        <v>7811</v>
      </c>
      <c r="F945" t="s">
        <v>7812</v>
      </c>
      <c r="G945">
        <v>6927</v>
      </c>
      <c r="H945">
        <v>1</v>
      </c>
      <c r="I945">
        <v>1</v>
      </c>
      <c r="J945">
        <v>1</v>
      </c>
      <c r="K945" s="2" t="s">
        <v>10009</v>
      </c>
      <c r="L945" s="2" t="s">
        <v>10009</v>
      </c>
      <c r="M945" t="str">
        <f t="shared" si="14"/>
        <v>BEGIN IF NOT EXISTS (SELECT * FROM [dbo].[COM_City] WHERE [Name] = 'Ererê') BEGIN INSERT INTO [dbo].[COM_City]([CityId],[Name],[ExternalCode],[StateId],[Active],[UserID],[UserIDLastUpdate],[CreateDate],[ModifieldDate]) VALUES (944,'Ererê','04277',6,1,1,1,GETDATE(),GETDATE()) END END</v>
      </c>
    </row>
    <row r="946" spans="1:13" x14ac:dyDescent="0.2">
      <c r="A946">
        <v>945</v>
      </c>
      <c r="B946">
        <f>VLOOKUP(C946,ESTADOS!C:K,9,FALSE)</f>
        <v>6</v>
      </c>
      <c r="C946" t="s">
        <v>8090</v>
      </c>
      <c r="D946">
        <v>23</v>
      </c>
      <c r="E946" t="s">
        <v>7813</v>
      </c>
      <c r="F946" t="s">
        <v>7814</v>
      </c>
      <c r="G946">
        <v>38189</v>
      </c>
      <c r="H946">
        <v>1</v>
      </c>
      <c r="I946">
        <v>1</v>
      </c>
      <c r="J946">
        <v>1</v>
      </c>
      <c r="K946" s="2" t="s">
        <v>10009</v>
      </c>
      <c r="L946" s="2" t="s">
        <v>10009</v>
      </c>
      <c r="M946" t="str">
        <f t="shared" si="14"/>
        <v>BEGIN IF NOT EXISTS (SELECT * FROM [dbo].[COM_City] WHERE [Name] = 'Eusébio') BEGIN INSERT INTO [dbo].[COM_City]([CityId],[Name],[ExternalCode],[StateId],[Active],[UserID],[UserIDLastUpdate],[CreateDate],[ModifieldDate]) VALUES (945,'Eusébio','04285',6,1,1,1,GETDATE(),GETDATE()) END END</v>
      </c>
    </row>
    <row r="947" spans="1:13" x14ac:dyDescent="0.2">
      <c r="A947">
        <v>946</v>
      </c>
      <c r="B947">
        <f>VLOOKUP(C947,ESTADOS!C:K,9,FALSE)</f>
        <v>6</v>
      </c>
      <c r="C947" t="s">
        <v>8090</v>
      </c>
      <c r="D947">
        <v>23</v>
      </c>
      <c r="E947" t="s">
        <v>7815</v>
      </c>
      <c r="F947" t="s">
        <v>7816</v>
      </c>
      <c r="G947">
        <v>19244</v>
      </c>
      <c r="H947">
        <v>1</v>
      </c>
      <c r="I947">
        <v>1</v>
      </c>
      <c r="J947">
        <v>1</v>
      </c>
      <c r="K947" s="2" t="s">
        <v>10009</v>
      </c>
      <c r="L947" s="2" t="s">
        <v>10009</v>
      </c>
      <c r="M947" t="str">
        <f t="shared" si="14"/>
        <v>BEGIN IF NOT EXISTS (SELECT * FROM [dbo].[COM_City] WHERE [Name] = 'Farias Brito') BEGIN INSERT INTO [dbo].[COM_City]([CityId],[Name],[ExternalCode],[StateId],[Active],[UserID],[UserIDLastUpdate],[CreateDate],[ModifieldDate]) VALUES (946,'Farias Brito','04301',6,1,1,1,GETDATE(),GETDATE()) END END</v>
      </c>
    </row>
    <row r="948" spans="1:13" x14ac:dyDescent="0.2">
      <c r="A948">
        <v>947</v>
      </c>
      <c r="B948">
        <f>VLOOKUP(C948,ESTADOS!C:K,9,FALSE)</f>
        <v>6</v>
      </c>
      <c r="C948" t="s">
        <v>8090</v>
      </c>
      <c r="D948">
        <v>23</v>
      </c>
      <c r="E948" t="s">
        <v>7817</v>
      </c>
      <c r="F948" t="s">
        <v>7818</v>
      </c>
      <c r="G948">
        <v>20181</v>
      </c>
      <c r="H948">
        <v>1</v>
      </c>
      <c r="I948">
        <v>1</v>
      </c>
      <c r="J948">
        <v>1</v>
      </c>
      <c r="K948" s="2" t="s">
        <v>10009</v>
      </c>
      <c r="L948" s="2" t="s">
        <v>10009</v>
      </c>
      <c r="M948" t="str">
        <f t="shared" si="14"/>
        <v>BEGIN IF NOT EXISTS (SELECT * FROM [dbo].[COM_City] WHERE [Name] = 'Forquilha') BEGIN INSERT INTO [dbo].[COM_City]([CityId],[Name],[ExternalCode],[StateId],[Active],[UserID],[UserIDLastUpdate],[CreateDate],[ModifieldDate]) VALUES (947,'Forquilha','04350',6,1,1,1,GETDATE(),GETDATE()) END END</v>
      </c>
    </row>
    <row r="949" spans="1:13" x14ac:dyDescent="0.2">
      <c r="A949">
        <v>948</v>
      </c>
      <c r="B949">
        <f>VLOOKUP(C949,ESTADOS!C:K,9,FALSE)</f>
        <v>6</v>
      </c>
      <c r="C949" t="s">
        <v>8090</v>
      </c>
      <c r="D949">
        <v>23</v>
      </c>
      <c r="E949" t="s">
        <v>7819</v>
      </c>
      <c r="F949" t="s">
        <v>10062</v>
      </c>
      <c r="G949">
        <v>2431415</v>
      </c>
      <c r="H949">
        <v>1</v>
      </c>
      <c r="I949">
        <v>1</v>
      </c>
      <c r="J949">
        <v>1</v>
      </c>
      <c r="K949" s="2" t="s">
        <v>10009</v>
      </c>
      <c r="L949" s="2" t="s">
        <v>10009</v>
      </c>
      <c r="M949" t="str">
        <f t="shared" si="14"/>
        <v>BEGIN IF NOT EXISTS (SELECT * FROM [dbo].[COM_City] WHERE [Name] = 'Fortaleza') BEGIN INSERT INTO [dbo].[COM_City]([CityId],[Name],[ExternalCode],[StateId],[Active],[UserID],[UserIDLastUpdate],[CreateDate],[ModifieldDate]) VALUES (948,'Fortaleza','04400',6,1,1,1,GETDATE(),GETDATE()) END END</v>
      </c>
    </row>
    <row r="950" spans="1:13" x14ac:dyDescent="0.2">
      <c r="A950">
        <v>949</v>
      </c>
      <c r="B950">
        <f>VLOOKUP(C950,ESTADOS!C:K,9,FALSE)</f>
        <v>6</v>
      </c>
      <c r="C950" t="s">
        <v>8090</v>
      </c>
      <c r="D950">
        <v>23</v>
      </c>
      <c r="E950" t="s">
        <v>7820</v>
      </c>
      <c r="F950" t="s">
        <v>7821</v>
      </c>
      <c r="G950">
        <v>14072</v>
      </c>
      <c r="H950">
        <v>1</v>
      </c>
      <c r="I950">
        <v>1</v>
      </c>
      <c r="J950">
        <v>1</v>
      </c>
      <c r="K950" s="2" t="s">
        <v>10009</v>
      </c>
      <c r="L950" s="2" t="s">
        <v>10009</v>
      </c>
      <c r="M950" t="str">
        <f t="shared" si="14"/>
        <v>BEGIN IF NOT EXISTS (SELECT * FROM [dbo].[COM_City] WHERE [Name] = 'Fortim') BEGIN INSERT INTO [dbo].[COM_City]([CityId],[Name],[ExternalCode],[StateId],[Active],[UserID],[UserIDLastUpdate],[CreateDate],[ModifieldDate]) VALUES (949,'Fortim','04459',6,1,1,1,GETDATE(),GETDATE()) END END</v>
      </c>
    </row>
    <row r="951" spans="1:13" x14ac:dyDescent="0.2">
      <c r="A951">
        <v>950</v>
      </c>
      <c r="B951">
        <f>VLOOKUP(C951,ESTADOS!C:K,9,FALSE)</f>
        <v>6</v>
      </c>
      <c r="C951" t="s">
        <v>8090</v>
      </c>
      <c r="D951">
        <v>23</v>
      </c>
      <c r="E951" t="s">
        <v>7822</v>
      </c>
      <c r="F951" t="s">
        <v>7823</v>
      </c>
      <c r="G951">
        <v>12830</v>
      </c>
      <c r="H951">
        <v>1</v>
      </c>
      <c r="I951">
        <v>1</v>
      </c>
      <c r="J951">
        <v>1</v>
      </c>
      <c r="K951" s="2" t="s">
        <v>10009</v>
      </c>
      <c r="L951" s="2" t="s">
        <v>10009</v>
      </c>
      <c r="M951" t="str">
        <f t="shared" si="14"/>
        <v>BEGIN IF NOT EXISTS (SELECT * FROM [dbo].[COM_City] WHERE [Name] = 'Frecheirinha') BEGIN INSERT INTO [dbo].[COM_City]([CityId],[Name],[ExternalCode],[StateId],[Active],[UserID],[UserIDLastUpdate],[CreateDate],[ModifieldDate]) VALUES (950,'Frecheirinha','04509',6,1,1,1,GETDATE(),GETDATE()) END END</v>
      </c>
    </row>
    <row r="952" spans="1:13" x14ac:dyDescent="0.2">
      <c r="A952">
        <v>951</v>
      </c>
      <c r="B952">
        <f>VLOOKUP(C952,ESTADOS!C:K,9,FALSE)</f>
        <v>6</v>
      </c>
      <c r="C952" t="s">
        <v>8090</v>
      </c>
      <c r="D952">
        <v>23</v>
      </c>
      <c r="E952" t="s">
        <v>7824</v>
      </c>
      <c r="F952" t="s">
        <v>7825</v>
      </c>
      <c r="G952">
        <v>6540</v>
      </c>
      <c r="H952">
        <v>1</v>
      </c>
      <c r="I952">
        <v>1</v>
      </c>
      <c r="J952">
        <v>1</v>
      </c>
      <c r="K952" s="2" t="s">
        <v>10009</v>
      </c>
      <c r="L952" s="2" t="s">
        <v>10009</v>
      </c>
      <c r="M952" t="str">
        <f t="shared" si="14"/>
        <v>BEGIN IF NOT EXISTS (SELECT * FROM [dbo].[COM_City] WHERE [Name] = 'General Sampaio') BEGIN INSERT INTO [dbo].[COM_City]([CityId],[Name],[ExternalCode],[StateId],[Active],[UserID],[UserIDLastUpdate],[CreateDate],[ModifieldDate]) VALUES (951,'General Sampaio','04608',6,1,1,1,GETDATE(),GETDATE()) END END</v>
      </c>
    </row>
    <row r="953" spans="1:13" x14ac:dyDescent="0.2">
      <c r="A953">
        <v>952</v>
      </c>
      <c r="B953">
        <f>VLOOKUP(C953,ESTADOS!C:K,9,FALSE)</f>
        <v>6</v>
      </c>
      <c r="C953" t="s">
        <v>8090</v>
      </c>
      <c r="D953">
        <v>23</v>
      </c>
      <c r="E953" t="s">
        <v>7826</v>
      </c>
      <c r="F953" t="s">
        <v>7827</v>
      </c>
      <c r="G953">
        <v>15297</v>
      </c>
      <c r="H953">
        <v>1</v>
      </c>
      <c r="I953">
        <v>1</v>
      </c>
      <c r="J953">
        <v>1</v>
      </c>
      <c r="K953" s="2" t="s">
        <v>10009</v>
      </c>
      <c r="L953" s="2" t="s">
        <v>10009</v>
      </c>
      <c r="M953" t="str">
        <f t="shared" si="14"/>
        <v>BEGIN IF NOT EXISTS (SELECT * FROM [dbo].[COM_City] WHERE [Name] = 'Graça') BEGIN INSERT INTO [dbo].[COM_City]([CityId],[Name],[ExternalCode],[StateId],[Active],[UserID],[UserIDLastUpdate],[CreateDate],[ModifieldDate]) VALUES (952,'Graça','04657',6,1,1,1,GETDATE(),GETDATE()) END END</v>
      </c>
    </row>
    <row r="954" spans="1:13" x14ac:dyDescent="0.2">
      <c r="A954">
        <v>953</v>
      </c>
      <c r="B954">
        <f>VLOOKUP(C954,ESTADOS!C:K,9,FALSE)</f>
        <v>6</v>
      </c>
      <c r="C954" t="s">
        <v>8090</v>
      </c>
      <c r="D954">
        <v>23</v>
      </c>
      <c r="E954" t="s">
        <v>7828</v>
      </c>
      <c r="F954" t="s">
        <v>7829</v>
      </c>
      <c r="G954">
        <v>51410</v>
      </c>
      <c r="H954">
        <v>1</v>
      </c>
      <c r="I954">
        <v>1</v>
      </c>
      <c r="J954">
        <v>1</v>
      </c>
      <c r="K954" s="2" t="s">
        <v>10009</v>
      </c>
      <c r="L954" s="2" t="s">
        <v>10009</v>
      </c>
      <c r="M954" t="str">
        <f t="shared" si="14"/>
        <v>BEGIN IF NOT EXISTS (SELECT * FROM [dbo].[COM_City] WHERE [Name] = 'Granja') BEGIN INSERT INTO [dbo].[COM_City]([CityId],[Name],[ExternalCode],[StateId],[Active],[UserID],[UserIDLastUpdate],[CreateDate],[ModifieldDate]) VALUES (953,'Granja','04707',6,1,1,1,GETDATE(),GETDATE()) END END</v>
      </c>
    </row>
    <row r="955" spans="1:13" x14ac:dyDescent="0.2">
      <c r="A955">
        <v>954</v>
      </c>
      <c r="B955">
        <f>VLOOKUP(C955,ESTADOS!C:K,9,FALSE)</f>
        <v>6</v>
      </c>
      <c r="C955" t="s">
        <v>8090</v>
      </c>
      <c r="D955">
        <v>23</v>
      </c>
      <c r="E955" t="s">
        <v>7830</v>
      </c>
      <c r="F955" t="s">
        <v>7831</v>
      </c>
      <c r="G955">
        <v>4931</v>
      </c>
      <c r="H955">
        <v>1</v>
      </c>
      <c r="I955">
        <v>1</v>
      </c>
      <c r="J955">
        <v>1</v>
      </c>
      <c r="K955" s="2" t="s">
        <v>10009</v>
      </c>
      <c r="L955" s="2" t="s">
        <v>10009</v>
      </c>
      <c r="M955" t="str">
        <f t="shared" si="14"/>
        <v>BEGIN IF NOT EXISTS (SELECT * FROM [dbo].[COM_City] WHERE [Name] = 'Granjeiro') BEGIN INSERT INTO [dbo].[COM_City]([CityId],[Name],[ExternalCode],[StateId],[Active],[UserID],[UserIDLastUpdate],[CreateDate],[ModifieldDate]) VALUES (954,'Granjeiro','04806',6,1,1,1,GETDATE(),GETDATE()) END END</v>
      </c>
    </row>
    <row r="956" spans="1:13" x14ac:dyDescent="0.2">
      <c r="A956">
        <v>955</v>
      </c>
      <c r="B956">
        <f>VLOOKUP(C956,ESTADOS!C:K,9,FALSE)</f>
        <v>6</v>
      </c>
      <c r="C956" t="s">
        <v>8090</v>
      </c>
      <c r="D956">
        <v>23</v>
      </c>
      <c r="E956" t="s">
        <v>7832</v>
      </c>
      <c r="F956" t="s">
        <v>7833</v>
      </c>
      <c r="G956">
        <v>9456</v>
      </c>
      <c r="H956">
        <v>1</v>
      </c>
      <c r="I956">
        <v>1</v>
      </c>
      <c r="J956">
        <v>1</v>
      </c>
      <c r="K956" s="2" t="s">
        <v>10009</v>
      </c>
      <c r="L956" s="2" t="s">
        <v>10009</v>
      </c>
      <c r="M956" t="str">
        <f t="shared" si="14"/>
        <v>BEGIN IF NOT EXISTS (SELECT * FROM [dbo].[COM_City] WHERE [Name] = 'Groaíras') BEGIN INSERT INTO [dbo].[COM_City]([CityId],[Name],[ExternalCode],[StateId],[Active],[UserID],[UserIDLastUpdate],[CreateDate],[ModifieldDate]) VALUES (955,'Groaíras','04905',6,1,1,1,GETDATE(),GETDATE()) END END</v>
      </c>
    </row>
    <row r="957" spans="1:13" x14ac:dyDescent="0.2">
      <c r="A957">
        <v>956</v>
      </c>
      <c r="B957">
        <f>VLOOKUP(C957,ESTADOS!C:K,9,FALSE)</f>
        <v>6</v>
      </c>
      <c r="C957" t="s">
        <v>8090</v>
      </c>
      <c r="D957">
        <v>23</v>
      </c>
      <c r="E957" t="s">
        <v>7834</v>
      </c>
      <c r="F957" t="s">
        <v>7835</v>
      </c>
      <c r="G957">
        <v>22405</v>
      </c>
      <c r="H957">
        <v>1</v>
      </c>
      <c r="I957">
        <v>1</v>
      </c>
      <c r="J957">
        <v>1</v>
      </c>
      <c r="K957" s="2" t="s">
        <v>10009</v>
      </c>
      <c r="L957" s="2" t="s">
        <v>10009</v>
      </c>
      <c r="M957" t="str">
        <f t="shared" si="14"/>
        <v>BEGIN IF NOT EXISTS (SELECT * FROM [dbo].[COM_City] WHERE [Name] = 'Guaiúba') BEGIN INSERT INTO [dbo].[COM_City]([CityId],[Name],[ExternalCode],[StateId],[Active],[UserID],[UserIDLastUpdate],[CreateDate],[ModifieldDate]) VALUES (956,'Guaiúba','04954',6,1,1,1,GETDATE(),GETDATE()) END END</v>
      </c>
    </row>
    <row r="958" spans="1:13" x14ac:dyDescent="0.2">
      <c r="A958">
        <v>957</v>
      </c>
      <c r="B958">
        <f>VLOOKUP(C958,ESTADOS!C:K,9,FALSE)</f>
        <v>6</v>
      </c>
      <c r="C958" t="s">
        <v>8090</v>
      </c>
      <c r="D958">
        <v>23</v>
      </c>
      <c r="E958" t="s">
        <v>7836</v>
      </c>
      <c r="F958" t="s">
        <v>7837</v>
      </c>
      <c r="G958">
        <v>36705</v>
      </c>
      <c r="H958">
        <v>1</v>
      </c>
      <c r="I958">
        <v>1</v>
      </c>
      <c r="J958">
        <v>1</v>
      </c>
      <c r="K958" s="2" t="s">
        <v>10009</v>
      </c>
      <c r="L958" s="2" t="s">
        <v>10009</v>
      </c>
      <c r="M958" t="str">
        <f t="shared" si="14"/>
        <v>BEGIN IF NOT EXISTS (SELECT * FROM [dbo].[COM_City] WHERE [Name] = 'Guaraciaba do Norte') BEGIN INSERT INTO [dbo].[COM_City]([CityId],[Name],[ExternalCode],[StateId],[Active],[UserID],[UserIDLastUpdate],[CreateDate],[ModifieldDate]) VALUES (957,'Guaraciaba do Norte','05001',6,1,1,1,GETDATE(),GETDATE()) END END</v>
      </c>
    </row>
    <row r="959" spans="1:13" x14ac:dyDescent="0.2">
      <c r="A959">
        <v>958</v>
      </c>
      <c r="B959">
        <f>VLOOKUP(C959,ESTADOS!C:K,9,FALSE)</f>
        <v>6</v>
      </c>
      <c r="C959" t="s">
        <v>8090</v>
      </c>
      <c r="D959">
        <v>23</v>
      </c>
      <c r="E959" t="s">
        <v>7838</v>
      </c>
      <c r="F959" t="s">
        <v>7839</v>
      </c>
      <c r="G959">
        <v>4307</v>
      </c>
      <c r="H959">
        <v>1</v>
      </c>
      <c r="I959">
        <v>1</v>
      </c>
      <c r="J959">
        <v>1</v>
      </c>
      <c r="K959" s="2" t="s">
        <v>10009</v>
      </c>
      <c r="L959" s="2" t="s">
        <v>10009</v>
      </c>
      <c r="M959" t="str">
        <f t="shared" si="14"/>
        <v>BEGIN IF NOT EXISTS (SELECT * FROM [dbo].[COM_City] WHERE [Name] = 'Guaramiranga') BEGIN INSERT INTO [dbo].[COM_City]([CityId],[Name],[ExternalCode],[StateId],[Active],[UserID],[UserIDLastUpdate],[CreateDate],[ModifieldDate]) VALUES (958,'Guaramiranga','05100',6,1,1,1,GETDATE(),GETDATE()) END END</v>
      </c>
    </row>
    <row r="960" spans="1:13" x14ac:dyDescent="0.2">
      <c r="A960">
        <v>959</v>
      </c>
      <c r="B960">
        <f>VLOOKUP(C960,ESTADOS!C:K,9,FALSE)</f>
        <v>6</v>
      </c>
      <c r="C960" t="s">
        <v>8090</v>
      </c>
      <c r="D960">
        <v>23</v>
      </c>
      <c r="E960" t="s">
        <v>7840</v>
      </c>
      <c r="F960" t="s">
        <v>7841</v>
      </c>
      <c r="G960">
        <v>18534</v>
      </c>
      <c r="H960">
        <v>1</v>
      </c>
      <c r="I960">
        <v>1</v>
      </c>
      <c r="J960">
        <v>1</v>
      </c>
      <c r="K960" s="2" t="s">
        <v>10009</v>
      </c>
      <c r="L960" s="2" t="s">
        <v>10009</v>
      </c>
      <c r="M960" t="str">
        <f t="shared" si="14"/>
        <v>BEGIN IF NOT EXISTS (SELECT * FROM [dbo].[COM_City] WHERE [Name] = 'Hidrolândia') BEGIN INSERT INTO [dbo].[COM_City]([CityId],[Name],[ExternalCode],[StateId],[Active],[UserID],[UserIDLastUpdate],[CreateDate],[ModifieldDate]) VALUES (959,'Hidrolândia','05209',6,1,1,1,GETDATE(),GETDATE()) END END</v>
      </c>
    </row>
    <row r="961" spans="1:13" x14ac:dyDescent="0.2">
      <c r="A961">
        <v>960</v>
      </c>
      <c r="B961">
        <f>VLOOKUP(C961,ESTADOS!C:K,9,FALSE)</f>
        <v>6</v>
      </c>
      <c r="C961" t="s">
        <v>8090</v>
      </c>
      <c r="D961">
        <v>23</v>
      </c>
      <c r="E961" t="s">
        <v>7842</v>
      </c>
      <c r="F961" t="s">
        <v>7843</v>
      </c>
      <c r="G961">
        <v>48660</v>
      </c>
      <c r="H961">
        <v>1</v>
      </c>
      <c r="I961">
        <v>1</v>
      </c>
      <c r="J961">
        <v>1</v>
      </c>
      <c r="K961" s="2" t="s">
        <v>10009</v>
      </c>
      <c r="L961" s="2" t="s">
        <v>10009</v>
      </c>
      <c r="M961" t="str">
        <f t="shared" si="14"/>
        <v>BEGIN IF NOT EXISTS (SELECT * FROM [dbo].[COM_City] WHERE [Name] = 'Horizonte') BEGIN INSERT INTO [dbo].[COM_City]([CityId],[Name],[ExternalCode],[StateId],[Active],[UserID],[UserIDLastUpdate],[CreateDate],[ModifieldDate]) VALUES (960,'Horizonte','05233',6,1,1,1,GETDATE(),GETDATE()) END END</v>
      </c>
    </row>
    <row r="962" spans="1:13" x14ac:dyDescent="0.2">
      <c r="A962">
        <v>961</v>
      </c>
      <c r="B962">
        <f>VLOOKUP(C962,ESTADOS!C:K,9,FALSE)</f>
        <v>6</v>
      </c>
      <c r="C962" t="s">
        <v>8090</v>
      </c>
      <c r="D962">
        <v>23</v>
      </c>
      <c r="E962" t="s">
        <v>7844</v>
      </c>
      <c r="F962" t="s">
        <v>7845</v>
      </c>
      <c r="G962">
        <v>12735</v>
      </c>
      <c r="H962">
        <v>1</v>
      </c>
      <c r="I962">
        <v>1</v>
      </c>
      <c r="J962">
        <v>1</v>
      </c>
      <c r="K962" s="2" t="s">
        <v>10009</v>
      </c>
      <c r="L962" s="2" t="s">
        <v>10009</v>
      </c>
      <c r="M962" t="str">
        <f t="shared" si="14"/>
        <v>BEGIN IF NOT EXISTS (SELECT * FROM [dbo].[COM_City] WHERE [Name] = 'Ibaretama') BEGIN INSERT INTO [dbo].[COM_City]([CityId],[Name],[ExternalCode],[StateId],[Active],[UserID],[UserIDLastUpdate],[CreateDate],[ModifieldDate]) VALUES (961,'Ibaretama','05266',6,1,1,1,GETDATE(),GETDATE()) END END</v>
      </c>
    </row>
    <row r="963" spans="1:13" x14ac:dyDescent="0.2">
      <c r="A963">
        <v>962</v>
      </c>
      <c r="B963">
        <f>VLOOKUP(C963,ESTADOS!C:K,9,FALSE)</f>
        <v>6</v>
      </c>
      <c r="C963" t="s">
        <v>8090</v>
      </c>
      <c r="D963">
        <v>23</v>
      </c>
      <c r="E963" t="s">
        <v>7846</v>
      </c>
      <c r="F963" t="s">
        <v>7847</v>
      </c>
      <c r="G963">
        <v>23088</v>
      </c>
      <c r="H963">
        <v>1</v>
      </c>
      <c r="I963">
        <v>1</v>
      </c>
      <c r="J963">
        <v>1</v>
      </c>
      <c r="K963" s="2" t="s">
        <v>10009</v>
      </c>
      <c r="L963" s="2" t="s">
        <v>10009</v>
      </c>
      <c r="M963" t="str">
        <f t="shared" ref="M963:M1026" si="15">CONCATENATE("BEGIN IF NOT EXISTS (SELECT * FROM [dbo].[COM_City] WHERE [Name] = '",F963,"') BEGIN INSERT INTO [dbo].[COM_City]([CityId],[Name],[ExternalCode],[StateId],[Active],[UserID],[UserIDLastUpdate],[CreateDate],[ModifieldDate]) VALUES (",A963,",'",F963,"','",E963,"',",B963,",",H963,",",I963,",",J963,",",K963,",",L963,") END END")</f>
        <v>BEGIN IF NOT EXISTS (SELECT * FROM [dbo].[COM_City] WHERE [Name] = 'Ibiapina') BEGIN INSERT INTO [dbo].[COM_City]([CityId],[Name],[ExternalCode],[StateId],[Active],[UserID],[UserIDLastUpdate],[CreateDate],[ModifieldDate]) VALUES (962,'Ibiapina','05308',6,1,1,1,GETDATE(),GETDATE()) END END</v>
      </c>
    </row>
    <row r="964" spans="1:13" x14ac:dyDescent="0.2">
      <c r="A964">
        <v>963</v>
      </c>
      <c r="B964">
        <f>VLOOKUP(C964,ESTADOS!C:K,9,FALSE)</f>
        <v>6</v>
      </c>
      <c r="C964" t="s">
        <v>8090</v>
      </c>
      <c r="D964">
        <v>23</v>
      </c>
      <c r="E964" t="s">
        <v>7848</v>
      </c>
      <c r="F964" t="s">
        <v>7849</v>
      </c>
      <c r="G964">
        <v>11000</v>
      </c>
      <c r="H964">
        <v>1</v>
      </c>
      <c r="I964">
        <v>1</v>
      </c>
      <c r="J964">
        <v>1</v>
      </c>
      <c r="K964" s="2" t="s">
        <v>10009</v>
      </c>
      <c r="L964" s="2" t="s">
        <v>10009</v>
      </c>
      <c r="M964" t="str">
        <f t="shared" si="15"/>
        <v>BEGIN IF NOT EXISTS (SELECT * FROM [dbo].[COM_City] WHERE [Name] = 'Ibicuitinga') BEGIN INSERT INTO [dbo].[COM_City]([CityId],[Name],[ExternalCode],[StateId],[Active],[UserID],[UserIDLastUpdate],[CreateDate],[ModifieldDate]) VALUES (963,'Ibicuitinga','05332',6,1,1,1,GETDATE(),GETDATE()) END END</v>
      </c>
    </row>
    <row r="965" spans="1:13" x14ac:dyDescent="0.2">
      <c r="A965">
        <v>964</v>
      </c>
      <c r="B965">
        <f>VLOOKUP(C965,ESTADOS!C:K,9,FALSE)</f>
        <v>6</v>
      </c>
      <c r="C965" t="s">
        <v>8090</v>
      </c>
      <c r="D965">
        <v>23</v>
      </c>
      <c r="E965" t="s">
        <v>7850</v>
      </c>
      <c r="F965" t="s">
        <v>7851</v>
      </c>
      <c r="G965">
        <v>18186</v>
      </c>
      <c r="H965">
        <v>1</v>
      </c>
      <c r="I965">
        <v>1</v>
      </c>
      <c r="J965">
        <v>1</v>
      </c>
      <c r="K965" s="2" t="s">
        <v>10009</v>
      </c>
      <c r="L965" s="2" t="s">
        <v>10009</v>
      </c>
      <c r="M965" t="str">
        <f t="shared" si="15"/>
        <v>BEGIN IF NOT EXISTS (SELECT * FROM [dbo].[COM_City] WHERE [Name] = 'Icapuí') BEGIN INSERT INTO [dbo].[COM_City]([CityId],[Name],[ExternalCode],[StateId],[Active],[UserID],[UserIDLastUpdate],[CreateDate],[ModifieldDate]) VALUES (964,'Icapuí','05357',6,1,1,1,GETDATE(),GETDATE()) END END</v>
      </c>
    </row>
    <row r="966" spans="1:13" x14ac:dyDescent="0.2">
      <c r="A966">
        <v>965</v>
      </c>
      <c r="B966">
        <f>VLOOKUP(C966,ESTADOS!C:K,9,FALSE)</f>
        <v>6</v>
      </c>
      <c r="C966" t="s">
        <v>8090</v>
      </c>
      <c r="D966">
        <v>23</v>
      </c>
      <c r="E966" t="s">
        <v>7852</v>
      </c>
      <c r="F966" t="s">
        <v>7853</v>
      </c>
      <c r="G966">
        <v>63262</v>
      </c>
      <c r="H966">
        <v>1</v>
      </c>
      <c r="I966">
        <v>1</v>
      </c>
      <c r="J966">
        <v>1</v>
      </c>
      <c r="K966" s="2" t="s">
        <v>10009</v>
      </c>
      <c r="L966" s="2" t="s">
        <v>10009</v>
      </c>
      <c r="M966" t="str">
        <f t="shared" si="15"/>
        <v>BEGIN IF NOT EXISTS (SELECT * FROM [dbo].[COM_City] WHERE [Name] = 'Icó') BEGIN INSERT INTO [dbo].[COM_City]([CityId],[Name],[ExternalCode],[StateId],[Active],[UserID],[UserIDLastUpdate],[CreateDate],[ModifieldDate]) VALUES (965,'Icó','05407',6,1,1,1,GETDATE(),GETDATE()) END END</v>
      </c>
    </row>
    <row r="967" spans="1:13" x14ac:dyDescent="0.2">
      <c r="A967">
        <v>966</v>
      </c>
      <c r="B967">
        <f>VLOOKUP(C967,ESTADOS!C:K,9,FALSE)</f>
        <v>6</v>
      </c>
      <c r="C967" t="s">
        <v>8090</v>
      </c>
      <c r="D967">
        <v>23</v>
      </c>
      <c r="E967" t="s">
        <v>7854</v>
      </c>
      <c r="F967" t="s">
        <v>7855</v>
      </c>
      <c r="G967">
        <v>92260</v>
      </c>
      <c r="H967">
        <v>1</v>
      </c>
      <c r="I967">
        <v>1</v>
      </c>
      <c r="J967">
        <v>1</v>
      </c>
      <c r="K967" s="2" t="s">
        <v>10009</v>
      </c>
      <c r="L967" s="2" t="s">
        <v>10009</v>
      </c>
      <c r="M967" t="str">
        <f t="shared" si="15"/>
        <v>BEGIN IF NOT EXISTS (SELECT * FROM [dbo].[COM_City] WHERE [Name] = 'Iguatu') BEGIN INSERT INTO [dbo].[COM_City]([CityId],[Name],[ExternalCode],[StateId],[Active],[UserID],[UserIDLastUpdate],[CreateDate],[ModifieldDate]) VALUES (966,'Iguatu','05506',6,1,1,1,GETDATE(),GETDATE()) END END</v>
      </c>
    </row>
    <row r="968" spans="1:13" x14ac:dyDescent="0.2">
      <c r="A968">
        <v>967</v>
      </c>
      <c r="B968">
        <f>VLOOKUP(C968,ESTADOS!C:K,9,FALSE)</f>
        <v>6</v>
      </c>
      <c r="C968" t="s">
        <v>8090</v>
      </c>
      <c r="D968">
        <v>23</v>
      </c>
      <c r="E968" t="s">
        <v>7856</v>
      </c>
      <c r="F968" t="s">
        <v>7857</v>
      </c>
      <c r="G968">
        <v>25413</v>
      </c>
      <c r="H968">
        <v>1</v>
      </c>
      <c r="I968">
        <v>1</v>
      </c>
      <c r="J968">
        <v>1</v>
      </c>
      <c r="K968" s="2" t="s">
        <v>10009</v>
      </c>
      <c r="L968" s="2" t="s">
        <v>10009</v>
      </c>
      <c r="M968" t="str">
        <f t="shared" si="15"/>
        <v>BEGIN IF NOT EXISTS (SELECT * FROM [dbo].[COM_City] WHERE [Name] = 'Independência') BEGIN INSERT INTO [dbo].[COM_City]([CityId],[Name],[ExternalCode],[StateId],[Active],[UserID],[UserIDLastUpdate],[CreateDate],[ModifieldDate]) VALUES (967,'Independência','05605',6,1,1,1,GETDATE(),GETDATE()) END END</v>
      </c>
    </row>
    <row r="969" spans="1:13" x14ac:dyDescent="0.2">
      <c r="A969">
        <v>968</v>
      </c>
      <c r="B969">
        <f>VLOOKUP(C969,ESTADOS!C:K,9,FALSE)</f>
        <v>6</v>
      </c>
      <c r="C969" t="s">
        <v>8090</v>
      </c>
      <c r="D969">
        <v>23</v>
      </c>
      <c r="E969" t="s">
        <v>7858</v>
      </c>
      <c r="F969" t="s">
        <v>7859</v>
      </c>
      <c r="G969">
        <v>11353</v>
      </c>
      <c r="H969">
        <v>1</v>
      </c>
      <c r="I969">
        <v>1</v>
      </c>
      <c r="J969">
        <v>1</v>
      </c>
      <c r="K969" s="2" t="s">
        <v>10009</v>
      </c>
      <c r="L969" s="2" t="s">
        <v>10009</v>
      </c>
      <c r="M969" t="str">
        <f t="shared" si="15"/>
        <v>BEGIN IF NOT EXISTS (SELECT * FROM [dbo].[COM_City] WHERE [Name] = 'Ipaporanga') BEGIN INSERT INTO [dbo].[COM_City]([CityId],[Name],[ExternalCode],[StateId],[Active],[UserID],[UserIDLastUpdate],[CreateDate],[ModifieldDate]) VALUES (968,'Ipaporanga','05654',6,1,1,1,GETDATE(),GETDATE()) END END</v>
      </c>
    </row>
    <row r="970" spans="1:13" x14ac:dyDescent="0.2">
      <c r="A970">
        <v>969</v>
      </c>
      <c r="B970">
        <f>VLOOKUP(C970,ESTADOS!C:K,9,FALSE)</f>
        <v>6</v>
      </c>
      <c r="C970" t="s">
        <v>8090</v>
      </c>
      <c r="D970">
        <v>23</v>
      </c>
      <c r="E970" t="s">
        <v>7860</v>
      </c>
      <c r="F970" t="s">
        <v>7861</v>
      </c>
      <c r="G970">
        <v>11591</v>
      </c>
      <c r="H970">
        <v>1</v>
      </c>
      <c r="I970">
        <v>1</v>
      </c>
      <c r="J970">
        <v>1</v>
      </c>
      <c r="K970" s="2" t="s">
        <v>10009</v>
      </c>
      <c r="L970" s="2" t="s">
        <v>10009</v>
      </c>
      <c r="M970" t="str">
        <f t="shared" si="15"/>
        <v>BEGIN IF NOT EXISTS (SELECT * FROM [dbo].[COM_City] WHERE [Name] = 'Ipaumirim') BEGIN INSERT INTO [dbo].[COM_City]([CityId],[Name],[ExternalCode],[StateId],[Active],[UserID],[UserIDLastUpdate],[CreateDate],[ModifieldDate]) VALUES (969,'Ipaumirim','05704',6,1,1,1,GETDATE(),GETDATE()) END END</v>
      </c>
    </row>
    <row r="971" spans="1:13" x14ac:dyDescent="0.2">
      <c r="A971">
        <v>970</v>
      </c>
      <c r="B971">
        <f>VLOOKUP(C971,ESTADOS!C:K,9,FALSE)</f>
        <v>6</v>
      </c>
      <c r="C971" t="s">
        <v>8090</v>
      </c>
      <c r="D971">
        <v>23</v>
      </c>
      <c r="E971" t="s">
        <v>7862</v>
      </c>
      <c r="F971" t="s">
        <v>7863</v>
      </c>
      <c r="G971">
        <v>39438</v>
      </c>
      <c r="H971">
        <v>1</v>
      </c>
      <c r="I971">
        <v>1</v>
      </c>
      <c r="J971">
        <v>1</v>
      </c>
      <c r="K971" s="2" t="s">
        <v>10009</v>
      </c>
      <c r="L971" s="2" t="s">
        <v>10009</v>
      </c>
      <c r="M971" t="str">
        <f t="shared" si="15"/>
        <v>BEGIN IF NOT EXISTS (SELECT * FROM [dbo].[COM_City] WHERE [Name] = 'Ipu') BEGIN INSERT INTO [dbo].[COM_City]([CityId],[Name],[ExternalCode],[StateId],[Active],[UserID],[UserIDLastUpdate],[CreateDate],[ModifieldDate]) VALUES (970,'Ipu','05803',6,1,1,1,GETDATE(),GETDATE()) END END</v>
      </c>
    </row>
    <row r="972" spans="1:13" x14ac:dyDescent="0.2">
      <c r="A972">
        <v>971</v>
      </c>
      <c r="B972">
        <f>VLOOKUP(C972,ESTADOS!C:K,9,FALSE)</f>
        <v>6</v>
      </c>
      <c r="C972" t="s">
        <v>8090</v>
      </c>
      <c r="D972">
        <v>23</v>
      </c>
      <c r="E972" t="s">
        <v>7864</v>
      </c>
      <c r="F972" t="s">
        <v>7090</v>
      </c>
      <c r="G972">
        <v>38044</v>
      </c>
      <c r="H972">
        <v>1</v>
      </c>
      <c r="I972">
        <v>1</v>
      </c>
      <c r="J972">
        <v>1</v>
      </c>
      <c r="K972" s="2" t="s">
        <v>10009</v>
      </c>
      <c r="L972" s="2" t="s">
        <v>10009</v>
      </c>
      <c r="M972" t="str">
        <f t="shared" si="15"/>
        <v>BEGIN IF NOT EXISTS (SELECT * FROM [dbo].[COM_City] WHERE [Name] = 'Ipueiras') BEGIN INSERT INTO [dbo].[COM_City]([CityId],[Name],[ExternalCode],[StateId],[Active],[UserID],[UserIDLastUpdate],[CreateDate],[ModifieldDate]) VALUES (971,'Ipueiras','05902',6,1,1,1,GETDATE(),GETDATE()) END END</v>
      </c>
    </row>
    <row r="973" spans="1:13" x14ac:dyDescent="0.2">
      <c r="A973">
        <v>972</v>
      </c>
      <c r="B973">
        <f>VLOOKUP(C973,ESTADOS!C:K,9,FALSE)</f>
        <v>6</v>
      </c>
      <c r="C973" t="s">
        <v>8090</v>
      </c>
      <c r="D973">
        <v>23</v>
      </c>
      <c r="E973" t="s">
        <v>7865</v>
      </c>
      <c r="F973" t="s">
        <v>6633</v>
      </c>
      <c r="G973">
        <v>14313</v>
      </c>
      <c r="H973">
        <v>1</v>
      </c>
      <c r="I973">
        <v>1</v>
      </c>
      <c r="J973">
        <v>1</v>
      </c>
      <c r="K973" s="2" t="s">
        <v>10009</v>
      </c>
      <c r="L973" s="2" t="s">
        <v>10009</v>
      </c>
      <c r="M973" t="str">
        <f t="shared" si="15"/>
        <v>BEGIN IF NOT EXISTS (SELECT * FROM [dbo].[COM_City] WHERE [Name] = 'Iracema') BEGIN INSERT INTO [dbo].[COM_City]([CityId],[Name],[ExternalCode],[StateId],[Active],[UserID],[UserIDLastUpdate],[CreateDate],[ModifieldDate]) VALUES (972,'Iracema','06009',6,1,1,1,GETDATE(),GETDATE()) END END</v>
      </c>
    </row>
    <row r="974" spans="1:13" x14ac:dyDescent="0.2">
      <c r="A974">
        <v>973</v>
      </c>
      <c r="B974">
        <f>VLOOKUP(C974,ESTADOS!C:K,9,FALSE)</f>
        <v>6</v>
      </c>
      <c r="C974" t="s">
        <v>8090</v>
      </c>
      <c r="D974">
        <v>23</v>
      </c>
      <c r="E974" t="s">
        <v>7866</v>
      </c>
      <c r="F974" t="s">
        <v>7867</v>
      </c>
      <c r="G974">
        <v>21921</v>
      </c>
      <c r="H974">
        <v>1</v>
      </c>
      <c r="I974">
        <v>1</v>
      </c>
      <c r="J974">
        <v>1</v>
      </c>
      <c r="K974" s="2" t="s">
        <v>10009</v>
      </c>
      <c r="L974" s="2" t="s">
        <v>10009</v>
      </c>
      <c r="M974" t="str">
        <f t="shared" si="15"/>
        <v>BEGIN IF NOT EXISTS (SELECT * FROM [dbo].[COM_City] WHERE [Name] = 'Irauçuba') BEGIN INSERT INTO [dbo].[COM_City]([CityId],[Name],[ExternalCode],[StateId],[Active],[UserID],[UserIDLastUpdate],[CreateDate],[ModifieldDate]) VALUES (973,'Irauçuba','06108',6,1,1,1,GETDATE(),GETDATE()) END END</v>
      </c>
    </row>
    <row r="975" spans="1:13" x14ac:dyDescent="0.2">
      <c r="A975">
        <v>974</v>
      </c>
      <c r="B975">
        <f>VLOOKUP(C975,ESTADOS!C:K,9,FALSE)</f>
        <v>6</v>
      </c>
      <c r="C975" t="s">
        <v>8090</v>
      </c>
      <c r="D975">
        <v>23</v>
      </c>
      <c r="E975" t="s">
        <v>7868</v>
      </c>
      <c r="F975" t="s">
        <v>7869</v>
      </c>
      <c r="G975">
        <v>7462</v>
      </c>
      <c r="H975">
        <v>1</v>
      </c>
      <c r="I975">
        <v>1</v>
      </c>
      <c r="J975">
        <v>1</v>
      </c>
      <c r="K975" s="2" t="s">
        <v>10009</v>
      </c>
      <c r="L975" s="2" t="s">
        <v>10009</v>
      </c>
      <c r="M975" t="str">
        <f t="shared" si="15"/>
        <v>BEGIN IF NOT EXISTS (SELECT * FROM [dbo].[COM_City] WHERE [Name] = 'Itaiçaba') BEGIN INSERT INTO [dbo].[COM_City]([CityId],[Name],[ExternalCode],[StateId],[Active],[UserID],[UserIDLastUpdate],[CreateDate],[ModifieldDate]) VALUES (974,'Itaiçaba','06207',6,1,1,1,GETDATE(),GETDATE()) END END</v>
      </c>
    </row>
    <row r="976" spans="1:13" x14ac:dyDescent="0.2">
      <c r="A976">
        <v>975</v>
      </c>
      <c r="B976">
        <f>VLOOKUP(C976,ESTADOS!C:K,9,FALSE)</f>
        <v>6</v>
      </c>
      <c r="C976" t="s">
        <v>8090</v>
      </c>
      <c r="D976">
        <v>23</v>
      </c>
      <c r="E976" t="s">
        <v>7870</v>
      </c>
      <c r="F976" t="s">
        <v>7871</v>
      </c>
      <c r="G976">
        <v>31107</v>
      </c>
      <c r="H976">
        <v>1</v>
      </c>
      <c r="I976">
        <v>1</v>
      </c>
      <c r="J976">
        <v>1</v>
      </c>
      <c r="K976" s="2" t="s">
        <v>10009</v>
      </c>
      <c r="L976" s="2" t="s">
        <v>10009</v>
      </c>
      <c r="M976" t="str">
        <f t="shared" si="15"/>
        <v>BEGIN IF NOT EXISTS (SELECT * FROM [dbo].[COM_City] WHERE [Name] = 'Itaitinga') BEGIN INSERT INTO [dbo].[COM_City]([CityId],[Name],[ExternalCode],[StateId],[Active],[UserID],[UserIDLastUpdate],[CreateDate],[ModifieldDate]) VALUES (975,'Itaitinga','06256',6,1,1,1,GETDATE(),GETDATE()) END END</v>
      </c>
    </row>
    <row r="977" spans="1:13" x14ac:dyDescent="0.2">
      <c r="A977">
        <v>976</v>
      </c>
      <c r="B977">
        <f>VLOOKUP(C977,ESTADOS!C:K,9,FALSE)</f>
        <v>6</v>
      </c>
      <c r="C977" t="s">
        <v>8090</v>
      </c>
      <c r="D977">
        <v>23</v>
      </c>
      <c r="E977" t="s">
        <v>7872</v>
      </c>
      <c r="F977" t="s">
        <v>7873</v>
      </c>
      <c r="G977">
        <v>45426</v>
      </c>
      <c r="H977">
        <v>1</v>
      </c>
      <c r="I977">
        <v>1</v>
      </c>
      <c r="J977">
        <v>1</v>
      </c>
      <c r="K977" s="2" t="s">
        <v>10009</v>
      </c>
      <c r="L977" s="2" t="s">
        <v>10009</v>
      </c>
      <c r="M977" t="str">
        <f t="shared" si="15"/>
        <v>BEGIN IF NOT EXISTS (SELECT * FROM [dbo].[COM_City] WHERE [Name] = 'Itapagé') BEGIN INSERT INTO [dbo].[COM_City]([CityId],[Name],[ExternalCode],[StateId],[Active],[UserID],[UserIDLastUpdate],[CreateDate],[ModifieldDate]) VALUES (976,'Itapagé','06306',6,1,1,1,GETDATE(),GETDATE()) END END</v>
      </c>
    </row>
    <row r="978" spans="1:13" x14ac:dyDescent="0.2">
      <c r="A978">
        <v>977</v>
      </c>
      <c r="B978">
        <f>VLOOKUP(C978,ESTADOS!C:K,9,FALSE)</f>
        <v>6</v>
      </c>
      <c r="C978" t="s">
        <v>8090</v>
      </c>
      <c r="D978">
        <v>23</v>
      </c>
      <c r="E978" t="s">
        <v>7874</v>
      </c>
      <c r="F978" t="s">
        <v>7875</v>
      </c>
      <c r="G978">
        <v>107281</v>
      </c>
      <c r="H978">
        <v>1</v>
      </c>
      <c r="I978">
        <v>1</v>
      </c>
      <c r="J978">
        <v>1</v>
      </c>
      <c r="K978" s="2" t="s">
        <v>10009</v>
      </c>
      <c r="L978" s="2" t="s">
        <v>10009</v>
      </c>
      <c r="M978" t="str">
        <f t="shared" si="15"/>
        <v>BEGIN IF NOT EXISTS (SELECT * FROM [dbo].[COM_City] WHERE [Name] = 'Itapipoca') BEGIN INSERT INTO [dbo].[COM_City]([CityId],[Name],[ExternalCode],[StateId],[Active],[UserID],[UserIDLastUpdate],[CreateDate],[ModifieldDate]) VALUES (977,'Itapipoca','06405',6,1,1,1,GETDATE(),GETDATE()) END END</v>
      </c>
    </row>
    <row r="979" spans="1:13" x14ac:dyDescent="0.2">
      <c r="A979">
        <v>978</v>
      </c>
      <c r="B979">
        <f>VLOOKUP(C979,ESTADOS!C:K,9,FALSE)</f>
        <v>6</v>
      </c>
      <c r="C979" t="s">
        <v>8090</v>
      </c>
      <c r="D979">
        <v>23</v>
      </c>
      <c r="E979" t="s">
        <v>7876</v>
      </c>
      <c r="F979" t="s">
        <v>7877</v>
      </c>
      <c r="G979">
        <v>17602</v>
      </c>
      <c r="H979">
        <v>1</v>
      </c>
      <c r="I979">
        <v>1</v>
      </c>
      <c r="J979">
        <v>1</v>
      </c>
      <c r="K979" s="2" t="s">
        <v>10009</v>
      </c>
      <c r="L979" s="2" t="s">
        <v>10009</v>
      </c>
      <c r="M979" t="str">
        <f t="shared" si="15"/>
        <v>BEGIN IF NOT EXISTS (SELECT * FROM [dbo].[COM_City] WHERE [Name] = 'Itapiúna') BEGIN INSERT INTO [dbo].[COM_City]([CityId],[Name],[ExternalCode],[StateId],[Active],[UserID],[UserIDLastUpdate],[CreateDate],[ModifieldDate]) VALUES (978,'Itapiúna','06504',6,1,1,1,GETDATE(),GETDATE()) END END</v>
      </c>
    </row>
    <row r="980" spans="1:13" x14ac:dyDescent="0.2">
      <c r="A980">
        <v>979</v>
      </c>
      <c r="B980">
        <f>VLOOKUP(C980,ESTADOS!C:K,9,FALSE)</f>
        <v>6</v>
      </c>
      <c r="C980" t="s">
        <v>8090</v>
      </c>
      <c r="D980">
        <v>23</v>
      </c>
      <c r="E980" t="s">
        <v>7878</v>
      </c>
      <c r="F980" t="s">
        <v>7879</v>
      </c>
      <c r="G980">
        <v>34296</v>
      </c>
      <c r="H980">
        <v>1</v>
      </c>
      <c r="I980">
        <v>1</v>
      </c>
      <c r="J980">
        <v>1</v>
      </c>
      <c r="K980" s="2" t="s">
        <v>10009</v>
      </c>
      <c r="L980" s="2" t="s">
        <v>10009</v>
      </c>
      <c r="M980" t="str">
        <f t="shared" si="15"/>
        <v>BEGIN IF NOT EXISTS (SELECT * FROM [dbo].[COM_City] WHERE [Name] = 'Itarema') BEGIN INSERT INTO [dbo].[COM_City]([CityId],[Name],[ExternalCode],[StateId],[Active],[UserID],[UserIDLastUpdate],[CreateDate],[ModifieldDate]) VALUES (979,'Itarema','06553',6,1,1,1,GETDATE(),GETDATE()) END END</v>
      </c>
    </row>
    <row r="981" spans="1:13" x14ac:dyDescent="0.2">
      <c r="A981">
        <v>980</v>
      </c>
      <c r="B981">
        <f>VLOOKUP(C981,ESTADOS!C:K,9,FALSE)</f>
        <v>6</v>
      </c>
      <c r="C981" t="s">
        <v>8090</v>
      </c>
      <c r="D981">
        <v>23</v>
      </c>
      <c r="E981" t="s">
        <v>7880</v>
      </c>
      <c r="F981" t="s">
        <v>7881</v>
      </c>
      <c r="G981">
        <v>17689</v>
      </c>
      <c r="H981">
        <v>1</v>
      </c>
      <c r="I981">
        <v>1</v>
      </c>
      <c r="J981">
        <v>1</v>
      </c>
      <c r="K981" s="2" t="s">
        <v>10009</v>
      </c>
      <c r="L981" s="2" t="s">
        <v>10009</v>
      </c>
      <c r="M981" t="str">
        <f t="shared" si="15"/>
        <v>BEGIN IF NOT EXISTS (SELECT * FROM [dbo].[COM_City] WHERE [Name] = 'Itatira') BEGIN INSERT INTO [dbo].[COM_City]([CityId],[Name],[ExternalCode],[StateId],[Active],[UserID],[UserIDLastUpdate],[CreateDate],[ModifieldDate]) VALUES (980,'Itatira','06603',6,1,1,1,GETDATE(),GETDATE()) END END</v>
      </c>
    </row>
    <row r="982" spans="1:13" x14ac:dyDescent="0.2">
      <c r="A982">
        <v>981</v>
      </c>
      <c r="B982">
        <f>VLOOKUP(C982,ESTADOS!C:K,9,FALSE)</f>
        <v>6</v>
      </c>
      <c r="C982" t="s">
        <v>8090</v>
      </c>
      <c r="D982">
        <v>23</v>
      </c>
      <c r="E982" t="s">
        <v>7882</v>
      </c>
      <c r="F982" t="s">
        <v>7883</v>
      </c>
      <c r="G982">
        <v>17851</v>
      </c>
      <c r="H982">
        <v>1</v>
      </c>
      <c r="I982">
        <v>1</v>
      </c>
      <c r="J982">
        <v>1</v>
      </c>
      <c r="K982" s="2" t="s">
        <v>10009</v>
      </c>
      <c r="L982" s="2" t="s">
        <v>10009</v>
      </c>
      <c r="M982" t="str">
        <f t="shared" si="15"/>
        <v>BEGIN IF NOT EXISTS (SELECT * FROM [dbo].[COM_City] WHERE [Name] = 'Jaguaretama') BEGIN INSERT INTO [dbo].[COM_City]([CityId],[Name],[ExternalCode],[StateId],[Active],[UserID],[UserIDLastUpdate],[CreateDate],[ModifieldDate]) VALUES (981,'Jaguaretama','06702',6,1,1,1,GETDATE(),GETDATE()) END END</v>
      </c>
    </row>
    <row r="983" spans="1:13" x14ac:dyDescent="0.2">
      <c r="A983">
        <v>982</v>
      </c>
      <c r="B983">
        <f>VLOOKUP(C983,ESTADOS!C:K,9,FALSE)</f>
        <v>6</v>
      </c>
      <c r="C983" t="s">
        <v>8090</v>
      </c>
      <c r="D983">
        <v>23</v>
      </c>
      <c r="E983" t="s">
        <v>7884</v>
      </c>
      <c r="F983" t="s">
        <v>7885</v>
      </c>
      <c r="G983">
        <v>9780</v>
      </c>
      <c r="H983">
        <v>1</v>
      </c>
      <c r="I983">
        <v>1</v>
      </c>
      <c r="J983">
        <v>1</v>
      </c>
      <c r="K983" s="2" t="s">
        <v>10009</v>
      </c>
      <c r="L983" s="2" t="s">
        <v>10009</v>
      </c>
      <c r="M983" t="str">
        <f t="shared" si="15"/>
        <v>BEGIN IF NOT EXISTS (SELECT * FROM [dbo].[COM_City] WHERE [Name] = 'Jaguaribara') BEGIN INSERT INTO [dbo].[COM_City]([CityId],[Name],[ExternalCode],[StateId],[Active],[UserID],[UserIDLastUpdate],[CreateDate],[ModifieldDate]) VALUES (982,'Jaguaribara','06801',6,1,1,1,GETDATE(),GETDATE()) END END</v>
      </c>
    </row>
    <row r="984" spans="1:13" x14ac:dyDescent="0.2">
      <c r="A984">
        <v>983</v>
      </c>
      <c r="B984">
        <f>VLOOKUP(C984,ESTADOS!C:K,9,FALSE)</f>
        <v>6</v>
      </c>
      <c r="C984" t="s">
        <v>8090</v>
      </c>
      <c r="D984">
        <v>23</v>
      </c>
      <c r="E984" t="s">
        <v>7886</v>
      </c>
      <c r="F984" t="s">
        <v>7887</v>
      </c>
      <c r="G984">
        <v>35237</v>
      </c>
      <c r="H984">
        <v>1</v>
      </c>
      <c r="I984">
        <v>1</v>
      </c>
      <c r="J984">
        <v>1</v>
      </c>
      <c r="K984" s="2" t="s">
        <v>10009</v>
      </c>
      <c r="L984" s="2" t="s">
        <v>10009</v>
      </c>
      <c r="M984" t="str">
        <f t="shared" si="15"/>
        <v>BEGIN IF NOT EXISTS (SELECT * FROM [dbo].[COM_City] WHERE [Name] = 'Jaguaribe') BEGIN INSERT INTO [dbo].[COM_City]([CityId],[Name],[ExternalCode],[StateId],[Active],[UserID],[UserIDLastUpdate],[CreateDate],[ModifieldDate]) VALUES (983,'Jaguaribe','06900',6,1,1,1,GETDATE(),GETDATE()) END END</v>
      </c>
    </row>
    <row r="985" spans="1:13" x14ac:dyDescent="0.2">
      <c r="A985">
        <v>984</v>
      </c>
      <c r="B985">
        <f>VLOOKUP(C985,ESTADOS!C:K,9,FALSE)</f>
        <v>6</v>
      </c>
      <c r="C985" t="s">
        <v>8090</v>
      </c>
      <c r="D985">
        <v>23</v>
      </c>
      <c r="E985" t="s">
        <v>7888</v>
      </c>
      <c r="F985" t="s">
        <v>7889</v>
      </c>
      <c r="G985">
        <v>30965</v>
      </c>
      <c r="H985">
        <v>1</v>
      </c>
      <c r="I985">
        <v>1</v>
      </c>
      <c r="J985">
        <v>1</v>
      </c>
      <c r="K985" s="2" t="s">
        <v>10009</v>
      </c>
      <c r="L985" s="2" t="s">
        <v>10009</v>
      </c>
      <c r="M985" t="str">
        <f t="shared" si="15"/>
        <v>BEGIN IF NOT EXISTS (SELECT * FROM [dbo].[COM_City] WHERE [Name] = 'Jaguaruana') BEGIN INSERT INTO [dbo].[COM_City]([CityId],[Name],[ExternalCode],[StateId],[Active],[UserID],[UserIDLastUpdate],[CreateDate],[ModifieldDate]) VALUES (984,'Jaguaruana','07007',6,1,1,1,GETDATE(),GETDATE()) END END</v>
      </c>
    </row>
    <row r="986" spans="1:13" x14ac:dyDescent="0.2">
      <c r="A986">
        <v>985</v>
      </c>
      <c r="B986">
        <f>VLOOKUP(C986,ESTADOS!C:K,9,FALSE)</f>
        <v>6</v>
      </c>
      <c r="C986" t="s">
        <v>8090</v>
      </c>
      <c r="D986">
        <v>23</v>
      </c>
      <c r="E986" t="s">
        <v>7890</v>
      </c>
      <c r="F986" t="s">
        <v>7891</v>
      </c>
      <c r="G986">
        <v>25810</v>
      </c>
      <c r="H986">
        <v>1</v>
      </c>
      <c r="I986">
        <v>1</v>
      </c>
      <c r="J986">
        <v>1</v>
      </c>
      <c r="K986" s="2" t="s">
        <v>10009</v>
      </c>
      <c r="L986" s="2" t="s">
        <v>10009</v>
      </c>
      <c r="M986" t="str">
        <f t="shared" si="15"/>
        <v>BEGIN IF NOT EXISTS (SELECT * FROM [dbo].[COM_City] WHERE [Name] = 'Jardim') BEGIN INSERT INTO [dbo].[COM_City]([CityId],[Name],[ExternalCode],[StateId],[Active],[UserID],[UserIDLastUpdate],[CreateDate],[ModifieldDate]) VALUES (985,'Jardim','07106',6,1,1,1,GETDATE(),GETDATE()) END END</v>
      </c>
    </row>
    <row r="987" spans="1:13" x14ac:dyDescent="0.2">
      <c r="A987">
        <v>986</v>
      </c>
      <c r="B987">
        <f>VLOOKUP(C987,ESTADOS!C:K,9,FALSE)</f>
        <v>6</v>
      </c>
      <c r="C987" t="s">
        <v>8090</v>
      </c>
      <c r="D987">
        <v>23</v>
      </c>
      <c r="E987" t="s">
        <v>7892</v>
      </c>
      <c r="F987" t="s">
        <v>7893</v>
      </c>
      <c r="G987">
        <v>7270</v>
      </c>
      <c r="H987">
        <v>1</v>
      </c>
      <c r="I987">
        <v>1</v>
      </c>
      <c r="J987">
        <v>1</v>
      </c>
      <c r="K987" s="2" t="s">
        <v>10009</v>
      </c>
      <c r="L987" s="2" t="s">
        <v>10009</v>
      </c>
      <c r="M987" t="str">
        <f t="shared" si="15"/>
        <v>BEGIN IF NOT EXISTS (SELECT * FROM [dbo].[COM_City] WHERE [Name] = 'Jati') BEGIN INSERT INTO [dbo].[COM_City]([CityId],[Name],[ExternalCode],[StateId],[Active],[UserID],[UserIDLastUpdate],[CreateDate],[ModifieldDate]) VALUES (986,'Jati','07205',6,1,1,1,GETDATE(),GETDATE()) END END</v>
      </c>
    </row>
    <row r="988" spans="1:13" x14ac:dyDescent="0.2">
      <c r="A988">
        <v>987</v>
      </c>
      <c r="B988">
        <f>VLOOKUP(C988,ESTADOS!C:K,9,FALSE)</f>
        <v>6</v>
      </c>
      <c r="C988" t="s">
        <v>8090</v>
      </c>
      <c r="D988">
        <v>23</v>
      </c>
      <c r="E988" t="s">
        <v>7894</v>
      </c>
      <c r="F988" t="s">
        <v>7895</v>
      </c>
      <c r="G988">
        <v>15442</v>
      </c>
      <c r="H988">
        <v>1</v>
      </c>
      <c r="I988">
        <v>1</v>
      </c>
      <c r="J988">
        <v>1</v>
      </c>
      <c r="K988" s="2" t="s">
        <v>10009</v>
      </c>
      <c r="L988" s="2" t="s">
        <v>10009</v>
      </c>
      <c r="M988" t="str">
        <f t="shared" si="15"/>
        <v>BEGIN IF NOT EXISTS (SELECT * FROM [dbo].[COM_City] WHERE [Name] = 'Jijoca de Jericoacoara') BEGIN INSERT INTO [dbo].[COM_City]([CityId],[Name],[ExternalCode],[StateId],[Active],[UserID],[UserIDLastUpdate],[CreateDate],[ModifieldDate]) VALUES (987,'Jijoca de Jericoacoara','07254',6,1,1,1,GETDATE(),GETDATE()) END END</v>
      </c>
    </row>
    <row r="989" spans="1:13" x14ac:dyDescent="0.2">
      <c r="A989">
        <v>988</v>
      </c>
      <c r="B989">
        <f>VLOOKUP(C989,ESTADOS!C:K,9,FALSE)</f>
        <v>6</v>
      </c>
      <c r="C989" t="s">
        <v>8090</v>
      </c>
      <c r="D989">
        <v>23</v>
      </c>
      <c r="E989" t="s">
        <v>7896</v>
      </c>
      <c r="F989" t="s">
        <v>10063</v>
      </c>
      <c r="G989">
        <v>242139</v>
      </c>
      <c r="H989">
        <v>1</v>
      </c>
      <c r="I989">
        <v>1</v>
      </c>
      <c r="J989">
        <v>1</v>
      </c>
      <c r="K989" s="2" t="s">
        <v>10009</v>
      </c>
      <c r="L989" s="2" t="s">
        <v>10009</v>
      </c>
      <c r="M989" t="str">
        <f t="shared" si="15"/>
        <v>BEGIN IF NOT EXISTS (SELECT * FROM [dbo].[COM_City] WHERE [Name] = 'Juazeiro do Norte') BEGIN INSERT INTO [dbo].[COM_City]([CityId],[Name],[ExternalCode],[StateId],[Active],[UserID],[UserIDLastUpdate],[CreateDate],[ModifieldDate]) VALUES (988,'Juazeiro do Norte','07304',6,1,1,1,GETDATE(),GETDATE()) END END</v>
      </c>
    </row>
    <row r="990" spans="1:13" x14ac:dyDescent="0.2">
      <c r="A990">
        <v>989</v>
      </c>
      <c r="B990">
        <f>VLOOKUP(C990,ESTADOS!C:K,9,FALSE)</f>
        <v>6</v>
      </c>
      <c r="C990" t="s">
        <v>8090</v>
      </c>
      <c r="D990">
        <v>23</v>
      </c>
      <c r="E990" t="s">
        <v>7897</v>
      </c>
      <c r="F990" t="s">
        <v>7898</v>
      </c>
      <c r="G990">
        <v>22890</v>
      </c>
      <c r="H990">
        <v>1</v>
      </c>
      <c r="I990">
        <v>1</v>
      </c>
      <c r="J990">
        <v>1</v>
      </c>
      <c r="K990" s="2" t="s">
        <v>10009</v>
      </c>
      <c r="L990" s="2" t="s">
        <v>10009</v>
      </c>
      <c r="M990" t="str">
        <f t="shared" si="15"/>
        <v>BEGIN IF NOT EXISTS (SELECT * FROM [dbo].[COM_City] WHERE [Name] = 'Jucás') BEGIN INSERT INTO [dbo].[COM_City]([CityId],[Name],[ExternalCode],[StateId],[Active],[UserID],[UserIDLastUpdate],[CreateDate],[ModifieldDate]) VALUES (989,'Jucás','07403',6,1,1,1,GETDATE(),GETDATE()) END END</v>
      </c>
    </row>
    <row r="991" spans="1:13" x14ac:dyDescent="0.2">
      <c r="A991">
        <v>990</v>
      </c>
      <c r="B991">
        <f>VLOOKUP(C991,ESTADOS!C:K,9,FALSE)</f>
        <v>6</v>
      </c>
      <c r="C991" t="s">
        <v>8090</v>
      </c>
      <c r="D991">
        <v>23</v>
      </c>
      <c r="E991" t="s">
        <v>7899</v>
      </c>
      <c r="F991" t="s">
        <v>7900</v>
      </c>
      <c r="G991">
        <v>29872</v>
      </c>
      <c r="H991">
        <v>1</v>
      </c>
      <c r="I991">
        <v>1</v>
      </c>
      <c r="J991">
        <v>1</v>
      </c>
      <c r="K991" s="2" t="s">
        <v>10009</v>
      </c>
      <c r="L991" s="2" t="s">
        <v>10009</v>
      </c>
      <c r="M991" t="str">
        <f t="shared" si="15"/>
        <v>BEGIN IF NOT EXISTS (SELECT * FROM [dbo].[COM_City] WHERE [Name] = 'Lavras da Mangabeira') BEGIN INSERT INTO [dbo].[COM_City]([CityId],[Name],[ExternalCode],[StateId],[Active],[UserID],[UserIDLastUpdate],[CreateDate],[ModifieldDate]) VALUES (990,'Lavras da Mangabeira','07502',6,1,1,1,GETDATE(),GETDATE()) END END</v>
      </c>
    </row>
    <row r="992" spans="1:13" x14ac:dyDescent="0.2">
      <c r="A992">
        <v>991</v>
      </c>
      <c r="B992">
        <f>VLOOKUP(C992,ESTADOS!C:K,9,FALSE)</f>
        <v>6</v>
      </c>
      <c r="C992" t="s">
        <v>8090</v>
      </c>
      <c r="D992">
        <v>23</v>
      </c>
      <c r="E992" t="s">
        <v>7901</v>
      </c>
      <c r="F992" t="s">
        <v>7902</v>
      </c>
      <c r="G992">
        <v>53289</v>
      </c>
      <c r="H992">
        <v>1</v>
      </c>
      <c r="I992">
        <v>1</v>
      </c>
      <c r="J992">
        <v>1</v>
      </c>
      <c r="K992" s="2" t="s">
        <v>10009</v>
      </c>
      <c r="L992" s="2" t="s">
        <v>10009</v>
      </c>
      <c r="M992" t="str">
        <f t="shared" si="15"/>
        <v>BEGIN IF NOT EXISTS (SELECT * FROM [dbo].[COM_City] WHERE [Name] = 'Limoeiro do Norte') BEGIN INSERT INTO [dbo].[COM_City]([CityId],[Name],[ExternalCode],[StateId],[Active],[UserID],[UserIDLastUpdate],[CreateDate],[ModifieldDate]) VALUES (991,'Limoeiro do Norte','07601',6,1,1,1,GETDATE(),GETDATE()) END END</v>
      </c>
    </row>
    <row r="993" spans="1:13" x14ac:dyDescent="0.2">
      <c r="A993">
        <v>992</v>
      </c>
      <c r="B993">
        <f>VLOOKUP(C993,ESTADOS!C:K,9,FALSE)</f>
        <v>6</v>
      </c>
      <c r="C993" t="s">
        <v>8090</v>
      </c>
      <c r="D993">
        <v>23</v>
      </c>
      <c r="E993" t="s">
        <v>7903</v>
      </c>
      <c r="F993" t="s">
        <v>7904</v>
      </c>
      <c r="G993">
        <v>17051</v>
      </c>
      <c r="H993">
        <v>1</v>
      </c>
      <c r="I993">
        <v>1</v>
      </c>
      <c r="J993">
        <v>1</v>
      </c>
      <c r="K993" s="2" t="s">
        <v>10009</v>
      </c>
      <c r="L993" s="2" t="s">
        <v>10009</v>
      </c>
      <c r="M993" t="str">
        <f t="shared" si="15"/>
        <v>BEGIN IF NOT EXISTS (SELECT * FROM [dbo].[COM_City] WHERE [Name] = 'Madalena') BEGIN INSERT INTO [dbo].[COM_City]([CityId],[Name],[ExternalCode],[StateId],[Active],[UserID],[UserIDLastUpdate],[CreateDate],[ModifieldDate]) VALUES (992,'Madalena','07635',6,1,1,1,GETDATE(),GETDATE()) END END</v>
      </c>
    </row>
    <row r="994" spans="1:13" x14ac:dyDescent="0.2">
      <c r="A994">
        <v>993</v>
      </c>
      <c r="B994">
        <f>VLOOKUP(C994,ESTADOS!C:K,9,FALSE)</f>
        <v>6</v>
      </c>
      <c r="C994" t="s">
        <v>8090</v>
      </c>
      <c r="D994">
        <v>23</v>
      </c>
      <c r="E994" t="s">
        <v>7905</v>
      </c>
      <c r="F994" t="s">
        <v>10064</v>
      </c>
      <c r="G994">
        <v>197301</v>
      </c>
      <c r="H994">
        <v>1</v>
      </c>
      <c r="I994">
        <v>1</v>
      </c>
      <c r="J994">
        <v>1</v>
      </c>
      <c r="K994" s="2" t="s">
        <v>10009</v>
      </c>
      <c r="L994" s="2" t="s">
        <v>10009</v>
      </c>
      <c r="M994" t="str">
        <f t="shared" si="15"/>
        <v>BEGIN IF NOT EXISTS (SELECT * FROM [dbo].[COM_City] WHERE [Name] = 'Maracanaú') BEGIN INSERT INTO [dbo].[COM_City]([CityId],[Name],[ExternalCode],[StateId],[Active],[UserID],[UserIDLastUpdate],[CreateDate],[ModifieldDate]) VALUES (993,'Maracanaú','07650',6,1,1,1,GETDATE(),GETDATE()) END END</v>
      </c>
    </row>
    <row r="995" spans="1:13" x14ac:dyDescent="0.2">
      <c r="A995">
        <v>994</v>
      </c>
      <c r="B995">
        <f>VLOOKUP(C995,ESTADOS!C:K,9,FALSE)</f>
        <v>6</v>
      </c>
      <c r="C995" t="s">
        <v>8090</v>
      </c>
      <c r="D995">
        <v>23</v>
      </c>
      <c r="E995" t="s">
        <v>7906</v>
      </c>
      <c r="F995" t="s">
        <v>7907</v>
      </c>
      <c r="G995">
        <v>102982</v>
      </c>
      <c r="H995">
        <v>1</v>
      </c>
      <c r="I995">
        <v>1</v>
      </c>
      <c r="J995">
        <v>1</v>
      </c>
      <c r="K995" s="2" t="s">
        <v>10009</v>
      </c>
      <c r="L995" s="2" t="s">
        <v>10009</v>
      </c>
      <c r="M995" t="str">
        <f t="shared" si="15"/>
        <v>BEGIN IF NOT EXISTS (SELECT * FROM [dbo].[COM_City] WHERE [Name] = 'Maranguape') BEGIN INSERT INTO [dbo].[COM_City]([CityId],[Name],[ExternalCode],[StateId],[Active],[UserID],[UserIDLastUpdate],[CreateDate],[ModifieldDate]) VALUES (994,'Maranguape','07700',6,1,1,1,GETDATE(),GETDATE()) END END</v>
      </c>
    </row>
    <row r="996" spans="1:13" x14ac:dyDescent="0.2">
      <c r="A996">
        <v>995</v>
      </c>
      <c r="B996">
        <f>VLOOKUP(C996,ESTADOS!C:K,9,FALSE)</f>
        <v>6</v>
      </c>
      <c r="C996" t="s">
        <v>8090</v>
      </c>
      <c r="D996">
        <v>23</v>
      </c>
      <c r="E996" t="s">
        <v>7908</v>
      </c>
      <c r="F996" t="s">
        <v>7909</v>
      </c>
      <c r="G996">
        <v>23107</v>
      </c>
      <c r="H996">
        <v>1</v>
      </c>
      <c r="I996">
        <v>1</v>
      </c>
      <c r="J996">
        <v>1</v>
      </c>
      <c r="K996" s="2" t="s">
        <v>10009</v>
      </c>
      <c r="L996" s="2" t="s">
        <v>10009</v>
      </c>
      <c r="M996" t="str">
        <f t="shared" si="15"/>
        <v>BEGIN IF NOT EXISTS (SELECT * FROM [dbo].[COM_City] WHERE [Name] = 'Marco') BEGIN INSERT INTO [dbo].[COM_City]([CityId],[Name],[ExternalCode],[StateId],[Active],[UserID],[UserIDLastUpdate],[CreateDate],[ModifieldDate]) VALUES (995,'Marco','07809',6,1,1,1,GETDATE(),GETDATE()) END END</v>
      </c>
    </row>
    <row r="997" spans="1:13" x14ac:dyDescent="0.2">
      <c r="A997">
        <v>996</v>
      </c>
      <c r="B997">
        <f>VLOOKUP(C997,ESTADOS!C:K,9,FALSE)</f>
        <v>6</v>
      </c>
      <c r="C997" t="s">
        <v>8090</v>
      </c>
      <c r="D997">
        <v>23</v>
      </c>
      <c r="E997" t="s">
        <v>7910</v>
      </c>
      <c r="F997" t="s">
        <v>7911</v>
      </c>
      <c r="G997">
        <v>10304</v>
      </c>
      <c r="H997">
        <v>1</v>
      </c>
      <c r="I997">
        <v>1</v>
      </c>
      <c r="J997">
        <v>1</v>
      </c>
      <c r="K997" s="2" t="s">
        <v>10009</v>
      </c>
      <c r="L997" s="2" t="s">
        <v>10009</v>
      </c>
      <c r="M997" t="str">
        <f t="shared" si="15"/>
        <v>BEGIN IF NOT EXISTS (SELECT * FROM [dbo].[COM_City] WHERE [Name] = 'Martinópole') BEGIN INSERT INTO [dbo].[COM_City]([CityId],[Name],[ExternalCode],[StateId],[Active],[UserID],[UserIDLastUpdate],[CreateDate],[ModifieldDate]) VALUES (996,'Martinópole','07908',6,1,1,1,GETDATE(),GETDATE()) END END</v>
      </c>
    </row>
    <row r="998" spans="1:13" x14ac:dyDescent="0.2">
      <c r="A998">
        <v>997</v>
      </c>
      <c r="B998">
        <f>VLOOKUP(C998,ESTADOS!C:K,9,FALSE)</f>
        <v>6</v>
      </c>
      <c r="C998" t="s">
        <v>8090</v>
      </c>
      <c r="D998">
        <v>23</v>
      </c>
      <c r="E998" t="s">
        <v>7912</v>
      </c>
      <c r="F998" t="s">
        <v>7913</v>
      </c>
      <c r="G998">
        <v>33256</v>
      </c>
      <c r="H998">
        <v>1</v>
      </c>
      <c r="I998">
        <v>1</v>
      </c>
      <c r="J998">
        <v>1</v>
      </c>
      <c r="K998" s="2" t="s">
        <v>10009</v>
      </c>
      <c r="L998" s="2" t="s">
        <v>10009</v>
      </c>
      <c r="M998" t="str">
        <f t="shared" si="15"/>
        <v>BEGIN IF NOT EXISTS (SELECT * FROM [dbo].[COM_City] WHERE [Name] = 'Massapê') BEGIN INSERT INTO [dbo].[COM_City]([CityId],[Name],[ExternalCode],[StateId],[Active],[UserID],[UserIDLastUpdate],[CreateDate],[ModifieldDate]) VALUES (997,'Massapê','08005',6,1,1,1,GETDATE(),GETDATE()) END END</v>
      </c>
    </row>
    <row r="999" spans="1:13" x14ac:dyDescent="0.2">
      <c r="A999">
        <v>998</v>
      </c>
      <c r="B999">
        <f>VLOOKUP(C999,ESTADOS!C:K,9,FALSE)</f>
        <v>6</v>
      </c>
      <c r="C999" t="s">
        <v>8090</v>
      </c>
      <c r="D999">
        <v>23</v>
      </c>
      <c r="E999" t="s">
        <v>7914</v>
      </c>
      <c r="F999" t="s">
        <v>7915</v>
      </c>
      <c r="G999">
        <v>41679</v>
      </c>
      <c r="H999">
        <v>1</v>
      </c>
      <c r="I999">
        <v>1</v>
      </c>
      <c r="J999">
        <v>1</v>
      </c>
      <c r="K999" s="2" t="s">
        <v>10009</v>
      </c>
      <c r="L999" s="2" t="s">
        <v>10009</v>
      </c>
      <c r="M999" t="str">
        <f t="shared" si="15"/>
        <v>BEGIN IF NOT EXISTS (SELECT * FROM [dbo].[COM_City] WHERE [Name] = 'Mauriti') BEGIN INSERT INTO [dbo].[COM_City]([CityId],[Name],[ExternalCode],[StateId],[Active],[UserID],[UserIDLastUpdate],[CreateDate],[ModifieldDate]) VALUES (998,'Mauriti','08104',6,1,1,1,GETDATE(),GETDATE()) END END</v>
      </c>
    </row>
    <row r="1000" spans="1:13" x14ac:dyDescent="0.2">
      <c r="A1000">
        <v>999</v>
      </c>
      <c r="B1000">
        <f>VLOOKUP(C1000,ESTADOS!C:K,9,FALSE)</f>
        <v>6</v>
      </c>
      <c r="C1000" t="s">
        <v>8090</v>
      </c>
      <c r="D1000">
        <v>23</v>
      </c>
      <c r="E1000" t="s">
        <v>7916</v>
      </c>
      <c r="F1000" t="s">
        <v>7917</v>
      </c>
      <c r="G1000">
        <v>12148</v>
      </c>
      <c r="H1000">
        <v>1</v>
      </c>
      <c r="I1000">
        <v>1</v>
      </c>
      <c r="J1000">
        <v>1</v>
      </c>
      <c r="K1000" s="2" t="s">
        <v>10009</v>
      </c>
      <c r="L1000" s="2" t="s">
        <v>10009</v>
      </c>
      <c r="M1000" t="str">
        <f t="shared" si="15"/>
        <v>BEGIN IF NOT EXISTS (SELECT * FROM [dbo].[COM_City] WHERE [Name] = 'Meruoca') BEGIN INSERT INTO [dbo].[COM_City]([CityId],[Name],[ExternalCode],[StateId],[Active],[UserID],[UserIDLastUpdate],[CreateDate],[ModifieldDate]) VALUES (999,'Meruoca','08203',6,1,1,1,GETDATE(),GETDATE()) END END</v>
      </c>
    </row>
    <row r="1001" spans="1:13" x14ac:dyDescent="0.2">
      <c r="A1001">
        <v>1000</v>
      </c>
      <c r="B1001">
        <f>VLOOKUP(C1001,ESTADOS!C:K,9,FALSE)</f>
        <v>6</v>
      </c>
      <c r="C1001" t="s">
        <v>8090</v>
      </c>
      <c r="D1001">
        <v>23</v>
      </c>
      <c r="E1001" t="s">
        <v>7918</v>
      </c>
      <c r="F1001" t="s">
        <v>7919</v>
      </c>
      <c r="G1001">
        <v>27355</v>
      </c>
      <c r="H1001">
        <v>1</v>
      </c>
      <c r="I1001">
        <v>1</v>
      </c>
      <c r="J1001">
        <v>1</v>
      </c>
      <c r="K1001" s="2" t="s">
        <v>10009</v>
      </c>
      <c r="L1001" s="2" t="s">
        <v>10009</v>
      </c>
      <c r="M1001" t="str">
        <f t="shared" si="15"/>
        <v>BEGIN IF NOT EXISTS (SELECT * FROM [dbo].[COM_City] WHERE [Name] = 'Milagres') BEGIN INSERT INTO [dbo].[COM_City]([CityId],[Name],[ExternalCode],[StateId],[Active],[UserID],[UserIDLastUpdate],[CreateDate],[ModifieldDate]) VALUES (1000,'Milagres','08302',6,1,1,1,GETDATE(),GETDATE()) END END</v>
      </c>
    </row>
    <row r="1002" spans="1:13" x14ac:dyDescent="0.2">
      <c r="A1002">
        <v>1001</v>
      </c>
      <c r="B1002">
        <f>VLOOKUP(C1002,ESTADOS!C:K,9,FALSE)</f>
        <v>6</v>
      </c>
      <c r="C1002" t="s">
        <v>8090</v>
      </c>
      <c r="D1002">
        <v>23</v>
      </c>
      <c r="E1002" t="s">
        <v>7920</v>
      </c>
      <c r="F1002" t="s">
        <v>7921</v>
      </c>
      <c r="G1002">
        <v>14111</v>
      </c>
      <c r="H1002">
        <v>1</v>
      </c>
      <c r="I1002">
        <v>1</v>
      </c>
      <c r="J1002">
        <v>1</v>
      </c>
      <c r="K1002" s="2" t="s">
        <v>10009</v>
      </c>
      <c r="L1002" s="2" t="s">
        <v>10009</v>
      </c>
      <c r="M1002" t="str">
        <f t="shared" si="15"/>
        <v>BEGIN IF NOT EXISTS (SELECT * FROM [dbo].[COM_City] WHERE [Name] = 'Milhã') BEGIN INSERT INTO [dbo].[COM_City]([CityId],[Name],[ExternalCode],[StateId],[Active],[UserID],[UserIDLastUpdate],[CreateDate],[ModifieldDate]) VALUES (1001,'Milhã','08351',6,1,1,1,GETDATE(),GETDATE()) END END</v>
      </c>
    </row>
    <row r="1003" spans="1:13" x14ac:dyDescent="0.2">
      <c r="A1003">
        <v>1002</v>
      </c>
      <c r="B1003">
        <f>VLOOKUP(C1003,ESTADOS!C:K,9,FALSE)</f>
        <v>6</v>
      </c>
      <c r="C1003" t="s">
        <v>8090</v>
      </c>
      <c r="D1003">
        <v>23</v>
      </c>
      <c r="E1003" t="s">
        <v>7922</v>
      </c>
      <c r="F1003" t="s">
        <v>7923</v>
      </c>
      <c r="G1003">
        <v>12131</v>
      </c>
      <c r="H1003">
        <v>1</v>
      </c>
      <c r="I1003">
        <v>1</v>
      </c>
      <c r="J1003">
        <v>1</v>
      </c>
      <c r="K1003" s="2" t="s">
        <v>10009</v>
      </c>
      <c r="L1003" s="2" t="s">
        <v>10009</v>
      </c>
      <c r="M1003" t="str">
        <f t="shared" si="15"/>
        <v>BEGIN IF NOT EXISTS (SELECT * FROM [dbo].[COM_City] WHERE [Name] = 'Miraíma') BEGIN INSERT INTO [dbo].[COM_City]([CityId],[Name],[ExternalCode],[StateId],[Active],[UserID],[UserIDLastUpdate],[CreateDate],[ModifieldDate]) VALUES (1002,'Miraíma','08377',6,1,1,1,GETDATE(),GETDATE()) END END</v>
      </c>
    </row>
    <row r="1004" spans="1:13" x14ac:dyDescent="0.2">
      <c r="A1004">
        <v>1003</v>
      </c>
      <c r="B1004">
        <f>VLOOKUP(C1004,ESTADOS!C:K,9,FALSE)</f>
        <v>6</v>
      </c>
      <c r="C1004" t="s">
        <v>8090</v>
      </c>
      <c r="D1004">
        <v>23</v>
      </c>
      <c r="E1004" t="s">
        <v>7924</v>
      </c>
      <c r="F1004" t="s">
        <v>7925</v>
      </c>
      <c r="G1004">
        <v>33690</v>
      </c>
      <c r="H1004">
        <v>1</v>
      </c>
      <c r="I1004">
        <v>1</v>
      </c>
      <c r="J1004">
        <v>1</v>
      </c>
      <c r="K1004" s="2" t="s">
        <v>10009</v>
      </c>
      <c r="L1004" s="2" t="s">
        <v>10009</v>
      </c>
      <c r="M1004" t="str">
        <f t="shared" si="15"/>
        <v>BEGIN IF NOT EXISTS (SELECT * FROM [dbo].[COM_City] WHERE [Name] = 'Missão Velha') BEGIN INSERT INTO [dbo].[COM_City]([CityId],[Name],[ExternalCode],[StateId],[Active],[UserID],[UserIDLastUpdate],[CreateDate],[ModifieldDate]) VALUES (1003,'Missão Velha','08401',6,1,1,1,GETDATE(),GETDATE()) END END</v>
      </c>
    </row>
    <row r="1005" spans="1:13" x14ac:dyDescent="0.2">
      <c r="A1005">
        <v>1004</v>
      </c>
      <c r="B1005">
        <f>VLOOKUP(C1005,ESTADOS!C:K,9,FALSE)</f>
        <v>6</v>
      </c>
      <c r="C1005" t="s">
        <v>8090</v>
      </c>
      <c r="D1005">
        <v>23</v>
      </c>
      <c r="E1005" t="s">
        <v>7926</v>
      </c>
      <c r="F1005" t="s">
        <v>7927</v>
      </c>
      <c r="G1005">
        <v>44364</v>
      </c>
      <c r="H1005">
        <v>1</v>
      </c>
      <c r="I1005">
        <v>1</v>
      </c>
      <c r="J1005">
        <v>1</v>
      </c>
      <c r="K1005" s="2" t="s">
        <v>10009</v>
      </c>
      <c r="L1005" s="2" t="s">
        <v>10009</v>
      </c>
      <c r="M1005" t="str">
        <f t="shared" si="15"/>
        <v>BEGIN IF NOT EXISTS (SELECT * FROM [dbo].[COM_City] WHERE [Name] = 'Mombaça') BEGIN INSERT INTO [dbo].[COM_City]([CityId],[Name],[ExternalCode],[StateId],[Active],[UserID],[UserIDLastUpdate],[CreateDate],[ModifieldDate]) VALUES (1004,'Mombaça','08500',6,1,1,1,GETDATE(),GETDATE()) END END</v>
      </c>
    </row>
    <row r="1006" spans="1:13" x14ac:dyDescent="0.2">
      <c r="A1006">
        <v>1005</v>
      </c>
      <c r="B1006">
        <f>VLOOKUP(C1006,ESTADOS!C:K,9,FALSE)</f>
        <v>6</v>
      </c>
      <c r="C1006" t="s">
        <v>8090</v>
      </c>
      <c r="D1006">
        <v>23</v>
      </c>
      <c r="E1006" t="s">
        <v>7928</v>
      </c>
      <c r="F1006" t="s">
        <v>7929</v>
      </c>
      <c r="G1006">
        <v>16557</v>
      </c>
      <c r="H1006">
        <v>1</v>
      </c>
      <c r="I1006">
        <v>1</v>
      </c>
      <c r="J1006">
        <v>1</v>
      </c>
      <c r="K1006" s="2" t="s">
        <v>10009</v>
      </c>
      <c r="L1006" s="2" t="s">
        <v>10009</v>
      </c>
      <c r="M1006" t="str">
        <f t="shared" si="15"/>
        <v>BEGIN IF NOT EXISTS (SELECT * FROM [dbo].[COM_City] WHERE [Name] = 'Monsenhor Tabosa') BEGIN INSERT INTO [dbo].[COM_City]([CityId],[Name],[ExternalCode],[StateId],[Active],[UserID],[UserIDLastUpdate],[CreateDate],[ModifieldDate]) VALUES (1005,'Monsenhor Tabosa','08609',6,1,1,1,GETDATE(),GETDATE()) END END</v>
      </c>
    </row>
    <row r="1007" spans="1:13" x14ac:dyDescent="0.2">
      <c r="A1007">
        <v>1006</v>
      </c>
      <c r="B1007">
        <f>VLOOKUP(C1007,ESTADOS!C:K,9,FALSE)</f>
        <v>6</v>
      </c>
      <c r="C1007" t="s">
        <v>8090</v>
      </c>
      <c r="D1007">
        <v>23</v>
      </c>
      <c r="E1007" t="s">
        <v>7930</v>
      </c>
      <c r="F1007" t="s">
        <v>7931</v>
      </c>
      <c r="G1007">
        <v>61751</v>
      </c>
      <c r="H1007">
        <v>1</v>
      </c>
      <c r="I1007">
        <v>1</v>
      </c>
      <c r="J1007">
        <v>1</v>
      </c>
      <c r="K1007" s="2" t="s">
        <v>10009</v>
      </c>
      <c r="L1007" s="2" t="s">
        <v>10009</v>
      </c>
      <c r="M1007" t="str">
        <f t="shared" si="15"/>
        <v>BEGIN IF NOT EXISTS (SELECT * FROM [dbo].[COM_City] WHERE [Name] = 'Morada Nova') BEGIN INSERT INTO [dbo].[COM_City]([CityId],[Name],[ExternalCode],[StateId],[Active],[UserID],[UserIDLastUpdate],[CreateDate],[ModifieldDate]) VALUES (1006,'Morada Nova','08708',6,1,1,1,GETDATE(),GETDATE()) END END</v>
      </c>
    </row>
    <row r="1008" spans="1:13" x14ac:dyDescent="0.2">
      <c r="A1008">
        <v>1007</v>
      </c>
      <c r="B1008">
        <f>VLOOKUP(C1008,ESTADOS!C:K,9,FALSE)</f>
        <v>6</v>
      </c>
      <c r="C1008" t="s">
        <v>8090</v>
      </c>
      <c r="D1008">
        <v>23</v>
      </c>
      <c r="E1008" t="s">
        <v>7932</v>
      </c>
      <c r="F1008" t="s">
        <v>7933</v>
      </c>
      <c r="G1008">
        <v>8005</v>
      </c>
      <c r="H1008">
        <v>1</v>
      </c>
      <c r="I1008">
        <v>1</v>
      </c>
      <c r="J1008">
        <v>1</v>
      </c>
      <c r="K1008" s="2" t="s">
        <v>10009</v>
      </c>
      <c r="L1008" s="2" t="s">
        <v>10009</v>
      </c>
      <c r="M1008" t="str">
        <f t="shared" si="15"/>
        <v>BEGIN IF NOT EXISTS (SELECT * FROM [dbo].[COM_City] WHERE [Name] = 'Moraújo') BEGIN INSERT INTO [dbo].[COM_City]([CityId],[Name],[ExternalCode],[StateId],[Active],[UserID],[UserIDLastUpdate],[CreateDate],[ModifieldDate]) VALUES (1007,'Moraújo','08807',6,1,1,1,GETDATE(),GETDATE()) END END</v>
      </c>
    </row>
    <row r="1009" spans="1:13" x14ac:dyDescent="0.2">
      <c r="A1009">
        <v>1008</v>
      </c>
      <c r="B1009">
        <f>VLOOKUP(C1009,ESTADOS!C:K,9,FALSE)</f>
        <v>6</v>
      </c>
      <c r="C1009" t="s">
        <v>8090</v>
      </c>
      <c r="D1009">
        <v>23</v>
      </c>
      <c r="E1009" t="s">
        <v>7934</v>
      </c>
      <c r="F1009" t="s">
        <v>7935</v>
      </c>
      <c r="G1009">
        <v>21111</v>
      </c>
      <c r="H1009">
        <v>1</v>
      </c>
      <c r="I1009">
        <v>1</v>
      </c>
      <c r="J1009">
        <v>1</v>
      </c>
      <c r="K1009" s="2" t="s">
        <v>10009</v>
      </c>
      <c r="L1009" s="2" t="s">
        <v>10009</v>
      </c>
      <c r="M1009" t="str">
        <f t="shared" si="15"/>
        <v>BEGIN IF NOT EXISTS (SELECT * FROM [dbo].[COM_City] WHERE [Name] = 'Morrinhos') BEGIN INSERT INTO [dbo].[COM_City]([CityId],[Name],[ExternalCode],[StateId],[Active],[UserID],[UserIDLastUpdate],[CreateDate],[ModifieldDate]) VALUES (1008,'Morrinhos','08906',6,1,1,1,GETDATE(),GETDATE()) END END</v>
      </c>
    </row>
    <row r="1010" spans="1:13" x14ac:dyDescent="0.2">
      <c r="A1010">
        <v>1009</v>
      </c>
      <c r="B1010">
        <f>VLOOKUP(C1010,ESTADOS!C:K,9,FALSE)</f>
        <v>6</v>
      </c>
      <c r="C1010" t="s">
        <v>8090</v>
      </c>
      <c r="D1010">
        <v>23</v>
      </c>
      <c r="E1010" t="s">
        <v>7936</v>
      </c>
      <c r="F1010" t="s">
        <v>7937</v>
      </c>
      <c r="G1010">
        <v>14007</v>
      </c>
      <c r="H1010">
        <v>1</v>
      </c>
      <c r="I1010">
        <v>1</v>
      </c>
      <c r="J1010">
        <v>1</v>
      </c>
      <c r="K1010" s="2" t="s">
        <v>10009</v>
      </c>
      <c r="L1010" s="2" t="s">
        <v>10009</v>
      </c>
      <c r="M1010" t="str">
        <f t="shared" si="15"/>
        <v>BEGIN IF NOT EXISTS (SELECT * FROM [dbo].[COM_City] WHERE [Name] = 'Mucambo') BEGIN INSERT INTO [dbo].[COM_City]([CityId],[Name],[ExternalCode],[StateId],[Active],[UserID],[UserIDLastUpdate],[CreateDate],[ModifieldDate]) VALUES (1009,'Mucambo','09003',6,1,1,1,GETDATE(),GETDATE()) END END</v>
      </c>
    </row>
    <row r="1011" spans="1:13" x14ac:dyDescent="0.2">
      <c r="A1011">
        <v>1010</v>
      </c>
      <c r="B1011">
        <f>VLOOKUP(C1011,ESTADOS!C:K,9,FALSE)</f>
        <v>6</v>
      </c>
      <c r="C1011" t="s">
        <v>8090</v>
      </c>
      <c r="D1011">
        <v>23</v>
      </c>
      <c r="E1011" t="s">
        <v>7938</v>
      </c>
      <c r="F1011" t="s">
        <v>7939</v>
      </c>
      <c r="G1011">
        <v>10975</v>
      </c>
      <c r="H1011">
        <v>1</v>
      </c>
      <c r="I1011">
        <v>1</v>
      </c>
      <c r="J1011">
        <v>1</v>
      </c>
      <c r="K1011" s="2" t="s">
        <v>10009</v>
      </c>
      <c r="L1011" s="2" t="s">
        <v>10009</v>
      </c>
      <c r="M1011" t="str">
        <f t="shared" si="15"/>
        <v>BEGIN IF NOT EXISTS (SELECT * FROM [dbo].[COM_City] WHERE [Name] = 'Mulungu') BEGIN INSERT INTO [dbo].[COM_City]([CityId],[Name],[ExternalCode],[StateId],[Active],[UserID],[UserIDLastUpdate],[CreateDate],[ModifieldDate]) VALUES (1010,'Mulungu','09102',6,1,1,1,GETDATE(),GETDATE()) END END</v>
      </c>
    </row>
    <row r="1012" spans="1:13" x14ac:dyDescent="0.2">
      <c r="A1012">
        <v>1011</v>
      </c>
      <c r="B1012">
        <f>VLOOKUP(C1012,ESTADOS!C:K,9,FALSE)</f>
        <v>6</v>
      </c>
      <c r="C1012" t="s">
        <v>8090</v>
      </c>
      <c r="D1012">
        <v>23</v>
      </c>
      <c r="E1012" t="s">
        <v>7940</v>
      </c>
      <c r="F1012" t="s">
        <v>2452</v>
      </c>
      <c r="G1012">
        <v>12974</v>
      </c>
      <c r="H1012">
        <v>1</v>
      </c>
      <c r="I1012">
        <v>1</v>
      </c>
      <c r="J1012">
        <v>1</v>
      </c>
      <c r="K1012" s="2" t="s">
        <v>10009</v>
      </c>
      <c r="L1012" s="2" t="s">
        <v>10009</v>
      </c>
      <c r="M1012" t="str">
        <f t="shared" si="15"/>
        <v>BEGIN IF NOT EXISTS (SELECT * FROM [dbo].[COM_City] WHERE [Name] = 'Nova Olinda') BEGIN INSERT INTO [dbo].[COM_City]([CityId],[Name],[ExternalCode],[StateId],[Active],[UserID],[UserIDLastUpdate],[CreateDate],[ModifieldDate]) VALUES (1011,'Nova Olinda','09201',6,1,1,1,GETDATE(),GETDATE()) END END</v>
      </c>
    </row>
    <row r="1013" spans="1:13" x14ac:dyDescent="0.2">
      <c r="A1013">
        <v>1012</v>
      </c>
      <c r="B1013">
        <f>VLOOKUP(C1013,ESTADOS!C:K,9,FALSE)</f>
        <v>6</v>
      </c>
      <c r="C1013" t="s">
        <v>8090</v>
      </c>
      <c r="D1013">
        <v>23</v>
      </c>
      <c r="E1013" t="s">
        <v>7941</v>
      </c>
      <c r="F1013" t="s">
        <v>7942</v>
      </c>
      <c r="G1013">
        <v>30615</v>
      </c>
      <c r="H1013">
        <v>1</v>
      </c>
      <c r="I1013">
        <v>1</v>
      </c>
      <c r="J1013">
        <v>1</v>
      </c>
      <c r="K1013" s="2" t="s">
        <v>10009</v>
      </c>
      <c r="L1013" s="2" t="s">
        <v>10009</v>
      </c>
      <c r="M1013" t="str">
        <f t="shared" si="15"/>
        <v>BEGIN IF NOT EXISTS (SELECT * FROM [dbo].[COM_City] WHERE [Name] = 'Nova Russas') BEGIN INSERT INTO [dbo].[COM_City]([CityId],[Name],[ExternalCode],[StateId],[Active],[UserID],[UserIDLastUpdate],[CreateDate],[ModifieldDate]) VALUES (1012,'Nova Russas','09300',6,1,1,1,GETDATE(),GETDATE()) END END</v>
      </c>
    </row>
    <row r="1014" spans="1:13" x14ac:dyDescent="0.2">
      <c r="A1014">
        <v>1013</v>
      </c>
      <c r="B1014">
        <f>VLOOKUP(C1014,ESTADOS!C:K,9,FALSE)</f>
        <v>6</v>
      </c>
      <c r="C1014" t="s">
        <v>8090</v>
      </c>
      <c r="D1014">
        <v>23</v>
      </c>
      <c r="E1014" t="s">
        <v>7943</v>
      </c>
      <c r="F1014" t="s">
        <v>7944</v>
      </c>
      <c r="G1014">
        <v>27418</v>
      </c>
      <c r="H1014">
        <v>1</v>
      </c>
      <c r="I1014">
        <v>1</v>
      </c>
      <c r="J1014">
        <v>1</v>
      </c>
      <c r="K1014" s="2" t="s">
        <v>10009</v>
      </c>
      <c r="L1014" s="2" t="s">
        <v>10009</v>
      </c>
      <c r="M1014" t="str">
        <f t="shared" si="15"/>
        <v>BEGIN IF NOT EXISTS (SELECT * FROM [dbo].[COM_City] WHERE [Name] = 'Novo Oriente') BEGIN INSERT INTO [dbo].[COM_City]([CityId],[Name],[ExternalCode],[StateId],[Active],[UserID],[UserIDLastUpdate],[CreateDate],[ModifieldDate]) VALUES (1013,'Novo Oriente','09409',6,1,1,1,GETDATE(),GETDATE()) END END</v>
      </c>
    </row>
    <row r="1015" spans="1:13" x14ac:dyDescent="0.2">
      <c r="A1015">
        <v>1014</v>
      </c>
      <c r="B1015">
        <f>VLOOKUP(C1015,ESTADOS!C:K,9,FALSE)</f>
        <v>6</v>
      </c>
      <c r="C1015" t="s">
        <v>8090</v>
      </c>
      <c r="D1015">
        <v>23</v>
      </c>
      <c r="E1015" t="s">
        <v>7945</v>
      </c>
      <c r="F1015" t="s">
        <v>7946</v>
      </c>
      <c r="G1015">
        <v>23359</v>
      </c>
      <c r="H1015">
        <v>1</v>
      </c>
      <c r="I1015">
        <v>1</v>
      </c>
      <c r="J1015">
        <v>1</v>
      </c>
      <c r="K1015" s="2" t="s">
        <v>10009</v>
      </c>
      <c r="L1015" s="2" t="s">
        <v>10009</v>
      </c>
      <c r="M1015" t="str">
        <f t="shared" si="15"/>
        <v>BEGIN IF NOT EXISTS (SELECT * FROM [dbo].[COM_City] WHERE [Name] = 'Ocara') BEGIN INSERT INTO [dbo].[COM_City]([CityId],[Name],[ExternalCode],[StateId],[Active],[UserID],[UserIDLastUpdate],[CreateDate],[ModifieldDate]) VALUES (1014,'Ocara','09458',6,1,1,1,GETDATE(),GETDATE()) END END</v>
      </c>
    </row>
    <row r="1016" spans="1:13" x14ac:dyDescent="0.2">
      <c r="A1016">
        <v>1015</v>
      </c>
      <c r="B1016">
        <f>VLOOKUP(C1016,ESTADOS!C:K,9,FALSE)</f>
        <v>6</v>
      </c>
      <c r="C1016" t="s">
        <v>8090</v>
      </c>
      <c r="D1016">
        <v>23</v>
      </c>
      <c r="E1016" t="s">
        <v>7947</v>
      </c>
      <c r="F1016" t="s">
        <v>7948</v>
      </c>
      <c r="G1016">
        <v>21268</v>
      </c>
      <c r="H1016">
        <v>1</v>
      </c>
      <c r="I1016">
        <v>1</v>
      </c>
      <c r="J1016">
        <v>1</v>
      </c>
      <c r="K1016" s="2" t="s">
        <v>10009</v>
      </c>
      <c r="L1016" s="2" t="s">
        <v>10009</v>
      </c>
      <c r="M1016" t="str">
        <f t="shared" si="15"/>
        <v>BEGIN IF NOT EXISTS (SELECT * FROM [dbo].[COM_City] WHERE [Name] = 'Orós') BEGIN INSERT INTO [dbo].[COM_City]([CityId],[Name],[ExternalCode],[StateId],[Active],[UserID],[UserIDLastUpdate],[CreateDate],[ModifieldDate]) VALUES (1015,'Orós','09508',6,1,1,1,GETDATE(),GETDATE()) END END</v>
      </c>
    </row>
    <row r="1017" spans="1:13" x14ac:dyDescent="0.2">
      <c r="A1017">
        <v>1016</v>
      </c>
      <c r="B1017">
        <f>VLOOKUP(C1017,ESTADOS!C:K,9,FALSE)</f>
        <v>6</v>
      </c>
      <c r="C1017" t="s">
        <v>8090</v>
      </c>
      <c r="D1017">
        <v>23</v>
      </c>
      <c r="E1017" t="s">
        <v>7949</v>
      </c>
      <c r="F1017" t="s">
        <v>7950</v>
      </c>
      <c r="G1017">
        <v>54881</v>
      </c>
      <c r="H1017">
        <v>1</v>
      </c>
      <c r="I1017">
        <v>1</v>
      </c>
      <c r="J1017">
        <v>1</v>
      </c>
      <c r="K1017" s="2" t="s">
        <v>10009</v>
      </c>
      <c r="L1017" s="2" t="s">
        <v>10009</v>
      </c>
      <c r="M1017" t="str">
        <f t="shared" si="15"/>
        <v>BEGIN IF NOT EXISTS (SELECT * FROM [dbo].[COM_City] WHERE [Name] = 'Pacajus') BEGIN INSERT INTO [dbo].[COM_City]([CityId],[Name],[ExternalCode],[StateId],[Active],[UserID],[UserIDLastUpdate],[CreateDate],[ModifieldDate]) VALUES (1016,'Pacajus','09607',6,1,1,1,GETDATE(),GETDATE()) END END</v>
      </c>
    </row>
    <row r="1018" spans="1:13" x14ac:dyDescent="0.2">
      <c r="A1018">
        <v>1017</v>
      </c>
      <c r="B1018">
        <f>VLOOKUP(C1018,ESTADOS!C:K,9,FALSE)</f>
        <v>6</v>
      </c>
      <c r="C1018" t="s">
        <v>8090</v>
      </c>
      <c r="D1018">
        <v>23</v>
      </c>
      <c r="E1018" t="s">
        <v>7951</v>
      </c>
      <c r="F1018" t="s">
        <v>7952</v>
      </c>
      <c r="G1018">
        <v>65772</v>
      </c>
      <c r="H1018">
        <v>1</v>
      </c>
      <c r="I1018">
        <v>1</v>
      </c>
      <c r="J1018">
        <v>1</v>
      </c>
      <c r="K1018" s="2" t="s">
        <v>10009</v>
      </c>
      <c r="L1018" s="2" t="s">
        <v>10009</v>
      </c>
      <c r="M1018" t="str">
        <f t="shared" si="15"/>
        <v>BEGIN IF NOT EXISTS (SELECT * FROM [dbo].[COM_City] WHERE [Name] = 'Pacatuba') BEGIN INSERT INTO [dbo].[COM_City]([CityId],[Name],[ExternalCode],[StateId],[Active],[UserID],[UserIDLastUpdate],[CreateDate],[ModifieldDate]) VALUES (1017,'Pacatuba','09706',6,1,1,1,GETDATE(),GETDATE()) END END</v>
      </c>
    </row>
    <row r="1019" spans="1:13" x14ac:dyDescent="0.2">
      <c r="A1019">
        <v>1018</v>
      </c>
      <c r="B1019">
        <f>VLOOKUP(C1019,ESTADOS!C:K,9,FALSE)</f>
        <v>6</v>
      </c>
      <c r="C1019" t="s">
        <v>8090</v>
      </c>
      <c r="D1019">
        <v>23</v>
      </c>
      <c r="E1019" t="s">
        <v>7953</v>
      </c>
      <c r="F1019" t="s">
        <v>7954</v>
      </c>
      <c r="G1019">
        <v>11097</v>
      </c>
      <c r="H1019">
        <v>1</v>
      </c>
      <c r="I1019">
        <v>1</v>
      </c>
      <c r="J1019">
        <v>1</v>
      </c>
      <c r="K1019" s="2" t="s">
        <v>10009</v>
      </c>
      <c r="L1019" s="2" t="s">
        <v>10009</v>
      </c>
      <c r="M1019" t="str">
        <f t="shared" si="15"/>
        <v>BEGIN IF NOT EXISTS (SELECT * FROM [dbo].[COM_City] WHERE [Name] = 'Pacoti') BEGIN INSERT INTO [dbo].[COM_City]([CityId],[Name],[ExternalCode],[StateId],[Active],[UserID],[UserIDLastUpdate],[CreateDate],[ModifieldDate]) VALUES (1018,'Pacoti','09805',6,1,1,1,GETDATE(),GETDATE()) END END</v>
      </c>
    </row>
    <row r="1020" spans="1:13" x14ac:dyDescent="0.2">
      <c r="A1020">
        <v>1019</v>
      </c>
      <c r="B1020">
        <f>VLOOKUP(C1020,ESTADOS!C:K,9,FALSE)</f>
        <v>6</v>
      </c>
      <c r="C1020" t="s">
        <v>8090</v>
      </c>
      <c r="D1020">
        <v>23</v>
      </c>
      <c r="E1020" t="s">
        <v>7955</v>
      </c>
      <c r="F1020" t="s">
        <v>7956</v>
      </c>
      <c r="G1020">
        <v>5950</v>
      </c>
      <c r="H1020">
        <v>1</v>
      </c>
      <c r="I1020">
        <v>1</v>
      </c>
      <c r="J1020">
        <v>1</v>
      </c>
      <c r="K1020" s="2" t="s">
        <v>10009</v>
      </c>
      <c r="L1020" s="2" t="s">
        <v>10009</v>
      </c>
      <c r="M1020" t="str">
        <f t="shared" si="15"/>
        <v>BEGIN IF NOT EXISTS (SELECT * FROM [dbo].[COM_City] WHERE [Name] = 'Pacujá') BEGIN INSERT INTO [dbo].[COM_City]([CityId],[Name],[ExternalCode],[StateId],[Active],[UserID],[UserIDLastUpdate],[CreateDate],[ModifieldDate]) VALUES (1019,'Pacujá','09904',6,1,1,1,GETDATE(),GETDATE()) END END</v>
      </c>
    </row>
    <row r="1021" spans="1:13" x14ac:dyDescent="0.2">
      <c r="A1021">
        <v>1020</v>
      </c>
      <c r="B1021">
        <f>VLOOKUP(C1021,ESTADOS!C:K,9,FALSE)</f>
        <v>6</v>
      </c>
      <c r="C1021" t="s">
        <v>8090</v>
      </c>
      <c r="D1021">
        <v>23</v>
      </c>
      <c r="E1021" t="s">
        <v>7957</v>
      </c>
      <c r="F1021" t="s">
        <v>7958</v>
      </c>
      <c r="G1021">
        <v>8797</v>
      </c>
      <c r="H1021">
        <v>1</v>
      </c>
      <c r="I1021">
        <v>1</v>
      </c>
      <c r="J1021">
        <v>1</v>
      </c>
      <c r="K1021" s="2" t="s">
        <v>10009</v>
      </c>
      <c r="L1021" s="2" t="s">
        <v>10009</v>
      </c>
      <c r="M1021" t="str">
        <f t="shared" si="15"/>
        <v>BEGIN IF NOT EXISTS (SELECT * FROM [dbo].[COM_City] WHERE [Name] = 'Palhano') BEGIN INSERT INTO [dbo].[COM_City]([CityId],[Name],[ExternalCode],[StateId],[Active],[UserID],[UserIDLastUpdate],[CreateDate],[ModifieldDate]) VALUES (1020,'Palhano','10001',6,1,1,1,GETDATE(),GETDATE()) END END</v>
      </c>
    </row>
    <row r="1022" spans="1:13" x14ac:dyDescent="0.2">
      <c r="A1022">
        <v>1021</v>
      </c>
      <c r="B1022">
        <f>VLOOKUP(C1022,ESTADOS!C:K,9,FALSE)</f>
        <v>6</v>
      </c>
      <c r="C1022" t="s">
        <v>8090</v>
      </c>
      <c r="D1022">
        <v>23</v>
      </c>
      <c r="E1022" t="s">
        <v>7959</v>
      </c>
      <c r="F1022" t="s">
        <v>7960</v>
      </c>
      <c r="G1022">
        <v>10352</v>
      </c>
      <c r="H1022">
        <v>1</v>
      </c>
      <c r="I1022">
        <v>1</v>
      </c>
      <c r="J1022">
        <v>1</v>
      </c>
      <c r="K1022" s="2" t="s">
        <v>10009</v>
      </c>
      <c r="L1022" s="2" t="s">
        <v>10009</v>
      </c>
      <c r="M1022" t="str">
        <f t="shared" si="15"/>
        <v>BEGIN IF NOT EXISTS (SELECT * FROM [dbo].[COM_City] WHERE [Name] = 'Palmácia') BEGIN INSERT INTO [dbo].[COM_City]([CityId],[Name],[ExternalCode],[StateId],[Active],[UserID],[UserIDLastUpdate],[CreateDate],[ModifieldDate]) VALUES (1021,'Palmácia','10100',6,1,1,1,GETDATE(),GETDATE()) END END</v>
      </c>
    </row>
    <row r="1023" spans="1:13" x14ac:dyDescent="0.2">
      <c r="A1023">
        <v>1022</v>
      </c>
      <c r="B1023">
        <f>VLOOKUP(C1023,ESTADOS!C:K,9,FALSE)</f>
        <v>6</v>
      </c>
      <c r="C1023" t="s">
        <v>8090</v>
      </c>
      <c r="D1023">
        <v>23</v>
      </c>
      <c r="E1023" t="s">
        <v>7961</v>
      </c>
      <c r="F1023" t="s">
        <v>7962</v>
      </c>
      <c r="G1023">
        <v>30665</v>
      </c>
      <c r="H1023">
        <v>1</v>
      </c>
      <c r="I1023">
        <v>1</v>
      </c>
      <c r="J1023">
        <v>1</v>
      </c>
      <c r="K1023" s="2" t="s">
        <v>10009</v>
      </c>
      <c r="L1023" s="2" t="s">
        <v>10009</v>
      </c>
      <c r="M1023" t="str">
        <f t="shared" si="15"/>
        <v>BEGIN IF NOT EXISTS (SELECT * FROM [dbo].[COM_City] WHERE [Name] = 'Paracuru') BEGIN INSERT INTO [dbo].[COM_City]([CityId],[Name],[ExternalCode],[StateId],[Active],[UserID],[UserIDLastUpdate],[CreateDate],[ModifieldDate]) VALUES (1022,'Paracuru','10209',6,1,1,1,GETDATE(),GETDATE()) END END</v>
      </c>
    </row>
    <row r="1024" spans="1:13" x14ac:dyDescent="0.2">
      <c r="A1024">
        <v>1023</v>
      </c>
      <c r="B1024">
        <f>VLOOKUP(C1024,ESTADOS!C:K,9,FALSE)</f>
        <v>6</v>
      </c>
      <c r="C1024" t="s">
        <v>8090</v>
      </c>
      <c r="D1024">
        <v>23</v>
      </c>
      <c r="E1024" t="s">
        <v>7963</v>
      </c>
      <c r="F1024" t="s">
        <v>7964</v>
      </c>
      <c r="G1024">
        <v>28192</v>
      </c>
      <c r="H1024">
        <v>1</v>
      </c>
      <c r="I1024">
        <v>1</v>
      </c>
      <c r="J1024">
        <v>1</v>
      </c>
      <c r="K1024" s="2" t="s">
        <v>10009</v>
      </c>
      <c r="L1024" s="2" t="s">
        <v>10009</v>
      </c>
      <c r="M1024" t="str">
        <f t="shared" si="15"/>
        <v>BEGIN IF NOT EXISTS (SELECT * FROM [dbo].[COM_City] WHERE [Name] = 'Paraipaba') BEGIN INSERT INTO [dbo].[COM_City]([CityId],[Name],[ExternalCode],[StateId],[Active],[UserID],[UserIDLastUpdate],[CreateDate],[ModifieldDate]) VALUES (1023,'Paraipaba','10258',6,1,1,1,GETDATE(),GETDATE()) END END</v>
      </c>
    </row>
    <row r="1025" spans="1:13" x14ac:dyDescent="0.2">
      <c r="A1025">
        <v>1024</v>
      </c>
      <c r="B1025">
        <f>VLOOKUP(C1025,ESTADOS!C:K,9,FALSE)</f>
        <v>6</v>
      </c>
      <c r="C1025" t="s">
        <v>8090</v>
      </c>
      <c r="D1025">
        <v>23</v>
      </c>
      <c r="E1025" t="s">
        <v>7965</v>
      </c>
      <c r="F1025" t="s">
        <v>7966</v>
      </c>
      <c r="G1025">
        <v>30596</v>
      </c>
      <c r="H1025">
        <v>1</v>
      </c>
      <c r="I1025">
        <v>1</v>
      </c>
      <c r="J1025">
        <v>1</v>
      </c>
      <c r="K1025" s="2" t="s">
        <v>10009</v>
      </c>
      <c r="L1025" s="2" t="s">
        <v>10009</v>
      </c>
      <c r="M1025" t="str">
        <f t="shared" si="15"/>
        <v>BEGIN IF NOT EXISTS (SELECT * FROM [dbo].[COM_City] WHERE [Name] = 'Parambu') BEGIN INSERT INTO [dbo].[COM_City]([CityId],[Name],[ExternalCode],[StateId],[Active],[UserID],[UserIDLastUpdate],[CreateDate],[ModifieldDate]) VALUES (1024,'Parambu','10308',6,1,1,1,GETDATE(),GETDATE()) END END</v>
      </c>
    </row>
    <row r="1026" spans="1:13" x14ac:dyDescent="0.2">
      <c r="A1026">
        <v>1025</v>
      </c>
      <c r="B1026">
        <f>VLOOKUP(C1026,ESTADOS!C:K,9,FALSE)</f>
        <v>6</v>
      </c>
      <c r="C1026" t="s">
        <v>8090</v>
      </c>
      <c r="D1026">
        <v>23</v>
      </c>
      <c r="E1026" t="s">
        <v>7967</v>
      </c>
      <c r="F1026" t="s">
        <v>7968</v>
      </c>
      <c r="G1026">
        <v>11573</v>
      </c>
      <c r="H1026">
        <v>1</v>
      </c>
      <c r="I1026">
        <v>1</v>
      </c>
      <c r="J1026">
        <v>1</v>
      </c>
      <c r="K1026" s="2" t="s">
        <v>10009</v>
      </c>
      <c r="L1026" s="2" t="s">
        <v>10009</v>
      </c>
      <c r="M1026" t="str">
        <f t="shared" si="15"/>
        <v>BEGIN IF NOT EXISTS (SELECT * FROM [dbo].[COM_City] WHERE [Name] = 'Paramoti') BEGIN INSERT INTO [dbo].[COM_City]([CityId],[Name],[ExternalCode],[StateId],[Active],[UserID],[UserIDLastUpdate],[CreateDate],[ModifieldDate]) VALUES (1025,'Paramoti','10407',6,1,1,1,GETDATE(),GETDATE()) END END</v>
      </c>
    </row>
    <row r="1027" spans="1:13" x14ac:dyDescent="0.2">
      <c r="A1027">
        <v>1026</v>
      </c>
      <c r="B1027">
        <f>VLOOKUP(C1027,ESTADOS!C:K,9,FALSE)</f>
        <v>6</v>
      </c>
      <c r="C1027" t="s">
        <v>8090</v>
      </c>
      <c r="D1027">
        <v>23</v>
      </c>
      <c r="E1027" t="s">
        <v>7969</v>
      </c>
      <c r="F1027" t="s">
        <v>7970</v>
      </c>
      <c r="G1027">
        <v>40762</v>
      </c>
      <c r="H1027">
        <v>1</v>
      </c>
      <c r="I1027">
        <v>1</v>
      </c>
      <c r="J1027">
        <v>1</v>
      </c>
      <c r="K1027" s="2" t="s">
        <v>10009</v>
      </c>
      <c r="L1027" s="2" t="s">
        <v>10009</v>
      </c>
      <c r="M1027" t="str">
        <f t="shared" ref="M1027:M1090" si="16">CONCATENATE("BEGIN IF NOT EXISTS (SELECT * FROM [dbo].[COM_City] WHERE [Name] = '",F1027,"') BEGIN INSERT INTO [dbo].[COM_City]([CityId],[Name],[ExternalCode],[StateId],[Active],[UserID],[UserIDLastUpdate],[CreateDate],[ModifieldDate]) VALUES (",A1027,",'",F1027,"','",E1027,"',",B1027,",",H1027,",",I1027,",",J1027,",",K1027,",",L1027,") END END")</f>
        <v>BEGIN IF NOT EXISTS (SELECT * FROM [dbo].[COM_City] WHERE [Name] = 'Pedra Branca') BEGIN INSERT INTO [dbo].[COM_City]([CityId],[Name],[ExternalCode],[StateId],[Active],[UserID],[UserIDLastUpdate],[CreateDate],[ModifieldDate]) VALUES (1026,'Pedra Branca','10506',6,1,1,1,GETDATE(),GETDATE()) END END</v>
      </c>
    </row>
    <row r="1028" spans="1:13" x14ac:dyDescent="0.2">
      <c r="A1028">
        <v>1027</v>
      </c>
      <c r="B1028">
        <f>VLOOKUP(C1028,ESTADOS!C:K,9,FALSE)</f>
        <v>6</v>
      </c>
      <c r="C1028" t="s">
        <v>8090</v>
      </c>
      <c r="D1028">
        <v>23</v>
      </c>
      <c r="E1028" t="s">
        <v>7971</v>
      </c>
      <c r="F1028" t="s">
        <v>7972</v>
      </c>
      <c r="G1028">
        <v>7715</v>
      </c>
      <c r="H1028">
        <v>1</v>
      </c>
      <c r="I1028">
        <v>1</v>
      </c>
      <c r="J1028">
        <v>1</v>
      </c>
      <c r="K1028" s="2" t="s">
        <v>10009</v>
      </c>
      <c r="L1028" s="2" t="s">
        <v>10009</v>
      </c>
      <c r="M1028" t="str">
        <f t="shared" si="16"/>
        <v>BEGIN IF NOT EXISTS (SELECT * FROM [dbo].[COM_City] WHERE [Name] = 'Penaforte') BEGIN INSERT INTO [dbo].[COM_City]([CityId],[Name],[ExternalCode],[StateId],[Active],[UserID],[UserIDLastUpdate],[CreateDate],[ModifieldDate]) VALUES (1027,'Penaforte','10605',6,1,1,1,GETDATE(),GETDATE()) END END</v>
      </c>
    </row>
    <row r="1029" spans="1:13" x14ac:dyDescent="0.2">
      <c r="A1029">
        <v>1028</v>
      </c>
      <c r="B1029">
        <f>VLOOKUP(C1029,ESTADOS!C:K,9,FALSE)</f>
        <v>6</v>
      </c>
      <c r="C1029" t="s">
        <v>8090</v>
      </c>
      <c r="D1029">
        <v>23</v>
      </c>
      <c r="E1029" t="s">
        <v>7973</v>
      </c>
      <c r="F1029" t="s">
        <v>7974</v>
      </c>
      <c r="G1029">
        <v>33717</v>
      </c>
      <c r="H1029">
        <v>1</v>
      </c>
      <c r="I1029">
        <v>1</v>
      </c>
      <c r="J1029">
        <v>1</v>
      </c>
      <c r="K1029" s="2" t="s">
        <v>10009</v>
      </c>
      <c r="L1029" s="2" t="s">
        <v>10009</v>
      </c>
      <c r="M1029" t="str">
        <f t="shared" si="16"/>
        <v>BEGIN IF NOT EXISTS (SELECT * FROM [dbo].[COM_City] WHERE [Name] = 'Pentecoste') BEGIN INSERT INTO [dbo].[COM_City]([CityId],[Name],[ExternalCode],[StateId],[Active],[UserID],[UserIDLastUpdate],[CreateDate],[ModifieldDate]) VALUES (1028,'Pentecoste','10704',6,1,1,1,GETDATE(),GETDATE()) END END</v>
      </c>
    </row>
    <row r="1030" spans="1:13" x14ac:dyDescent="0.2">
      <c r="A1030">
        <v>1029</v>
      </c>
      <c r="B1030">
        <f>VLOOKUP(C1030,ESTADOS!C:K,9,FALSE)</f>
        <v>6</v>
      </c>
      <c r="C1030" t="s">
        <v>8090</v>
      </c>
      <c r="D1030">
        <v>23</v>
      </c>
      <c r="E1030" t="s">
        <v>7975</v>
      </c>
      <c r="F1030" t="s">
        <v>7976</v>
      </c>
      <c r="G1030">
        <v>15291</v>
      </c>
      <c r="H1030">
        <v>1</v>
      </c>
      <c r="I1030">
        <v>1</v>
      </c>
      <c r="J1030">
        <v>1</v>
      </c>
      <c r="K1030" s="2" t="s">
        <v>10009</v>
      </c>
      <c r="L1030" s="2" t="s">
        <v>10009</v>
      </c>
      <c r="M1030" t="str">
        <f t="shared" si="16"/>
        <v>BEGIN IF NOT EXISTS (SELECT * FROM [dbo].[COM_City] WHERE [Name] = 'Pereiro') BEGIN INSERT INTO [dbo].[COM_City]([CityId],[Name],[ExternalCode],[StateId],[Active],[UserID],[UserIDLastUpdate],[CreateDate],[ModifieldDate]) VALUES (1029,'Pereiro','10803',6,1,1,1,GETDATE(),GETDATE()) END END</v>
      </c>
    </row>
    <row r="1031" spans="1:13" x14ac:dyDescent="0.2">
      <c r="A1031">
        <v>1030</v>
      </c>
      <c r="B1031">
        <f>VLOOKUP(C1031,ESTADOS!C:K,9,FALSE)</f>
        <v>6</v>
      </c>
      <c r="C1031" t="s">
        <v>8090</v>
      </c>
      <c r="D1031">
        <v>23</v>
      </c>
      <c r="E1031" t="s">
        <v>7977</v>
      </c>
      <c r="F1031" t="s">
        <v>7978</v>
      </c>
      <c r="G1031">
        <v>17143</v>
      </c>
      <c r="H1031">
        <v>1</v>
      </c>
      <c r="I1031">
        <v>1</v>
      </c>
      <c r="J1031">
        <v>1</v>
      </c>
      <c r="K1031" s="2" t="s">
        <v>10009</v>
      </c>
      <c r="L1031" s="2" t="s">
        <v>10009</v>
      </c>
      <c r="M1031" t="str">
        <f t="shared" si="16"/>
        <v>BEGIN IF NOT EXISTS (SELECT * FROM [dbo].[COM_City] WHERE [Name] = 'Pindoretama') BEGIN INSERT INTO [dbo].[COM_City]([CityId],[Name],[ExternalCode],[StateId],[Active],[UserID],[UserIDLastUpdate],[CreateDate],[ModifieldDate]) VALUES (1030,'Pindoretama','10852',6,1,1,1,GETDATE(),GETDATE()) END END</v>
      </c>
    </row>
    <row r="1032" spans="1:13" x14ac:dyDescent="0.2">
      <c r="A1032">
        <v>1031</v>
      </c>
      <c r="B1032">
        <f>VLOOKUP(C1032,ESTADOS!C:K,9,FALSE)</f>
        <v>6</v>
      </c>
      <c r="C1032" t="s">
        <v>8090</v>
      </c>
      <c r="D1032">
        <v>23</v>
      </c>
      <c r="E1032" t="s">
        <v>7979</v>
      </c>
      <c r="F1032" t="s">
        <v>7980</v>
      </c>
      <c r="G1032">
        <v>14736</v>
      </c>
      <c r="H1032">
        <v>1</v>
      </c>
      <c r="I1032">
        <v>1</v>
      </c>
      <c r="J1032">
        <v>1</v>
      </c>
      <c r="K1032" s="2" t="s">
        <v>10009</v>
      </c>
      <c r="L1032" s="2" t="s">
        <v>10009</v>
      </c>
      <c r="M1032" t="str">
        <f t="shared" si="16"/>
        <v>BEGIN IF NOT EXISTS (SELECT * FROM [dbo].[COM_City] WHERE [Name] = 'Piquet Carneiro') BEGIN INSERT INTO [dbo].[COM_City]([CityId],[Name],[ExternalCode],[StateId],[Active],[UserID],[UserIDLastUpdate],[CreateDate],[ModifieldDate]) VALUES (1031,'Piquet Carneiro','10902',6,1,1,1,GETDATE(),GETDATE()) END END</v>
      </c>
    </row>
    <row r="1033" spans="1:13" x14ac:dyDescent="0.2">
      <c r="A1033">
        <v>1032</v>
      </c>
      <c r="B1033">
        <f>VLOOKUP(C1033,ESTADOS!C:K,9,FALSE)</f>
        <v>6</v>
      </c>
      <c r="C1033" t="s">
        <v>8090</v>
      </c>
      <c r="D1033">
        <v>23</v>
      </c>
      <c r="E1033" t="s">
        <v>7981</v>
      </c>
      <c r="F1033" t="s">
        <v>7982</v>
      </c>
      <c r="G1033">
        <v>9483</v>
      </c>
      <c r="H1033">
        <v>1</v>
      </c>
      <c r="I1033">
        <v>1</v>
      </c>
      <c r="J1033">
        <v>1</v>
      </c>
      <c r="K1033" s="2" t="s">
        <v>10009</v>
      </c>
      <c r="L1033" s="2" t="s">
        <v>10009</v>
      </c>
      <c r="M1033" t="str">
        <f t="shared" si="16"/>
        <v>BEGIN IF NOT EXISTS (SELECT * FROM [dbo].[COM_City] WHERE [Name] = 'Pires Ferreira') BEGIN INSERT INTO [dbo].[COM_City]([CityId],[Name],[ExternalCode],[StateId],[Active],[UserID],[UserIDLastUpdate],[CreateDate],[ModifieldDate]) VALUES (1032,'Pires Ferreira','10951',6,1,1,1,GETDATE(),GETDATE()) END END</v>
      </c>
    </row>
    <row r="1034" spans="1:13" x14ac:dyDescent="0.2">
      <c r="A1034">
        <v>1033</v>
      </c>
      <c r="B1034">
        <f>VLOOKUP(C1034,ESTADOS!C:K,9,FALSE)</f>
        <v>6</v>
      </c>
      <c r="C1034" t="s">
        <v>8090</v>
      </c>
      <c r="D1034">
        <v>23</v>
      </c>
      <c r="E1034" t="s">
        <v>7983</v>
      </c>
      <c r="F1034" t="s">
        <v>7984</v>
      </c>
      <c r="G1034">
        <v>11905</v>
      </c>
      <c r="H1034">
        <v>1</v>
      </c>
      <c r="I1034">
        <v>1</v>
      </c>
      <c r="J1034">
        <v>1</v>
      </c>
      <c r="K1034" s="2" t="s">
        <v>10009</v>
      </c>
      <c r="L1034" s="2" t="s">
        <v>10009</v>
      </c>
      <c r="M1034" t="str">
        <f t="shared" si="16"/>
        <v>BEGIN IF NOT EXISTS (SELECT * FROM [dbo].[COM_City] WHERE [Name] = 'Poranga') BEGIN INSERT INTO [dbo].[COM_City]([CityId],[Name],[ExternalCode],[StateId],[Active],[UserID],[UserIDLastUpdate],[CreateDate],[ModifieldDate]) VALUES (1033,'Poranga','11009',6,1,1,1,GETDATE(),GETDATE()) END END</v>
      </c>
    </row>
    <row r="1035" spans="1:13" x14ac:dyDescent="0.2">
      <c r="A1035">
        <v>1034</v>
      </c>
      <c r="B1035">
        <f>VLOOKUP(C1035,ESTADOS!C:K,9,FALSE)</f>
        <v>6</v>
      </c>
      <c r="C1035" t="s">
        <v>8090</v>
      </c>
      <c r="D1035">
        <v>23</v>
      </c>
      <c r="E1035" t="s">
        <v>7985</v>
      </c>
      <c r="F1035" t="s">
        <v>7986</v>
      </c>
      <c r="G1035">
        <v>14792</v>
      </c>
      <c r="H1035">
        <v>1</v>
      </c>
      <c r="I1035">
        <v>1</v>
      </c>
      <c r="J1035">
        <v>1</v>
      </c>
      <c r="K1035" s="2" t="s">
        <v>10009</v>
      </c>
      <c r="L1035" s="2" t="s">
        <v>10009</v>
      </c>
      <c r="M1035" t="str">
        <f t="shared" si="16"/>
        <v>BEGIN IF NOT EXISTS (SELECT * FROM [dbo].[COM_City] WHERE [Name] = 'Porteiras') BEGIN INSERT INTO [dbo].[COM_City]([CityId],[Name],[ExternalCode],[StateId],[Active],[UserID],[UserIDLastUpdate],[CreateDate],[ModifieldDate]) VALUES (1034,'Porteiras','11108',6,1,1,1,GETDATE(),GETDATE()) END END</v>
      </c>
    </row>
    <row r="1036" spans="1:13" x14ac:dyDescent="0.2">
      <c r="A1036">
        <v>1035</v>
      </c>
      <c r="B1036">
        <f>VLOOKUP(C1036,ESTADOS!C:K,9,FALSE)</f>
        <v>6</v>
      </c>
      <c r="C1036" t="s">
        <v>8090</v>
      </c>
      <c r="D1036">
        <v>23</v>
      </c>
      <c r="E1036" t="s">
        <v>7987</v>
      </c>
      <c r="F1036" t="s">
        <v>7988</v>
      </c>
      <c r="G1036">
        <v>9670</v>
      </c>
      <c r="H1036">
        <v>1</v>
      </c>
      <c r="I1036">
        <v>1</v>
      </c>
      <c r="J1036">
        <v>1</v>
      </c>
      <c r="K1036" s="2" t="s">
        <v>10009</v>
      </c>
      <c r="L1036" s="2" t="s">
        <v>10009</v>
      </c>
      <c r="M1036" t="str">
        <f t="shared" si="16"/>
        <v>BEGIN IF NOT EXISTS (SELECT * FROM [dbo].[COM_City] WHERE [Name] = 'Potengi') BEGIN INSERT INTO [dbo].[COM_City]([CityId],[Name],[ExternalCode],[StateId],[Active],[UserID],[UserIDLastUpdate],[CreateDate],[ModifieldDate]) VALUES (1035,'Potengi','11207',6,1,1,1,GETDATE(),GETDATE()) END END</v>
      </c>
    </row>
    <row r="1037" spans="1:13" x14ac:dyDescent="0.2">
      <c r="A1037">
        <v>1036</v>
      </c>
      <c r="B1037">
        <f>VLOOKUP(C1037,ESTADOS!C:K,9,FALSE)</f>
        <v>6</v>
      </c>
      <c r="C1037" t="s">
        <v>8090</v>
      </c>
      <c r="D1037">
        <v>23</v>
      </c>
      <c r="E1037" t="s">
        <v>7989</v>
      </c>
      <c r="F1037" t="s">
        <v>7990</v>
      </c>
      <c r="G1037">
        <v>6478</v>
      </c>
      <c r="H1037">
        <v>1</v>
      </c>
      <c r="I1037">
        <v>1</v>
      </c>
      <c r="J1037">
        <v>1</v>
      </c>
      <c r="K1037" s="2" t="s">
        <v>10009</v>
      </c>
      <c r="L1037" s="2" t="s">
        <v>10009</v>
      </c>
      <c r="M1037" t="str">
        <f t="shared" si="16"/>
        <v>BEGIN IF NOT EXISTS (SELECT * FROM [dbo].[COM_City] WHERE [Name] = 'Potiretama') BEGIN INSERT INTO [dbo].[COM_City]([CityId],[Name],[ExternalCode],[StateId],[Active],[UserID],[UserIDLastUpdate],[CreateDate],[ModifieldDate]) VALUES (1036,'Potiretama','11231',6,1,1,1,GETDATE(),GETDATE()) END END</v>
      </c>
    </row>
    <row r="1038" spans="1:13" x14ac:dyDescent="0.2">
      <c r="A1038">
        <v>1037</v>
      </c>
      <c r="B1038">
        <f>VLOOKUP(C1038,ESTADOS!C:K,9,FALSE)</f>
        <v>6</v>
      </c>
      <c r="C1038" t="s">
        <v>8090</v>
      </c>
      <c r="D1038">
        <v>23</v>
      </c>
      <c r="E1038" t="s">
        <v>7991</v>
      </c>
      <c r="F1038" t="s">
        <v>7992</v>
      </c>
      <c r="G1038">
        <v>20079</v>
      </c>
      <c r="H1038">
        <v>1</v>
      </c>
      <c r="I1038">
        <v>1</v>
      </c>
      <c r="J1038">
        <v>1</v>
      </c>
      <c r="K1038" s="2" t="s">
        <v>10009</v>
      </c>
      <c r="L1038" s="2" t="s">
        <v>10009</v>
      </c>
      <c r="M1038" t="str">
        <f t="shared" si="16"/>
        <v>BEGIN IF NOT EXISTS (SELECT * FROM [dbo].[COM_City] WHERE [Name] = 'Quiterianópolis') BEGIN INSERT INTO [dbo].[COM_City]([CityId],[Name],[ExternalCode],[StateId],[Active],[UserID],[UserIDLastUpdate],[CreateDate],[ModifieldDate]) VALUES (1037,'Quiterianópolis','11264',6,1,1,1,GETDATE(),GETDATE()) END END</v>
      </c>
    </row>
    <row r="1039" spans="1:13" x14ac:dyDescent="0.2">
      <c r="A1039">
        <v>1038</v>
      </c>
      <c r="B1039">
        <f>VLOOKUP(C1039,ESTADOS!C:K,9,FALSE)</f>
        <v>6</v>
      </c>
      <c r="C1039" t="s">
        <v>8090</v>
      </c>
      <c r="D1039">
        <v>23</v>
      </c>
      <c r="E1039" t="s">
        <v>3693</v>
      </c>
      <c r="F1039" t="s">
        <v>3694</v>
      </c>
      <c r="G1039">
        <v>76105</v>
      </c>
      <c r="H1039">
        <v>1</v>
      </c>
      <c r="I1039">
        <v>1</v>
      </c>
      <c r="J1039">
        <v>1</v>
      </c>
      <c r="K1039" s="2" t="s">
        <v>10009</v>
      </c>
      <c r="L1039" s="2" t="s">
        <v>10009</v>
      </c>
      <c r="M1039" t="str">
        <f t="shared" si="16"/>
        <v>BEGIN IF NOT EXISTS (SELECT * FROM [dbo].[COM_City] WHERE [Name] = 'Quixadá') BEGIN INSERT INTO [dbo].[COM_City]([CityId],[Name],[ExternalCode],[StateId],[Active],[UserID],[UserIDLastUpdate],[CreateDate],[ModifieldDate]) VALUES (1038,'Quixadá','11306',6,1,1,1,GETDATE(),GETDATE()) END END</v>
      </c>
    </row>
    <row r="1040" spans="1:13" x14ac:dyDescent="0.2">
      <c r="A1040">
        <v>1039</v>
      </c>
      <c r="B1040">
        <f>VLOOKUP(C1040,ESTADOS!C:K,9,FALSE)</f>
        <v>6</v>
      </c>
      <c r="C1040" t="s">
        <v>8090</v>
      </c>
      <c r="D1040">
        <v>23</v>
      </c>
      <c r="E1040" t="s">
        <v>3695</v>
      </c>
      <c r="F1040" t="s">
        <v>3696</v>
      </c>
      <c r="G1040">
        <v>15708</v>
      </c>
      <c r="H1040">
        <v>1</v>
      </c>
      <c r="I1040">
        <v>1</v>
      </c>
      <c r="J1040">
        <v>1</v>
      </c>
      <c r="K1040" s="2" t="s">
        <v>10009</v>
      </c>
      <c r="L1040" s="2" t="s">
        <v>10009</v>
      </c>
      <c r="M1040" t="str">
        <f t="shared" si="16"/>
        <v>BEGIN IF NOT EXISTS (SELECT * FROM [dbo].[COM_City] WHERE [Name] = 'Quixelô') BEGIN INSERT INTO [dbo].[COM_City]([CityId],[Name],[ExternalCode],[StateId],[Active],[UserID],[UserIDLastUpdate],[CreateDate],[ModifieldDate]) VALUES (1039,'Quixelô','11355',6,1,1,1,GETDATE(),GETDATE()) END END</v>
      </c>
    </row>
    <row r="1041" spans="1:13" x14ac:dyDescent="0.2">
      <c r="A1041">
        <v>1040</v>
      </c>
      <c r="B1041">
        <f>VLOOKUP(C1041,ESTADOS!C:K,9,FALSE)</f>
        <v>6</v>
      </c>
      <c r="C1041" t="s">
        <v>8090</v>
      </c>
      <c r="D1041">
        <v>23</v>
      </c>
      <c r="E1041" t="s">
        <v>3697</v>
      </c>
      <c r="F1041" t="s">
        <v>3698</v>
      </c>
      <c r="G1041">
        <v>68966</v>
      </c>
      <c r="H1041">
        <v>1</v>
      </c>
      <c r="I1041">
        <v>1</v>
      </c>
      <c r="J1041">
        <v>1</v>
      </c>
      <c r="K1041" s="2" t="s">
        <v>10009</v>
      </c>
      <c r="L1041" s="2" t="s">
        <v>10009</v>
      </c>
      <c r="M1041" t="str">
        <f t="shared" si="16"/>
        <v>BEGIN IF NOT EXISTS (SELECT * FROM [dbo].[COM_City] WHERE [Name] = 'Quixeramobim') BEGIN INSERT INTO [dbo].[COM_City]([CityId],[Name],[ExternalCode],[StateId],[Active],[UserID],[UserIDLastUpdate],[CreateDate],[ModifieldDate]) VALUES (1040,'Quixeramobim','11405',6,1,1,1,GETDATE(),GETDATE()) END END</v>
      </c>
    </row>
    <row r="1042" spans="1:13" x14ac:dyDescent="0.2">
      <c r="A1042">
        <v>1041</v>
      </c>
      <c r="B1042">
        <f>VLOOKUP(C1042,ESTADOS!C:K,9,FALSE)</f>
        <v>6</v>
      </c>
      <c r="C1042" t="s">
        <v>8090</v>
      </c>
      <c r="D1042">
        <v>23</v>
      </c>
      <c r="E1042" t="s">
        <v>8369</v>
      </c>
      <c r="F1042" t="s">
        <v>8370</v>
      </c>
      <c r="G1042">
        <v>18652</v>
      </c>
      <c r="H1042">
        <v>1</v>
      </c>
      <c r="I1042">
        <v>1</v>
      </c>
      <c r="J1042">
        <v>1</v>
      </c>
      <c r="K1042" s="2" t="s">
        <v>10009</v>
      </c>
      <c r="L1042" s="2" t="s">
        <v>10009</v>
      </c>
      <c r="M1042" t="str">
        <f t="shared" si="16"/>
        <v>BEGIN IF NOT EXISTS (SELECT * FROM [dbo].[COM_City] WHERE [Name] = 'Quixeré') BEGIN INSERT INTO [dbo].[COM_City]([CityId],[Name],[ExternalCode],[StateId],[Active],[UserID],[UserIDLastUpdate],[CreateDate],[ModifieldDate]) VALUES (1041,'Quixeré','11504',6,1,1,1,GETDATE(),GETDATE()) END END</v>
      </c>
    </row>
    <row r="1043" spans="1:13" x14ac:dyDescent="0.2">
      <c r="A1043">
        <v>1042</v>
      </c>
      <c r="B1043">
        <f>VLOOKUP(C1043,ESTADOS!C:K,9,FALSE)</f>
        <v>6</v>
      </c>
      <c r="C1043" t="s">
        <v>8090</v>
      </c>
      <c r="D1043">
        <v>23</v>
      </c>
      <c r="E1043" t="s">
        <v>8371</v>
      </c>
      <c r="F1043" t="s">
        <v>9007</v>
      </c>
      <c r="G1043">
        <v>25702</v>
      </c>
      <c r="H1043">
        <v>1</v>
      </c>
      <c r="I1043">
        <v>1</v>
      </c>
      <c r="J1043">
        <v>1</v>
      </c>
      <c r="K1043" s="2" t="s">
        <v>10009</v>
      </c>
      <c r="L1043" s="2" t="s">
        <v>10009</v>
      </c>
      <c r="M1043" t="str">
        <f t="shared" si="16"/>
        <v>BEGIN IF NOT EXISTS (SELECT * FROM [dbo].[COM_City] WHERE [Name] = 'Redenção') BEGIN INSERT INTO [dbo].[COM_City]([CityId],[Name],[ExternalCode],[StateId],[Active],[UserID],[UserIDLastUpdate],[CreateDate],[ModifieldDate]) VALUES (1042,'Redenção','11603',6,1,1,1,GETDATE(),GETDATE()) END END</v>
      </c>
    </row>
    <row r="1044" spans="1:13" x14ac:dyDescent="0.2">
      <c r="A1044">
        <v>1043</v>
      </c>
      <c r="B1044">
        <f>VLOOKUP(C1044,ESTADOS!C:K,9,FALSE)</f>
        <v>6</v>
      </c>
      <c r="C1044" t="s">
        <v>8090</v>
      </c>
      <c r="D1044">
        <v>23</v>
      </c>
      <c r="E1044" t="s">
        <v>8372</v>
      </c>
      <c r="F1044" t="s">
        <v>8373</v>
      </c>
      <c r="G1044">
        <v>19310</v>
      </c>
      <c r="H1044">
        <v>1</v>
      </c>
      <c r="I1044">
        <v>1</v>
      </c>
      <c r="J1044">
        <v>1</v>
      </c>
      <c r="K1044" s="2" t="s">
        <v>10009</v>
      </c>
      <c r="L1044" s="2" t="s">
        <v>10009</v>
      </c>
      <c r="M1044" t="str">
        <f t="shared" si="16"/>
        <v>BEGIN IF NOT EXISTS (SELECT * FROM [dbo].[COM_City] WHERE [Name] = 'Reriutaba') BEGIN INSERT INTO [dbo].[COM_City]([CityId],[Name],[ExternalCode],[StateId],[Active],[UserID],[UserIDLastUpdate],[CreateDate],[ModifieldDate]) VALUES (1043,'Reriutaba','11702',6,1,1,1,GETDATE(),GETDATE()) END END</v>
      </c>
    </row>
    <row r="1045" spans="1:13" x14ac:dyDescent="0.2">
      <c r="A1045">
        <v>1044</v>
      </c>
      <c r="B1045">
        <f>VLOOKUP(C1045,ESTADOS!C:K,9,FALSE)</f>
        <v>6</v>
      </c>
      <c r="C1045" t="s">
        <v>8090</v>
      </c>
      <c r="D1045">
        <v>23</v>
      </c>
      <c r="E1045" t="s">
        <v>8374</v>
      </c>
      <c r="F1045" t="s">
        <v>8375</v>
      </c>
      <c r="G1045">
        <v>63975</v>
      </c>
      <c r="H1045">
        <v>1</v>
      </c>
      <c r="I1045">
        <v>1</v>
      </c>
      <c r="J1045">
        <v>1</v>
      </c>
      <c r="K1045" s="2" t="s">
        <v>10009</v>
      </c>
      <c r="L1045" s="2" t="s">
        <v>10009</v>
      </c>
      <c r="M1045" t="str">
        <f t="shared" si="16"/>
        <v>BEGIN IF NOT EXISTS (SELECT * FROM [dbo].[COM_City] WHERE [Name] = 'Russas') BEGIN INSERT INTO [dbo].[COM_City]([CityId],[Name],[ExternalCode],[StateId],[Active],[UserID],[UserIDLastUpdate],[CreateDate],[ModifieldDate]) VALUES (1044,'Russas','11801',6,1,1,1,GETDATE(),GETDATE()) END END</v>
      </c>
    </row>
    <row r="1046" spans="1:13" x14ac:dyDescent="0.2">
      <c r="A1046">
        <v>1045</v>
      </c>
      <c r="B1046">
        <f>VLOOKUP(C1046,ESTADOS!C:K,9,FALSE)</f>
        <v>6</v>
      </c>
      <c r="C1046" t="s">
        <v>8090</v>
      </c>
      <c r="D1046">
        <v>23</v>
      </c>
      <c r="E1046" t="s">
        <v>8376</v>
      </c>
      <c r="F1046" t="s">
        <v>8377</v>
      </c>
      <c r="G1046">
        <v>16282</v>
      </c>
      <c r="H1046">
        <v>1</v>
      </c>
      <c r="I1046">
        <v>1</v>
      </c>
      <c r="J1046">
        <v>1</v>
      </c>
      <c r="K1046" s="2" t="s">
        <v>10009</v>
      </c>
      <c r="L1046" s="2" t="s">
        <v>10009</v>
      </c>
      <c r="M1046" t="str">
        <f t="shared" si="16"/>
        <v>BEGIN IF NOT EXISTS (SELECT * FROM [dbo].[COM_City] WHERE [Name] = 'Saboeiro') BEGIN INSERT INTO [dbo].[COM_City]([CityId],[Name],[ExternalCode],[StateId],[Active],[UserID],[UserIDLastUpdate],[CreateDate],[ModifieldDate]) VALUES (1045,'Saboeiro','11900',6,1,1,1,GETDATE(),GETDATE()) END END</v>
      </c>
    </row>
    <row r="1047" spans="1:13" x14ac:dyDescent="0.2">
      <c r="A1047">
        <v>1046</v>
      </c>
      <c r="B1047">
        <f>VLOOKUP(C1047,ESTADOS!C:K,9,FALSE)</f>
        <v>6</v>
      </c>
      <c r="C1047" t="s">
        <v>8090</v>
      </c>
      <c r="D1047">
        <v>23</v>
      </c>
      <c r="E1047" t="s">
        <v>8378</v>
      </c>
      <c r="F1047" t="s">
        <v>8379</v>
      </c>
      <c r="G1047">
        <v>15798</v>
      </c>
      <c r="H1047">
        <v>1</v>
      </c>
      <c r="I1047">
        <v>1</v>
      </c>
      <c r="J1047">
        <v>1</v>
      </c>
      <c r="K1047" s="2" t="s">
        <v>10009</v>
      </c>
      <c r="L1047" s="2" t="s">
        <v>10009</v>
      </c>
      <c r="M1047" t="str">
        <f t="shared" si="16"/>
        <v>BEGIN IF NOT EXISTS (SELECT * FROM [dbo].[COM_City] WHERE [Name] = 'Salitre') BEGIN INSERT INTO [dbo].[COM_City]([CityId],[Name],[ExternalCode],[StateId],[Active],[UserID],[UserIDLastUpdate],[CreateDate],[ModifieldDate]) VALUES (1046,'Salitre','11959',6,1,1,1,GETDATE(),GETDATE()) END END</v>
      </c>
    </row>
    <row r="1048" spans="1:13" x14ac:dyDescent="0.2">
      <c r="A1048">
        <v>1047</v>
      </c>
      <c r="B1048">
        <f>VLOOKUP(C1048,ESTADOS!C:K,9,FALSE)</f>
        <v>6</v>
      </c>
      <c r="C1048" t="s">
        <v>8090</v>
      </c>
      <c r="D1048">
        <v>23</v>
      </c>
      <c r="E1048" t="s">
        <v>8380</v>
      </c>
      <c r="F1048" t="s">
        <v>8381</v>
      </c>
      <c r="G1048">
        <v>43344</v>
      </c>
      <c r="H1048">
        <v>1</v>
      </c>
      <c r="I1048">
        <v>1</v>
      </c>
      <c r="J1048">
        <v>1</v>
      </c>
      <c r="K1048" s="2" t="s">
        <v>10009</v>
      </c>
      <c r="L1048" s="2" t="s">
        <v>10009</v>
      </c>
      <c r="M1048" t="str">
        <f t="shared" si="16"/>
        <v>BEGIN IF NOT EXISTS (SELECT * FROM [dbo].[COM_City] WHERE [Name] = 'Santa Quitéria') BEGIN INSERT INTO [dbo].[COM_City]([CityId],[Name],[ExternalCode],[StateId],[Active],[UserID],[UserIDLastUpdate],[CreateDate],[ModifieldDate]) VALUES (1047,'Santa Quitéria','12205',6,1,1,1,GETDATE(),GETDATE()) END END</v>
      </c>
    </row>
    <row r="1049" spans="1:13" x14ac:dyDescent="0.2">
      <c r="A1049">
        <v>1048</v>
      </c>
      <c r="B1049">
        <f>VLOOKUP(C1049,ESTADOS!C:K,9,FALSE)</f>
        <v>6</v>
      </c>
      <c r="C1049" t="s">
        <v>8090</v>
      </c>
      <c r="D1049">
        <v>23</v>
      </c>
      <c r="E1049" t="s">
        <v>8382</v>
      </c>
      <c r="F1049" t="s">
        <v>8383</v>
      </c>
      <c r="G1049">
        <v>28741</v>
      </c>
      <c r="H1049">
        <v>1</v>
      </c>
      <c r="I1049">
        <v>1</v>
      </c>
      <c r="J1049">
        <v>1</v>
      </c>
      <c r="K1049" s="2" t="s">
        <v>10009</v>
      </c>
      <c r="L1049" s="2" t="s">
        <v>10009</v>
      </c>
      <c r="M1049" t="str">
        <f t="shared" si="16"/>
        <v>BEGIN IF NOT EXISTS (SELECT * FROM [dbo].[COM_City] WHERE [Name] = 'Santana do Acaraú') BEGIN INSERT INTO [dbo].[COM_City]([CityId],[Name],[ExternalCode],[StateId],[Active],[UserID],[UserIDLastUpdate],[CreateDate],[ModifieldDate]) VALUES (1048,'Santana do Acaraú','12007',6,1,1,1,GETDATE(),GETDATE()) END END</v>
      </c>
    </row>
    <row r="1050" spans="1:13" x14ac:dyDescent="0.2">
      <c r="A1050">
        <v>1049</v>
      </c>
      <c r="B1050">
        <f>VLOOKUP(C1050,ESTADOS!C:K,9,FALSE)</f>
        <v>6</v>
      </c>
      <c r="C1050" t="s">
        <v>8090</v>
      </c>
      <c r="D1050">
        <v>23</v>
      </c>
      <c r="E1050" t="s">
        <v>8384</v>
      </c>
      <c r="F1050" t="s">
        <v>8385</v>
      </c>
      <c r="G1050">
        <v>17574</v>
      </c>
      <c r="H1050">
        <v>1</v>
      </c>
      <c r="I1050">
        <v>1</v>
      </c>
      <c r="J1050">
        <v>1</v>
      </c>
      <c r="K1050" s="2" t="s">
        <v>10009</v>
      </c>
      <c r="L1050" s="2" t="s">
        <v>10009</v>
      </c>
      <c r="M1050" t="str">
        <f t="shared" si="16"/>
        <v>BEGIN IF NOT EXISTS (SELECT * FROM [dbo].[COM_City] WHERE [Name] = 'Santana do Cariri') BEGIN INSERT INTO [dbo].[COM_City]([CityId],[Name],[ExternalCode],[StateId],[Active],[UserID],[UserIDLastUpdate],[CreateDate],[ModifieldDate]) VALUES (1049,'Santana do Cariri','12106',6,1,1,1,GETDATE(),GETDATE()) END END</v>
      </c>
    </row>
    <row r="1051" spans="1:13" x14ac:dyDescent="0.2">
      <c r="A1051">
        <v>1050</v>
      </c>
      <c r="B1051">
        <f>VLOOKUP(C1051,ESTADOS!C:K,9,FALSE)</f>
        <v>6</v>
      </c>
      <c r="C1051" t="s">
        <v>8090</v>
      </c>
      <c r="D1051">
        <v>23</v>
      </c>
      <c r="E1051" t="s">
        <v>8386</v>
      </c>
      <c r="F1051" t="s">
        <v>8387</v>
      </c>
      <c r="G1051">
        <v>43077</v>
      </c>
      <c r="H1051">
        <v>1</v>
      </c>
      <c r="I1051">
        <v>1</v>
      </c>
      <c r="J1051">
        <v>1</v>
      </c>
      <c r="K1051" s="2" t="s">
        <v>10009</v>
      </c>
      <c r="L1051" s="2" t="s">
        <v>10009</v>
      </c>
      <c r="M1051" t="str">
        <f t="shared" si="16"/>
        <v>BEGIN IF NOT EXISTS (SELECT * FROM [dbo].[COM_City] WHERE [Name] = 'São Benedito') BEGIN INSERT INTO [dbo].[COM_City]([CityId],[Name],[ExternalCode],[StateId],[Active],[UserID],[UserIDLastUpdate],[CreateDate],[ModifieldDate]) VALUES (1050,'São Benedito','12304',6,1,1,1,GETDATE(),GETDATE()) END END</v>
      </c>
    </row>
    <row r="1052" spans="1:13" x14ac:dyDescent="0.2">
      <c r="A1052">
        <v>1051</v>
      </c>
      <c r="B1052">
        <f>VLOOKUP(C1052,ESTADOS!C:K,9,FALSE)</f>
        <v>6</v>
      </c>
      <c r="C1052" t="s">
        <v>8090</v>
      </c>
      <c r="D1052">
        <v>23</v>
      </c>
      <c r="E1052" t="s">
        <v>8388</v>
      </c>
      <c r="F1052" t="s">
        <v>8389</v>
      </c>
      <c r="G1052">
        <v>40312</v>
      </c>
      <c r="H1052">
        <v>1</v>
      </c>
      <c r="I1052">
        <v>1</v>
      </c>
      <c r="J1052">
        <v>1</v>
      </c>
      <c r="K1052" s="2" t="s">
        <v>10009</v>
      </c>
      <c r="L1052" s="2" t="s">
        <v>10009</v>
      </c>
      <c r="M1052" t="str">
        <f t="shared" si="16"/>
        <v>BEGIN IF NOT EXISTS (SELECT * FROM [dbo].[COM_City] WHERE [Name] = 'São Gonçalo do Amarante') BEGIN INSERT INTO [dbo].[COM_City]([CityId],[Name],[ExternalCode],[StateId],[Active],[UserID],[UserIDLastUpdate],[CreateDate],[ModifieldDate]) VALUES (1051,'São Gonçalo do Amarante','12403',6,1,1,1,GETDATE(),GETDATE()) END END</v>
      </c>
    </row>
    <row r="1053" spans="1:13" x14ac:dyDescent="0.2">
      <c r="A1053">
        <v>1052</v>
      </c>
      <c r="B1053">
        <f>VLOOKUP(C1053,ESTADOS!C:K,9,FALSE)</f>
        <v>6</v>
      </c>
      <c r="C1053" t="s">
        <v>8090</v>
      </c>
      <c r="D1053">
        <v>23</v>
      </c>
      <c r="E1053" t="s">
        <v>8390</v>
      </c>
      <c r="F1053" t="s">
        <v>8391</v>
      </c>
      <c r="G1053">
        <v>8310</v>
      </c>
      <c r="H1053">
        <v>1</v>
      </c>
      <c r="I1053">
        <v>1</v>
      </c>
      <c r="J1053">
        <v>1</v>
      </c>
      <c r="K1053" s="2" t="s">
        <v>10009</v>
      </c>
      <c r="L1053" s="2" t="s">
        <v>10009</v>
      </c>
      <c r="M1053" t="str">
        <f t="shared" si="16"/>
        <v>BEGIN IF NOT EXISTS (SELECT * FROM [dbo].[COM_City] WHERE [Name] = 'São João do Jaguaribe') BEGIN INSERT INTO [dbo].[COM_City]([CityId],[Name],[ExternalCode],[StateId],[Active],[UserID],[UserIDLastUpdate],[CreateDate],[ModifieldDate]) VALUES (1052,'São João do Jaguaribe','12502',6,1,1,1,GETDATE(),GETDATE()) END END</v>
      </c>
    </row>
    <row r="1054" spans="1:13" x14ac:dyDescent="0.2">
      <c r="A1054">
        <v>1053</v>
      </c>
      <c r="B1054">
        <f>VLOOKUP(C1054,ESTADOS!C:K,9,FALSE)</f>
        <v>6</v>
      </c>
      <c r="C1054" t="s">
        <v>8090</v>
      </c>
      <c r="D1054">
        <v>23</v>
      </c>
      <c r="E1054" t="s">
        <v>8392</v>
      </c>
      <c r="F1054" t="s">
        <v>8393</v>
      </c>
      <c r="G1054">
        <v>12052</v>
      </c>
      <c r="H1054">
        <v>1</v>
      </c>
      <c r="I1054">
        <v>1</v>
      </c>
      <c r="J1054">
        <v>1</v>
      </c>
      <c r="K1054" s="2" t="s">
        <v>10009</v>
      </c>
      <c r="L1054" s="2" t="s">
        <v>10009</v>
      </c>
      <c r="M1054" t="str">
        <f t="shared" si="16"/>
        <v>BEGIN IF NOT EXISTS (SELECT * FROM [dbo].[COM_City] WHERE [Name] = 'São Luís do Curu') BEGIN INSERT INTO [dbo].[COM_City]([CityId],[Name],[ExternalCode],[StateId],[Active],[UserID],[UserIDLastUpdate],[CreateDate],[ModifieldDate]) VALUES (1053,'São Luís do Curu','12601',6,1,1,1,GETDATE(),GETDATE()) END END</v>
      </c>
    </row>
    <row r="1055" spans="1:13" x14ac:dyDescent="0.2">
      <c r="A1055">
        <v>1054</v>
      </c>
      <c r="B1055">
        <f>VLOOKUP(C1055,ESTADOS!C:K,9,FALSE)</f>
        <v>6</v>
      </c>
      <c r="C1055" t="s">
        <v>8090</v>
      </c>
      <c r="D1055">
        <v>23</v>
      </c>
      <c r="E1055" t="s">
        <v>8394</v>
      </c>
      <c r="F1055" t="s">
        <v>8395</v>
      </c>
      <c r="G1055">
        <v>25290</v>
      </c>
      <c r="H1055">
        <v>1</v>
      </c>
      <c r="I1055">
        <v>1</v>
      </c>
      <c r="J1055">
        <v>1</v>
      </c>
      <c r="K1055" s="2" t="s">
        <v>10009</v>
      </c>
      <c r="L1055" s="2" t="s">
        <v>10009</v>
      </c>
      <c r="M1055" t="str">
        <f t="shared" si="16"/>
        <v>BEGIN IF NOT EXISTS (SELECT * FROM [dbo].[COM_City] WHERE [Name] = 'Senador Pompeu') BEGIN INSERT INTO [dbo].[COM_City]([CityId],[Name],[ExternalCode],[StateId],[Active],[UserID],[UserIDLastUpdate],[CreateDate],[ModifieldDate]) VALUES (1054,'Senador Pompeu','12700',6,1,1,1,GETDATE(),GETDATE()) END END</v>
      </c>
    </row>
    <row r="1056" spans="1:13" x14ac:dyDescent="0.2">
      <c r="A1056">
        <v>1055</v>
      </c>
      <c r="B1056">
        <f>VLOOKUP(C1056,ESTADOS!C:K,9,FALSE)</f>
        <v>6</v>
      </c>
      <c r="C1056" t="s">
        <v>8090</v>
      </c>
      <c r="D1056">
        <v>23</v>
      </c>
      <c r="E1056" t="s">
        <v>8396</v>
      </c>
      <c r="F1056" t="s">
        <v>8397</v>
      </c>
      <c r="G1056">
        <v>6274</v>
      </c>
      <c r="H1056">
        <v>1</v>
      </c>
      <c r="I1056">
        <v>1</v>
      </c>
      <c r="J1056">
        <v>1</v>
      </c>
      <c r="K1056" s="2" t="s">
        <v>10009</v>
      </c>
      <c r="L1056" s="2" t="s">
        <v>10009</v>
      </c>
      <c r="M1056" t="str">
        <f t="shared" si="16"/>
        <v>BEGIN IF NOT EXISTS (SELECT * FROM [dbo].[COM_City] WHERE [Name] = 'Senador Sá') BEGIN INSERT INTO [dbo].[COM_City]([CityId],[Name],[ExternalCode],[StateId],[Active],[UserID],[UserIDLastUpdate],[CreateDate],[ModifieldDate]) VALUES (1055,'Senador Sá','12809',6,1,1,1,GETDATE(),GETDATE()) END END</v>
      </c>
    </row>
    <row r="1057" spans="1:13" x14ac:dyDescent="0.2">
      <c r="A1057">
        <v>1056</v>
      </c>
      <c r="B1057">
        <f>VLOOKUP(C1057,ESTADOS!C:K,9,FALSE)</f>
        <v>6</v>
      </c>
      <c r="C1057" t="s">
        <v>8090</v>
      </c>
      <c r="D1057">
        <v>23</v>
      </c>
      <c r="E1057" t="s">
        <v>8398</v>
      </c>
      <c r="F1057" t="s">
        <v>10065</v>
      </c>
      <c r="G1057">
        <v>176895</v>
      </c>
      <c r="H1057">
        <v>1</v>
      </c>
      <c r="I1057">
        <v>1</v>
      </c>
      <c r="J1057">
        <v>1</v>
      </c>
      <c r="K1057" s="2" t="s">
        <v>10009</v>
      </c>
      <c r="L1057" s="2" t="s">
        <v>10009</v>
      </c>
      <c r="M1057" t="str">
        <f t="shared" si="16"/>
        <v>BEGIN IF NOT EXISTS (SELECT * FROM [dbo].[COM_City] WHERE [Name] = 'Sobral') BEGIN INSERT INTO [dbo].[COM_City]([CityId],[Name],[ExternalCode],[StateId],[Active],[UserID],[UserIDLastUpdate],[CreateDate],[ModifieldDate]) VALUES (1056,'Sobral','12908',6,1,1,1,GETDATE(),GETDATE()) END END</v>
      </c>
    </row>
    <row r="1058" spans="1:13" x14ac:dyDescent="0.2">
      <c r="A1058">
        <v>1057</v>
      </c>
      <c r="B1058">
        <f>VLOOKUP(C1058,ESTADOS!C:K,9,FALSE)</f>
        <v>6</v>
      </c>
      <c r="C1058" t="s">
        <v>8090</v>
      </c>
      <c r="D1058">
        <v>23</v>
      </c>
      <c r="E1058" t="s">
        <v>8399</v>
      </c>
      <c r="F1058" t="s">
        <v>8400</v>
      </c>
      <c r="G1058">
        <v>17340</v>
      </c>
      <c r="H1058">
        <v>1</v>
      </c>
      <c r="I1058">
        <v>1</v>
      </c>
      <c r="J1058">
        <v>1</v>
      </c>
      <c r="K1058" s="2" t="s">
        <v>10009</v>
      </c>
      <c r="L1058" s="2" t="s">
        <v>10009</v>
      </c>
      <c r="M1058" t="str">
        <f t="shared" si="16"/>
        <v>BEGIN IF NOT EXISTS (SELECT * FROM [dbo].[COM_City] WHERE [Name] = 'Solonópole') BEGIN INSERT INTO [dbo].[COM_City]([CityId],[Name],[ExternalCode],[StateId],[Active],[UserID],[UserIDLastUpdate],[CreateDate],[ModifieldDate]) VALUES (1057,'Solonópole','13005',6,1,1,1,GETDATE(),GETDATE()) END END</v>
      </c>
    </row>
    <row r="1059" spans="1:13" x14ac:dyDescent="0.2">
      <c r="A1059">
        <v>1058</v>
      </c>
      <c r="B1059">
        <f>VLOOKUP(C1059,ESTADOS!C:K,9,FALSE)</f>
        <v>6</v>
      </c>
      <c r="C1059" t="s">
        <v>8090</v>
      </c>
      <c r="D1059">
        <v>23</v>
      </c>
      <c r="E1059" t="s">
        <v>8401</v>
      </c>
      <c r="F1059" t="s">
        <v>8402</v>
      </c>
      <c r="G1059">
        <v>28291</v>
      </c>
      <c r="H1059">
        <v>1</v>
      </c>
      <c r="I1059">
        <v>1</v>
      </c>
      <c r="J1059">
        <v>1</v>
      </c>
      <c r="K1059" s="2" t="s">
        <v>10009</v>
      </c>
      <c r="L1059" s="2" t="s">
        <v>10009</v>
      </c>
      <c r="M1059" t="str">
        <f t="shared" si="16"/>
        <v>BEGIN IF NOT EXISTS (SELECT * FROM [dbo].[COM_City] WHERE [Name] = 'Tabuleiro do Norte') BEGIN INSERT INTO [dbo].[COM_City]([CityId],[Name],[ExternalCode],[StateId],[Active],[UserID],[UserIDLastUpdate],[CreateDate],[ModifieldDate]) VALUES (1058,'Tabuleiro do Norte','13104',6,1,1,1,GETDATE(),GETDATE()) END END</v>
      </c>
    </row>
    <row r="1060" spans="1:13" x14ac:dyDescent="0.2">
      <c r="A1060">
        <v>1059</v>
      </c>
      <c r="B1060">
        <f>VLOOKUP(C1060,ESTADOS!C:K,9,FALSE)</f>
        <v>6</v>
      </c>
      <c r="C1060" t="s">
        <v>8090</v>
      </c>
      <c r="D1060">
        <v>23</v>
      </c>
      <c r="E1060" t="s">
        <v>8403</v>
      </c>
      <c r="F1060" t="s">
        <v>8404</v>
      </c>
      <c r="G1060">
        <v>25459</v>
      </c>
      <c r="H1060">
        <v>1</v>
      </c>
      <c r="I1060">
        <v>1</v>
      </c>
      <c r="J1060">
        <v>1</v>
      </c>
      <c r="K1060" s="2" t="s">
        <v>10009</v>
      </c>
      <c r="L1060" s="2" t="s">
        <v>10009</v>
      </c>
      <c r="M1060" t="str">
        <f t="shared" si="16"/>
        <v>BEGIN IF NOT EXISTS (SELECT * FROM [dbo].[COM_City] WHERE [Name] = 'Tamboril') BEGIN INSERT INTO [dbo].[COM_City]([CityId],[Name],[ExternalCode],[StateId],[Active],[UserID],[UserIDLastUpdate],[CreateDate],[ModifieldDate]) VALUES (1059,'Tamboril','13203',6,1,1,1,GETDATE(),GETDATE()) END END</v>
      </c>
    </row>
    <row r="1061" spans="1:13" x14ac:dyDescent="0.2">
      <c r="A1061">
        <v>1060</v>
      </c>
      <c r="B1061">
        <f>VLOOKUP(C1061,ESTADOS!C:K,9,FALSE)</f>
        <v>6</v>
      </c>
      <c r="C1061" t="s">
        <v>8090</v>
      </c>
      <c r="D1061">
        <v>23</v>
      </c>
      <c r="E1061" t="s">
        <v>8405</v>
      </c>
      <c r="F1061" t="s">
        <v>8406</v>
      </c>
      <c r="G1061">
        <v>8734</v>
      </c>
      <c r="H1061">
        <v>1</v>
      </c>
      <c r="I1061">
        <v>1</v>
      </c>
      <c r="J1061">
        <v>1</v>
      </c>
      <c r="K1061" s="2" t="s">
        <v>10009</v>
      </c>
      <c r="L1061" s="2" t="s">
        <v>10009</v>
      </c>
      <c r="M1061" t="str">
        <f t="shared" si="16"/>
        <v>BEGIN IF NOT EXISTS (SELECT * FROM [dbo].[COM_City] WHERE [Name] = 'Tarrafas') BEGIN INSERT INTO [dbo].[COM_City]([CityId],[Name],[ExternalCode],[StateId],[Active],[UserID],[UserIDLastUpdate],[CreateDate],[ModifieldDate]) VALUES (1060,'Tarrafas','13252',6,1,1,1,GETDATE(),GETDATE()) END END</v>
      </c>
    </row>
    <row r="1062" spans="1:13" x14ac:dyDescent="0.2">
      <c r="A1062">
        <v>1061</v>
      </c>
      <c r="B1062">
        <f>VLOOKUP(C1062,ESTADOS!C:K,9,FALSE)</f>
        <v>6</v>
      </c>
      <c r="C1062" t="s">
        <v>8090</v>
      </c>
      <c r="D1062">
        <v>23</v>
      </c>
      <c r="E1062" t="s">
        <v>8407</v>
      </c>
      <c r="F1062" t="s">
        <v>8408</v>
      </c>
      <c r="G1062">
        <v>54273</v>
      </c>
      <c r="H1062">
        <v>1</v>
      </c>
      <c r="I1062">
        <v>1</v>
      </c>
      <c r="J1062">
        <v>1</v>
      </c>
      <c r="K1062" s="2" t="s">
        <v>10009</v>
      </c>
      <c r="L1062" s="2" t="s">
        <v>10009</v>
      </c>
      <c r="M1062" t="str">
        <f t="shared" si="16"/>
        <v>BEGIN IF NOT EXISTS (SELECT * FROM [dbo].[COM_City] WHERE [Name] = 'Tauá') BEGIN INSERT INTO [dbo].[COM_City]([CityId],[Name],[ExternalCode],[StateId],[Active],[UserID],[UserIDLastUpdate],[CreateDate],[ModifieldDate]) VALUES (1061,'Tauá','13302',6,1,1,1,GETDATE(),GETDATE()) END END</v>
      </c>
    </row>
    <row r="1063" spans="1:13" x14ac:dyDescent="0.2">
      <c r="A1063">
        <v>1062</v>
      </c>
      <c r="B1063">
        <f>VLOOKUP(C1063,ESTADOS!C:K,9,FALSE)</f>
        <v>6</v>
      </c>
      <c r="C1063" t="s">
        <v>8090</v>
      </c>
      <c r="D1063">
        <v>23</v>
      </c>
      <c r="E1063" t="s">
        <v>8409</v>
      </c>
      <c r="F1063" t="s">
        <v>8410</v>
      </c>
      <c r="G1063">
        <v>15062</v>
      </c>
      <c r="H1063">
        <v>1</v>
      </c>
      <c r="I1063">
        <v>1</v>
      </c>
      <c r="J1063">
        <v>1</v>
      </c>
      <c r="K1063" s="2" t="s">
        <v>10009</v>
      </c>
      <c r="L1063" s="2" t="s">
        <v>10009</v>
      </c>
      <c r="M1063" t="str">
        <f t="shared" si="16"/>
        <v>BEGIN IF NOT EXISTS (SELECT * FROM [dbo].[COM_City] WHERE [Name] = 'Tejuçuoca') BEGIN INSERT INTO [dbo].[COM_City]([CityId],[Name],[ExternalCode],[StateId],[Active],[UserID],[UserIDLastUpdate],[CreateDate],[ModifieldDate]) VALUES (1062,'Tejuçuoca','13351',6,1,1,1,GETDATE(),GETDATE()) END END</v>
      </c>
    </row>
    <row r="1064" spans="1:13" x14ac:dyDescent="0.2">
      <c r="A1064">
        <v>1063</v>
      </c>
      <c r="B1064">
        <f>VLOOKUP(C1064,ESTADOS!C:K,9,FALSE)</f>
        <v>6</v>
      </c>
      <c r="C1064" t="s">
        <v>8090</v>
      </c>
      <c r="D1064">
        <v>23</v>
      </c>
      <c r="E1064" t="s">
        <v>8411</v>
      </c>
      <c r="F1064" t="s">
        <v>8412</v>
      </c>
      <c r="G1064">
        <v>64612</v>
      </c>
      <c r="H1064">
        <v>1</v>
      </c>
      <c r="I1064">
        <v>1</v>
      </c>
      <c r="J1064">
        <v>1</v>
      </c>
      <c r="K1064" s="2" t="s">
        <v>10009</v>
      </c>
      <c r="L1064" s="2" t="s">
        <v>10009</v>
      </c>
      <c r="M1064" t="str">
        <f t="shared" si="16"/>
        <v>BEGIN IF NOT EXISTS (SELECT * FROM [dbo].[COM_City] WHERE [Name] = 'Tianguá') BEGIN INSERT INTO [dbo].[COM_City]([CityId],[Name],[ExternalCode],[StateId],[Active],[UserID],[UserIDLastUpdate],[CreateDate],[ModifieldDate]) VALUES (1063,'Tianguá','13401',6,1,1,1,GETDATE(),GETDATE()) END END</v>
      </c>
    </row>
    <row r="1065" spans="1:13" x14ac:dyDescent="0.2">
      <c r="A1065">
        <v>1064</v>
      </c>
      <c r="B1065">
        <f>VLOOKUP(C1065,ESTADOS!C:K,9,FALSE)</f>
        <v>6</v>
      </c>
      <c r="C1065" t="s">
        <v>8090</v>
      </c>
      <c r="D1065">
        <v>23</v>
      </c>
      <c r="E1065" t="s">
        <v>8413</v>
      </c>
      <c r="F1065" t="s">
        <v>8414</v>
      </c>
      <c r="G1065">
        <v>48620</v>
      </c>
      <c r="H1065">
        <v>1</v>
      </c>
      <c r="I1065">
        <v>1</v>
      </c>
      <c r="J1065">
        <v>1</v>
      </c>
      <c r="K1065" s="2" t="s">
        <v>10009</v>
      </c>
      <c r="L1065" s="2" t="s">
        <v>10009</v>
      </c>
      <c r="M1065" t="str">
        <f t="shared" si="16"/>
        <v>BEGIN IF NOT EXISTS (SELECT * FROM [dbo].[COM_City] WHERE [Name] = 'Trairi') BEGIN INSERT INTO [dbo].[COM_City]([CityId],[Name],[ExternalCode],[StateId],[Active],[UserID],[UserIDLastUpdate],[CreateDate],[ModifieldDate]) VALUES (1064,'Trairi','13500',6,1,1,1,GETDATE(),GETDATE()) END END</v>
      </c>
    </row>
    <row r="1066" spans="1:13" x14ac:dyDescent="0.2">
      <c r="A1066">
        <v>1065</v>
      </c>
      <c r="B1066">
        <f>VLOOKUP(C1066,ESTADOS!C:K,9,FALSE)</f>
        <v>6</v>
      </c>
      <c r="C1066" t="s">
        <v>8090</v>
      </c>
      <c r="D1066">
        <v>23</v>
      </c>
      <c r="E1066" t="s">
        <v>8415</v>
      </c>
      <c r="F1066" t="s">
        <v>8416</v>
      </c>
      <c r="G1066">
        <v>13350</v>
      </c>
      <c r="H1066">
        <v>1</v>
      </c>
      <c r="I1066">
        <v>1</v>
      </c>
      <c r="J1066">
        <v>1</v>
      </c>
      <c r="K1066" s="2" t="s">
        <v>10009</v>
      </c>
      <c r="L1066" s="2" t="s">
        <v>10009</v>
      </c>
      <c r="M1066" t="str">
        <f t="shared" si="16"/>
        <v>BEGIN IF NOT EXISTS (SELECT * FROM [dbo].[COM_City] WHERE [Name] = 'Tururu') BEGIN INSERT INTO [dbo].[COM_City]([CityId],[Name],[ExternalCode],[StateId],[Active],[UserID],[UserIDLastUpdate],[CreateDate],[ModifieldDate]) VALUES (1065,'Tururu','13559',6,1,1,1,GETDATE(),GETDATE()) END END</v>
      </c>
    </row>
    <row r="1067" spans="1:13" x14ac:dyDescent="0.2">
      <c r="A1067">
        <v>1066</v>
      </c>
      <c r="B1067">
        <f>VLOOKUP(C1067,ESTADOS!C:K,9,FALSE)</f>
        <v>6</v>
      </c>
      <c r="C1067" t="s">
        <v>8090</v>
      </c>
      <c r="D1067">
        <v>23</v>
      </c>
      <c r="E1067" t="s">
        <v>8417</v>
      </c>
      <c r="F1067" t="s">
        <v>8418</v>
      </c>
      <c r="G1067">
        <v>29569</v>
      </c>
      <c r="H1067">
        <v>1</v>
      </c>
      <c r="I1067">
        <v>1</v>
      </c>
      <c r="J1067">
        <v>1</v>
      </c>
      <c r="K1067" s="2" t="s">
        <v>10009</v>
      </c>
      <c r="L1067" s="2" t="s">
        <v>10009</v>
      </c>
      <c r="M1067" t="str">
        <f t="shared" si="16"/>
        <v>BEGIN IF NOT EXISTS (SELECT * FROM [dbo].[COM_City] WHERE [Name] = 'Ubajara') BEGIN INSERT INTO [dbo].[COM_City]([CityId],[Name],[ExternalCode],[StateId],[Active],[UserID],[UserIDLastUpdate],[CreateDate],[ModifieldDate]) VALUES (1066,'Ubajara','13609',6,1,1,1,GETDATE(),GETDATE()) END END</v>
      </c>
    </row>
    <row r="1068" spans="1:13" x14ac:dyDescent="0.2">
      <c r="A1068">
        <v>1067</v>
      </c>
      <c r="B1068">
        <f>VLOOKUP(C1068,ESTADOS!C:K,9,FALSE)</f>
        <v>6</v>
      </c>
      <c r="C1068" t="s">
        <v>8090</v>
      </c>
      <c r="D1068">
        <v>23</v>
      </c>
      <c r="E1068" t="s">
        <v>8419</v>
      </c>
      <c r="F1068" t="s">
        <v>8420</v>
      </c>
      <c r="G1068">
        <v>7591</v>
      </c>
      <c r="H1068">
        <v>1</v>
      </c>
      <c r="I1068">
        <v>1</v>
      </c>
      <c r="J1068">
        <v>1</v>
      </c>
      <c r="K1068" s="2" t="s">
        <v>10009</v>
      </c>
      <c r="L1068" s="2" t="s">
        <v>10009</v>
      </c>
      <c r="M1068" t="str">
        <f t="shared" si="16"/>
        <v>BEGIN IF NOT EXISTS (SELECT * FROM [dbo].[COM_City] WHERE [Name] = 'Umari') BEGIN INSERT INTO [dbo].[COM_City]([CityId],[Name],[ExternalCode],[StateId],[Active],[UserID],[UserIDLastUpdate],[CreateDate],[ModifieldDate]) VALUES (1067,'Umari','13708',6,1,1,1,GETDATE(),GETDATE()) END END</v>
      </c>
    </row>
    <row r="1069" spans="1:13" x14ac:dyDescent="0.2">
      <c r="A1069">
        <v>1068</v>
      </c>
      <c r="B1069">
        <f>VLOOKUP(C1069,ESTADOS!C:K,9,FALSE)</f>
        <v>6</v>
      </c>
      <c r="C1069" t="s">
        <v>8090</v>
      </c>
      <c r="D1069">
        <v>23</v>
      </c>
      <c r="E1069" t="s">
        <v>8421</v>
      </c>
      <c r="F1069" t="s">
        <v>8422</v>
      </c>
      <c r="G1069">
        <v>18195</v>
      </c>
      <c r="H1069">
        <v>1</v>
      </c>
      <c r="I1069">
        <v>1</v>
      </c>
      <c r="J1069">
        <v>1</v>
      </c>
      <c r="K1069" s="2" t="s">
        <v>10009</v>
      </c>
      <c r="L1069" s="2" t="s">
        <v>10009</v>
      </c>
      <c r="M1069" t="str">
        <f t="shared" si="16"/>
        <v>BEGIN IF NOT EXISTS (SELECT * FROM [dbo].[COM_City] WHERE [Name] = 'Umirim') BEGIN INSERT INTO [dbo].[COM_City]([CityId],[Name],[ExternalCode],[StateId],[Active],[UserID],[UserIDLastUpdate],[CreateDate],[ModifieldDate]) VALUES (1068,'Umirim','13757',6,1,1,1,GETDATE(),GETDATE()) END END</v>
      </c>
    </row>
    <row r="1070" spans="1:13" x14ac:dyDescent="0.2">
      <c r="A1070">
        <v>1069</v>
      </c>
      <c r="B1070">
        <f>VLOOKUP(C1070,ESTADOS!C:K,9,FALSE)</f>
        <v>6</v>
      </c>
      <c r="C1070" t="s">
        <v>8090</v>
      </c>
      <c r="D1070">
        <v>23</v>
      </c>
      <c r="E1070" t="s">
        <v>8423</v>
      </c>
      <c r="F1070" t="s">
        <v>8424</v>
      </c>
      <c r="G1070">
        <v>19218</v>
      </c>
      <c r="H1070">
        <v>1</v>
      </c>
      <c r="I1070">
        <v>1</v>
      </c>
      <c r="J1070">
        <v>1</v>
      </c>
      <c r="K1070" s="2" t="s">
        <v>10009</v>
      </c>
      <c r="L1070" s="2" t="s">
        <v>10009</v>
      </c>
      <c r="M1070" t="str">
        <f t="shared" si="16"/>
        <v>BEGIN IF NOT EXISTS (SELECT * FROM [dbo].[COM_City] WHERE [Name] = 'Uruburetama') BEGIN INSERT INTO [dbo].[COM_City]([CityId],[Name],[ExternalCode],[StateId],[Active],[UserID],[UserIDLastUpdate],[CreateDate],[ModifieldDate]) VALUES (1069,'Uruburetama','13807',6,1,1,1,GETDATE(),GETDATE()) END END</v>
      </c>
    </row>
    <row r="1071" spans="1:13" x14ac:dyDescent="0.2">
      <c r="A1071">
        <v>1070</v>
      </c>
      <c r="B1071">
        <f>VLOOKUP(C1071,ESTADOS!C:K,9,FALSE)</f>
        <v>6</v>
      </c>
      <c r="C1071" t="s">
        <v>8090</v>
      </c>
      <c r="D1071">
        <v>23</v>
      </c>
      <c r="E1071" t="s">
        <v>8425</v>
      </c>
      <c r="F1071" t="s">
        <v>8426</v>
      </c>
      <c r="G1071">
        <v>12973</v>
      </c>
      <c r="H1071">
        <v>1</v>
      </c>
      <c r="I1071">
        <v>1</v>
      </c>
      <c r="J1071">
        <v>1</v>
      </c>
      <c r="K1071" s="2" t="s">
        <v>10009</v>
      </c>
      <c r="L1071" s="2" t="s">
        <v>10009</v>
      </c>
      <c r="M1071" t="str">
        <f t="shared" si="16"/>
        <v>BEGIN IF NOT EXISTS (SELECT * FROM [dbo].[COM_City] WHERE [Name] = 'Uruoca') BEGIN INSERT INTO [dbo].[COM_City]([CityId],[Name],[ExternalCode],[StateId],[Active],[UserID],[UserIDLastUpdate],[CreateDate],[ModifieldDate]) VALUES (1070,'Uruoca','13906',6,1,1,1,GETDATE(),GETDATE()) END END</v>
      </c>
    </row>
    <row r="1072" spans="1:13" x14ac:dyDescent="0.2">
      <c r="A1072">
        <v>1071</v>
      </c>
      <c r="B1072">
        <f>VLOOKUP(C1072,ESTADOS!C:K,9,FALSE)</f>
        <v>6</v>
      </c>
      <c r="C1072" t="s">
        <v>8090</v>
      </c>
      <c r="D1072">
        <v>23</v>
      </c>
      <c r="E1072" t="s">
        <v>8427</v>
      </c>
      <c r="F1072" t="s">
        <v>8428</v>
      </c>
      <c r="G1072">
        <v>17087</v>
      </c>
      <c r="H1072">
        <v>1</v>
      </c>
      <c r="I1072">
        <v>1</v>
      </c>
      <c r="J1072">
        <v>1</v>
      </c>
      <c r="K1072" s="2" t="s">
        <v>10009</v>
      </c>
      <c r="L1072" s="2" t="s">
        <v>10009</v>
      </c>
      <c r="M1072" t="str">
        <f t="shared" si="16"/>
        <v>BEGIN IF NOT EXISTS (SELECT * FROM [dbo].[COM_City] WHERE [Name] = 'Varjota') BEGIN INSERT INTO [dbo].[COM_City]([CityId],[Name],[ExternalCode],[StateId],[Active],[UserID],[UserIDLastUpdate],[CreateDate],[ModifieldDate]) VALUES (1071,'Varjota','13955',6,1,1,1,GETDATE(),GETDATE()) END END</v>
      </c>
    </row>
    <row r="1073" spans="1:13" x14ac:dyDescent="0.2">
      <c r="A1073">
        <v>1072</v>
      </c>
      <c r="B1073">
        <f>VLOOKUP(C1073,ESTADOS!C:K,9,FALSE)</f>
        <v>6</v>
      </c>
      <c r="C1073" t="s">
        <v>8090</v>
      </c>
      <c r="D1073">
        <v>23</v>
      </c>
      <c r="E1073" t="s">
        <v>8429</v>
      </c>
      <c r="F1073" t="s">
        <v>8430</v>
      </c>
      <c r="G1073">
        <v>37740</v>
      </c>
      <c r="H1073">
        <v>1</v>
      </c>
      <c r="I1073">
        <v>1</v>
      </c>
      <c r="J1073">
        <v>1</v>
      </c>
      <c r="K1073" s="2" t="s">
        <v>10009</v>
      </c>
      <c r="L1073" s="2" t="s">
        <v>10009</v>
      </c>
      <c r="M1073" t="str">
        <f t="shared" si="16"/>
        <v>BEGIN IF NOT EXISTS (SELECT * FROM [dbo].[COM_City] WHERE [Name] = 'Várzea Alegre') BEGIN INSERT INTO [dbo].[COM_City]([CityId],[Name],[ExternalCode],[StateId],[Active],[UserID],[UserIDLastUpdate],[CreateDate],[ModifieldDate]) VALUES (1072,'Várzea Alegre','14003',6,1,1,1,GETDATE(),GETDATE()) END END</v>
      </c>
    </row>
    <row r="1074" spans="1:13" x14ac:dyDescent="0.2">
      <c r="A1074">
        <v>1073</v>
      </c>
      <c r="B1074">
        <f>VLOOKUP(C1074,ESTADOS!C:K,9,FALSE)</f>
        <v>6</v>
      </c>
      <c r="C1074" t="s">
        <v>8090</v>
      </c>
      <c r="D1074">
        <v>23</v>
      </c>
      <c r="E1074" t="s">
        <v>8431</v>
      </c>
      <c r="F1074" t="s">
        <v>8432</v>
      </c>
      <c r="G1074">
        <v>52855</v>
      </c>
      <c r="H1074">
        <v>1</v>
      </c>
      <c r="I1074">
        <v>1</v>
      </c>
      <c r="J1074">
        <v>1</v>
      </c>
      <c r="K1074" s="2" t="s">
        <v>10009</v>
      </c>
      <c r="L1074" s="2" t="s">
        <v>10009</v>
      </c>
      <c r="M1074" t="str">
        <f t="shared" si="16"/>
        <v>BEGIN IF NOT EXISTS (SELECT * FROM [dbo].[COM_City] WHERE [Name] = 'Viçosa do Ceará') BEGIN INSERT INTO [dbo].[COM_City]([CityId],[Name],[ExternalCode],[StateId],[Active],[UserID],[UserIDLastUpdate],[CreateDate],[ModifieldDate]) VALUES (1073,'Viçosa do Ceará','14102',6,1,1,1,GETDATE(),GETDATE()) END END</v>
      </c>
    </row>
    <row r="1075" spans="1:13" x14ac:dyDescent="0.2">
      <c r="A1075">
        <v>1074</v>
      </c>
      <c r="B1075">
        <f>VLOOKUP(C1075,ESTADOS!C:K,9,FALSE)</f>
        <v>20</v>
      </c>
      <c r="C1075" t="s">
        <v>8433</v>
      </c>
      <c r="D1075">
        <v>24</v>
      </c>
      <c r="E1075" t="s">
        <v>8434</v>
      </c>
      <c r="F1075" t="s">
        <v>8435</v>
      </c>
      <c r="G1075">
        <v>10911</v>
      </c>
      <c r="H1075">
        <v>1</v>
      </c>
      <c r="I1075">
        <v>1</v>
      </c>
      <c r="J1075">
        <v>1</v>
      </c>
      <c r="K1075" s="2" t="s">
        <v>10009</v>
      </c>
      <c r="L1075" s="2" t="s">
        <v>10009</v>
      </c>
      <c r="M1075" t="str">
        <f t="shared" si="16"/>
        <v>BEGIN IF NOT EXISTS (SELECT * FROM [dbo].[COM_City] WHERE [Name] = 'Acari') BEGIN INSERT INTO [dbo].[COM_City]([CityId],[Name],[ExternalCode],[StateId],[Active],[UserID],[UserIDLastUpdate],[CreateDate],[ModifieldDate]) VALUES (1074,'Acari','00109',20,1,1,1,GETDATE(),GETDATE()) END END</v>
      </c>
    </row>
    <row r="1076" spans="1:13" x14ac:dyDescent="0.2">
      <c r="A1076">
        <v>1075</v>
      </c>
      <c r="B1076">
        <f>VLOOKUP(C1076,ESTADOS!C:K,9,FALSE)</f>
        <v>20</v>
      </c>
      <c r="C1076" t="s">
        <v>8433</v>
      </c>
      <c r="D1076">
        <v>24</v>
      </c>
      <c r="E1076" t="s">
        <v>8436</v>
      </c>
      <c r="F1076" t="s">
        <v>8437</v>
      </c>
      <c r="G1076">
        <v>51262</v>
      </c>
      <c r="H1076">
        <v>1</v>
      </c>
      <c r="I1076">
        <v>1</v>
      </c>
      <c r="J1076">
        <v>1</v>
      </c>
      <c r="K1076" s="2" t="s">
        <v>10009</v>
      </c>
      <c r="L1076" s="2" t="s">
        <v>10009</v>
      </c>
      <c r="M1076" t="str">
        <f t="shared" si="16"/>
        <v>BEGIN IF NOT EXISTS (SELECT * FROM [dbo].[COM_City] WHERE [Name] = 'Açu') BEGIN INSERT INTO [dbo].[COM_City]([CityId],[Name],[ExternalCode],[StateId],[Active],[UserID],[UserIDLastUpdate],[CreateDate],[ModifieldDate]) VALUES (1075,'Açu','00208',20,1,1,1,GETDATE(),GETDATE()) END END</v>
      </c>
    </row>
    <row r="1077" spans="1:13" x14ac:dyDescent="0.2">
      <c r="A1077">
        <v>1076</v>
      </c>
      <c r="B1077">
        <f>VLOOKUP(C1077,ESTADOS!C:K,9,FALSE)</f>
        <v>20</v>
      </c>
      <c r="C1077" t="s">
        <v>8433</v>
      </c>
      <c r="D1077">
        <v>24</v>
      </c>
      <c r="E1077" t="s">
        <v>8438</v>
      </c>
      <c r="F1077" t="s">
        <v>8439</v>
      </c>
      <c r="G1077">
        <v>10339</v>
      </c>
      <c r="H1077">
        <v>1</v>
      </c>
      <c r="I1077">
        <v>1</v>
      </c>
      <c r="J1077">
        <v>1</v>
      </c>
      <c r="K1077" s="2" t="s">
        <v>10009</v>
      </c>
      <c r="L1077" s="2" t="s">
        <v>10009</v>
      </c>
      <c r="M1077" t="str">
        <f t="shared" si="16"/>
        <v>BEGIN IF NOT EXISTS (SELECT * FROM [dbo].[COM_City] WHERE [Name] = 'Afonso Bezerra') BEGIN INSERT INTO [dbo].[COM_City]([CityId],[Name],[ExternalCode],[StateId],[Active],[UserID],[UserIDLastUpdate],[CreateDate],[ModifieldDate]) VALUES (1076,'Afonso Bezerra','00307',20,1,1,1,GETDATE(),GETDATE()) END END</v>
      </c>
    </row>
    <row r="1078" spans="1:13" x14ac:dyDescent="0.2">
      <c r="A1078">
        <v>1077</v>
      </c>
      <c r="B1078">
        <f>VLOOKUP(C1078,ESTADOS!C:K,9,FALSE)</f>
        <v>20</v>
      </c>
      <c r="C1078" t="s">
        <v>8433</v>
      </c>
      <c r="D1078">
        <v>24</v>
      </c>
      <c r="E1078" t="s">
        <v>8440</v>
      </c>
      <c r="F1078" t="s">
        <v>8441</v>
      </c>
      <c r="G1078">
        <v>2843</v>
      </c>
      <c r="H1078">
        <v>1</v>
      </c>
      <c r="I1078">
        <v>1</v>
      </c>
      <c r="J1078">
        <v>1</v>
      </c>
      <c r="K1078" s="2" t="s">
        <v>10009</v>
      </c>
      <c r="L1078" s="2" t="s">
        <v>10009</v>
      </c>
      <c r="M1078" t="str">
        <f t="shared" si="16"/>
        <v>BEGIN IF NOT EXISTS (SELECT * FROM [dbo].[COM_City] WHERE [Name] = 'Água Nova') BEGIN INSERT INTO [dbo].[COM_City]([CityId],[Name],[ExternalCode],[StateId],[Active],[UserID],[UserIDLastUpdate],[CreateDate],[ModifieldDate]) VALUES (1077,'Água Nova','00406',20,1,1,1,GETDATE(),GETDATE()) END END</v>
      </c>
    </row>
    <row r="1079" spans="1:13" x14ac:dyDescent="0.2">
      <c r="A1079">
        <v>1078</v>
      </c>
      <c r="B1079">
        <f>VLOOKUP(C1079,ESTADOS!C:K,9,FALSE)</f>
        <v>20</v>
      </c>
      <c r="C1079" t="s">
        <v>8433</v>
      </c>
      <c r="D1079">
        <v>24</v>
      </c>
      <c r="E1079" t="s">
        <v>8442</v>
      </c>
      <c r="F1079" t="s">
        <v>8443</v>
      </c>
      <c r="G1079">
        <v>13729</v>
      </c>
      <c r="H1079">
        <v>1</v>
      </c>
      <c r="I1079">
        <v>1</v>
      </c>
      <c r="J1079">
        <v>1</v>
      </c>
      <c r="K1079" s="2" t="s">
        <v>10009</v>
      </c>
      <c r="L1079" s="2" t="s">
        <v>10009</v>
      </c>
      <c r="M1079" t="str">
        <f t="shared" si="16"/>
        <v>BEGIN IF NOT EXISTS (SELECT * FROM [dbo].[COM_City] WHERE [Name] = 'Alexandria') BEGIN INSERT INTO [dbo].[COM_City]([CityId],[Name],[ExternalCode],[StateId],[Active],[UserID],[UserIDLastUpdate],[CreateDate],[ModifieldDate]) VALUES (1078,'Alexandria','00505',20,1,1,1,GETDATE(),GETDATE()) END END</v>
      </c>
    </row>
    <row r="1080" spans="1:13" x14ac:dyDescent="0.2">
      <c r="A1080">
        <v>1079</v>
      </c>
      <c r="B1080">
        <f>VLOOKUP(C1080,ESTADOS!C:K,9,FALSE)</f>
        <v>20</v>
      </c>
      <c r="C1080" t="s">
        <v>8433</v>
      </c>
      <c r="D1080">
        <v>24</v>
      </c>
      <c r="E1080" t="s">
        <v>8444</v>
      </c>
      <c r="F1080" t="s">
        <v>8445</v>
      </c>
      <c r="G1080">
        <v>4948</v>
      </c>
      <c r="H1080">
        <v>1</v>
      </c>
      <c r="I1080">
        <v>1</v>
      </c>
      <c r="J1080">
        <v>1</v>
      </c>
      <c r="K1080" s="2" t="s">
        <v>10009</v>
      </c>
      <c r="L1080" s="2" t="s">
        <v>10009</v>
      </c>
      <c r="M1080" t="str">
        <f t="shared" si="16"/>
        <v>BEGIN IF NOT EXISTS (SELECT * FROM [dbo].[COM_City] WHERE [Name] = 'Almino Afonso') BEGIN INSERT INTO [dbo].[COM_City]([CityId],[Name],[ExternalCode],[StateId],[Active],[UserID],[UserIDLastUpdate],[CreateDate],[ModifieldDate]) VALUES (1079,'Almino Afonso','00604',20,1,1,1,GETDATE(),GETDATE()) END END</v>
      </c>
    </row>
    <row r="1081" spans="1:13" x14ac:dyDescent="0.2">
      <c r="A1081">
        <v>1080</v>
      </c>
      <c r="B1081">
        <f>VLOOKUP(C1081,ESTADOS!C:K,9,FALSE)</f>
        <v>20</v>
      </c>
      <c r="C1081" t="s">
        <v>8433</v>
      </c>
      <c r="D1081">
        <v>24</v>
      </c>
      <c r="E1081" t="s">
        <v>8446</v>
      </c>
      <c r="F1081" t="s">
        <v>8447</v>
      </c>
      <c r="G1081">
        <v>11443</v>
      </c>
      <c r="H1081">
        <v>1</v>
      </c>
      <c r="I1081">
        <v>1</v>
      </c>
      <c r="J1081">
        <v>1</v>
      </c>
      <c r="K1081" s="2" t="s">
        <v>10009</v>
      </c>
      <c r="L1081" s="2" t="s">
        <v>10009</v>
      </c>
      <c r="M1081" t="str">
        <f t="shared" si="16"/>
        <v>BEGIN IF NOT EXISTS (SELECT * FROM [dbo].[COM_City] WHERE [Name] = 'Alto do Rodrigues') BEGIN INSERT INTO [dbo].[COM_City]([CityId],[Name],[ExternalCode],[StateId],[Active],[UserID],[UserIDLastUpdate],[CreateDate],[ModifieldDate]) VALUES (1080,'Alto do Rodrigues','00703',20,1,1,1,GETDATE(),GETDATE()) END END</v>
      </c>
    </row>
    <row r="1082" spans="1:13" x14ac:dyDescent="0.2">
      <c r="A1082">
        <v>1081</v>
      </c>
      <c r="B1082">
        <f>VLOOKUP(C1082,ESTADOS!C:K,9,FALSE)</f>
        <v>20</v>
      </c>
      <c r="C1082" t="s">
        <v>8433</v>
      </c>
      <c r="D1082">
        <v>24</v>
      </c>
      <c r="E1082" t="s">
        <v>8448</v>
      </c>
      <c r="F1082" t="s">
        <v>8449</v>
      </c>
      <c r="G1082">
        <v>11227</v>
      </c>
      <c r="H1082">
        <v>1</v>
      </c>
      <c r="I1082">
        <v>1</v>
      </c>
      <c r="J1082">
        <v>1</v>
      </c>
      <c r="K1082" s="2" t="s">
        <v>10009</v>
      </c>
      <c r="L1082" s="2" t="s">
        <v>10009</v>
      </c>
      <c r="M1082" t="str">
        <f t="shared" si="16"/>
        <v>BEGIN IF NOT EXISTS (SELECT * FROM [dbo].[COM_City] WHERE [Name] = 'Angicos') BEGIN INSERT INTO [dbo].[COM_City]([CityId],[Name],[ExternalCode],[StateId],[Active],[UserID],[UserIDLastUpdate],[CreateDate],[ModifieldDate]) VALUES (1081,'Angicos','00802',20,1,1,1,GETDATE(),GETDATE()) END END</v>
      </c>
    </row>
    <row r="1083" spans="1:13" x14ac:dyDescent="0.2">
      <c r="A1083">
        <v>1082</v>
      </c>
      <c r="B1083">
        <f>VLOOKUP(C1083,ESTADOS!C:K,9,FALSE)</f>
        <v>20</v>
      </c>
      <c r="C1083" t="s">
        <v>8433</v>
      </c>
      <c r="D1083">
        <v>24</v>
      </c>
      <c r="E1083" t="s">
        <v>8450</v>
      </c>
      <c r="F1083" t="s">
        <v>8451</v>
      </c>
      <c r="G1083">
        <v>6997</v>
      </c>
      <c r="H1083">
        <v>1</v>
      </c>
      <c r="I1083">
        <v>1</v>
      </c>
      <c r="J1083">
        <v>1</v>
      </c>
      <c r="K1083" s="2" t="s">
        <v>10009</v>
      </c>
      <c r="L1083" s="2" t="s">
        <v>10009</v>
      </c>
      <c r="M1083" t="str">
        <f t="shared" si="16"/>
        <v>BEGIN IF NOT EXISTS (SELECT * FROM [dbo].[COM_City] WHERE [Name] = 'Antônio Martins') BEGIN INSERT INTO [dbo].[COM_City]([CityId],[Name],[ExternalCode],[StateId],[Active],[UserID],[UserIDLastUpdate],[CreateDate],[ModifieldDate]) VALUES (1082,'Antônio Martins','00901',20,1,1,1,GETDATE(),GETDATE()) END END</v>
      </c>
    </row>
    <row r="1084" spans="1:13" x14ac:dyDescent="0.2">
      <c r="A1084">
        <v>1083</v>
      </c>
      <c r="B1084">
        <f>VLOOKUP(C1084,ESTADOS!C:K,9,FALSE)</f>
        <v>20</v>
      </c>
      <c r="C1084" t="s">
        <v>8433</v>
      </c>
      <c r="D1084">
        <v>24</v>
      </c>
      <c r="E1084" t="s">
        <v>8452</v>
      </c>
      <c r="F1084" t="s">
        <v>8453</v>
      </c>
      <c r="G1084">
        <v>34632</v>
      </c>
      <c r="H1084">
        <v>1</v>
      </c>
      <c r="I1084">
        <v>1</v>
      </c>
      <c r="J1084">
        <v>1</v>
      </c>
      <c r="K1084" s="2" t="s">
        <v>10009</v>
      </c>
      <c r="L1084" s="2" t="s">
        <v>10009</v>
      </c>
      <c r="M1084" t="str">
        <f t="shared" si="16"/>
        <v>BEGIN IF NOT EXISTS (SELECT * FROM [dbo].[COM_City] WHERE [Name] = 'Apodi') BEGIN INSERT INTO [dbo].[COM_City]([CityId],[Name],[ExternalCode],[StateId],[Active],[UserID],[UserIDLastUpdate],[CreateDate],[ModifieldDate]) VALUES (1083,'Apodi','01008',20,1,1,1,GETDATE(),GETDATE()) END END</v>
      </c>
    </row>
    <row r="1085" spans="1:13" x14ac:dyDescent="0.2">
      <c r="A1085">
        <v>1084</v>
      </c>
      <c r="B1085">
        <f>VLOOKUP(C1085,ESTADOS!C:K,9,FALSE)</f>
        <v>20</v>
      </c>
      <c r="C1085" t="s">
        <v>8433</v>
      </c>
      <c r="D1085">
        <v>24</v>
      </c>
      <c r="E1085" t="s">
        <v>8454</v>
      </c>
      <c r="F1085" t="s">
        <v>8455</v>
      </c>
      <c r="G1085">
        <v>24398</v>
      </c>
      <c r="H1085">
        <v>1</v>
      </c>
      <c r="I1085">
        <v>1</v>
      </c>
      <c r="J1085">
        <v>1</v>
      </c>
      <c r="K1085" s="2" t="s">
        <v>10009</v>
      </c>
      <c r="L1085" s="2" t="s">
        <v>10009</v>
      </c>
      <c r="M1085" t="str">
        <f t="shared" si="16"/>
        <v>BEGIN IF NOT EXISTS (SELECT * FROM [dbo].[COM_City] WHERE [Name] = 'Areia Branca') BEGIN INSERT INTO [dbo].[COM_City]([CityId],[Name],[ExternalCode],[StateId],[Active],[UserID],[UserIDLastUpdate],[CreateDate],[ModifieldDate]) VALUES (1084,'Areia Branca','01107',20,1,1,1,GETDATE(),GETDATE()) END END</v>
      </c>
    </row>
    <row r="1086" spans="1:13" x14ac:dyDescent="0.2">
      <c r="A1086">
        <v>1085</v>
      </c>
      <c r="B1086">
        <f>VLOOKUP(C1086,ESTADOS!C:K,9,FALSE)</f>
        <v>20</v>
      </c>
      <c r="C1086" t="s">
        <v>8433</v>
      </c>
      <c r="D1086">
        <v>24</v>
      </c>
      <c r="E1086" t="s">
        <v>8456</v>
      </c>
      <c r="F1086" t="s">
        <v>8457</v>
      </c>
      <c r="G1086">
        <v>12236</v>
      </c>
      <c r="H1086">
        <v>1</v>
      </c>
      <c r="I1086">
        <v>1</v>
      </c>
      <c r="J1086">
        <v>1</v>
      </c>
      <c r="K1086" s="2" t="s">
        <v>10009</v>
      </c>
      <c r="L1086" s="2" t="s">
        <v>10009</v>
      </c>
      <c r="M1086" t="str">
        <f t="shared" si="16"/>
        <v>BEGIN IF NOT EXISTS (SELECT * FROM [dbo].[COM_City] WHERE [Name] = 'Arês') BEGIN INSERT INTO [dbo].[COM_City]([CityId],[Name],[ExternalCode],[StateId],[Active],[UserID],[UserIDLastUpdate],[CreateDate],[ModifieldDate]) VALUES (1085,'Arês','01206',20,1,1,1,GETDATE(),GETDATE()) END END</v>
      </c>
    </row>
    <row r="1087" spans="1:13" x14ac:dyDescent="0.2">
      <c r="A1087">
        <v>1086</v>
      </c>
      <c r="B1087">
        <f>VLOOKUP(C1087,ESTADOS!C:K,9,FALSE)</f>
        <v>20</v>
      </c>
      <c r="C1087" t="s">
        <v>8433</v>
      </c>
      <c r="D1087">
        <v>24</v>
      </c>
      <c r="E1087" t="s">
        <v>8458</v>
      </c>
      <c r="F1087" t="s">
        <v>8459</v>
      </c>
      <c r="G1087">
        <v>8936</v>
      </c>
      <c r="H1087">
        <v>1</v>
      </c>
      <c r="I1087">
        <v>1</v>
      </c>
      <c r="J1087">
        <v>1</v>
      </c>
      <c r="K1087" s="2" t="s">
        <v>10009</v>
      </c>
      <c r="L1087" s="2" t="s">
        <v>10009</v>
      </c>
      <c r="M1087" t="str">
        <f t="shared" si="16"/>
        <v>BEGIN IF NOT EXISTS (SELECT * FROM [dbo].[COM_City] WHERE [Name] = 'Augusto Severo') BEGIN INSERT INTO [dbo].[COM_City]([CityId],[Name],[ExternalCode],[StateId],[Active],[UserID],[UserIDLastUpdate],[CreateDate],[ModifieldDate]) VALUES (1086,'Augusto Severo','01305',20,1,1,1,GETDATE(),GETDATE()) END END</v>
      </c>
    </row>
    <row r="1088" spans="1:13" x14ac:dyDescent="0.2">
      <c r="A1088">
        <v>1087</v>
      </c>
      <c r="B1088">
        <f>VLOOKUP(C1088,ESTADOS!C:K,9,FALSE)</f>
        <v>20</v>
      </c>
      <c r="C1088" t="s">
        <v>8433</v>
      </c>
      <c r="D1088">
        <v>24</v>
      </c>
      <c r="E1088" t="s">
        <v>8460</v>
      </c>
      <c r="F1088" t="s">
        <v>8461</v>
      </c>
      <c r="G1088">
        <v>8466</v>
      </c>
      <c r="H1088">
        <v>1</v>
      </c>
      <c r="I1088">
        <v>1</v>
      </c>
      <c r="J1088">
        <v>1</v>
      </c>
      <c r="K1088" s="2" t="s">
        <v>10009</v>
      </c>
      <c r="L1088" s="2" t="s">
        <v>10009</v>
      </c>
      <c r="M1088" t="str">
        <f t="shared" si="16"/>
        <v>BEGIN IF NOT EXISTS (SELECT * FROM [dbo].[COM_City] WHERE [Name] = 'Baía Formosa') BEGIN INSERT INTO [dbo].[COM_City]([CityId],[Name],[ExternalCode],[StateId],[Active],[UserID],[UserIDLastUpdate],[CreateDate],[ModifieldDate]) VALUES (1087,'Baía Formosa','01404',20,1,1,1,GETDATE(),GETDATE()) END END</v>
      </c>
    </row>
    <row r="1089" spans="1:13" x14ac:dyDescent="0.2">
      <c r="A1089">
        <v>1088</v>
      </c>
      <c r="B1089">
        <f>VLOOKUP(C1089,ESTADOS!C:K,9,FALSE)</f>
        <v>20</v>
      </c>
      <c r="C1089" t="s">
        <v>8433</v>
      </c>
      <c r="D1089">
        <v>24</v>
      </c>
      <c r="E1089" t="s">
        <v>8462</v>
      </c>
      <c r="F1089" t="s">
        <v>8463</v>
      </c>
      <c r="G1089">
        <v>23098</v>
      </c>
      <c r="H1089">
        <v>1</v>
      </c>
      <c r="I1089">
        <v>1</v>
      </c>
      <c r="J1089">
        <v>1</v>
      </c>
      <c r="K1089" s="2" t="s">
        <v>10009</v>
      </c>
      <c r="L1089" s="2" t="s">
        <v>10009</v>
      </c>
      <c r="M1089" t="str">
        <f t="shared" si="16"/>
        <v>BEGIN IF NOT EXISTS (SELECT * FROM [dbo].[COM_City] WHERE [Name] = 'Baraúna') BEGIN INSERT INTO [dbo].[COM_City]([CityId],[Name],[ExternalCode],[StateId],[Active],[UserID],[UserIDLastUpdate],[CreateDate],[ModifieldDate]) VALUES (1088,'Baraúna','01453',20,1,1,1,GETDATE(),GETDATE()) END END</v>
      </c>
    </row>
    <row r="1090" spans="1:13" x14ac:dyDescent="0.2">
      <c r="A1090">
        <v>1089</v>
      </c>
      <c r="B1090">
        <f>VLOOKUP(C1090,ESTADOS!C:K,9,FALSE)</f>
        <v>20</v>
      </c>
      <c r="C1090" t="s">
        <v>8433</v>
      </c>
      <c r="D1090">
        <v>24</v>
      </c>
      <c r="E1090" t="s">
        <v>8464</v>
      </c>
      <c r="F1090" t="s">
        <v>8465</v>
      </c>
      <c r="G1090">
        <v>3928</v>
      </c>
      <c r="H1090">
        <v>1</v>
      </c>
      <c r="I1090">
        <v>1</v>
      </c>
      <c r="J1090">
        <v>1</v>
      </c>
      <c r="K1090" s="2" t="s">
        <v>10009</v>
      </c>
      <c r="L1090" s="2" t="s">
        <v>10009</v>
      </c>
      <c r="M1090" t="str">
        <f t="shared" si="16"/>
        <v>BEGIN IF NOT EXISTS (SELECT * FROM [dbo].[COM_City] WHERE [Name] = 'Barcelona') BEGIN INSERT INTO [dbo].[COM_City]([CityId],[Name],[ExternalCode],[StateId],[Active],[UserID],[UserIDLastUpdate],[CreateDate],[ModifieldDate]) VALUES (1089,'Barcelona','01503',20,1,1,1,GETDATE(),GETDATE()) END END</v>
      </c>
    </row>
    <row r="1091" spans="1:13" x14ac:dyDescent="0.2">
      <c r="A1091">
        <v>1090</v>
      </c>
      <c r="B1091">
        <f>VLOOKUP(C1091,ESTADOS!C:K,9,FALSE)</f>
        <v>20</v>
      </c>
      <c r="C1091" t="s">
        <v>8433</v>
      </c>
      <c r="D1091">
        <v>24</v>
      </c>
      <c r="E1091" t="s">
        <v>8466</v>
      </c>
      <c r="F1091" t="s">
        <v>8467</v>
      </c>
      <c r="G1091">
        <v>5006</v>
      </c>
      <c r="H1091">
        <v>1</v>
      </c>
      <c r="I1091">
        <v>1</v>
      </c>
      <c r="J1091">
        <v>1</v>
      </c>
      <c r="K1091" s="2" t="s">
        <v>10009</v>
      </c>
      <c r="L1091" s="2" t="s">
        <v>10009</v>
      </c>
      <c r="M1091" t="str">
        <f t="shared" ref="M1091:M1154" si="17">CONCATENATE("BEGIN IF NOT EXISTS (SELECT * FROM [dbo].[COM_City] WHERE [Name] = '",F1091,"') BEGIN INSERT INTO [dbo].[COM_City]([CityId],[Name],[ExternalCode],[StateId],[Active],[UserID],[UserIDLastUpdate],[CreateDate],[ModifieldDate]) VALUES (",A1091,",'",F1091,"','",E1091,"',",B1091,",",H1091,",",I1091,",",J1091,",",K1091,",",L1091,") END END")</f>
        <v>BEGIN IF NOT EXISTS (SELECT * FROM [dbo].[COM_City] WHERE [Name] = 'Bento Fernandes') BEGIN INSERT INTO [dbo].[COM_City]([CityId],[Name],[ExternalCode],[StateId],[Active],[UserID],[UserIDLastUpdate],[CreateDate],[ModifieldDate]) VALUES (1090,'Bento Fernandes','01602',20,1,1,1,GETDATE(),GETDATE()) END END</v>
      </c>
    </row>
    <row r="1092" spans="1:13" x14ac:dyDescent="0.2">
      <c r="A1092">
        <v>1091</v>
      </c>
      <c r="B1092">
        <f>VLOOKUP(C1092,ESTADOS!C:K,9,FALSE)</f>
        <v>20</v>
      </c>
      <c r="C1092" t="s">
        <v>8433</v>
      </c>
      <c r="D1092">
        <v>24</v>
      </c>
      <c r="E1092" t="s">
        <v>8468</v>
      </c>
      <c r="F1092" t="s">
        <v>8469</v>
      </c>
      <c r="G1092">
        <v>2542</v>
      </c>
      <c r="H1092">
        <v>1</v>
      </c>
      <c r="I1092">
        <v>1</v>
      </c>
      <c r="J1092">
        <v>1</v>
      </c>
      <c r="K1092" s="2" t="s">
        <v>10009</v>
      </c>
      <c r="L1092" s="2" t="s">
        <v>10009</v>
      </c>
      <c r="M1092" t="str">
        <f t="shared" si="17"/>
        <v>BEGIN IF NOT EXISTS (SELECT * FROM [dbo].[COM_City] WHERE [Name] = 'Bodó') BEGIN INSERT INTO [dbo].[COM_City]([CityId],[Name],[ExternalCode],[StateId],[Active],[UserID],[UserIDLastUpdate],[CreateDate],[ModifieldDate]) VALUES (1091,'Bodó','01651',20,1,1,1,GETDATE(),GETDATE()) END END</v>
      </c>
    </row>
    <row r="1093" spans="1:13" x14ac:dyDescent="0.2">
      <c r="A1093">
        <v>1092</v>
      </c>
      <c r="B1093">
        <f>VLOOKUP(C1093,ESTADOS!C:K,9,FALSE)</f>
        <v>20</v>
      </c>
      <c r="C1093" t="s">
        <v>8433</v>
      </c>
      <c r="D1093">
        <v>24</v>
      </c>
      <c r="E1093" t="s">
        <v>8470</v>
      </c>
      <c r="F1093" t="s">
        <v>7715</v>
      </c>
      <c r="G1093">
        <v>8478</v>
      </c>
      <c r="H1093">
        <v>1</v>
      </c>
      <c r="I1093">
        <v>1</v>
      </c>
      <c r="J1093">
        <v>1</v>
      </c>
      <c r="K1093" s="2" t="s">
        <v>10009</v>
      </c>
      <c r="L1093" s="2" t="s">
        <v>10009</v>
      </c>
      <c r="M1093" t="str">
        <f t="shared" si="17"/>
        <v>BEGIN IF NOT EXISTS (SELECT * FROM [dbo].[COM_City] WHERE [Name] = 'Bom Jesus') BEGIN INSERT INTO [dbo].[COM_City]([CityId],[Name],[ExternalCode],[StateId],[Active],[UserID],[UserIDLastUpdate],[CreateDate],[ModifieldDate]) VALUES (1092,'Bom Jesus','01701',20,1,1,1,GETDATE(),GETDATE()) END END</v>
      </c>
    </row>
    <row r="1094" spans="1:13" x14ac:dyDescent="0.2">
      <c r="A1094">
        <v>1093</v>
      </c>
      <c r="B1094">
        <f>VLOOKUP(C1094,ESTADOS!C:K,9,FALSE)</f>
        <v>20</v>
      </c>
      <c r="C1094" t="s">
        <v>8433</v>
      </c>
      <c r="D1094">
        <v>24</v>
      </c>
      <c r="E1094" t="s">
        <v>8471</v>
      </c>
      <c r="F1094" t="s">
        <v>8472</v>
      </c>
      <c r="G1094">
        <v>11135</v>
      </c>
      <c r="H1094">
        <v>1</v>
      </c>
      <c r="I1094">
        <v>1</v>
      </c>
      <c r="J1094">
        <v>1</v>
      </c>
      <c r="K1094" s="2" t="s">
        <v>10009</v>
      </c>
      <c r="L1094" s="2" t="s">
        <v>10009</v>
      </c>
      <c r="M1094" t="str">
        <f t="shared" si="17"/>
        <v>BEGIN IF NOT EXISTS (SELECT * FROM [dbo].[COM_City] WHERE [Name] = 'Brejinho') BEGIN INSERT INTO [dbo].[COM_City]([CityId],[Name],[ExternalCode],[StateId],[Active],[UserID],[UserIDLastUpdate],[CreateDate],[ModifieldDate]) VALUES (1093,'Brejinho','01800',20,1,1,1,GETDATE(),GETDATE()) END END</v>
      </c>
    </row>
    <row r="1095" spans="1:13" x14ac:dyDescent="0.2">
      <c r="A1095">
        <v>1094</v>
      </c>
      <c r="B1095">
        <f>VLOOKUP(C1095,ESTADOS!C:K,9,FALSE)</f>
        <v>20</v>
      </c>
      <c r="C1095" t="s">
        <v>8433</v>
      </c>
      <c r="D1095">
        <v>24</v>
      </c>
      <c r="E1095" t="s">
        <v>8473</v>
      </c>
      <c r="F1095" t="s">
        <v>8474</v>
      </c>
      <c r="G1095">
        <v>6384</v>
      </c>
      <c r="H1095">
        <v>1</v>
      </c>
      <c r="I1095">
        <v>1</v>
      </c>
      <c r="J1095">
        <v>1</v>
      </c>
      <c r="K1095" s="2" t="s">
        <v>10009</v>
      </c>
      <c r="L1095" s="2" t="s">
        <v>10009</v>
      </c>
      <c r="M1095" t="str">
        <f t="shared" si="17"/>
        <v>BEGIN IF NOT EXISTS (SELECT * FROM [dbo].[COM_City] WHERE [Name] = 'Caiçara do Norte') BEGIN INSERT INTO [dbo].[COM_City]([CityId],[Name],[ExternalCode],[StateId],[Active],[UserID],[UserIDLastUpdate],[CreateDate],[ModifieldDate]) VALUES (1094,'Caiçara do Norte','01859',20,1,1,1,GETDATE(),GETDATE()) END END</v>
      </c>
    </row>
    <row r="1096" spans="1:13" x14ac:dyDescent="0.2">
      <c r="A1096">
        <v>1095</v>
      </c>
      <c r="B1096">
        <f>VLOOKUP(C1096,ESTADOS!C:K,9,FALSE)</f>
        <v>20</v>
      </c>
      <c r="C1096" t="s">
        <v>8433</v>
      </c>
      <c r="D1096">
        <v>24</v>
      </c>
      <c r="E1096" t="s">
        <v>8475</v>
      </c>
      <c r="F1096" t="s">
        <v>8476</v>
      </c>
      <c r="G1096">
        <v>3064</v>
      </c>
      <c r="H1096">
        <v>1</v>
      </c>
      <c r="I1096">
        <v>1</v>
      </c>
      <c r="J1096">
        <v>1</v>
      </c>
      <c r="K1096" s="2" t="s">
        <v>10009</v>
      </c>
      <c r="L1096" s="2" t="s">
        <v>10009</v>
      </c>
      <c r="M1096" t="str">
        <f t="shared" si="17"/>
        <v>BEGIN IF NOT EXISTS (SELECT * FROM [dbo].[COM_City] WHERE [Name] = 'Caiçara do Rio do Vento') BEGIN INSERT INTO [dbo].[COM_City]([CityId],[Name],[ExternalCode],[StateId],[Active],[UserID],[UserIDLastUpdate],[CreateDate],[ModifieldDate]) VALUES (1095,'Caiçara do Rio do Vento','01909',20,1,1,1,GETDATE(),GETDATE()) END END</v>
      </c>
    </row>
    <row r="1097" spans="1:13" x14ac:dyDescent="0.2">
      <c r="A1097">
        <v>1096</v>
      </c>
      <c r="B1097">
        <f>VLOOKUP(C1097,ESTADOS!C:K,9,FALSE)</f>
        <v>20</v>
      </c>
      <c r="C1097" t="s">
        <v>8433</v>
      </c>
      <c r="D1097">
        <v>24</v>
      </c>
      <c r="E1097" t="s">
        <v>8477</v>
      </c>
      <c r="F1097" t="s">
        <v>8478</v>
      </c>
      <c r="G1097">
        <v>60656</v>
      </c>
      <c r="H1097">
        <v>1</v>
      </c>
      <c r="I1097">
        <v>1</v>
      </c>
      <c r="J1097">
        <v>1</v>
      </c>
      <c r="K1097" s="2" t="s">
        <v>10009</v>
      </c>
      <c r="L1097" s="2" t="s">
        <v>10009</v>
      </c>
      <c r="M1097" t="str">
        <f t="shared" si="17"/>
        <v>BEGIN IF NOT EXISTS (SELECT * FROM [dbo].[COM_City] WHERE [Name] = 'Caicó') BEGIN INSERT INTO [dbo].[COM_City]([CityId],[Name],[ExternalCode],[StateId],[Active],[UserID],[UserIDLastUpdate],[CreateDate],[ModifieldDate]) VALUES (1096,'Caicó','02006',20,1,1,1,GETDATE(),GETDATE()) END END</v>
      </c>
    </row>
    <row r="1098" spans="1:13" x14ac:dyDescent="0.2">
      <c r="A1098">
        <v>1097</v>
      </c>
      <c r="B1098">
        <f>VLOOKUP(C1098,ESTADOS!C:K,9,FALSE)</f>
        <v>20</v>
      </c>
      <c r="C1098" t="s">
        <v>8433</v>
      </c>
      <c r="D1098">
        <v>24</v>
      </c>
      <c r="E1098" t="s">
        <v>8479</v>
      </c>
      <c r="F1098" t="s">
        <v>8480</v>
      </c>
      <c r="G1098">
        <v>10462</v>
      </c>
      <c r="H1098">
        <v>1</v>
      </c>
      <c r="I1098">
        <v>1</v>
      </c>
      <c r="J1098">
        <v>1</v>
      </c>
      <c r="K1098" s="2" t="s">
        <v>10009</v>
      </c>
      <c r="L1098" s="2" t="s">
        <v>10009</v>
      </c>
      <c r="M1098" t="str">
        <f t="shared" si="17"/>
        <v>BEGIN IF NOT EXISTS (SELECT * FROM [dbo].[COM_City] WHERE [Name] = 'Campo Redondo') BEGIN INSERT INTO [dbo].[COM_City]([CityId],[Name],[ExternalCode],[StateId],[Active],[UserID],[UserIDLastUpdate],[CreateDate],[ModifieldDate]) VALUES (1097,'Campo Redondo','02105',20,1,1,1,GETDATE(),GETDATE()) END END</v>
      </c>
    </row>
    <row r="1099" spans="1:13" x14ac:dyDescent="0.2">
      <c r="A1099">
        <v>1098</v>
      </c>
      <c r="B1099">
        <f>VLOOKUP(C1099,ESTADOS!C:K,9,FALSE)</f>
        <v>20</v>
      </c>
      <c r="C1099" t="s">
        <v>8433</v>
      </c>
      <c r="D1099">
        <v>24</v>
      </c>
      <c r="E1099" t="s">
        <v>8481</v>
      </c>
      <c r="F1099" t="s">
        <v>8482</v>
      </c>
      <c r="G1099">
        <v>29334</v>
      </c>
      <c r="H1099">
        <v>1</v>
      </c>
      <c r="I1099">
        <v>1</v>
      </c>
      <c r="J1099">
        <v>1</v>
      </c>
      <c r="K1099" s="2" t="s">
        <v>10009</v>
      </c>
      <c r="L1099" s="2" t="s">
        <v>10009</v>
      </c>
      <c r="M1099" t="str">
        <f t="shared" si="17"/>
        <v>BEGIN IF NOT EXISTS (SELECT * FROM [dbo].[COM_City] WHERE [Name] = 'Canguaretama') BEGIN INSERT INTO [dbo].[COM_City]([CityId],[Name],[ExternalCode],[StateId],[Active],[UserID],[UserIDLastUpdate],[CreateDate],[ModifieldDate]) VALUES (1098,'Canguaretama','02204',20,1,1,1,GETDATE(),GETDATE()) END END</v>
      </c>
    </row>
    <row r="1100" spans="1:13" x14ac:dyDescent="0.2">
      <c r="A1100">
        <v>1099</v>
      </c>
      <c r="B1100">
        <f>VLOOKUP(C1100,ESTADOS!C:K,9,FALSE)</f>
        <v>20</v>
      </c>
      <c r="C1100" t="s">
        <v>8433</v>
      </c>
      <c r="D1100">
        <v>24</v>
      </c>
      <c r="E1100" t="s">
        <v>8483</v>
      </c>
      <c r="F1100" t="s">
        <v>8484</v>
      </c>
      <c r="G1100">
        <v>19739</v>
      </c>
      <c r="H1100">
        <v>1</v>
      </c>
      <c r="I1100">
        <v>1</v>
      </c>
      <c r="J1100">
        <v>1</v>
      </c>
      <c r="K1100" s="2" t="s">
        <v>10009</v>
      </c>
      <c r="L1100" s="2" t="s">
        <v>10009</v>
      </c>
      <c r="M1100" t="str">
        <f t="shared" si="17"/>
        <v>BEGIN IF NOT EXISTS (SELECT * FROM [dbo].[COM_City] WHERE [Name] = 'Caraúbas') BEGIN INSERT INTO [dbo].[COM_City]([CityId],[Name],[ExternalCode],[StateId],[Active],[UserID],[UserIDLastUpdate],[CreateDate],[ModifieldDate]) VALUES (1099,'Caraúbas','02303',20,1,1,1,GETDATE(),GETDATE()) END END</v>
      </c>
    </row>
    <row r="1101" spans="1:13" x14ac:dyDescent="0.2">
      <c r="A1101">
        <v>1100</v>
      </c>
      <c r="B1101">
        <f>VLOOKUP(C1101,ESTADOS!C:K,9,FALSE)</f>
        <v>20</v>
      </c>
      <c r="C1101" t="s">
        <v>8433</v>
      </c>
      <c r="D1101">
        <v>24</v>
      </c>
      <c r="E1101" t="s">
        <v>8485</v>
      </c>
      <c r="F1101" t="s">
        <v>8486</v>
      </c>
      <c r="G1101">
        <v>6836</v>
      </c>
      <c r="H1101">
        <v>1</v>
      </c>
      <c r="I1101">
        <v>1</v>
      </c>
      <c r="J1101">
        <v>1</v>
      </c>
      <c r="K1101" s="2" t="s">
        <v>10009</v>
      </c>
      <c r="L1101" s="2" t="s">
        <v>10009</v>
      </c>
      <c r="M1101" t="str">
        <f t="shared" si="17"/>
        <v>BEGIN IF NOT EXISTS (SELECT * FROM [dbo].[COM_City] WHERE [Name] = 'Carnaúba dos Dantas') BEGIN INSERT INTO [dbo].[COM_City]([CityId],[Name],[ExternalCode],[StateId],[Active],[UserID],[UserIDLastUpdate],[CreateDate],[ModifieldDate]) VALUES (1100,'Carnaúba dos Dantas','02402',20,1,1,1,GETDATE(),GETDATE()) END END</v>
      </c>
    </row>
    <row r="1102" spans="1:13" x14ac:dyDescent="0.2">
      <c r="A1102">
        <v>1101</v>
      </c>
      <c r="B1102">
        <f>VLOOKUP(C1102,ESTADOS!C:K,9,FALSE)</f>
        <v>20</v>
      </c>
      <c r="C1102" t="s">
        <v>8433</v>
      </c>
      <c r="D1102">
        <v>24</v>
      </c>
      <c r="E1102" t="s">
        <v>8487</v>
      </c>
      <c r="F1102" t="s">
        <v>8488</v>
      </c>
      <c r="G1102">
        <v>9284</v>
      </c>
      <c r="H1102">
        <v>1</v>
      </c>
      <c r="I1102">
        <v>1</v>
      </c>
      <c r="J1102">
        <v>1</v>
      </c>
      <c r="K1102" s="2" t="s">
        <v>10009</v>
      </c>
      <c r="L1102" s="2" t="s">
        <v>10009</v>
      </c>
      <c r="M1102" t="str">
        <f t="shared" si="17"/>
        <v>BEGIN IF NOT EXISTS (SELECT * FROM [dbo].[COM_City] WHERE [Name] = 'Carnaubais') BEGIN INSERT INTO [dbo].[COM_City]([CityId],[Name],[ExternalCode],[StateId],[Active],[UserID],[UserIDLastUpdate],[CreateDate],[ModifieldDate]) VALUES (1101,'Carnaubais','02501',20,1,1,1,GETDATE(),GETDATE()) END END</v>
      </c>
    </row>
    <row r="1103" spans="1:13" x14ac:dyDescent="0.2">
      <c r="A1103">
        <v>1102</v>
      </c>
      <c r="B1103">
        <f>VLOOKUP(C1103,ESTADOS!C:K,9,FALSE)</f>
        <v>20</v>
      </c>
      <c r="C1103" t="s">
        <v>8433</v>
      </c>
      <c r="D1103">
        <v>24</v>
      </c>
      <c r="E1103" t="s">
        <v>8489</v>
      </c>
      <c r="F1103" t="s">
        <v>8490</v>
      </c>
      <c r="G1103">
        <v>65450</v>
      </c>
      <c r="H1103">
        <v>1</v>
      </c>
      <c r="I1103">
        <v>1</v>
      </c>
      <c r="J1103">
        <v>1</v>
      </c>
      <c r="K1103" s="2" t="s">
        <v>10009</v>
      </c>
      <c r="L1103" s="2" t="s">
        <v>10009</v>
      </c>
      <c r="M1103" t="str">
        <f t="shared" si="17"/>
        <v>BEGIN IF NOT EXISTS (SELECT * FROM [dbo].[COM_City] WHERE [Name] = 'Ceará-Mirim') BEGIN INSERT INTO [dbo].[COM_City]([CityId],[Name],[ExternalCode],[StateId],[Active],[UserID],[UserIDLastUpdate],[CreateDate],[ModifieldDate]) VALUES (1102,'Ceará-Mirim','02600',20,1,1,1,GETDATE(),GETDATE()) END END</v>
      </c>
    </row>
    <row r="1104" spans="1:13" x14ac:dyDescent="0.2">
      <c r="A1104">
        <v>1103</v>
      </c>
      <c r="B1104">
        <f>VLOOKUP(C1104,ESTADOS!C:K,9,FALSE)</f>
        <v>20</v>
      </c>
      <c r="C1104" t="s">
        <v>8433</v>
      </c>
      <c r="D1104">
        <v>24</v>
      </c>
      <c r="E1104" t="s">
        <v>8491</v>
      </c>
      <c r="F1104" t="s">
        <v>8492</v>
      </c>
      <c r="G1104">
        <v>10890</v>
      </c>
      <c r="H1104">
        <v>1</v>
      </c>
      <c r="I1104">
        <v>1</v>
      </c>
      <c r="J1104">
        <v>1</v>
      </c>
      <c r="K1104" s="2" t="s">
        <v>10009</v>
      </c>
      <c r="L1104" s="2" t="s">
        <v>10009</v>
      </c>
      <c r="M1104" t="str">
        <f t="shared" si="17"/>
        <v>BEGIN IF NOT EXISTS (SELECT * FROM [dbo].[COM_City] WHERE [Name] = 'Cerro Corá') BEGIN INSERT INTO [dbo].[COM_City]([CityId],[Name],[ExternalCode],[StateId],[Active],[UserID],[UserIDLastUpdate],[CreateDate],[ModifieldDate]) VALUES (1103,'Cerro Corá','02709',20,1,1,1,GETDATE(),GETDATE()) END END</v>
      </c>
    </row>
    <row r="1105" spans="1:13" x14ac:dyDescent="0.2">
      <c r="A1105">
        <v>1104</v>
      </c>
      <c r="B1105">
        <f>VLOOKUP(C1105,ESTADOS!C:K,9,FALSE)</f>
        <v>20</v>
      </c>
      <c r="C1105" t="s">
        <v>8433</v>
      </c>
      <c r="D1105">
        <v>24</v>
      </c>
      <c r="E1105" t="s">
        <v>8493</v>
      </c>
      <c r="F1105" t="s">
        <v>8494</v>
      </c>
      <c r="G1105">
        <v>5255</v>
      </c>
      <c r="H1105">
        <v>1</v>
      </c>
      <c r="I1105">
        <v>1</v>
      </c>
      <c r="J1105">
        <v>1</v>
      </c>
      <c r="K1105" s="2" t="s">
        <v>10009</v>
      </c>
      <c r="L1105" s="2" t="s">
        <v>10009</v>
      </c>
      <c r="M1105" t="str">
        <f t="shared" si="17"/>
        <v>BEGIN IF NOT EXISTS (SELECT * FROM [dbo].[COM_City] WHERE [Name] = 'Coronel Ezequiel') BEGIN INSERT INTO [dbo].[COM_City]([CityId],[Name],[ExternalCode],[StateId],[Active],[UserID],[UserIDLastUpdate],[CreateDate],[ModifieldDate]) VALUES (1104,'Coronel Ezequiel','02808',20,1,1,1,GETDATE(),GETDATE()) END END</v>
      </c>
    </row>
    <row r="1106" spans="1:13" x14ac:dyDescent="0.2">
      <c r="A1106">
        <v>1105</v>
      </c>
      <c r="B1106">
        <f>VLOOKUP(C1106,ESTADOS!C:K,9,FALSE)</f>
        <v>20</v>
      </c>
      <c r="C1106" t="s">
        <v>8433</v>
      </c>
      <c r="D1106">
        <v>24</v>
      </c>
      <c r="E1106" t="s">
        <v>8495</v>
      </c>
      <c r="F1106" t="s">
        <v>8496</v>
      </c>
      <c r="G1106">
        <v>4827</v>
      </c>
      <c r="H1106">
        <v>1</v>
      </c>
      <c r="I1106">
        <v>1</v>
      </c>
      <c r="J1106">
        <v>1</v>
      </c>
      <c r="K1106" s="2" t="s">
        <v>10009</v>
      </c>
      <c r="L1106" s="2" t="s">
        <v>10009</v>
      </c>
      <c r="M1106" t="str">
        <f t="shared" si="17"/>
        <v>BEGIN IF NOT EXISTS (SELECT * FROM [dbo].[COM_City] WHERE [Name] = 'Coronel João Pessoa') BEGIN INSERT INTO [dbo].[COM_City]([CityId],[Name],[ExternalCode],[StateId],[Active],[UserID],[UserIDLastUpdate],[CreateDate],[ModifieldDate]) VALUES (1105,'Coronel João Pessoa','02907',20,1,1,1,GETDATE(),GETDATE()) END END</v>
      </c>
    </row>
    <row r="1107" spans="1:13" x14ac:dyDescent="0.2">
      <c r="A1107">
        <v>1106</v>
      </c>
      <c r="B1107">
        <f>VLOOKUP(C1107,ESTADOS!C:K,9,FALSE)</f>
        <v>20</v>
      </c>
      <c r="C1107" t="s">
        <v>8433</v>
      </c>
      <c r="D1107">
        <v>24</v>
      </c>
      <c r="E1107" t="s">
        <v>8497</v>
      </c>
      <c r="F1107" t="s">
        <v>8498</v>
      </c>
      <c r="G1107">
        <v>7825</v>
      </c>
      <c r="H1107">
        <v>1</v>
      </c>
      <c r="I1107">
        <v>1</v>
      </c>
      <c r="J1107">
        <v>1</v>
      </c>
      <c r="K1107" s="2" t="s">
        <v>10009</v>
      </c>
      <c r="L1107" s="2" t="s">
        <v>10009</v>
      </c>
      <c r="M1107" t="str">
        <f t="shared" si="17"/>
        <v>BEGIN IF NOT EXISTS (SELECT * FROM [dbo].[COM_City] WHERE [Name] = 'Cruzeta') BEGIN INSERT INTO [dbo].[COM_City]([CityId],[Name],[ExternalCode],[StateId],[Active],[UserID],[UserIDLastUpdate],[CreateDate],[ModifieldDate]) VALUES (1106,'Cruzeta','03004',20,1,1,1,GETDATE(),GETDATE()) END END</v>
      </c>
    </row>
    <row r="1108" spans="1:13" x14ac:dyDescent="0.2">
      <c r="A1108">
        <v>1107</v>
      </c>
      <c r="B1108">
        <f>VLOOKUP(C1108,ESTADOS!C:K,9,FALSE)</f>
        <v>20</v>
      </c>
      <c r="C1108" t="s">
        <v>8433</v>
      </c>
      <c r="D1108">
        <v>24</v>
      </c>
      <c r="E1108" t="s">
        <v>8499</v>
      </c>
      <c r="F1108" t="s">
        <v>8500</v>
      </c>
      <c r="G1108">
        <v>42066</v>
      </c>
      <c r="H1108">
        <v>1</v>
      </c>
      <c r="I1108">
        <v>1</v>
      </c>
      <c r="J1108">
        <v>1</v>
      </c>
      <c r="K1108" s="2" t="s">
        <v>10009</v>
      </c>
      <c r="L1108" s="2" t="s">
        <v>10009</v>
      </c>
      <c r="M1108" t="str">
        <f t="shared" si="17"/>
        <v>BEGIN IF NOT EXISTS (SELECT * FROM [dbo].[COM_City] WHERE [Name] = 'Currais Novos') BEGIN INSERT INTO [dbo].[COM_City]([CityId],[Name],[ExternalCode],[StateId],[Active],[UserID],[UserIDLastUpdate],[CreateDate],[ModifieldDate]) VALUES (1107,'Currais Novos','03103',20,1,1,1,GETDATE(),GETDATE()) END END</v>
      </c>
    </row>
    <row r="1109" spans="1:13" x14ac:dyDescent="0.2">
      <c r="A1109">
        <v>1108</v>
      </c>
      <c r="B1109">
        <f>VLOOKUP(C1109,ESTADOS!C:K,9,FALSE)</f>
        <v>20</v>
      </c>
      <c r="C1109" t="s">
        <v>8433</v>
      </c>
      <c r="D1109">
        <v>24</v>
      </c>
      <c r="E1109" t="s">
        <v>8501</v>
      </c>
      <c r="F1109" t="s">
        <v>8502</v>
      </c>
      <c r="G1109">
        <v>6431</v>
      </c>
      <c r="H1109">
        <v>1</v>
      </c>
      <c r="I1109">
        <v>1</v>
      </c>
      <c r="J1109">
        <v>1</v>
      </c>
      <c r="K1109" s="2" t="s">
        <v>10009</v>
      </c>
      <c r="L1109" s="2" t="s">
        <v>10009</v>
      </c>
      <c r="M1109" t="str">
        <f t="shared" si="17"/>
        <v>BEGIN IF NOT EXISTS (SELECT * FROM [dbo].[COM_City] WHERE [Name] = 'Doutor Severiano') BEGIN INSERT INTO [dbo].[COM_City]([CityId],[Name],[ExternalCode],[StateId],[Active],[UserID],[UserIDLastUpdate],[CreateDate],[ModifieldDate]) VALUES (1108,'Doutor Severiano','03202',20,1,1,1,GETDATE(),GETDATE()) END END</v>
      </c>
    </row>
    <row r="1110" spans="1:13" x14ac:dyDescent="0.2">
      <c r="A1110">
        <v>1109</v>
      </c>
      <c r="B1110">
        <f>VLOOKUP(C1110,ESTADOS!C:K,9,FALSE)</f>
        <v>20</v>
      </c>
      <c r="C1110" t="s">
        <v>8433</v>
      </c>
      <c r="D1110">
        <v>24</v>
      </c>
      <c r="E1110" t="s">
        <v>8503</v>
      </c>
      <c r="F1110" t="s">
        <v>8504</v>
      </c>
      <c r="G1110">
        <v>5158</v>
      </c>
      <c r="H1110">
        <v>1</v>
      </c>
      <c r="I1110">
        <v>1</v>
      </c>
      <c r="J1110">
        <v>1</v>
      </c>
      <c r="K1110" s="2" t="s">
        <v>10009</v>
      </c>
      <c r="L1110" s="2" t="s">
        <v>10009</v>
      </c>
      <c r="M1110" t="str">
        <f t="shared" si="17"/>
        <v>BEGIN IF NOT EXISTS (SELECT * FROM [dbo].[COM_City] WHERE [Name] = 'Encanto') BEGIN INSERT INTO [dbo].[COM_City]([CityId],[Name],[ExternalCode],[StateId],[Active],[UserID],[UserIDLastUpdate],[CreateDate],[ModifieldDate]) VALUES (1109,'Encanto','03301',20,1,1,1,GETDATE(),GETDATE()) END END</v>
      </c>
    </row>
    <row r="1111" spans="1:13" x14ac:dyDescent="0.2">
      <c r="A1111">
        <v>1110</v>
      </c>
      <c r="B1111">
        <f>VLOOKUP(C1111,ESTADOS!C:K,9,FALSE)</f>
        <v>20</v>
      </c>
      <c r="C1111" t="s">
        <v>8433</v>
      </c>
      <c r="D1111">
        <v>24</v>
      </c>
      <c r="E1111" t="s">
        <v>8505</v>
      </c>
      <c r="F1111" t="s">
        <v>8506</v>
      </c>
      <c r="G1111">
        <v>5875</v>
      </c>
      <c r="H1111">
        <v>1</v>
      </c>
      <c r="I1111">
        <v>1</v>
      </c>
      <c r="J1111">
        <v>1</v>
      </c>
      <c r="K1111" s="2" t="s">
        <v>10009</v>
      </c>
      <c r="L1111" s="2" t="s">
        <v>10009</v>
      </c>
      <c r="M1111" t="str">
        <f t="shared" si="17"/>
        <v>BEGIN IF NOT EXISTS (SELECT * FROM [dbo].[COM_City] WHERE [Name] = 'Equador') BEGIN INSERT INTO [dbo].[COM_City]([CityId],[Name],[ExternalCode],[StateId],[Active],[UserID],[UserIDLastUpdate],[CreateDate],[ModifieldDate]) VALUES (1110,'Equador','03400',20,1,1,1,GETDATE(),GETDATE()) END END</v>
      </c>
    </row>
    <row r="1112" spans="1:13" x14ac:dyDescent="0.2">
      <c r="A1112">
        <v>1111</v>
      </c>
      <c r="B1112">
        <f>VLOOKUP(C1112,ESTADOS!C:K,9,FALSE)</f>
        <v>20</v>
      </c>
      <c r="C1112" t="s">
        <v>8433</v>
      </c>
      <c r="D1112">
        <v>24</v>
      </c>
      <c r="E1112" t="s">
        <v>8507</v>
      </c>
      <c r="F1112" t="s">
        <v>8508</v>
      </c>
      <c r="G1112">
        <v>10132</v>
      </c>
      <c r="H1112">
        <v>1</v>
      </c>
      <c r="I1112">
        <v>1</v>
      </c>
      <c r="J1112">
        <v>1</v>
      </c>
      <c r="K1112" s="2" t="s">
        <v>10009</v>
      </c>
      <c r="L1112" s="2" t="s">
        <v>10009</v>
      </c>
      <c r="M1112" t="str">
        <f t="shared" si="17"/>
        <v>BEGIN IF NOT EXISTS (SELECT * FROM [dbo].[COM_City] WHERE [Name] = 'Espírito Santo') BEGIN INSERT INTO [dbo].[COM_City]([CityId],[Name],[ExternalCode],[StateId],[Active],[UserID],[UserIDLastUpdate],[CreateDate],[ModifieldDate]) VALUES (1111,'Espírito Santo','03509',20,1,1,1,GETDATE(),GETDATE()) END END</v>
      </c>
    </row>
    <row r="1113" spans="1:13" x14ac:dyDescent="0.2">
      <c r="A1113">
        <v>1112</v>
      </c>
      <c r="B1113">
        <f>VLOOKUP(C1113,ESTADOS!C:K,9,FALSE)</f>
        <v>20</v>
      </c>
      <c r="C1113" t="s">
        <v>8433</v>
      </c>
      <c r="D1113">
        <v>24</v>
      </c>
      <c r="E1113" t="s">
        <v>8509</v>
      </c>
      <c r="F1113" t="s">
        <v>8510</v>
      </c>
      <c r="G1113">
        <v>21792</v>
      </c>
      <c r="H1113">
        <v>1</v>
      </c>
      <c r="I1113">
        <v>1</v>
      </c>
      <c r="J1113">
        <v>1</v>
      </c>
      <c r="K1113" s="2" t="s">
        <v>10009</v>
      </c>
      <c r="L1113" s="2" t="s">
        <v>10009</v>
      </c>
      <c r="M1113" t="str">
        <f t="shared" si="17"/>
        <v>BEGIN IF NOT EXISTS (SELECT * FROM [dbo].[COM_City] WHERE [Name] = 'Extremoz') BEGIN INSERT INTO [dbo].[COM_City]([CityId],[Name],[ExternalCode],[StateId],[Active],[UserID],[UserIDLastUpdate],[CreateDate],[ModifieldDate]) VALUES (1112,'Extremoz','03608',20,1,1,1,GETDATE(),GETDATE()) END END</v>
      </c>
    </row>
    <row r="1114" spans="1:13" x14ac:dyDescent="0.2">
      <c r="A1114">
        <v>1113</v>
      </c>
      <c r="B1114">
        <f>VLOOKUP(C1114,ESTADOS!C:K,9,FALSE)</f>
        <v>20</v>
      </c>
      <c r="C1114" t="s">
        <v>8433</v>
      </c>
      <c r="D1114">
        <v>24</v>
      </c>
      <c r="E1114" t="s">
        <v>8511</v>
      </c>
      <c r="F1114" t="s">
        <v>8512</v>
      </c>
      <c r="G1114">
        <v>5680</v>
      </c>
      <c r="H1114">
        <v>1</v>
      </c>
      <c r="I1114">
        <v>1</v>
      </c>
      <c r="J1114">
        <v>1</v>
      </c>
      <c r="K1114" s="2" t="s">
        <v>10009</v>
      </c>
      <c r="L1114" s="2" t="s">
        <v>10009</v>
      </c>
      <c r="M1114" t="str">
        <f t="shared" si="17"/>
        <v>BEGIN IF NOT EXISTS (SELECT * FROM [dbo].[COM_City] WHERE [Name] = 'Felipe Guerra') BEGIN INSERT INTO [dbo].[COM_City]([CityId],[Name],[ExternalCode],[StateId],[Active],[UserID],[UserIDLastUpdate],[CreateDate],[ModifieldDate]) VALUES (1113,'Felipe Guerra','03707',20,1,1,1,GETDATE(),GETDATE()) END END</v>
      </c>
    </row>
    <row r="1115" spans="1:13" x14ac:dyDescent="0.2">
      <c r="A1115">
        <v>1114</v>
      </c>
      <c r="B1115">
        <f>VLOOKUP(C1115,ESTADOS!C:K,9,FALSE)</f>
        <v>20</v>
      </c>
      <c r="C1115" t="s">
        <v>8433</v>
      </c>
      <c r="D1115">
        <v>24</v>
      </c>
      <c r="E1115" t="s">
        <v>8513</v>
      </c>
      <c r="F1115" t="s">
        <v>8514</v>
      </c>
      <c r="G1115">
        <v>2876</v>
      </c>
      <c r="H1115">
        <v>1</v>
      </c>
      <c r="I1115">
        <v>1</v>
      </c>
      <c r="J1115">
        <v>1</v>
      </c>
      <c r="K1115" s="2" t="s">
        <v>10009</v>
      </c>
      <c r="L1115" s="2" t="s">
        <v>10009</v>
      </c>
      <c r="M1115" t="str">
        <f t="shared" si="17"/>
        <v>BEGIN IF NOT EXISTS (SELECT * FROM [dbo].[COM_City] WHERE [Name] = 'Fernando Pedroza') BEGIN INSERT INTO [dbo].[COM_City]([CityId],[Name],[ExternalCode],[StateId],[Active],[UserID],[UserIDLastUpdate],[CreateDate],[ModifieldDate]) VALUES (1114,'Fernando Pedroza','03756',20,1,1,1,GETDATE(),GETDATE()) END END</v>
      </c>
    </row>
    <row r="1116" spans="1:13" x14ac:dyDescent="0.2">
      <c r="A1116">
        <v>1115</v>
      </c>
      <c r="B1116">
        <f>VLOOKUP(C1116,ESTADOS!C:K,9,FALSE)</f>
        <v>20</v>
      </c>
      <c r="C1116" t="s">
        <v>8433</v>
      </c>
      <c r="D1116">
        <v>24</v>
      </c>
      <c r="E1116" t="s">
        <v>8515</v>
      </c>
      <c r="F1116" t="s">
        <v>8516</v>
      </c>
      <c r="G1116">
        <v>8313</v>
      </c>
      <c r="H1116">
        <v>1</v>
      </c>
      <c r="I1116">
        <v>1</v>
      </c>
      <c r="J1116">
        <v>1</v>
      </c>
      <c r="K1116" s="2" t="s">
        <v>10009</v>
      </c>
      <c r="L1116" s="2" t="s">
        <v>10009</v>
      </c>
      <c r="M1116" t="str">
        <f t="shared" si="17"/>
        <v>BEGIN IF NOT EXISTS (SELECT * FROM [dbo].[COM_City] WHERE [Name] = 'Florânia') BEGIN INSERT INTO [dbo].[COM_City]([CityId],[Name],[ExternalCode],[StateId],[Active],[UserID],[UserIDLastUpdate],[CreateDate],[ModifieldDate]) VALUES (1115,'Florânia','03806',20,1,1,1,GETDATE(),GETDATE()) END END</v>
      </c>
    </row>
    <row r="1117" spans="1:13" x14ac:dyDescent="0.2">
      <c r="A1117">
        <v>1116</v>
      </c>
      <c r="B1117">
        <f>VLOOKUP(C1117,ESTADOS!C:K,9,FALSE)</f>
        <v>20</v>
      </c>
      <c r="C1117" t="s">
        <v>8433</v>
      </c>
      <c r="D1117">
        <v>24</v>
      </c>
      <c r="E1117" t="s">
        <v>8517</v>
      </c>
      <c r="F1117" t="s">
        <v>8518</v>
      </c>
      <c r="G1117">
        <v>2928</v>
      </c>
      <c r="H1117">
        <v>1</v>
      </c>
      <c r="I1117">
        <v>1</v>
      </c>
      <c r="J1117">
        <v>1</v>
      </c>
      <c r="K1117" s="2" t="s">
        <v>10009</v>
      </c>
      <c r="L1117" s="2" t="s">
        <v>10009</v>
      </c>
      <c r="M1117" t="str">
        <f t="shared" si="17"/>
        <v>BEGIN IF NOT EXISTS (SELECT * FROM [dbo].[COM_City] WHERE [Name] = 'Francisco Dantas') BEGIN INSERT INTO [dbo].[COM_City]([CityId],[Name],[ExternalCode],[StateId],[Active],[UserID],[UserIDLastUpdate],[CreateDate],[ModifieldDate]) VALUES (1116,'Francisco Dantas','03905',20,1,1,1,GETDATE(),GETDATE()) END END</v>
      </c>
    </row>
    <row r="1118" spans="1:13" x14ac:dyDescent="0.2">
      <c r="A1118">
        <v>1117</v>
      </c>
      <c r="B1118">
        <f>VLOOKUP(C1118,ESTADOS!C:K,9,FALSE)</f>
        <v>20</v>
      </c>
      <c r="C1118" t="s">
        <v>8433</v>
      </c>
      <c r="D1118">
        <v>24</v>
      </c>
      <c r="E1118" t="s">
        <v>8519</v>
      </c>
      <c r="F1118" t="s">
        <v>8520</v>
      </c>
      <c r="G1118">
        <v>4360</v>
      </c>
      <c r="H1118">
        <v>1</v>
      </c>
      <c r="I1118">
        <v>1</v>
      </c>
      <c r="J1118">
        <v>1</v>
      </c>
      <c r="K1118" s="2" t="s">
        <v>10009</v>
      </c>
      <c r="L1118" s="2" t="s">
        <v>10009</v>
      </c>
      <c r="M1118" t="str">
        <f t="shared" si="17"/>
        <v>BEGIN IF NOT EXISTS (SELECT * FROM [dbo].[COM_City] WHERE [Name] = 'Frutuoso Gomes') BEGIN INSERT INTO [dbo].[COM_City]([CityId],[Name],[ExternalCode],[StateId],[Active],[UserID],[UserIDLastUpdate],[CreateDate],[ModifieldDate]) VALUES (1117,'Frutuoso Gomes','04002',20,1,1,1,GETDATE(),GETDATE()) END END</v>
      </c>
    </row>
    <row r="1119" spans="1:13" x14ac:dyDescent="0.2">
      <c r="A1119">
        <v>1118</v>
      </c>
      <c r="B1119">
        <f>VLOOKUP(C1119,ESTADOS!C:K,9,FALSE)</f>
        <v>20</v>
      </c>
      <c r="C1119" t="s">
        <v>8433</v>
      </c>
      <c r="D1119">
        <v>24</v>
      </c>
      <c r="E1119" t="s">
        <v>8521</v>
      </c>
      <c r="F1119" t="s">
        <v>8522</v>
      </c>
      <c r="G1119">
        <v>2149</v>
      </c>
      <c r="H1119">
        <v>1</v>
      </c>
      <c r="I1119">
        <v>1</v>
      </c>
      <c r="J1119">
        <v>1</v>
      </c>
      <c r="K1119" s="2" t="s">
        <v>10009</v>
      </c>
      <c r="L1119" s="2" t="s">
        <v>10009</v>
      </c>
      <c r="M1119" t="str">
        <f t="shared" si="17"/>
        <v>BEGIN IF NOT EXISTS (SELECT * FROM [dbo].[COM_City] WHERE [Name] = 'Galinhos') BEGIN INSERT INTO [dbo].[COM_City]([CityId],[Name],[ExternalCode],[StateId],[Active],[UserID],[UserIDLastUpdate],[CreateDate],[ModifieldDate]) VALUES (1118,'Galinhos','04101',20,1,1,1,GETDATE(),GETDATE()) END END</v>
      </c>
    </row>
    <row r="1120" spans="1:13" x14ac:dyDescent="0.2">
      <c r="A1120">
        <v>1119</v>
      </c>
      <c r="B1120">
        <f>VLOOKUP(C1120,ESTADOS!C:K,9,FALSE)</f>
        <v>20</v>
      </c>
      <c r="C1120" t="s">
        <v>8433</v>
      </c>
      <c r="D1120">
        <v>24</v>
      </c>
      <c r="E1120" t="s">
        <v>8523</v>
      </c>
      <c r="F1120" t="s">
        <v>8524</v>
      </c>
      <c r="G1120">
        <v>20347</v>
      </c>
      <c r="H1120">
        <v>1</v>
      </c>
      <c r="I1120">
        <v>1</v>
      </c>
      <c r="J1120">
        <v>1</v>
      </c>
      <c r="K1120" s="2" t="s">
        <v>10009</v>
      </c>
      <c r="L1120" s="2" t="s">
        <v>10009</v>
      </c>
      <c r="M1120" t="str">
        <f t="shared" si="17"/>
        <v>BEGIN IF NOT EXISTS (SELECT * FROM [dbo].[COM_City] WHERE [Name] = 'Goianinha') BEGIN INSERT INTO [dbo].[COM_City]([CityId],[Name],[ExternalCode],[StateId],[Active],[UserID],[UserIDLastUpdate],[CreateDate],[ModifieldDate]) VALUES (1119,'Goianinha','04200',20,1,1,1,GETDATE(),GETDATE()) END END</v>
      </c>
    </row>
    <row r="1121" spans="1:13" x14ac:dyDescent="0.2">
      <c r="A1121">
        <v>1120</v>
      </c>
      <c r="B1121">
        <f>VLOOKUP(C1121,ESTADOS!C:K,9,FALSE)</f>
        <v>20</v>
      </c>
      <c r="C1121" t="s">
        <v>8433</v>
      </c>
      <c r="D1121">
        <v>24</v>
      </c>
      <c r="E1121" t="s">
        <v>8525</v>
      </c>
      <c r="F1121" t="s">
        <v>8526</v>
      </c>
      <c r="G1121">
        <v>12374</v>
      </c>
      <c r="H1121">
        <v>1</v>
      </c>
      <c r="I1121">
        <v>1</v>
      </c>
      <c r="J1121">
        <v>1</v>
      </c>
      <c r="K1121" s="2" t="s">
        <v>10009</v>
      </c>
      <c r="L1121" s="2" t="s">
        <v>10009</v>
      </c>
      <c r="M1121" t="str">
        <f t="shared" si="17"/>
        <v>BEGIN IF NOT EXISTS (SELECT * FROM [dbo].[COM_City] WHERE [Name] = 'Governador Dix-Sept Rosado') BEGIN INSERT INTO [dbo].[COM_City]([CityId],[Name],[ExternalCode],[StateId],[Active],[UserID],[UserIDLastUpdate],[CreateDate],[ModifieldDate]) VALUES (1120,'Governador Dix-Sept Rosado','04309',20,1,1,1,GETDATE(),GETDATE()) END END</v>
      </c>
    </row>
    <row r="1122" spans="1:13" x14ac:dyDescent="0.2">
      <c r="A1122">
        <v>1121</v>
      </c>
      <c r="B1122">
        <f>VLOOKUP(C1122,ESTADOS!C:K,9,FALSE)</f>
        <v>20</v>
      </c>
      <c r="C1122" t="s">
        <v>8433</v>
      </c>
      <c r="D1122">
        <v>24</v>
      </c>
      <c r="E1122" t="s">
        <v>8527</v>
      </c>
      <c r="F1122" t="s">
        <v>8528</v>
      </c>
      <c r="G1122">
        <v>9441</v>
      </c>
      <c r="H1122">
        <v>1</v>
      </c>
      <c r="I1122">
        <v>1</v>
      </c>
      <c r="J1122">
        <v>1</v>
      </c>
      <c r="K1122" s="2" t="s">
        <v>10009</v>
      </c>
      <c r="L1122" s="2" t="s">
        <v>10009</v>
      </c>
      <c r="M1122" t="str">
        <f t="shared" si="17"/>
        <v>BEGIN IF NOT EXISTS (SELECT * FROM [dbo].[COM_City] WHERE [Name] = 'Grossos') BEGIN INSERT INTO [dbo].[COM_City]([CityId],[Name],[ExternalCode],[StateId],[Active],[UserID],[UserIDLastUpdate],[CreateDate],[ModifieldDate]) VALUES (1121,'Grossos','04408',20,1,1,1,GETDATE(),GETDATE()) END END</v>
      </c>
    </row>
    <row r="1123" spans="1:13" x14ac:dyDescent="0.2">
      <c r="A1123">
        <v>1122</v>
      </c>
      <c r="B1123">
        <f>VLOOKUP(C1123,ESTADOS!C:K,9,FALSE)</f>
        <v>20</v>
      </c>
      <c r="C1123" t="s">
        <v>8433</v>
      </c>
      <c r="D1123">
        <v>24</v>
      </c>
      <c r="E1123" t="s">
        <v>8529</v>
      </c>
      <c r="F1123" t="s">
        <v>8530</v>
      </c>
      <c r="G1123">
        <v>11737</v>
      </c>
      <c r="H1123">
        <v>1</v>
      </c>
      <c r="I1123">
        <v>1</v>
      </c>
      <c r="J1123">
        <v>1</v>
      </c>
      <c r="K1123" s="2" t="s">
        <v>10009</v>
      </c>
      <c r="L1123" s="2" t="s">
        <v>10009</v>
      </c>
      <c r="M1123" t="str">
        <f t="shared" si="17"/>
        <v>BEGIN IF NOT EXISTS (SELECT * FROM [dbo].[COM_City] WHERE [Name] = 'Guamaré') BEGIN INSERT INTO [dbo].[COM_City]([CityId],[Name],[ExternalCode],[StateId],[Active],[UserID],[UserIDLastUpdate],[CreateDate],[ModifieldDate]) VALUES (1122,'Guamaré','04507',20,1,1,1,GETDATE(),GETDATE()) END END</v>
      </c>
    </row>
    <row r="1124" spans="1:13" x14ac:dyDescent="0.2">
      <c r="A1124">
        <v>1123</v>
      </c>
      <c r="B1124">
        <f>VLOOKUP(C1124,ESTADOS!C:K,9,FALSE)</f>
        <v>20</v>
      </c>
      <c r="C1124" t="s">
        <v>8433</v>
      </c>
      <c r="D1124">
        <v>24</v>
      </c>
      <c r="E1124" t="s">
        <v>8531</v>
      </c>
      <c r="F1124" t="s">
        <v>8532</v>
      </c>
      <c r="G1124">
        <v>11649</v>
      </c>
      <c r="H1124">
        <v>1</v>
      </c>
      <c r="I1124">
        <v>1</v>
      </c>
      <c r="J1124">
        <v>1</v>
      </c>
      <c r="K1124" s="2" t="s">
        <v>10009</v>
      </c>
      <c r="L1124" s="2" t="s">
        <v>10009</v>
      </c>
      <c r="M1124" t="str">
        <f t="shared" si="17"/>
        <v>BEGIN IF NOT EXISTS (SELECT * FROM [dbo].[COM_City] WHERE [Name] = 'Ielmo Marinho') BEGIN INSERT INTO [dbo].[COM_City]([CityId],[Name],[ExternalCode],[StateId],[Active],[UserID],[UserIDLastUpdate],[CreateDate],[ModifieldDate]) VALUES (1123,'Ielmo Marinho','04606',20,1,1,1,GETDATE(),GETDATE()) END END</v>
      </c>
    </row>
    <row r="1125" spans="1:13" x14ac:dyDescent="0.2">
      <c r="A1125">
        <v>1124</v>
      </c>
      <c r="B1125">
        <f>VLOOKUP(C1125,ESTADOS!C:K,9,FALSE)</f>
        <v>20</v>
      </c>
      <c r="C1125" t="s">
        <v>8433</v>
      </c>
      <c r="D1125">
        <v>24</v>
      </c>
      <c r="E1125" t="s">
        <v>8533</v>
      </c>
      <c r="F1125" t="s">
        <v>8534</v>
      </c>
      <c r="G1125">
        <v>13444</v>
      </c>
      <c r="H1125">
        <v>1</v>
      </c>
      <c r="I1125">
        <v>1</v>
      </c>
      <c r="J1125">
        <v>1</v>
      </c>
      <c r="K1125" s="2" t="s">
        <v>10009</v>
      </c>
      <c r="L1125" s="2" t="s">
        <v>10009</v>
      </c>
      <c r="M1125" t="str">
        <f t="shared" si="17"/>
        <v>BEGIN IF NOT EXISTS (SELECT * FROM [dbo].[COM_City] WHERE [Name] = 'Ipanguaçu') BEGIN INSERT INTO [dbo].[COM_City]([CityId],[Name],[ExternalCode],[StateId],[Active],[UserID],[UserIDLastUpdate],[CreateDate],[ModifieldDate]) VALUES (1124,'Ipanguaçu','04705',20,1,1,1,GETDATE(),GETDATE()) END END</v>
      </c>
    </row>
    <row r="1126" spans="1:13" x14ac:dyDescent="0.2">
      <c r="A1126">
        <v>1125</v>
      </c>
      <c r="B1126">
        <f>VLOOKUP(C1126,ESTADOS!C:K,9,FALSE)</f>
        <v>20</v>
      </c>
      <c r="C1126" t="s">
        <v>8433</v>
      </c>
      <c r="D1126">
        <v>24</v>
      </c>
      <c r="E1126" t="s">
        <v>8535</v>
      </c>
      <c r="F1126" t="s">
        <v>8536</v>
      </c>
      <c r="G1126">
        <v>2035</v>
      </c>
      <c r="H1126">
        <v>1</v>
      </c>
      <c r="I1126">
        <v>1</v>
      </c>
      <c r="J1126">
        <v>1</v>
      </c>
      <c r="K1126" s="2" t="s">
        <v>10009</v>
      </c>
      <c r="L1126" s="2" t="s">
        <v>10009</v>
      </c>
      <c r="M1126" t="str">
        <f t="shared" si="17"/>
        <v>BEGIN IF NOT EXISTS (SELECT * FROM [dbo].[COM_City] WHERE [Name] = 'Ipueira') BEGIN INSERT INTO [dbo].[COM_City]([CityId],[Name],[ExternalCode],[StateId],[Active],[UserID],[UserIDLastUpdate],[CreateDate],[ModifieldDate]) VALUES (1125,'Ipueira','04804',20,1,1,1,GETDATE(),GETDATE()) END END</v>
      </c>
    </row>
    <row r="1127" spans="1:13" x14ac:dyDescent="0.2">
      <c r="A1127">
        <v>1126</v>
      </c>
      <c r="B1127">
        <f>VLOOKUP(C1127,ESTADOS!C:K,9,FALSE)</f>
        <v>20</v>
      </c>
      <c r="C1127" t="s">
        <v>8433</v>
      </c>
      <c r="D1127">
        <v>24</v>
      </c>
      <c r="E1127" t="s">
        <v>8537</v>
      </c>
      <c r="F1127" t="s">
        <v>8538</v>
      </c>
      <c r="G1127">
        <v>6410</v>
      </c>
      <c r="H1127">
        <v>1</v>
      </c>
      <c r="I1127">
        <v>1</v>
      </c>
      <c r="J1127">
        <v>1</v>
      </c>
      <c r="K1127" s="2" t="s">
        <v>10009</v>
      </c>
      <c r="L1127" s="2" t="s">
        <v>10009</v>
      </c>
      <c r="M1127" t="str">
        <f t="shared" si="17"/>
        <v>BEGIN IF NOT EXISTS (SELECT * FROM [dbo].[COM_City] WHERE [Name] = 'Itajá') BEGIN INSERT INTO [dbo].[COM_City]([CityId],[Name],[ExternalCode],[StateId],[Active],[UserID],[UserIDLastUpdate],[CreateDate],[ModifieldDate]) VALUES (1126,'Itajá','04853',20,1,1,1,GETDATE(),GETDATE()) END END</v>
      </c>
    </row>
    <row r="1128" spans="1:13" x14ac:dyDescent="0.2">
      <c r="A1128">
        <v>1127</v>
      </c>
      <c r="B1128">
        <f>VLOOKUP(C1128,ESTADOS!C:K,9,FALSE)</f>
        <v>20</v>
      </c>
      <c r="C1128" t="s">
        <v>8433</v>
      </c>
      <c r="D1128">
        <v>24</v>
      </c>
      <c r="E1128" t="s">
        <v>8539</v>
      </c>
      <c r="F1128" t="s">
        <v>8540</v>
      </c>
      <c r="G1128">
        <v>5758</v>
      </c>
      <c r="H1128">
        <v>1</v>
      </c>
      <c r="I1128">
        <v>1</v>
      </c>
      <c r="J1128">
        <v>1</v>
      </c>
      <c r="K1128" s="2" t="s">
        <v>10009</v>
      </c>
      <c r="L1128" s="2" t="s">
        <v>10009</v>
      </c>
      <c r="M1128" t="str">
        <f t="shared" si="17"/>
        <v>BEGIN IF NOT EXISTS (SELECT * FROM [dbo].[COM_City] WHERE [Name] = 'Itaú') BEGIN INSERT INTO [dbo].[COM_City]([CityId],[Name],[ExternalCode],[StateId],[Active],[UserID],[UserIDLastUpdate],[CreateDate],[ModifieldDate]) VALUES (1127,'Itaú','04903',20,1,1,1,GETDATE(),GETDATE()) END END</v>
      </c>
    </row>
    <row r="1129" spans="1:13" x14ac:dyDescent="0.2">
      <c r="A1129">
        <v>1128</v>
      </c>
      <c r="B1129">
        <f>VLOOKUP(C1129,ESTADOS!C:K,9,FALSE)</f>
        <v>20</v>
      </c>
      <c r="C1129" t="s">
        <v>8433</v>
      </c>
      <c r="D1129">
        <v>24</v>
      </c>
      <c r="E1129" t="s">
        <v>8541</v>
      </c>
      <c r="F1129" t="s">
        <v>8542</v>
      </c>
      <c r="G1129">
        <v>7788</v>
      </c>
      <c r="H1129">
        <v>1</v>
      </c>
      <c r="I1129">
        <v>1</v>
      </c>
      <c r="J1129">
        <v>1</v>
      </c>
      <c r="K1129" s="2" t="s">
        <v>10009</v>
      </c>
      <c r="L1129" s="2" t="s">
        <v>10009</v>
      </c>
      <c r="M1129" t="str">
        <f t="shared" si="17"/>
        <v>BEGIN IF NOT EXISTS (SELECT * FROM [dbo].[COM_City] WHERE [Name] = 'Jaçanã') BEGIN INSERT INTO [dbo].[COM_City]([CityId],[Name],[ExternalCode],[StateId],[Active],[UserID],[UserIDLastUpdate],[CreateDate],[ModifieldDate]) VALUES (1128,'Jaçanã','05009',20,1,1,1,GETDATE(),GETDATE()) END END</v>
      </c>
    </row>
    <row r="1130" spans="1:13" x14ac:dyDescent="0.2">
      <c r="A1130">
        <v>1129</v>
      </c>
      <c r="B1130">
        <f>VLOOKUP(C1130,ESTADOS!C:K,9,FALSE)</f>
        <v>20</v>
      </c>
      <c r="C1130" t="s">
        <v>8433</v>
      </c>
      <c r="D1130">
        <v>24</v>
      </c>
      <c r="E1130" t="s">
        <v>8543</v>
      </c>
      <c r="F1130" t="s">
        <v>8544</v>
      </c>
      <c r="G1130">
        <v>6447</v>
      </c>
      <c r="H1130">
        <v>1</v>
      </c>
      <c r="I1130">
        <v>1</v>
      </c>
      <c r="J1130">
        <v>1</v>
      </c>
      <c r="K1130" s="2" t="s">
        <v>10009</v>
      </c>
      <c r="L1130" s="2" t="s">
        <v>10009</v>
      </c>
      <c r="M1130" t="str">
        <f t="shared" si="17"/>
        <v>BEGIN IF NOT EXISTS (SELECT * FROM [dbo].[COM_City] WHERE [Name] = 'Jandaíra') BEGIN INSERT INTO [dbo].[COM_City]([CityId],[Name],[ExternalCode],[StateId],[Active],[UserID],[UserIDLastUpdate],[CreateDate],[ModifieldDate]) VALUES (1129,'Jandaíra','05108',20,1,1,1,GETDATE(),GETDATE()) END END</v>
      </c>
    </row>
    <row r="1131" spans="1:13" x14ac:dyDescent="0.2">
      <c r="A1131">
        <v>1130</v>
      </c>
      <c r="B1131">
        <f>VLOOKUP(C1131,ESTADOS!C:K,9,FALSE)</f>
        <v>20</v>
      </c>
      <c r="C1131" t="s">
        <v>8433</v>
      </c>
      <c r="D1131">
        <v>24</v>
      </c>
      <c r="E1131" t="s">
        <v>8545</v>
      </c>
      <c r="F1131" t="s">
        <v>8546</v>
      </c>
      <c r="G1131">
        <v>5416</v>
      </c>
      <c r="H1131">
        <v>1</v>
      </c>
      <c r="I1131">
        <v>1</v>
      </c>
      <c r="J1131">
        <v>1</v>
      </c>
      <c r="K1131" s="2" t="s">
        <v>10009</v>
      </c>
      <c r="L1131" s="2" t="s">
        <v>10009</v>
      </c>
      <c r="M1131" t="str">
        <f t="shared" si="17"/>
        <v>BEGIN IF NOT EXISTS (SELECT * FROM [dbo].[COM_City] WHERE [Name] = 'Janduís') BEGIN INSERT INTO [dbo].[COM_City]([CityId],[Name],[ExternalCode],[StateId],[Active],[UserID],[UserIDLastUpdate],[CreateDate],[ModifieldDate]) VALUES (1130,'Janduís','05207',20,1,1,1,GETDATE(),GETDATE()) END END</v>
      </c>
    </row>
    <row r="1132" spans="1:13" x14ac:dyDescent="0.2">
      <c r="A1132">
        <v>1131</v>
      </c>
      <c r="B1132">
        <f>VLOOKUP(C1132,ESTADOS!C:K,9,FALSE)</f>
        <v>20</v>
      </c>
      <c r="C1132" t="s">
        <v>8433</v>
      </c>
      <c r="D1132">
        <v>24</v>
      </c>
      <c r="E1132" t="s">
        <v>8547</v>
      </c>
      <c r="F1132" t="s">
        <v>8548</v>
      </c>
      <c r="G1132">
        <v>8294</v>
      </c>
      <c r="H1132">
        <v>1</v>
      </c>
      <c r="I1132">
        <v>1</v>
      </c>
      <c r="J1132">
        <v>1</v>
      </c>
      <c r="K1132" s="2" t="s">
        <v>10009</v>
      </c>
      <c r="L1132" s="2" t="s">
        <v>10009</v>
      </c>
      <c r="M1132" t="str">
        <f t="shared" si="17"/>
        <v>BEGIN IF NOT EXISTS (SELECT * FROM [dbo].[COM_City] WHERE [Name] = 'Januário Cicco') BEGIN INSERT INTO [dbo].[COM_City]([CityId],[Name],[ExternalCode],[StateId],[Active],[UserID],[UserIDLastUpdate],[CreateDate],[ModifieldDate]) VALUES (1131,'Januário Cicco','05306',20,1,1,1,GETDATE(),GETDATE()) END END</v>
      </c>
    </row>
    <row r="1133" spans="1:13" x14ac:dyDescent="0.2">
      <c r="A1133">
        <v>1132</v>
      </c>
      <c r="B1133">
        <f>VLOOKUP(C1133,ESTADOS!C:K,9,FALSE)</f>
        <v>20</v>
      </c>
      <c r="C1133" t="s">
        <v>8433</v>
      </c>
      <c r="D1133">
        <v>24</v>
      </c>
      <c r="E1133" t="s">
        <v>8549</v>
      </c>
      <c r="F1133" t="s">
        <v>6009</v>
      </c>
      <c r="G1133">
        <v>5610</v>
      </c>
      <c r="H1133">
        <v>1</v>
      </c>
      <c r="I1133">
        <v>1</v>
      </c>
      <c r="J1133">
        <v>1</v>
      </c>
      <c r="K1133" s="2" t="s">
        <v>10009</v>
      </c>
      <c r="L1133" s="2" t="s">
        <v>10009</v>
      </c>
      <c r="M1133" t="str">
        <f t="shared" si="17"/>
        <v>BEGIN IF NOT EXISTS (SELECT * FROM [dbo].[COM_City] WHERE [Name] = 'Japi') BEGIN INSERT INTO [dbo].[COM_City]([CityId],[Name],[ExternalCode],[StateId],[Active],[UserID],[UserIDLastUpdate],[CreateDate],[ModifieldDate]) VALUES (1132,'Japi','05405',20,1,1,1,GETDATE(),GETDATE()) END END</v>
      </c>
    </row>
    <row r="1134" spans="1:13" x14ac:dyDescent="0.2">
      <c r="A1134">
        <v>1133</v>
      </c>
      <c r="B1134">
        <f>VLOOKUP(C1134,ESTADOS!C:K,9,FALSE)</f>
        <v>20</v>
      </c>
      <c r="C1134" t="s">
        <v>8433</v>
      </c>
      <c r="D1134">
        <v>24</v>
      </c>
      <c r="E1134" t="s">
        <v>6010</v>
      </c>
      <c r="F1134" t="s">
        <v>6011</v>
      </c>
      <c r="G1134">
        <v>2536</v>
      </c>
      <c r="H1134">
        <v>1</v>
      </c>
      <c r="I1134">
        <v>1</v>
      </c>
      <c r="J1134">
        <v>1</v>
      </c>
      <c r="K1134" s="2" t="s">
        <v>10009</v>
      </c>
      <c r="L1134" s="2" t="s">
        <v>10009</v>
      </c>
      <c r="M1134" t="str">
        <f t="shared" si="17"/>
        <v>BEGIN IF NOT EXISTS (SELECT * FROM [dbo].[COM_City] WHERE [Name] = 'Jardim de Angicos') BEGIN INSERT INTO [dbo].[COM_City]([CityId],[Name],[ExternalCode],[StateId],[Active],[UserID],[UserIDLastUpdate],[CreateDate],[ModifieldDate]) VALUES (1133,'Jardim de Angicos','05504',20,1,1,1,GETDATE(),GETDATE()) END END</v>
      </c>
    </row>
    <row r="1135" spans="1:13" x14ac:dyDescent="0.2">
      <c r="A1135">
        <v>1134</v>
      </c>
      <c r="B1135">
        <f>VLOOKUP(C1135,ESTADOS!C:K,9,FALSE)</f>
        <v>20</v>
      </c>
      <c r="C1135" t="s">
        <v>8433</v>
      </c>
      <c r="D1135">
        <v>24</v>
      </c>
      <c r="E1135" t="s">
        <v>6012</v>
      </c>
      <c r="F1135" t="s">
        <v>6013</v>
      </c>
      <c r="G1135">
        <v>13704</v>
      </c>
      <c r="H1135">
        <v>1</v>
      </c>
      <c r="I1135">
        <v>1</v>
      </c>
      <c r="J1135">
        <v>1</v>
      </c>
      <c r="K1135" s="2" t="s">
        <v>10009</v>
      </c>
      <c r="L1135" s="2" t="s">
        <v>10009</v>
      </c>
      <c r="M1135" t="str">
        <f t="shared" si="17"/>
        <v>BEGIN IF NOT EXISTS (SELECT * FROM [dbo].[COM_City] WHERE [Name] = 'Jardim de Piranhas') BEGIN INSERT INTO [dbo].[COM_City]([CityId],[Name],[ExternalCode],[StateId],[Active],[UserID],[UserIDLastUpdate],[CreateDate],[ModifieldDate]) VALUES (1134,'Jardim de Piranhas','05603',20,1,1,1,GETDATE(),GETDATE()) END END</v>
      </c>
    </row>
    <row r="1136" spans="1:13" x14ac:dyDescent="0.2">
      <c r="A1136">
        <v>1135</v>
      </c>
      <c r="B1136">
        <f>VLOOKUP(C1136,ESTADOS!C:K,9,FALSE)</f>
        <v>20</v>
      </c>
      <c r="C1136" t="s">
        <v>8433</v>
      </c>
      <c r="D1136">
        <v>24</v>
      </c>
      <c r="E1136" t="s">
        <v>6014</v>
      </c>
      <c r="F1136" t="s">
        <v>6015</v>
      </c>
      <c r="G1136">
        <v>12013</v>
      </c>
      <c r="H1136">
        <v>1</v>
      </c>
      <c r="I1136">
        <v>1</v>
      </c>
      <c r="J1136">
        <v>1</v>
      </c>
      <c r="K1136" s="2" t="s">
        <v>10009</v>
      </c>
      <c r="L1136" s="2" t="s">
        <v>10009</v>
      </c>
      <c r="M1136" t="str">
        <f t="shared" si="17"/>
        <v>BEGIN IF NOT EXISTS (SELECT * FROM [dbo].[COM_City] WHERE [Name] = 'Jardim do Seridó') BEGIN INSERT INTO [dbo].[COM_City]([CityId],[Name],[ExternalCode],[StateId],[Active],[UserID],[UserIDLastUpdate],[CreateDate],[ModifieldDate]) VALUES (1135,'Jardim do Seridó','05702',20,1,1,1,GETDATE(),GETDATE()) END END</v>
      </c>
    </row>
    <row r="1137" spans="1:13" x14ac:dyDescent="0.2">
      <c r="A1137">
        <v>1136</v>
      </c>
      <c r="B1137">
        <f>VLOOKUP(C1137,ESTADOS!C:K,9,FALSE)</f>
        <v>20</v>
      </c>
      <c r="C1137" t="s">
        <v>8433</v>
      </c>
      <c r="D1137">
        <v>24</v>
      </c>
      <c r="E1137" t="s">
        <v>6016</v>
      </c>
      <c r="F1137" t="s">
        <v>6017</v>
      </c>
      <c r="G1137">
        <v>30423</v>
      </c>
      <c r="H1137">
        <v>1</v>
      </c>
      <c r="I1137">
        <v>1</v>
      </c>
      <c r="J1137">
        <v>1</v>
      </c>
      <c r="K1137" s="2" t="s">
        <v>10009</v>
      </c>
      <c r="L1137" s="2" t="s">
        <v>10009</v>
      </c>
      <c r="M1137" t="str">
        <f t="shared" si="17"/>
        <v>BEGIN IF NOT EXISTS (SELECT * FROM [dbo].[COM_City] WHERE [Name] = 'João Câmara') BEGIN INSERT INTO [dbo].[COM_City]([CityId],[Name],[ExternalCode],[StateId],[Active],[UserID],[UserIDLastUpdate],[CreateDate],[ModifieldDate]) VALUES (1136,'João Câmara','05801',20,1,1,1,GETDATE(),GETDATE()) END END</v>
      </c>
    </row>
    <row r="1138" spans="1:13" x14ac:dyDescent="0.2">
      <c r="A1138">
        <v>1137</v>
      </c>
      <c r="B1138">
        <f>VLOOKUP(C1138,ESTADOS!C:K,9,FALSE)</f>
        <v>20</v>
      </c>
      <c r="C1138" t="s">
        <v>8433</v>
      </c>
      <c r="D1138">
        <v>24</v>
      </c>
      <c r="E1138" t="s">
        <v>6018</v>
      </c>
      <c r="F1138" t="s">
        <v>6019</v>
      </c>
      <c r="G1138">
        <v>2723</v>
      </c>
      <c r="H1138">
        <v>1</v>
      </c>
      <c r="I1138">
        <v>1</v>
      </c>
      <c r="J1138">
        <v>1</v>
      </c>
      <c r="K1138" s="2" t="s">
        <v>10009</v>
      </c>
      <c r="L1138" s="2" t="s">
        <v>10009</v>
      </c>
      <c r="M1138" t="str">
        <f t="shared" si="17"/>
        <v>BEGIN IF NOT EXISTS (SELECT * FROM [dbo].[COM_City] WHERE [Name] = 'João Dias') BEGIN INSERT INTO [dbo].[COM_City]([CityId],[Name],[ExternalCode],[StateId],[Active],[UserID],[UserIDLastUpdate],[CreateDate],[ModifieldDate]) VALUES (1137,'João Dias','05900',20,1,1,1,GETDATE(),GETDATE()) END END</v>
      </c>
    </row>
    <row r="1139" spans="1:13" x14ac:dyDescent="0.2">
      <c r="A1139">
        <v>1138</v>
      </c>
      <c r="B1139">
        <f>VLOOKUP(C1139,ESTADOS!C:K,9,FALSE)</f>
        <v>20</v>
      </c>
      <c r="C1139" t="s">
        <v>8433</v>
      </c>
      <c r="D1139">
        <v>24</v>
      </c>
      <c r="E1139" t="s">
        <v>6020</v>
      </c>
      <c r="F1139" t="s">
        <v>6021</v>
      </c>
      <c r="G1139">
        <v>5982</v>
      </c>
      <c r="H1139">
        <v>1</v>
      </c>
      <c r="I1139">
        <v>1</v>
      </c>
      <c r="J1139">
        <v>1</v>
      </c>
      <c r="K1139" s="2" t="s">
        <v>10009</v>
      </c>
      <c r="L1139" s="2" t="s">
        <v>10009</v>
      </c>
      <c r="M1139" t="str">
        <f t="shared" si="17"/>
        <v>BEGIN IF NOT EXISTS (SELECT * FROM [dbo].[COM_City] WHERE [Name] = 'José da Penha') BEGIN INSERT INTO [dbo].[COM_City]([CityId],[Name],[ExternalCode],[StateId],[Active],[UserID],[UserIDLastUpdate],[CreateDate],[ModifieldDate]) VALUES (1138,'José da Penha','06007',20,1,1,1,GETDATE(),GETDATE()) END END</v>
      </c>
    </row>
    <row r="1140" spans="1:13" x14ac:dyDescent="0.2">
      <c r="A1140">
        <v>1139</v>
      </c>
      <c r="B1140">
        <f>VLOOKUP(C1140,ESTADOS!C:K,9,FALSE)</f>
        <v>20</v>
      </c>
      <c r="C1140" t="s">
        <v>8433</v>
      </c>
      <c r="D1140">
        <v>24</v>
      </c>
      <c r="E1140" t="s">
        <v>6022</v>
      </c>
      <c r="F1140" t="s">
        <v>6023</v>
      </c>
      <c r="G1140">
        <v>17501</v>
      </c>
      <c r="H1140">
        <v>1</v>
      </c>
      <c r="I1140">
        <v>1</v>
      </c>
      <c r="J1140">
        <v>1</v>
      </c>
      <c r="K1140" s="2" t="s">
        <v>10009</v>
      </c>
      <c r="L1140" s="2" t="s">
        <v>10009</v>
      </c>
      <c r="M1140" t="str">
        <f t="shared" si="17"/>
        <v>BEGIN IF NOT EXISTS (SELECT * FROM [dbo].[COM_City] WHERE [Name] = 'Jucurutu') BEGIN INSERT INTO [dbo].[COM_City]([CityId],[Name],[ExternalCode],[StateId],[Active],[UserID],[UserIDLastUpdate],[CreateDate],[ModifieldDate]) VALUES (1139,'Jucurutu','06106',20,1,1,1,GETDATE(),GETDATE()) END END</v>
      </c>
    </row>
    <row r="1141" spans="1:13" x14ac:dyDescent="0.2">
      <c r="A1141">
        <v>1140</v>
      </c>
      <c r="B1141">
        <f>VLOOKUP(C1141,ESTADOS!C:K,9,FALSE)</f>
        <v>20</v>
      </c>
      <c r="C1141" t="s">
        <v>8433</v>
      </c>
      <c r="D1141">
        <v>24</v>
      </c>
      <c r="E1141" t="s">
        <v>6024</v>
      </c>
      <c r="F1141" t="s">
        <v>8185</v>
      </c>
      <c r="G1141">
        <v>3517</v>
      </c>
      <c r="H1141">
        <v>1</v>
      </c>
      <c r="I1141">
        <v>1</v>
      </c>
      <c r="J1141">
        <v>1</v>
      </c>
      <c r="K1141" s="2" t="s">
        <v>10009</v>
      </c>
      <c r="L1141" s="2" t="s">
        <v>10009</v>
      </c>
      <c r="M1141" t="str">
        <f t="shared" si="17"/>
        <v>BEGIN IF NOT EXISTS (SELECT * FROM [dbo].[COM_City] WHERE [Name] = 'Jundiá') BEGIN INSERT INTO [dbo].[COM_City]([CityId],[Name],[ExternalCode],[StateId],[Active],[UserID],[UserIDLastUpdate],[CreateDate],[ModifieldDate]) VALUES (1140,'Jundiá','06155',20,1,1,1,GETDATE(),GETDATE()) END END</v>
      </c>
    </row>
    <row r="1142" spans="1:13" x14ac:dyDescent="0.2">
      <c r="A1142">
        <v>1141</v>
      </c>
      <c r="B1142">
        <f>VLOOKUP(C1142,ESTADOS!C:K,9,FALSE)</f>
        <v>20</v>
      </c>
      <c r="C1142" t="s">
        <v>8433</v>
      </c>
      <c r="D1142">
        <v>24</v>
      </c>
      <c r="E1142" t="s">
        <v>8186</v>
      </c>
      <c r="F1142" t="s">
        <v>10025</v>
      </c>
      <c r="G1142">
        <v>5940</v>
      </c>
      <c r="H1142">
        <v>1</v>
      </c>
      <c r="I1142">
        <v>1</v>
      </c>
      <c r="J1142">
        <v>1</v>
      </c>
      <c r="K1142" s="2" t="s">
        <v>10009</v>
      </c>
      <c r="L1142" s="2" t="s">
        <v>10009</v>
      </c>
      <c r="M1142" t="str">
        <f t="shared" si="17"/>
        <v>BEGIN IF NOT EXISTS (SELECT * FROM [dbo].[COM_City] WHERE [Name] = 'Lagoa d''Anta') BEGIN INSERT INTO [dbo].[COM_City]([CityId],[Name],[ExternalCode],[StateId],[Active],[UserID],[UserIDLastUpdate],[CreateDate],[ModifieldDate]) VALUES (1141,'Lagoa d''Anta','06205',20,1,1,1,GETDATE(),GETDATE()) END END</v>
      </c>
    </row>
    <row r="1143" spans="1:13" x14ac:dyDescent="0.2">
      <c r="A1143">
        <v>1142</v>
      </c>
      <c r="B1143">
        <f>VLOOKUP(C1143,ESTADOS!C:K,9,FALSE)</f>
        <v>20</v>
      </c>
      <c r="C1143" t="s">
        <v>8433</v>
      </c>
      <c r="D1143">
        <v>24</v>
      </c>
      <c r="E1143" t="s">
        <v>8187</v>
      </c>
      <c r="F1143" t="s">
        <v>8188</v>
      </c>
      <c r="G1143">
        <v>6989</v>
      </c>
      <c r="H1143">
        <v>1</v>
      </c>
      <c r="I1143">
        <v>1</v>
      </c>
      <c r="J1143">
        <v>1</v>
      </c>
      <c r="K1143" s="2" t="s">
        <v>10009</v>
      </c>
      <c r="L1143" s="2" t="s">
        <v>10009</v>
      </c>
      <c r="M1143" t="str">
        <f t="shared" si="17"/>
        <v>BEGIN IF NOT EXISTS (SELECT * FROM [dbo].[COM_City] WHERE [Name] = 'Lagoa de Pedras') BEGIN INSERT INTO [dbo].[COM_City]([CityId],[Name],[ExternalCode],[StateId],[Active],[UserID],[UserIDLastUpdate],[CreateDate],[ModifieldDate]) VALUES (1142,'Lagoa de Pedras','06304',20,1,1,1,GETDATE(),GETDATE()) END END</v>
      </c>
    </row>
    <row r="1144" spans="1:13" x14ac:dyDescent="0.2">
      <c r="A1144">
        <v>1143</v>
      </c>
      <c r="B1144">
        <f>VLOOKUP(C1144,ESTADOS!C:K,9,FALSE)</f>
        <v>20</v>
      </c>
      <c r="C1144" t="s">
        <v>8433</v>
      </c>
      <c r="D1144">
        <v>24</v>
      </c>
      <c r="E1144" t="s">
        <v>8189</v>
      </c>
      <c r="F1144" t="s">
        <v>8190</v>
      </c>
      <c r="G1144">
        <v>2699</v>
      </c>
      <c r="H1144">
        <v>1</v>
      </c>
      <c r="I1144">
        <v>1</v>
      </c>
      <c r="J1144">
        <v>1</v>
      </c>
      <c r="K1144" s="2" t="s">
        <v>10009</v>
      </c>
      <c r="L1144" s="2" t="s">
        <v>10009</v>
      </c>
      <c r="M1144" t="str">
        <f t="shared" si="17"/>
        <v>BEGIN IF NOT EXISTS (SELECT * FROM [dbo].[COM_City] WHERE [Name] = 'Lagoa de Velhos') BEGIN INSERT INTO [dbo].[COM_City]([CityId],[Name],[ExternalCode],[StateId],[Active],[UserID],[UserIDLastUpdate],[CreateDate],[ModifieldDate]) VALUES (1143,'Lagoa de Velhos','06403',20,1,1,1,GETDATE(),GETDATE()) END END</v>
      </c>
    </row>
    <row r="1145" spans="1:13" x14ac:dyDescent="0.2">
      <c r="A1145">
        <v>1144</v>
      </c>
      <c r="B1145">
        <f>VLOOKUP(C1145,ESTADOS!C:K,9,FALSE)</f>
        <v>20</v>
      </c>
      <c r="C1145" t="s">
        <v>8433</v>
      </c>
      <c r="D1145">
        <v>24</v>
      </c>
      <c r="E1145" t="s">
        <v>8191</v>
      </c>
      <c r="F1145" t="s">
        <v>8192</v>
      </c>
      <c r="G1145">
        <v>13167</v>
      </c>
      <c r="H1145">
        <v>1</v>
      </c>
      <c r="I1145">
        <v>1</v>
      </c>
      <c r="J1145">
        <v>1</v>
      </c>
      <c r="K1145" s="2" t="s">
        <v>10009</v>
      </c>
      <c r="L1145" s="2" t="s">
        <v>10009</v>
      </c>
      <c r="M1145" t="str">
        <f t="shared" si="17"/>
        <v>BEGIN IF NOT EXISTS (SELECT * FROM [dbo].[COM_City] WHERE [Name] = 'Lagoa Nova') BEGIN INSERT INTO [dbo].[COM_City]([CityId],[Name],[ExternalCode],[StateId],[Active],[UserID],[UserIDLastUpdate],[CreateDate],[ModifieldDate]) VALUES (1144,'Lagoa Nova','06502',20,1,1,1,GETDATE(),GETDATE()) END END</v>
      </c>
    </row>
    <row r="1146" spans="1:13" x14ac:dyDescent="0.2">
      <c r="A1146">
        <v>1145</v>
      </c>
      <c r="B1146">
        <f>VLOOKUP(C1146,ESTADOS!C:K,9,FALSE)</f>
        <v>20</v>
      </c>
      <c r="C1146" t="s">
        <v>8433</v>
      </c>
      <c r="D1146">
        <v>24</v>
      </c>
      <c r="E1146" t="s">
        <v>8193</v>
      </c>
      <c r="F1146" t="s">
        <v>8194</v>
      </c>
      <c r="G1146">
        <v>7179</v>
      </c>
      <c r="H1146">
        <v>1</v>
      </c>
      <c r="I1146">
        <v>1</v>
      </c>
      <c r="J1146">
        <v>1</v>
      </c>
      <c r="K1146" s="2" t="s">
        <v>10009</v>
      </c>
      <c r="L1146" s="2" t="s">
        <v>10009</v>
      </c>
      <c r="M1146" t="str">
        <f t="shared" si="17"/>
        <v>BEGIN IF NOT EXISTS (SELECT * FROM [dbo].[COM_City] WHERE [Name] = 'Lagoa Salgada') BEGIN INSERT INTO [dbo].[COM_City]([CityId],[Name],[ExternalCode],[StateId],[Active],[UserID],[UserIDLastUpdate],[CreateDate],[ModifieldDate]) VALUES (1145,'Lagoa Salgada','06601',20,1,1,1,GETDATE(),GETDATE()) END END</v>
      </c>
    </row>
    <row r="1147" spans="1:13" x14ac:dyDescent="0.2">
      <c r="A1147">
        <v>1146</v>
      </c>
      <c r="B1147">
        <f>VLOOKUP(C1147,ESTADOS!C:K,9,FALSE)</f>
        <v>20</v>
      </c>
      <c r="C1147" t="s">
        <v>8433</v>
      </c>
      <c r="D1147">
        <v>24</v>
      </c>
      <c r="E1147" t="s">
        <v>8195</v>
      </c>
      <c r="F1147" t="s">
        <v>8196</v>
      </c>
      <c r="G1147">
        <v>10412</v>
      </c>
      <c r="H1147">
        <v>1</v>
      </c>
      <c r="I1147">
        <v>1</v>
      </c>
      <c r="J1147">
        <v>1</v>
      </c>
      <c r="K1147" s="2" t="s">
        <v>10009</v>
      </c>
      <c r="L1147" s="2" t="s">
        <v>10009</v>
      </c>
      <c r="M1147" t="str">
        <f t="shared" si="17"/>
        <v>BEGIN IF NOT EXISTS (SELECT * FROM [dbo].[COM_City] WHERE [Name] = 'Lajes') BEGIN INSERT INTO [dbo].[COM_City]([CityId],[Name],[ExternalCode],[StateId],[Active],[UserID],[UserIDLastUpdate],[CreateDate],[ModifieldDate]) VALUES (1146,'Lajes','06700',20,1,1,1,GETDATE(),GETDATE()) END END</v>
      </c>
    </row>
    <row r="1148" spans="1:13" x14ac:dyDescent="0.2">
      <c r="A1148">
        <v>1147</v>
      </c>
      <c r="B1148">
        <f>VLOOKUP(C1148,ESTADOS!C:K,9,FALSE)</f>
        <v>20</v>
      </c>
      <c r="C1148" t="s">
        <v>8433</v>
      </c>
      <c r="D1148">
        <v>24</v>
      </c>
      <c r="E1148" t="s">
        <v>8197</v>
      </c>
      <c r="F1148" t="s">
        <v>8198</v>
      </c>
      <c r="G1148">
        <v>4217</v>
      </c>
      <c r="H1148">
        <v>1</v>
      </c>
      <c r="I1148">
        <v>1</v>
      </c>
      <c r="J1148">
        <v>1</v>
      </c>
      <c r="K1148" s="2" t="s">
        <v>10009</v>
      </c>
      <c r="L1148" s="2" t="s">
        <v>10009</v>
      </c>
      <c r="M1148" t="str">
        <f t="shared" si="17"/>
        <v>BEGIN IF NOT EXISTS (SELECT * FROM [dbo].[COM_City] WHERE [Name] = 'Lajes Pintadas') BEGIN INSERT INTO [dbo].[COM_City]([CityId],[Name],[ExternalCode],[StateId],[Active],[UserID],[UserIDLastUpdate],[CreateDate],[ModifieldDate]) VALUES (1147,'Lajes Pintadas','06809',20,1,1,1,GETDATE(),GETDATE()) END END</v>
      </c>
    </row>
    <row r="1149" spans="1:13" x14ac:dyDescent="0.2">
      <c r="A1149">
        <v>1148</v>
      </c>
      <c r="B1149">
        <f>VLOOKUP(C1149,ESTADOS!C:K,9,FALSE)</f>
        <v>20</v>
      </c>
      <c r="C1149" t="s">
        <v>8433</v>
      </c>
      <c r="D1149">
        <v>24</v>
      </c>
      <c r="E1149" t="s">
        <v>8199</v>
      </c>
      <c r="F1149" t="s">
        <v>8200</v>
      </c>
      <c r="G1149">
        <v>3418</v>
      </c>
      <c r="H1149">
        <v>1</v>
      </c>
      <c r="I1149">
        <v>1</v>
      </c>
      <c r="J1149">
        <v>1</v>
      </c>
      <c r="K1149" s="2" t="s">
        <v>10009</v>
      </c>
      <c r="L1149" s="2" t="s">
        <v>10009</v>
      </c>
      <c r="M1149" t="str">
        <f t="shared" si="17"/>
        <v>BEGIN IF NOT EXISTS (SELECT * FROM [dbo].[COM_City] WHERE [Name] = 'Lucrécia') BEGIN INSERT INTO [dbo].[COM_City]([CityId],[Name],[ExternalCode],[StateId],[Active],[UserID],[UserIDLastUpdate],[CreateDate],[ModifieldDate]) VALUES (1148,'Lucrécia','06908',20,1,1,1,GETDATE(),GETDATE()) END END</v>
      </c>
    </row>
    <row r="1150" spans="1:13" x14ac:dyDescent="0.2">
      <c r="A1150">
        <v>1149</v>
      </c>
      <c r="B1150">
        <f>VLOOKUP(C1150,ESTADOS!C:K,9,FALSE)</f>
        <v>20</v>
      </c>
      <c r="C1150" t="s">
        <v>8433</v>
      </c>
      <c r="D1150">
        <v>24</v>
      </c>
      <c r="E1150" t="s">
        <v>8201</v>
      </c>
      <c r="F1150" t="s">
        <v>8202</v>
      </c>
      <c r="G1150">
        <v>9763</v>
      </c>
      <c r="H1150">
        <v>1</v>
      </c>
      <c r="I1150">
        <v>1</v>
      </c>
      <c r="J1150">
        <v>1</v>
      </c>
      <c r="K1150" s="2" t="s">
        <v>10009</v>
      </c>
      <c r="L1150" s="2" t="s">
        <v>10009</v>
      </c>
      <c r="M1150" t="str">
        <f t="shared" si="17"/>
        <v>BEGIN IF NOT EXISTS (SELECT * FROM [dbo].[COM_City] WHERE [Name] = 'Luís Gomes') BEGIN INSERT INTO [dbo].[COM_City]([CityId],[Name],[ExternalCode],[StateId],[Active],[UserID],[UserIDLastUpdate],[CreateDate],[ModifieldDate]) VALUES (1149,'Luís Gomes','07005',20,1,1,1,GETDATE(),GETDATE()) END END</v>
      </c>
    </row>
    <row r="1151" spans="1:13" x14ac:dyDescent="0.2">
      <c r="A1151">
        <v>1150</v>
      </c>
      <c r="B1151">
        <f>VLOOKUP(C1151,ESTADOS!C:K,9,FALSE)</f>
        <v>20</v>
      </c>
      <c r="C1151" t="s">
        <v>8433</v>
      </c>
      <c r="D1151">
        <v>24</v>
      </c>
      <c r="E1151" t="s">
        <v>8203</v>
      </c>
      <c r="F1151" t="s">
        <v>8204</v>
      </c>
      <c r="G1151">
        <v>63337</v>
      </c>
      <c r="H1151">
        <v>1</v>
      </c>
      <c r="I1151">
        <v>1</v>
      </c>
      <c r="J1151">
        <v>1</v>
      </c>
      <c r="K1151" s="2" t="s">
        <v>10009</v>
      </c>
      <c r="L1151" s="2" t="s">
        <v>10009</v>
      </c>
      <c r="M1151" t="str">
        <f t="shared" si="17"/>
        <v>BEGIN IF NOT EXISTS (SELECT * FROM [dbo].[COM_City] WHERE [Name] = 'Macaíba') BEGIN INSERT INTO [dbo].[COM_City]([CityId],[Name],[ExternalCode],[StateId],[Active],[UserID],[UserIDLastUpdate],[CreateDate],[ModifieldDate]) VALUES (1150,'Macaíba','07104',20,1,1,1,GETDATE(),GETDATE()) END END</v>
      </c>
    </row>
    <row r="1152" spans="1:13" x14ac:dyDescent="0.2">
      <c r="A1152">
        <v>1151</v>
      </c>
      <c r="B1152">
        <f>VLOOKUP(C1152,ESTADOS!C:K,9,FALSE)</f>
        <v>20</v>
      </c>
      <c r="C1152" t="s">
        <v>8433</v>
      </c>
      <c r="D1152">
        <v>24</v>
      </c>
      <c r="E1152" t="s">
        <v>8205</v>
      </c>
      <c r="F1152" t="s">
        <v>8206</v>
      </c>
      <c r="G1152">
        <v>27132</v>
      </c>
      <c r="H1152">
        <v>1</v>
      </c>
      <c r="I1152">
        <v>1</v>
      </c>
      <c r="J1152">
        <v>1</v>
      </c>
      <c r="K1152" s="2" t="s">
        <v>10009</v>
      </c>
      <c r="L1152" s="2" t="s">
        <v>10009</v>
      </c>
      <c r="M1152" t="str">
        <f t="shared" si="17"/>
        <v>BEGIN IF NOT EXISTS (SELECT * FROM [dbo].[COM_City] WHERE [Name] = 'Macau') BEGIN INSERT INTO [dbo].[COM_City]([CityId],[Name],[ExternalCode],[StateId],[Active],[UserID],[UserIDLastUpdate],[CreateDate],[ModifieldDate]) VALUES (1151,'Macau','07203',20,1,1,1,GETDATE(),GETDATE()) END END</v>
      </c>
    </row>
    <row r="1153" spans="1:13" x14ac:dyDescent="0.2">
      <c r="A1153">
        <v>1152</v>
      </c>
      <c r="B1153">
        <f>VLOOKUP(C1153,ESTADOS!C:K,9,FALSE)</f>
        <v>20</v>
      </c>
      <c r="C1153" t="s">
        <v>8433</v>
      </c>
      <c r="D1153">
        <v>24</v>
      </c>
      <c r="E1153" t="s">
        <v>8207</v>
      </c>
      <c r="F1153" t="s">
        <v>8208</v>
      </c>
      <c r="G1153">
        <v>3459</v>
      </c>
      <c r="H1153">
        <v>1</v>
      </c>
      <c r="I1153">
        <v>1</v>
      </c>
      <c r="J1153">
        <v>1</v>
      </c>
      <c r="K1153" s="2" t="s">
        <v>10009</v>
      </c>
      <c r="L1153" s="2" t="s">
        <v>10009</v>
      </c>
      <c r="M1153" t="str">
        <f t="shared" si="17"/>
        <v>BEGIN IF NOT EXISTS (SELECT * FROM [dbo].[COM_City] WHERE [Name] = 'Major Sales') BEGIN INSERT INTO [dbo].[COM_City]([CityId],[Name],[ExternalCode],[StateId],[Active],[UserID],[UserIDLastUpdate],[CreateDate],[ModifieldDate]) VALUES (1152,'Major Sales','07252',20,1,1,1,GETDATE(),GETDATE()) END END</v>
      </c>
    </row>
    <row r="1154" spans="1:13" x14ac:dyDescent="0.2">
      <c r="A1154">
        <v>1153</v>
      </c>
      <c r="B1154">
        <f>VLOOKUP(C1154,ESTADOS!C:K,9,FALSE)</f>
        <v>20</v>
      </c>
      <c r="C1154" t="s">
        <v>8433</v>
      </c>
      <c r="D1154">
        <v>24</v>
      </c>
      <c r="E1154" t="s">
        <v>8209</v>
      </c>
      <c r="F1154" t="s">
        <v>8210</v>
      </c>
      <c r="G1154">
        <v>8112</v>
      </c>
      <c r="H1154">
        <v>1</v>
      </c>
      <c r="I1154">
        <v>1</v>
      </c>
      <c r="J1154">
        <v>1</v>
      </c>
      <c r="K1154" s="2" t="s">
        <v>10009</v>
      </c>
      <c r="L1154" s="2" t="s">
        <v>10009</v>
      </c>
      <c r="M1154" t="str">
        <f t="shared" si="17"/>
        <v>BEGIN IF NOT EXISTS (SELECT * FROM [dbo].[COM_City] WHERE [Name] = 'Marcelino Vieira') BEGIN INSERT INTO [dbo].[COM_City]([CityId],[Name],[ExternalCode],[StateId],[Active],[UserID],[UserIDLastUpdate],[CreateDate],[ModifieldDate]) VALUES (1153,'Marcelino Vieira','07302',20,1,1,1,GETDATE(),GETDATE()) END END</v>
      </c>
    </row>
    <row r="1155" spans="1:13" x14ac:dyDescent="0.2">
      <c r="A1155">
        <v>1154</v>
      </c>
      <c r="B1155">
        <f>VLOOKUP(C1155,ESTADOS!C:K,9,FALSE)</f>
        <v>20</v>
      </c>
      <c r="C1155" t="s">
        <v>8433</v>
      </c>
      <c r="D1155">
        <v>24</v>
      </c>
      <c r="E1155" t="s">
        <v>8211</v>
      </c>
      <c r="F1155" t="s">
        <v>8212</v>
      </c>
      <c r="G1155">
        <v>8089</v>
      </c>
      <c r="H1155">
        <v>1</v>
      </c>
      <c r="I1155">
        <v>1</v>
      </c>
      <c r="J1155">
        <v>1</v>
      </c>
      <c r="K1155" s="2" t="s">
        <v>10009</v>
      </c>
      <c r="L1155" s="2" t="s">
        <v>10009</v>
      </c>
      <c r="M1155" t="str">
        <f t="shared" ref="M1155:M1218" si="18">CONCATENATE("BEGIN IF NOT EXISTS (SELECT * FROM [dbo].[COM_City] WHERE [Name] = '",F1155,"') BEGIN INSERT INTO [dbo].[COM_City]([CityId],[Name],[ExternalCode],[StateId],[Active],[UserID],[UserIDLastUpdate],[CreateDate],[ModifieldDate]) VALUES (",A1155,",'",F1155,"','",E1155,"',",B1155,",",H1155,",",I1155,",",J1155,",",K1155,",",L1155,") END END")</f>
        <v>BEGIN IF NOT EXISTS (SELECT * FROM [dbo].[COM_City] WHERE [Name] = 'Martins') BEGIN INSERT INTO [dbo].[COM_City]([CityId],[Name],[ExternalCode],[StateId],[Active],[UserID],[UserIDLastUpdate],[CreateDate],[ModifieldDate]) VALUES (1154,'Martins','07401',20,1,1,1,GETDATE(),GETDATE()) END END</v>
      </c>
    </row>
    <row r="1156" spans="1:13" x14ac:dyDescent="0.2">
      <c r="A1156">
        <v>1155</v>
      </c>
      <c r="B1156">
        <f>VLOOKUP(C1156,ESTADOS!C:K,9,FALSE)</f>
        <v>20</v>
      </c>
      <c r="C1156" t="s">
        <v>8433</v>
      </c>
      <c r="D1156">
        <v>24</v>
      </c>
      <c r="E1156" t="s">
        <v>8213</v>
      </c>
      <c r="F1156" t="s">
        <v>8214</v>
      </c>
      <c r="G1156">
        <v>8969</v>
      </c>
      <c r="H1156">
        <v>1</v>
      </c>
      <c r="I1156">
        <v>1</v>
      </c>
      <c r="J1156">
        <v>1</v>
      </c>
      <c r="K1156" s="2" t="s">
        <v>10009</v>
      </c>
      <c r="L1156" s="2" t="s">
        <v>10009</v>
      </c>
      <c r="M1156" t="str">
        <f t="shared" si="18"/>
        <v>BEGIN IF NOT EXISTS (SELECT * FROM [dbo].[COM_City] WHERE [Name] = 'Maxaranguape') BEGIN INSERT INTO [dbo].[COM_City]([CityId],[Name],[ExternalCode],[StateId],[Active],[UserID],[UserIDLastUpdate],[CreateDate],[ModifieldDate]) VALUES (1155,'Maxaranguape','07500',20,1,1,1,GETDATE(),GETDATE()) END END</v>
      </c>
    </row>
    <row r="1157" spans="1:13" x14ac:dyDescent="0.2">
      <c r="A1157">
        <v>1156</v>
      </c>
      <c r="B1157">
        <f>VLOOKUP(C1157,ESTADOS!C:K,9,FALSE)</f>
        <v>20</v>
      </c>
      <c r="C1157" t="s">
        <v>8433</v>
      </c>
      <c r="D1157">
        <v>24</v>
      </c>
      <c r="E1157" t="s">
        <v>8215</v>
      </c>
      <c r="F1157" t="s">
        <v>8216</v>
      </c>
      <c r="G1157">
        <v>3795</v>
      </c>
      <c r="H1157">
        <v>1</v>
      </c>
      <c r="I1157">
        <v>1</v>
      </c>
      <c r="J1157">
        <v>1</v>
      </c>
      <c r="K1157" s="2" t="s">
        <v>10009</v>
      </c>
      <c r="L1157" s="2" t="s">
        <v>10009</v>
      </c>
      <c r="M1157" t="str">
        <f t="shared" si="18"/>
        <v>BEGIN IF NOT EXISTS (SELECT * FROM [dbo].[COM_City] WHERE [Name] = 'Messias Targino') BEGIN INSERT INTO [dbo].[COM_City]([CityId],[Name],[ExternalCode],[StateId],[Active],[UserID],[UserIDLastUpdate],[CreateDate],[ModifieldDate]) VALUES (1156,'Messias Targino','07609',20,1,1,1,GETDATE(),GETDATE()) END END</v>
      </c>
    </row>
    <row r="1158" spans="1:13" x14ac:dyDescent="0.2">
      <c r="A1158">
        <v>1157</v>
      </c>
      <c r="B1158">
        <f>VLOOKUP(C1158,ESTADOS!C:K,9,FALSE)</f>
        <v>20</v>
      </c>
      <c r="C1158" t="s">
        <v>8433</v>
      </c>
      <c r="D1158">
        <v>24</v>
      </c>
      <c r="E1158" t="s">
        <v>8217</v>
      </c>
      <c r="F1158" t="s">
        <v>8218</v>
      </c>
      <c r="G1158">
        <v>12393</v>
      </c>
      <c r="H1158">
        <v>1</v>
      </c>
      <c r="I1158">
        <v>1</v>
      </c>
      <c r="J1158">
        <v>1</v>
      </c>
      <c r="K1158" s="2" t="s">
        <v>10009</v>
      </c>
      <c r="L1158" s="2" t="s">
        <v>10009</v>
      </c>
      <c r="M1158" t="str">
        <f t="shared" si="18"/>
        <v>BEGIN IF NOT EXISTS (SELECT * FROM [dbo].[COM_City] WHERE [Name] = 'Montanhas') BEGIN INSERT INTO [dbo].[COM_City]([CityId],[Name],[ExternalCode],[StateId],[Active],[UserID],[UserIDLastUpdate],[CreateDate],[ModifieldDate]) VALUES (1157,'Montanhas','07708',20,1,1,1,GETDATE(),GETDATE()) END END</v>
      </c>
    </row>
    <row r="1159" spans="1:13" x14ac:dyDescent="0.2">
      <c r="A1159">
        <v>1158</v>
      </c>
      <c r="B1159">
        <f>VLOOKUP(C1159,ESTADOS!C:K,9,FALSE)</f>
        <v>20</v>
      </c>
      <c r="C1159" t="s">
        <v>8433</v>
      </c>
      <c r="D1159">
        <v>24</v>
      </c>
      <c r="E1159" t="s">
        <v>8221</v>
      </c>
      <c r="F1159" t="s">
        <v>8956</v>
      </c>
      <c r="G1159">
        <v>20590</v>
      </c>
      <c r="H1159">
        <v>1</v>
      </c>
      <c r="I1159">
        <v>1</v>
      </c>
      <c r="J1159">
        <v>1</v>
      </c>
      <c r="K1159" s="2" t="s">
        <v>10009</v>
      </c>
      <c r="L1159" s="2" t="s">
        <v>10009</v>
      </c>
      <c r="M1159" t="str">
        <f t="shared" si="18"/>
        <v>BEGIN IF NOT EXISTS (SELECT * FROM [dbo].[COM_City] WHERE [Name] = 'Monte Alegre') BEGIN INSERT INTO [dbo].[COM_City]([CityId],[Name],[ExternalCode],[StateId],[Active],[UserID],[UserIDLastUpdate],[CreateDate],[ModifieldDate]) VALUES (1158,'Monte Alegre','07807',20,1,1,1,GETDATE(),GETDATE()) END END</v>
      </c>
    </row>
    <row r="1160" spans="1:13" x14ac:dyDescent="0.2">
      <c r="A1160">
        <v>1159</v>
      </c>
      <c r="B1160">
        <f>VLOOKUP(C1160,ESTADOS!C:K,9,FALSE)</f>
        <v>20</v>
      </c>
      <c r="C1160" t="s">
        <v>8433</v>
      </c>
      <c r="D1160">
        <v>24</v>
      </c>
      <c r="E1160" t="s">
        <v>8219</v>
      </c>
      <c r="F1160" t="s">
        <v>8220</v>
      </c>
      <c r="G1160">
        <v>2394</v>
      </c>
      <c r="H1160">
        <v>1</v>
      </c>
      <c r="I1160">
        <v>1</v>
      </c>
      <c r="J1160">
        <v>1</v>
      </c>
      <c r="K1160" s="2" t="s">
        <v>10009</v>
      </c>
      <c r="L1160" s="2" t="s">
        <v>10009</v>
      </c>
      <c r="M1160" t="str">
        <f t="shared" si="18"/>
        <v>BEGIN IF NOT EXISTS (SELECT * FROM [dbo].[COM_City] WHERE [Name] = 'Monte das Gameleiras') BEGIN INSERT INTO [dbo].[COM_City]([CityId],[Name],[ExternalCode],[StateId],[Active],[UserID],[UserIDLastUpdate],[CreateDate],[ModifieldDate]) VALUES (1159,'Monte das Gameleiras','07906',20,1,1,1,GETDATE(),GETDATE()) END END</v>
      </c>
    </row>
    <row r="1161" spans="1:13" x14ac:dyDescent="0.2">
      <c r="A1161">
        <v>1160</v>
      </c>
      <c r="B1161">
        <f>VLOOKUP(C1161,ESTADOS!C:K,9,FALSE)</f>
        <v>20</v>
      </c>
      <c r="C1161" t="s">
        <v>8433</v>
      </c>
      <c r="D1161">
        <v>24</v>
      </c>
      <c r="E1161" t="s">
        <v>8222</v>
      </c>
      <c r="F1161" t="s">
        <v>8223</v>
      </c>
      <c r="G1161">
        <v>234390</v>
      </c>
      <c r="H1161">
        <v>1</v>
      </c>
      <c r="I1161">
        <v>1</v>
      </c>
      <c r="J1161">
        <v>1</v>
      </c>
      <c r="K1161" s="2" t="s">
        <v>10009</v>
      </c>
      <c r="L1161" s="2" t="s">
        <v>10009</v>
      </c>
      <c r="M1161" t="str">
        <f t="shared" si="18"/>
        <v>BEGIN IF NOT EXISTS (SELECT * FROM [dbo].[COM_City] WHERE [Name] = 'Mossoró') BEGIN INSERT INTO [dbo].[COM_City]([CityId],[Name],[ExternalCode],[StateId],[Active],[UserID],[UserIDLastUpdate],[CreateDate],[ModifieldDate]) VALUES (1160,'Mossoró','08003',20,1,1,1,GETDATE(),GETDATE()) END END</v>
      </c>
    </row>
    <row r="1162" spans="1:13" x14ac:dyDescent="0.2">
      <c r="A1162">
        <v>1161</v>
      </c>
      <c r="B1162">
        <f>VLOOKUP(C1162,ESTADOS!C:K,9,FALSE)</f>
        <v>20</v>
      </c>
      <c r="C1162" t="s">
        <v>8433</v>
      </c>
      <c r="D1162">
        <v>24</v>
      </c>
      <c r="E1162" t="s">
        <v>8224</v>
      </c>
      <c r="F1162" t="s">
        <v>8225</v>
      </c>
      <c r="G1162">
        <v>774230</v>
      </c>
      <c r="H1162">
        <v>1</v>
      </c>
      <c r="I1162">
        <v>1</v>
      </c>
      <c r="J1162">
        <v>1</v>
      </c>
      <c r="K1162" s="2" t="s">
        <v>10009</v>
      </c>
      <c r="L1162" s="2" t="s">
        <v>10009</v>
      </c>
      <c r="M1162" t="str">
        <f t="shared" si="18"/>
        <v>BEGIN IF NOT EXISTS (SELECT * FROM [dbo].[COM_City] WHERE [Name] = 'Natal') BEGIN INSERT INTO [dbo].[COM_City]([CityId],[Name],[ExternalCode],[StateId],[Active],[UserID],[UserIDLastUpdate],[CreateDate],[ModifieldDate]) VALUES (1161,'Natal','08102',20,1,1,1,GETDATE(),GETDATE()) END END</v>
      </c>
    </row>
    <row r="1163" spans="1:13" x14ac:dyDescent="0.2">
      <c r="A1163">
        <v>1162</v>
      </c>
      <c r="B1163">
        <f>VLOOKUP(C1163,ESTADOS!C:K,9,FALSE)</f>
        <v>20</v>
      </c>
      <c r="C1163" t="s">
        <v>8433</v>
      </c>
      <c r="D1163">
        <v>24</v>
      </c>
      <c r="E1163" t="s">
        <v>8226</v>
      </c>
      <c r="F1163" t="s">
        <v>8227</v>
      </c>
      <c r="G1163">
        <v>22906</v>
      </c>
      <c r="H1163">
        <v>1</v>
      </c>
      <c r="I1163">
        <v>1</v>
      </c>
      <c r="J1163">
        <v>1</v>
      </c>
      <c r="K1163" s="2" t="s">
        <v>10009</v>
      </c>
      <c r="L1163" s="2" t="s">
        <v>10009</v>
      </c>
      <c r="M1163" t="str">
        <f t="shared" si="18"/>
        <v>BEGIN IF NOT EXISTS (SELECT * FROM [dbo].[COM_City] WHERE [Name] = 'Nísia Floresta') BEGIN INSERT INTO [dbo].[COM_City]([CityId],[Name],[ExternalCode],[StateId],[Active],[UserID],[UserIDLastUpdate],[CreateDate],[ModifieldDate]) VALUES (1162,'Nísia Floresta','08201',20,1,1,1,GETDATE(),GETDATE()) END END</v>
      </c>
    </row>
    <row r="1164" spans="1:13" x14ac:dyDescent="0.2">
      <c r="A1164">
        <v>1163</v>
      </c>
      <c r="B1164">
        <f>VLOOKUP(C1164,ESTADOS!C:K,9,FALSE)</f>
        <v>20</v>
      </c>
      <c r="C1164" t="s">
        <v>8433</v>
      </c>
      <c r="D1164">
        <v>24</v>
      </c>
      <c r="E1164" t="s">
        <v>8228</v>
      </c>
      <c r="F1164" t="s">
        <v>8229</v>
      </c>
      <c r="G1164">
        <v>35280</v>
      </c>
      <c r="H1164">
        <v>1</v>
      </c>
      <c r="I1164">
        <v>1</v>
      </c>
      <c r="J1164">
        <v>1</v>
      </c>
      <c r="K1164" s="2" t="s">
        <v>10009</v>
      </c>
      <c r="L1164" s="2" t="s">
        <v>10009</v>
      </c>
      <c r="M1164" t="str">
        <f t="shared" si="18"/>
        <v>BEGIN IF NOT EXISTS (SELECT * FROM [dbo].[COM_City] WHERE [Name] = 'Nova Cruz') BEGIN INSERT INTO [dbo].[COM_City]([CityId],[Name],[ExternalCode],[StateId],[Active],[UserID],[UserIDLastUpdate],[CreateDate],[ModifieldDate]) VALUES (1163,'Nova Cruz','08300',20,1,1,1,GETDATE(),GETDATE()) END END</v>
      </c>
    </row>
    <row r="1165" spans="1:13" x14ac:dyDescent="0.2">
      <c r="A1165">
        <v>1164</v>
      </c>
      <c r="B1165">
        <f>VLOOKUP(C1165,ESTADOS!C:K,9,FALSE)</f>
        <v>20</v>
      </c>
      <c r="C1165" t="s">
        <v>8433</v>
      </c>
      <c r="D1165">
        <v>24</v>
      </c>
      <c r="E1165" t="s">
        <v>8230</v>
      </c>
      <c r="F1165" t="s">
        <v>10026</v>
      </c>
      <c r="G1165">
        <v>4442</v>
      </c>
      <c r="H1165">
        <v>1</v>
      </c>
      <c r="I1165">
        <v>1</v>
      </c>
      <c r="J1165">
        <v>1</v>
      </c>
      <c r="K1165" s="2" t="s">
        <v>10009</v>
      </c>
      <c r="L1165" s="2" t="s">
        <v>10009</v>
      </c>
      <c r="M1165" t="str">
        <f t="shared" si="18"/>
        <v>BEGIN IF NOT EXISTS (SELECT * FROM [dbo].[COM_City] WHERE [Name] = 'Olho-d''Água do Borges') BEGIN INSERT INTO [dbo].[COM_City]([CityId],[Name],[ExternalCode],[StateId],[Active],[UserID],[UserIDLastUpdate],[CreateDate],[ModifieldDate]) VALUES (1164,'Olho-d''Água do Borges','08409',20,1,1,1,GETDATE(),GETDATE()) END END</v>
      </c>
    </row>
    <row r="1166" spans="1:13" x14ac:dyDescent="0.2">
      <c r="A1166">
        <v>1165</v>
      </c>
      <c r="B1166">
        <f>VLOOKUP(C1166,ESTADOS!C:K,9,FALSE)</f>
        <v>20</v>
      </c>
      <c r="C1166" t="s">
        <v>8433</v>
      </c>
      <c r="D1166">
        <v>24</v>
      </c>
      <c r="E1166" t="s">
        <v>8231</v>
      </c>
      <c r="F1166" t="s">
        <v>8232</v>
      </c>
      <c r="G1166">
        <v>4973</v>
      </c>
      <c r="H1166">
        <v>1</v>
      </c>
      <c r="I1166">
        <v>1</v>
      </c>
      <c r="J1166">
        <v>1</v>
      </c>
      <c r="K1166" s="2" t="s">
        <v>10009</v>
      </c>
      <c r="L1166" s="2" t="s">
        <v>10009</v>
      </c>
      <c r="M1166" t="str">
        <f t="shared" si="18"/>
        <v>BEGIN IF NOT EXISTS (SELECT * FROM [dbo].[COM_City] WHERE [Name] = 'Ouro Branco') BEGIN INSERT INTO [dbo].[COM_City]([CityId],[Name],[ExternalCode],[StateId],[Active],[UserID],[UserIDLastUpdate],[CreateDate],[ModifieldDate]) VALUES (1165,'Ouro Branco','08508',20,1,1,1,GETDATE(),GETDATE()) END END</v>
      </c>
    </row>
    <row r="1167" spans="1:13" x14ac:dyDescent="0.2">
      <c r="A1167">
        <v>1166</v>
      </c>
      <c r="B1167">
        <f>VLOOKUP(C1167,ESTADOS!C:K,9,FALSE)</f>
        <v>20</v>
      </c>
      <c r="C1167" t="s">
        <v>8433</v>
      </c>
      <c r="D1167">
        <v>24</v>
      </c>
      <c r="E1167" t="s">
        <v>8233</v>
      </c>
      <c r="F1167" t="s">
        <v>8234</v>
      </c>
      <c r="G1167">
        <v>3886</v>
      </c>
      <c r="H1167">
        <v>1</v>
      </c>
      <c r="I1167">
        <v>1</v>
      </c>
      <c r="J1167">
        <v>1</v>
      </c>
      <c r="K1167" s="2" t="s">
        <v>10009</v>
      </c>
      <c r="L1167" s="2" t="s">
        <v>10009</v>
      </c>
      <c r="M1167" t="str">
        <f t="shared" si="18"/>
        <v>BEGIN IF NOT EXISTS (SELECT * FROM [dbo].[COM_City] WHERE [Name] = 'Paraná') BEGIN INSERT INTO [dbo].[COM_City]([CityId],[Name],[ExternalCode],[StateId],[Active],[UserID],[UserIDLastUpdate],[CreateDate],[ModifieldDate]) VALUES (1166,'Paraná','08607',20,1,1,1,GETDATE(),GETDATE()) END END</v>
      </c>
    </row>
    <row r="1168" spans="1:13" x14ac:dyDescent="0.2">
      <c r="A1168">
        <v>1167</v>
      </c>
      <c r="B1168">
        <f>VLOOKUP(C1168,ESTADOS!C:K,9,FALSE)</f>
        <v>20</v>
      </c>
      <c r="C1168" t="s">
        <v>8433</v>
      </c>
      <c r="D1168">
        <v>24</v>
      </c>
      <c r="E1168" t="s">
        <v>8235</v>
      </c>
      <c r="F1168" t="s">
        <v>8236</v>
      </c>
      <c r="G1168">
        <v>3880</v>
      </c>
      <c r="H1168">
        <v>1</v>
      </c>
      <c r="I1168">
        <v>1</v>
      </c>
      <c r="J1168">
        <v>1</v>
      </c>
      <c r="K1168" s="2" t="s">
        <v>10009</v>
      </c>
      <c r="L1168" s="2" t="s">
        <v>10009</v>
      </c>
      <c r="M1168" t="str">
        <f t="shared" si="18"/>
        <v>BEGIN IF NOT EXISTS (SELECT * FROM [dbo].[COM_City] WHERE [Name] = 'Paraú') BEGIN INSERT INTO [dbo].[COM_City]([CityId],[Name],[ExternalCode],[StateId],[Active],[UserID],[UserIDLastUpdate],[CreateDate],[ModifieldDate]) VALUES (1167,'Paraú','08706',20,1,1,1,GETDATE(),GETDATE()) END END</v>
      </c>
    </row>
    <row r="1169" spans="1:13" x14ac:dyDescent="0.2">
      <c r="A1169">
        <v>1168</v>
      </c>
      <c r="B1169">
        <f>VLOOKUP(C1169,ESTADOS!C:K,9,FALSE)</f>
        <v>20</v>
      </c>
      <c r="C1169" t="s">
        <v>8433</v>
      </c>
      <c r="D1169">
        <v>24</v>
      </c>
      <c r="E1169" t="s">
        <v>8237</v>
      </c>
      <c r="F1169" t="s">
        <v>8238</v>
      </c>
      <c r="G1169">
        <v>4772</v>
      </c>
      <c r="H1169">
        <v>1</v>
      </c>
      <c r="I1169">
        <v>1</v>
      </c>
      <c r="J1169">
        <v>1</v>
      </c>
      <c r="K1169" s="2" t="s">
        <v>10009</v>
      </c>
      <c r="L1169" s="2" t="s">
        <v>10009</v>
      </c>
      <c r="M1169" t="str">
        <f t="shared" si="18"/>
        <v>BEGIN IF NOT EXISTS (SELECT * FROM [dbo].[COM_City] WHERE [Name] = 'Parazinho') BEGIN INSERT INTO [dbo].[COM_City]([CityId],[Name],[ExternalCode],[StateId],[Active],[UserID],[UserIDLastUpdate],[CreateDate],[ModifieldDate]) VALUES (1168,'Parazinho','08805',20,1,1,1,GETDATE(),GETDATE()) END END</v>
      </c>
    </row>
    <row r="1170" spans="1:13" x14ac:dyDescent="0.2">
      <c r="A1170">
        <v>1169</v>
      </c>
      <c r="B1170">
        <f>VLOOKUP(C1170,ESTADOS!C:K,9,FALSE)</f>
        <v>20</v>
      </c>
      <c r="C1170" t="s">
        <v>8433</v>
      </c>
      <c r="D1170">
        <v>24</v>
      </c>
      <c r="E1170" t="s">
        <v>8239</v>
      </c>
      <c r="F1170" t="s">
        <v>8240</v>
      </c>
      <c r="G1170">
        <v>19972</v>
      </c>
      <c r="H1170">
        <v>1</v>
      </c>
      <c r="I1170">
        <v>1</v>
      </c>
      <c r="J1170">
        <v>1</v>
      </c>
      <c r="K1170" s="2" t="s">
        <v>10009</v>
      </c>
      <c r="L1170" s="2" t="s">
        <v>10009</v>
      </c>
      <c r="M1170" t="str">
        <f t="shared" si="18"/>
        <v>BEGIN IF NOT EXISTS (SELECT * FROM [dbo].[COM_City] WHERE [Name] = 'Parelhas') BEGIN INSERT INTO [dbo].[COM_City]([CityId],[Name],[ExternalCode],[StateId],[Active],[UserID],[UserIDLastUpdate],[CreateDate],[ModifieldDate]) VALUES (1169,'Parelhas','08904',20,1,1,1,GETDATE(),GETDATE()) END END</v>
      </c>
    </row>
    <row r="1171" spans="1:13" x14ac:dyDescent="0.2">
      <c r="A1171">
        <v>1170</v>
      </c>
      <c r="B1171">
        <f>VLOOKUP(C1171,ESTADOS!C:K,9,FALSE)</f>
        <v>20</v>
      </c>
      <c r="C1171" t="s">
        <v>8433</v>
      </c>
      <c r="D1171">
        <v>24</v>
      </c>
      <c r="E1171" t="s">
        <v>8241</v>
      </c>
      <c r="F1171" t="s">
        <v>8242</v>
      </c>
      <c r="G1171">
        <v>172751</v>
      </c>
      <c r="H1171">
        <v>1</v>
      </c>
      <c r="I1171">
        <v>1</v>
      </c>
      <c r="J1171">
        <v>1</v>
      </c>
      <c r="K1171" s="2" t="s">
        <v>10009</v>
      </c>
      <c r="L1171" s="2" t="s">
        <v>10009</v>
      </c>
      <c r="M1171" t="str">
        <f t="shared" si="18"/>
        <v>BEGIN IF NOT EXISTS (SELECT * FROM [dbo].[COM_City] WHERE [Name] = 'Parnamirim') BEGIN INSERT INTO [dbo].[COM_City]([CityId],[Name],[ExternalCode],[StateId],[Active],[UserID],[UserIDLastUpdate],[CreateDate],[ModifieldDate]) VALUES (1170,'Parnamirim','03251',20,1,1,1,GETDATE(),GETDATE()) END END</v>
      </c>
    </row>
    <row r="1172" spans="1:13" x14ac:dyDescent="0.2">
      <c r="A1172">
        <v>1171</v>
      </c>
      <c r="B1172">
        <f>VLOOKUP(C1172,ESTADOS!C:K,9,FALSE)</f>
        <v>20</v>
      </c>
      <c r="C1172" t="s">
        <v>8433</v>
      </c>
      <c r="D1172">
        <v>24</v>
      </c>
      <c r="E1172" t="s">
        <v>8243</v>
      </c>
      <c r="F1172" t="s">
        <v>8244</v>
      </c>
      <c r="G1172">
        <v>10372</v>
      </c>
      <c r="H1172">
        <v>1</v>
      </c>
      <c r="I1172">
        <v>1</v>
      </c>
      <c r="J1172">
        <v>1</v>
      </c>
      <c r="K1172" s="2" t="s">
        <v>10009</v>
      </c>
      <c r="L1172" s="2" t="s">
        <v>10009</v>
      </c>
      <c r="M1172" t="str">
        <f t="shared" si="18"/>
        <v>BEGIN IF NOT EXISTS (SELECT * FROM [dbo].[COM_City] WHERE [Name] = 'Passa e Fica') BEGIN INSERT INTO [dbo].[COM_City]([CityId],[Name],[ExternalCode],[StateId],[Active],[UserID],[UserIDLastUpdate],[CreateDate],[ModifieldDate]) VALUES (1171,'Passa e Fica','09100',20,1,1,1,GETDATE(),GETDATE()) END END</v>
      </c>
    </row>
    <row r="1173" spans="1:13" x14ac:dyDescent="0.2">
      <c r="A1173">
        <v>1172</v>
      </c>
      <c r="B1173">
        <f>VLOOKUP(C1173,ESTADOS!C:K,9,FALSE)</f>
        <v>20</v>
      </c>
      <c r="C1173" t="s">
        <v>8433</v>
      </c>
      <c r="D1173">
        <v>24</v>
      </c>
      <c r="E1173" t="s">
        <v>8245</v>
      </c>
      <c r="F1173" t="s">
        <v>8246</v>
      </c>
      <c r="G1173">
        <v>2629</v>
      </c>
      <c r="H1173">
        <v>1</v>
      </c>
      <c r="I1173">
        <v>1</v>
      </c>
      <c r="J1173">
        <v>1</v>
      </c>
      <c r="K1173" s="2" t="s">
        <v>10009</v>
      </c>
      <c r="L1173" s="2" t="s">
        <v>10009</v>
      </c>
      <c r="M1173" t="str">
        <f t="shared" si="18"/>
        <v>BEGIN IF NOT EXISTS (SELECT * FROM [dbo].[COM_City] WHERE [Name] = 'Passagem') BEGIN INSERT INTO [dbo].[COM_City]([CityId],[Name],[ExternalCode],[StateId],[Active],[UserID],[UserIDLastUpdate],[CreateDate],[ModifieldDate]) VALUES (1172,'Passagem','09209',20,1,1,1,GETDATE(),GETDATE()) END END</v>
      </c>
    </row>
    <row r="1174" spans="1:13" x14ac:dyDescent="0.2">
      <c r="A1174">
        <v>1173</v>
      </c>
      <c r="B1174">
        <f>VLOOKUP(C1174,ESTADOS!C:K,9,FALSE)</f>
        <v>20</v>
      </c>
      <c r="C1174" t="s">
        <v>8433</v>
      </c>
      <c r="D1174">
        <v>24</v>
      </c>
      <c r="E1174" t="s">
        <v>8247</v>
      </c>
      <c r="F1174" t="s">
        <v>8248</v>
      </c>
      <c r="G1174">
        <v>11303</v>
      </c>
      <c r="H1174">
        <v>1</v>
      </c>
      <c r="I1174">
        <v>1</v>
      </c>
      <c r="J1174">
        <v>1</v>
      </c>
      <c r="K1174" s="2" t="s">
        <v>10009</v>
      </c>
      <c r="L1174" s="2" t="s">
        <v>10009</v>
      </c>
      <c r="M1174" t="str">
        <f t="shared" si="18"/>
        <v>BEGIN IF NOT EXISTS (SELECT * FROM [dbo].[COM_City] WHERE [Name] = 'Patu') BEGIN INSERT INTO [dbo].[COM_City]([CityId],[Name],[ExternalCode],[StateId],[Active],[UserID],[UserIDLastUpdate],[CreateDate],[ModifieldDate]) VALUES (1173,'Patu','09308',20,1,1,1,GETDATE(),GETDATE()) END END</v>
      </c>
    </row>
    <row r="1175" spans="1:13" x14ac:dyDescent="0.2">
      <c r="A1175">
        <v>1174</v>
      </c>
      <c r="B1175">
        <f>VLOOKUP(C1175,ESTADOS!C:K,9,FALSE)</f>
        <v>20</v>
      </c>
      <c r="C1175" t="s">
        <v>8433</v>
      </c>
      <c r="D1175">
        <v>24</v>
      </c>
      <c r="E1175" t="s">
        <v>8249</v>
      </c>
      <c r="F1175" t="s">
        <v>8250</v>
      </c>
      <c r="G1175">
        <v>26728</v>
      </c>
      <c r="H1175">
        <v>1</v>
      </c>
      <c r="I1175">
        <v>1</v>
      </c>
      <c r="J1175">
        <v>1</v>
      </c>
      <c r="K1175" s="2" t="s">
        <v>10009</v>
      </c>
      <c r="L1175" s="2" t="s">
        <v>10009</v>
      </c>
      <c r="M1175" t="str">
        <f t="shared" si="18"/>
        <v>BEGIN IF NOT EXISTS (SELECT * FROM [dbo].[COM_City] WHERE [Name] = 'Pau dos Ferros') BEGIN INSERT INTO [dbo].[COM_City]([CityId],[Name],[ExternalCode],[StateId],[Active],[UserID],[UserIDLastUpdate],[CreateDate],[ModifieldDate]) VALUES (1174,'Pau dos Ferros','09407',20,1,1,1,GETDATE(),GETDATE()) END END</v>
      </c>
    </row>
    <row r="1176" spans="1:13" x14ac:dyDescent="0.2">
      <c r="A1176">
        <v>1175</v>
      </c>
      <c r="B1176">
        <f>VLOOKUP(C1176,ESTADOS!C:K,9,FALSE)</f>
        <v>20</v>
      </c>
      <c r="C1176" t="s">
        <v>8433</v>
      </c>
      <c r="D1176">
        <v>24</v>
      </c>
      <c r="E1176" t="s">
        <v>8251</v>
      </c>
      <c r="F1176" t="s">
        <v>8252</v>
      </c>
      <c r="G1176">
        <v>3918</v>
      </c>
      <c r="H1176">
        <v>1</v>
      </c>
      <c r="I1176">
        <v>1</v>
      </c>
      <c r="J1176">
        <v>1</v>
      </c>
      <c r="K1176" s="2" t="s">
        <v>10009</v>
      </c>
      <c r="L1176" s="2" t="s">
        <v>10009</v>
      </c>
      <c r="M1176" t="str">
        <f t="shared" si="18"/>
        <v>BEGIN IF NOT EXISTS (SELECT * FROM [dbo].[COM_City] WHERE [Name] = 'Pedra Grande') BEGIN INSERT INTO [dbo].[COM_City]([CityId],[Name],[ExternalCode],[StateId],[Active],[UserID],[UserIDLastUpdate],[CreateDate],[ModifieldDate]) VALUES (1175,'Pedra Grande','09506',20,1,1,1,GETDATE(),GETDATE()) END END</v>
      </c>
    </row>
    <row r="1177" spans="1:13" x14ac:dyDescent="0.2">
      <c r="A1177">
        <v>1176</v>
      </c>
      <c r="B1177">
        <f>VLOOKUP(C1177,ESTADOS!C:K,9,FALSE)</f>
        <v>20</v>
      </c>
      <c r="C1177" t="s">
        <v>8433</v>
      </c>
      <c r="D1177">
        <v>24</v>
      </c>
      <c r="E1177" t="s">
        <v>8253</v>
      </c>
      <c r="F1177" t="s">
        <v>8254</v>
      </c>
      <c r="G1177">
        <v>2659</v>
      </c>
      <c r="H1177">
        <v>1</v>
      </c>
      <c r="I1177">
        <v>1</v>
      </c>
      <c r="J1177">
        <v>1</v>
      </c>
      <c r="K1177" s="2" t="s">
        <v>10009</v>
      </c>
      <c r="L1177" s="2" t="s">
        <v>10009</v>
      </c>
      <c r="M1177" t="str">
        <f t="shared" si="18"/>
        <v>BEGIN IF NOT EXISTS (SELECT * FROM [dbo].[COM_City] WHERE [Name] = 'Pedra Preta') BEGIN INSERT INTO [dbo].[COM_City]([CityId],[Name],[ExternalCode],[StateId],[Active],[UserID],[UserIDLastUpdate],[CreateDate],[ModifieldDate]) VALUES (1176,'Pedra Preta','09605',20,1,1,1,GETDATE(),GETDATE()) END END</v>
      </c>
    </row>
    <row r="1178" spans="1:13" x14ac:dyDescent="0.2">
      <c r="A1178">
        <v>1177</v>
      </c>
      <c r="B1178">
        <f>VLOOKUP(C1178,ESTADOS!C:K,9,FALSE)</f>
        <v>20</v>
      </c>
      <c r="C1178" t="s">
        <v>8433</v>
      </c>
      <c r="D1178">
        <v>24</v>
      </c>
      <c r="E1178" t="s">
        <v>8255</v>
      </c>
      <c r="F1178" t="s">
        <v>8256</v>
      </c>
      <c r="G1178">
        <v>7405</v>
      </c>
      <c r="H1178">
        <v>1</v>
      </c>
      <c r="I1178">
        <v>1</v>
      </c>
      <c r="J1178">
        <v>1</v>
      </c>
      <c r="K1178" s="2" t="s">
        <v>10009</v>
      </c>
      <c r="L1178" s="2" t="s">
        <v>10009</v>
      </c>
      <c r="M1178" t="str">
        <f t="shared" si="18"/>
        <v>BEGIN IF NOT EXISTS (SELECT * FROM [dbo].[COM_City] WHERE [Name] = 'Pedro Avelino') BEGIN INSERT INTO [dbo].[COM_City]([CityId],[Name],[ExternalCode],[StateId],[Active],[UserID],[UserIDLastUpdate],[CreateDate],[ModifieldDate]) VALUES (1177,'Pedro Avelino','09704',20,1,1,1,GETDATE(),GETDATE()) END END</v>
      </c>
    </row>
    <row r="1179" spans="1:13" x14ac:dyDescent="0.2">
      <c r="A1179">
        <v>1178</v>
      </c>
      <c r="B1179">
        <f>VLOOKUP(C1179,ESTADOS!C:K,9,FALSE)</f>
        <v>20</v>
      </c>
      <c r="C1179" t="s">
        <v>8433</v>
      </c>
      <c r="D1179">
        <v>24</v>
      </c>
      <c r="E1179" t="s">
        <v>8257</v>
      </c>
      <c r="F1179" t="s">
        <v>8258</v>
      </c>
      <c r="G1179">
        <v>13673</v>
      </c>
      <c r="H1179">
        <v>1</v>
      </c>
      <c r="I1179">
        <v>1</v>
      </c>
      <c r="J1179">
        <v>1</v>
      </c>
      <c r="K1179" s="2" t="s">
        <v>10009</v>
      </c>
      <c r="L1179" s="2" t="s">
        <v>10009</v>
      </c>
      <c r="M1179" t="str">
        <f t="shared" si="18"/>
        <v>BEGIN IF NOT EXISTS (SELECT * FROM [dbo].[COM_City] WHERE [Name] = 'Pedro Velho') BEGIN INSERT INTO [dbo].[COM_City]([CityId],[Name],[ExternalCode],[StateId],[Active],[UserID],[UserIDLastUpdate],[CreateDate],[ModifieldDate]) VALUES (1178,'Pedro Velho','09803',20,1,1,1,GETDATE(),GETDATE()) END END</v>
      </c>
    </row>
    <row r="1180" spans="1:13" x14ac:dyDescent="0.2">
      <c r="A1180">
        <v>1179</v>
      </c>
      <c r="B1180">
        <f>VLOOKUP(C1180,ESTADOS!C:K,9,FALSE)</f>
        <v>20</v>
      </c>
      <c r="C1180" t="s">
        <v>8433</v>
      </c>
      <c r="D1180">
        <v>24</v>
      </c>
      <c r="E1180" t="s">
        <v>8259</v>
      </c>
      <c r="F1180" t="s">
        <v>8260</v>
      </c>
      <c r="G1180">
        <v>12505</v>
      </c>
      <c r="H1180">
        <v>1</v>
      </c>
      <c r="I1180">
        <v>1</v>
      </c>
      <c r="J1180">
        <v>1</v>
      </c>
      <c r="K1180" s="2" t="s">
        <v>10009</v>
      </c>
      <c r="L1180" s="2" t="s">
        <v>10009</v>
      </c>
      <c r="M1180" t="str">
        <f t="shared" si="18"/>
        <v>BEGIN IF NOT EXISTS (SELECT * FROM [dbo].[COM_City] WHERE [Name] = 'Pendências') BEGIN INSERT INTO [dbo].[COM_City]([CityId],[Name],[ExternalCode],[StateId],[Active],[UserID],[UserIDLastUpdate],[CreateDate],[ModifieldDate]) VALUES (1179,'Pendências','09902',20,1,1,1,GETDATE(),GETDATE()) END END</v>
      </c>
    </row>
    <row r="1181" spans="1:13" x14ac:dyDescent="0.2">
      <c r="A1181">
        <v>1180</v>
      </c>
      <c r="B1181">
        <f>VLOOKUP(C1181,ESTADOS!C:K,9,FALSE)</f>
        <v>20</v>
      </c>
      <c r="C1181" t="s">
        <v>8433</v>
      </c>
      <c r="D1181">
        <v>24</v>
      </c>
      <c r="E1181" t="s">
        <v>8261</v>
      </c>
      <c r="F1181" t="s">
        <v>8262</v>
      </c>
      <c r="G1181">
        <v>3381</v>
      </c>
      <c r="H1181">
        <v>1</v>
      </c>
      <c r="I1181">
        <v>1</v>
      </c>
      <c r="J1181">
        <v>1</v>
      </c>
      <c r="K1181" s="2" t="s">
        <v>10009</v>
      </c>
      <c r="L1181" s="2" t="s">
        <v>10009</v>
      </c>
      <c r="M1181" t="str">
        <f t="shared" si="18"/>
        <v>BEGIN IF NOT EXISTS (SELECT * FROM [dbo].[COM_City] WHERE [Name] = 'Pilões') BEGIN INSERT INTO [dbo].[COM_City]([CityId],[Name],[ExternalCode],[StateId],[Active],[UserID],[UserIDLastUpdate],[CreateDate],[ModifieldDate]) VALUES (1180,'Pilões','10009',20,1,1,1,GETDATE(),GETDATE()) END END</v>
      </c>
    </row>
    <row r="1182" spans="1:13" x14ac:dyDescent="0.2">
      <c r="A1182">
        <v>1181</v>
      </c>
      <c r="B1182">
        <f>VLOOKUP(C1182,ESTADOS!C:K,9,FALSE)</f>
        <v>20</v>
      </c>
      <c r="C1182" t="s">
        <v>8433</v>
      </c>
      <c r="D1182">
        <v>24</v>
      </c>
      <c r="E1182" t="s">
        <v>8263</v>
      </c>
      <c r="F1182" t="s">
        <v>8264</v>
      </c>
      <c r="G1182">
        <v>12288</v>
      </c>
      <c r="H1182">
        <v>1</v>
      </c>
      <c r="I1182">
        <v>1</v>
      </c>
      <c r="J1182">
        <v>1</v>
      </c>
      <c r="K1182" s="2" t="s">
        <v>10009</v>
      </c>
      <c r="L1182" s="2" t="s">
        <v>10009</v>
      </c>
      <c r="M1182" t="str">
        <f t="shared" si="18"/>
        <v>BEGIN IF NOT EXISTS (SELECT * FROM [dbo].[COM_City] WHERE [Name] = 'Poço Branco') BEGIN INSERT INTO [dbo].[COM_City]([CityId],[Name],[ExternalCode],[StateId],[Active],[UserID],[UserIDLastUpdate],[CreateDate],[ModifieldDate]) VALUES (1181,'Poço Branco','10108',20,1,1,1,GETDATE(),GETDATE()) END END</v>
      </c>
    </row>
    <row r="1183" spans="1:13" x14ac:dyDescent="0.2">
      <c r="A1183">
        <v>1182</v>
      </c>
      <c r="B1183">
        <f>VLOOKUP(C1183,ESTADOS!C:K,9,FALSE)</f>
        <v>20</v>
      </c>
      <c r="C1183" t="s">
        <v>8433</v>
      </c>
      <c r="D1183">
        <v>24</v>
      </c>
      <c r="E1183" t="s">
        <v>8265</v>
      </c>
      <c r="F1183" t="s">
        <v>8266</v>
      </c>
      <c r="G1183">
        <v>6855</v>
      </c>
      <c r="H1183">
        <v>1</v>
      </c>
      <c r="I1183">
        <v>1</v>
      </c>
      <c r="J1183">
        <v>1</v>
      </c>
      <c r="K1183" s="2" t="s">
        <v>10009</v>
      </c>
      <c r="L1183" s="2" t="s">
        <v>10009</v>
      </c>
      <c r="M1183" t="str">
        <f t="shared" si="18"/>
        <v>BEGIN IF NOT EXISTS (SELECT * FROM [dbo].[COM_City] WHERE [Name] = 'Portalegre') BEGIN INSERT INTO [dbo].[COM_City]([CityId],[Name],[ExternalCode],[StateId],[Active],[UserID],[UserIDLastUpdate],[CreateDate],[ModifieldDate]) VALUES (1182,'Portalegre','10207',20,1,1,1,GETDATE(),GETDATE()) END END</v>
      </c>
    </row>
    <row r="1184" spans="1:13" x14ac:dyDescent="0.2">
      <c r="A1184">
        <v>1183</v>
      </c>
      <c r="B1184">
        <f>VLOOKUP(C1184,ESTADOS!C:K,9,FALSE)</f>
        <v>20</v>
      </c>
      <c r="C1184" t="s">
        <v>8433</v>
      </c>
      <c r="D1184">
        <v>24</v>
      </c>
      <c r="E1184" t="s">
        <v>8267</v>
      </c>
      <c r="F1184" t="s">
        <v>8268</v>
      </c>
      <c r="G1184">
        <v>4792</v>
      </c>
      <c r="H1184">
        <v>1</v>
      </c>
      <c r="I1184">
        <v>1</v>
      </c>
      <c r="J1184">
        <v>1</v>
      </c>
      <c r="K1184" s="2" t="s">
        <v>10009</v>
      </c>
      <c r="L1184" s="2" t="s">
        <v>10009</v>
      </c>
      <c r="M1184" t="str">
        <f t="shared" si="18"/>
        <v>BEGIN IF NOT EXISTS (SELECT * FROM [dbo].[COM_City] WHERE [Name] = 'Porto do Mangue') BEGIN INSERT INTO [dbo].[COM_City]([CityId],[Name],[ExternalCode],[StateId],[Active],[UserID],[UserIDLastUpdate],[CreateDate],[ModifieldDate]) VALUES (1183,'Porto do Mangue','10256',20,1,1,1,GETDATE(),GETDATE()) END END</v>
      </c>
    </row>
    <row r="1185" spans="1:13" x14ac:dyDescent="0.2">
      <c r="A1185">
        <v>1184</v>
      </c>
      <c r="B1185">
        <f>VLOOKUP(C1185,ESTADOS!C:K,9,FALSE)</f>
        <v>20</v>
      </c>
      <c r="C1185" t="s">
        <v>8433</v>
      </c>
      <c r="D1185">
        <v>24</v>
      </c>
      <c r="E1185" t="s">
        <v>8269</v>
      </c>
      <c r="F1185" t="s">
        <v>7177</v>
      </c>
      <c r="G1185">
        <v>8283</v>
      </c>
      <c r="H1185">
        <v>1</v>
      </c>
      <c r="I1185">
        <v>1</v>
      </c>
      <c r="J1185">
        <v>1</v>
      </c>
      <c r="K1185" s="2" t="s">
        <v>10009</v>
      </c>
      <c r="L1185" s="2" t="s">
        <v>10009</v>
      </c>
      <c r="M1185" t="str">
        <f t="shared" si="18"/>
        <v>BEGIN IF NOT EXISTS (SELECT * FROM [dbo].[COM_City] WHERE [Name] = 'Presidente Juscelino') BEGIN INSERT INTO [dbo].[COM_City]([CityId],[Name],[ExternalCode],[StateId],[Active],[UserID],[UserIDLastUpdate],[CreateDate],[ModifieldDate]) VALUES (1184,'Presidente Juscelino','10306',20,1,1,1,GETDATE(),GETDATE()) END END</v>
      </c>
    </row>
    <row r="1186" spans="1:13" x14ac:dyDescent="0.2">
      <c r="A1186">
        <v>1185</v>
      </c>
      <c r="B1186">
        <f>VLOOKUP(C1186,ESTADOS!C:K,9,FALSE)</f>
        <v>20</v>
      </c>
      <c r="C1186" t="s">
        <v>8433</v>
      </c>
      <c r="D1186">
        <v>24</v>
      </c>
      <c r="E1186" t="s">
        <v>8270</v>
      </c>
      <c r="F1186" t="s">
        <v>8271</v>
      </c>
      <c r="G1186">
        <v>8030</v>
      </c>
      <c r="H1186">
        <v>1</v>
      </c>
      <c r="I1186">
        <v>1</v>
      </c>
      <c r="J1186">
        <v>1</v>
      </c>
      <c r="K1186" s="2" t="s">
        <v>10009</v>
      </c>
      <c r="L1186" s="2" t="s">
        <v>10009</v>
      </c>
      <c r="M1186" t="str">
        <f t="shared" si="18"/>
        <v>BEGIN IF NOT EXISTS (SELECT * FROM [dbo].[COM_City] WHERE [Name] = 'Pureza') BEGIN INSERT INTO [dbo].[COM_City]([CityId],[Name],[ExternalCode],[StateId],[Active],[UserID],[UserIDLastUpdate],[CreateDate],[ModifieldDate]) VALUES (1185,'Pureza','10405',20,1,1,1,GETDATE(),GETDATE()) END END</v>
      </c>
    </row>
    <row r="1187" spans="1:13" x14ac:dyDescent="0.2">
      <c r="A1187">
        <v>1186</v>
      </c>
      <c r="B1187">
        <f>VLOOKUP(C1187,ESTADOS!C:K,9,FALSE)</f>
        <v>20</v>
      </c>
      <c r="C1187" t="s">
        <v>8433</v>
      </c>
      <c r="D1187">
        <v>24</v>
      </c>
      <c r="E1187" t="s">
        <v>8272</v>
      </c>
      <c r="F1187" t="s">
        <v>8273</v>
      </c>
      <c r="G1187">
        <v>4608</v>
      </c>
      <c r="H1187">
        <v>1</v>
      </c>
      <c r="I1187">
        <v>1</v>
      </c>
      <c r="J1187">
        <v>1</v>
      </c>
      <c r="K1187" s="2" t="s">
        <v>10009</v>
      </c>
      <c r="L1187" s="2" t="s">
        <v>10009</v>
      </c>
      <c r="M1187" t="str">
        <f t="shared" si="18"/>
        <v>BEGIN IF NOT EXISTS (SELECT * FROM [dbo].[COM_City] WHERE [Name] = 'Rafael Fernandes') BEGIN INSERT INTO [dbo].[COM_City]([CityId],[Name],[ExternalCode],[StateId],[Active],[UserID],[UserIDLastUpdate],[CreateDate],[ModifieldDate]) VALUES (1186,'Rafael Fernandes','10504',20,1,1,1,GETDATE(),GETDATE()) END END</v>
      </c>
    </row>
    <row r="1188" spans="1:13" x14ac:dyDescent="0.2">
      <c r="A1188">
        <v>1187</v>
      </c>
      <c r="B1188">
        <f>VLOOKUP(C1188,ESTADOS!C:K,9,FALSE)</f>
        <v>20</v>
      </c>
      <c r="C1188" t="s">
        <v>8433</v>
      </c>
      <c r="D1188">
        <v>24</v>
      </c>
      <c r="E1188" t="s">
        <v>8274</v>
      </c>
      <c r="F1188" t="s">
        <v>8275</v>
      </c>
      <c r="G1188">
        <v>3131</v>
      </c>
      <c r="H1188">
        <v>1</v>
      </c>
      <c r="I1188">
        <v>1</v>
      </c>
      <c r="J1188">
        <v>1</v>
      </c>
      <c r="K1188" s="2" t="s">
        <v>10009</v>
      </c>
      <c r="L1188" s="2" t="s">
        <v>10009</v>
      </c>
      <c r="M1188" t="str">
        <f t="shared" si="18"/>
        <v>BEGIN IF NOT EXISTS (SELECT * FROM [dbo].[COM_City] WHERE [Name] = 'Rafael Godeiro') BEGIN INSERT INTO [dbo].[COM_City]([CityId],[Name],[ExternalCode],[StateId],[Active],[UserID],[UserIDLastUpdate],[CreateDate],[ModifieldDate]) VALUES (1187,'Rafael Godeiro','10603',20,1,1,1,GETDATE(),GETDATE()) END END</v>
      </c>
    </row>
    <row r="1189" spans="1:13" x14ac:dyDescent="0.2">
      <c r="A1189">
        <v>1188</v>
      </c>
      <c r="B1189">
        <f>VLOOKUP(C1189,ESTADOS!C:K,9,FALSE)</f>
        <v>20</v>
      </c>
      <c r="C1189" t="s">
        <v>8433</v>
      </c>
      <c r="D1189">
        <v>24</v>
      </c>
      <c r="E1189" t="s">
        <v>8276</v>
      </c>
      <c r="F1189" t="s">
        <v>8277</v>
      </c>
      <c r="G1189">
        <v>3025</v>
      </c>
      <c r="H1189">
        <v>1</v>
      </c>
      <c r="I1189">
        <v>1</v>
      </c>
      <c r="J1189">
        <v>1</v>
      </c>
      <c r="K1189" s="2" t="s">
        <v>10009</v>
      </c>
      <c r="L1189" s="2" t="s">
        <v>10009</v>
      </c>
      <c r="M1189" t="str">
        <f t="shared" si="18"/>
        <v>BEGIN IF NOT EXISTS (SELECT * FROM [dbo].[COM_City] WHERE [Name] = 'Riacho da Cruz') BEGIN INSERT INTO [dbo].[COM_City]([CityId],[Name],[ExternalCode],[StateId],[Active],[UserID],[UserIDLastUpdate],[CreateDate],[ModifieldDate]) VALUES (1188,'Riacho da Cruz','10702',20,1,1,1,GETDATE(),GETDATE()) END END</v>
      </c>
    </row>
    <row r="1190" spans="1:13" x14ac:dyDescent="0.2">
      <c r="A1190">
        <v>1189</v>
      </c>
      <c r="B1190">
        <f>VLOOKUP(C1190,ESTADOS!C:K,9,FALSE)</f>
        <v>20</v>
      </c>
      <c r="C1190" t="s">
        <v>8433</v>
      </c>
      <c r="D1190">
        <v>24</v>
      </c>
      <c r="E1190" t="s">
        <v>8278</v>
      </c>
      <c r="F1190" t="s">
        <v>8279</v>
      </c>
      <c r="G1190">
        <v>4292</v>
      </c>
      <c r="H1190">
        <v>1</v>
      </c>
      <c r="I1190">
        <v>1</v>
      </c>
      <c r="J1190">
        <v>1</v>
      </c>
      <c r="K1190" s="2" t="s">
        <v>10009</v>
      </c>
      <c r="L1190" s="2" t="s">
        <v>10009</v>
      </c>
      <c r="M1190" t="str">
        <f t="shared" si="18"/>
        <v>BEGIN IF NOT EXISTS (SELECT * FROM [dbo].[COM_City] WHERE [Name] = 'Riacho de Santana') BEGIN INSERT INTO [dbo].[COM_City]([CityId],[Name],[ExternalCode],[StateId],[Active],[UserID],[UserIDLastUpdate],[CreateDate],[ModifieldDate]) VALUES (1189,'Riacho de Santana','10801',20,1,1,1,GETDATE(),GETDATE()) END END</v>
      </c>
    </row>
    <row r="1191" spans="1:13" x14ac:dyDescent="0.2">
      <c r="A1191">
        <v>1190</v>
      </c>
      <c r="B1191">
        <f>VLOOKUP(C1191,ESTADOS!C:K,9,FALSE)</f>
        <v>20</v>
      </c>
      <c r="C1191" t="s">
        <v>8433</v>
      </c>
      <c r="D1191">
        <v>24</v>
      </c>
      <c r="E1191" t="s">
        <v>8280</v>
      </c>
      <c r="F1191" t="s">
        <v>8281</v>
      </c>
      <c r="G1191">
        <v>6824</v>
      </c>
      <c r="H1191">
        <v>1</v>
      </c>
      <c r="I1191">
        <v>1</v>
      </c>
      <c r="J1191">
        <v>1</v>
      </c>
      <c r="K1191" s="2" t="s">
        <v>10009</v>
      </c>
      <c r="L1191" s="2" t="s">
        <v>10009</v>
      </c>
      <c r="M1191" t="str">
        <f t="shared" si="18"/>
        <v>BEGIN IF NOT EXISTS (SELECT * FROM [dbo].[COM_City] WHERE [Name] = 'Riachuelo') BEGIN INSERT INTO [dbo].[COM_City]([CityId],[Name],[ExternalCode],[StateId],[Active],[UserID],[UserIDLastUpdate],[CreateDate],[ModifieldDate]) VALUES (1190,'Riachuelo','10900',20,1,1,1,GETDATE(),GETDATE()) END END</v>
      </c>
    </row>
    <row r="1192" spans="1:13" x14ac:dyDescent="0.2">
      <c r="A1192">
        <v>1191</v>
      </c>
      <c r="B1192">
        <f>VLOOKUP(C1192,ESTADOS!C:K,9,FALSE)</f>
        <v>20</v>
      </c>
      <c r="C1192" t="s">
        <v>8433</v>
      </c>
      <c r="D1192">
        <v>24</v>
      </c>
      <c r="E1192" t="s">
        <v>8282</v>
      </c>
      <c r="F1192" t="s">
        <v>8283</v>
      </c>
      <c r="G1192">
        <v>9753</v>
      </c>
      <c r="H1192">
        <v>1</v>
      </c>
      <c r="I1192">
        <v>1</v>
      </c>
      <c r="J1192">
        <v>1</v>
      </c>
      <c r="K1192" s="2" t="s">
        <v>10009</v>
      </c>
      <c r="L1192" s="2" t="s">
        <v>10009</v>
      </c>
      <c r="M1192" t="str">
        <f t="shared" si="18"/>
        <v>BEGIN IF NOT EXISTS (SELECT * FROM [dbo].[COM_City] WHERE [Name] = 'Rio do Fogo') BEGIN INSERT INTO [dbo].[COM_City]([CityId],[Name],[ExternalCode],[StateId],[Active],[UserID],[UserIDLastUpdate],[CreateDate],[ModifieldDate]) VALUES (1191,'Rio do Fogo','08953',20,1,1,1,GETDATE(),GETDATE()) END END</v>
      </c>
    </row>
    <row r="1193" spans="1:13" x14ac:dyDescent="0.2">
      <c r="A1193">
        <v>1192</v>
      </c>
      <c r="B1193">
        <f>VLOOKUP(C1193,ESTADOS!C:K,9,FALSE)</f>
        <v>20</v>
      </c>
      <c r="C1193" t="s">
        <v>8433</v>
      </c>
      <c r="D1193">
        <v>24</v>
      </c>
      <c r="E1193" t="s">
        <v>8284</v>
      </c>
      <c r="F1193" t="s">
        <v>8285</v>
      </c>
      <c r="G1193">
        <v>4569</v>
      </c>
      <c r="H1193">
        <v>1</v>
      </c>
      <c r="I1193">
        <v>1</v>
      </c>
      <c r="J1193">
        <v>1</v>
      </c>
      <c r="K1193" s="2" t="s">
        <v>10009</v>
      </c>
      <c r="L1193" s="2" t="s">
        <v>10009</v>
      </c>
      <c r="M1193" t="str">
        <f t="shared" si="18"/>
        <v>BEGIN IF NOT EXISTS (SELECT * FROM [dbo].[COM_City] WHERE [Name] = 'Rodolfo Fernandes') BEGIN INSERT INTO [dbo].[COM_City]([CityId],[Name],[ExternalCode],[StateId],[Active],[UserID],[UserIDLastUpdate],[CreateDate],[ModifieldDate]) VALUES (1192,'Rodolfo Fernandes','11007',20,1,1,1,GETDATE(),GETDATE()) END END</v>
      </c>
    </row>
    <row r="1194" spans="1:13" x14ac:dyDescent="0.2">
      <c r="A1194">
        <v>1193</v>
      </c>
      <c r="B1194">
        <f>VLOOKUP(C1194,ESTADOS!C:K,9,FALSE)</f>
        <v>20</v>
      </c>
      <c r="C1194" t="s">
        <v>8433</v>
      </c>
      <c r="D1194">
        <v>24</v>
      </c>
      <c r="E1194" t="s">
        <v>8286</v>
      </c>
      <c r="F1194" t="s">
        <v>8287</v>
      </c>
      <c r="G1194">
        <v>3625</v>
      </c>
      <c r="H1194">
        <v>1</v>
      </c>
      <c r="I1194">
        <v>1</v>
      </c>
      <c r="J1194">
        <v>1</v>
      </c>
      <c r="K1194" s="2" t="s">
        <v>10009</v>
      </c>
      <c r="L1194" s="2" t="s">
        <v>10009</v>
      </c>
      <c r="M1194" t="str">
        <f t="shared" si="18"/>
        <v>BEGIN IF NOT EXISTS (SELECT * FROM [dbo].[COM_City] WHERE [Name] = 'Ruy Barbosa') BEGIN INSERT INTO [dbo].[COM_City]([CityId],[Name],[ExternalCode],[StateId],[Active],[UserID],[UserIDLastUpdate],[CreateDate],[ModifieldDate]) VALUES (1193,'Ruy Barbosa','11106',20,1,1,1,GETDATE(),GETDATE()) END END</v>
      </c>
    </row>
    <row r="1195" spans="1:13" x14ac:dyDescent="0.2">
      <c r="A1195">
        <v>1194</v>
      </c>
      <c r="B1195">
        <f>VLOOKUP(C1195,ESTADOS!C:K,9,FALSE)</f>
        <v>20</v>
      </c>
      <c r="C1195" t="s">
        <v>8433</v>
      </c>
      <c r="D1195">
        <v>24</v>
      </c>
      <c r="E1195" t="s">
        <v>8288</v>
      </c>
      <c r="F1195" t="s">
        <v>8289</v>
      </c>
      <c r="G1195">
        <v>33736</v>
      </c>
      <c r="H1195">
        <v>1</v>
      </c>
      <c r="I1195">
        <v>1</v>
      </c>
      <c r="J1195">
        <v>1</v>
      </c>
      <c r="K1195" s="2" t="s">
        <v>10009</v>
      </c>
      <c r="L1195" s="2" t="s">
        <v>10009</v>
      </c>
      <c r="M1195" t="str">
        <f t="shared" si="18"/>
        <v>BEGIN IF NOT EXISTS (SELECT * FROM [dbo].[COM_City] WHERE [Name] = 'Santa Cruz') BEGIN INSERT INTO [dbo].[COM_City]([CityId],[Name],[ExternalCode],[StateId],[Active],[UserID],[UserIDLastUpdate],[CreateDate],[ModifieldDate]) VALUES (1194,'Santa Cruz','11205',20,1,1,1,GETDATE(),GETDATE()) END END</v>
      </c>
    </row>
    <row r="1196" spans="1:13" x14ac:dyDescent="0.2">
      <c r="A1196">
        <v>1195</v>
      </c>
      <c r="B1196">
        <f>VLOOKUP(C1196,ESTADOS!C:K,9,FALSE)</f>
        <v>20</v>
      </c>
      <c r="C1196" t="s">
        <v>8433</v>
      </c>
      <c r="D1196">
        <v>24</v>
      </c>
      <c r="E1196" t="s">
        <v>8290</v>
      </c>
      <c r="F1196" t="s">
        <v>8291</v>
      </c>
      <c r="G1196">
        <v>4659</v>
      </c>
      <c r="H1196">
        <v>1</v>
      </c>
      <c r="I1196">
        <v>1</v>
      </c>
      <c r="J1196">
        <v>1</v>
      </c>
      <c r="K1196" s="2" t="s">
        <v>10009</v>
      </c>
      <c r="L1196" s="2" t="s">
        <v>10009</v>
      </c>
      <c r="M1196" t="str">
        <f t="shared" si="18"/>
        <v>BEGIN IF NOT EXISTS (SELECT * FROM [dbo].[COM_City] WHERE [Name] = 'Santa Maria') BEGIN INSERT INTO [dbo].[COM_City]([CityId],[Name],[ExternalCode],[StateId],[Active],[UserID],[UserIDLastUpdate],[CreateDate],[ModifieldDate]) VALUES (1195,'Santa Maria','09332',20,1,1,1,GETDATE(),GETDATE()) END END</v>
      </c>
    </row>
    <row r="1197" spans="1:13" x14ac:dyDescent="0.2">
      <c r="A1197">
        <v>1196</v>
      </c>
      <c r="B1197">
        <f>VLOOKUP(C1197,ESTADOS!C:K,9,FALSE)</f>
        <v>20</v>
      </c>
      <c r="C1197" t="s">
        <v>8433</v>
      </c>
      <c r="D1197">
        <v>24</v>
      </c>
      <c r="E1197" t="s">
        <v>8292</v>
      </c>
      <c r="F1197" t="s">
        <v>8293</v>
      </c>
      <c r="G1197">
        <v>14312</v>
      </c>
      <c r="H1197">
        <v>1</v>
      </c>
      <c r="I1197">
        <v>1</v>
      </c>
      <c r="J1197">
        <v>1</v>
      </c>
      <c r="K1197" s="2" t="s">
        <v>10009</v>
      </c>
      <c r="L1197" s="2" t="s">
        <v>10009</v>
      </c>
      <c r="M1197" t="str">
        <f t="shared" si="18"/>
        <v>BEGIN IF NOT EXISTS (SELECT * FROM [dbo].[COM_City] WHERE [Name] = 'Santana do Matos') BEGIN INSERT INTO [dbo].[COM_City]([CityId],[Name],[ExternalCode],[StateId],[Active],[UserID],[UserIDLastUpdate],[CreateDate],[ModifieldDate]) VALUES (1196,'Santana do Matos','11403',20,1,1,1,GETDATE(),GETDATE()) END END</v>
      </c>
    </row>
    <row r="1198" spans="1:13" x14ac:dyDescent="0.2">
      <c r="A1198">
        <v>1197</v>
      </c>
      <c r="B1198">
        <f>VLOOKUP(C1198,ESTADOS!C:K,9,FALSE)</f>
        <v>20</v>
      </c>
      <c r="C1198" t="s">
        <v>8433</v>
      </c>
      <c r="D1198">
        <v>24</v>
      </c>
      <c r="E1198" t="s">
        <v>8294</v>
      </c>
      <c r="F1198" t="s">
        <v>8295</v>
      </c>
      <c r="G1198">
        <v>2729</v>
      </c>
      <c r="H1198">
        <v>1</v>
      </c>
      <c r="I1198">
        <v>1</v>
      </c>
      <c r="J1198">
        <v>1</v>
      </c>
      <c r="K1198" s="2" t="s">
        <v>10009</v>
      </c>
      <c r="L1198" s="2" t="s">
        <v>10009</v>
      </c>
      <c r="M1198" t="str">
        <f t="shared" si="18"/>
        <v>BEGIN IF NOT EXISTS (SELECT * FROM [dbo].[COM_City] WHERE [Name] = 'Santana do Seridó') BEGIN INSERT INTO [dbo].[COM_City]([CityId],[Name],[ExternalCode],[StateId],[Active],[UserID],[UserIDLastUpdate],[CreateDate],[ModifieldDate]) VALUES (1197,'Santana do Seridó','11429',20,1,1,1,GETDATE(),GETDATE()) END END</v>
      </c>
    </row>
    <row r="1199" spans="1:13" x14ac:dyDescent="0.2">
      <c r="A1199">
        <v>1198</v>
      </c>
      <c r="B1199">
        <f>VLOOKUP(C1199,ESTADOS!C:K,9,FALSE)</f>
        <v>20</v>
      </c>
      <c r="C1199" t="s">
        <v>8433</v>
      </c>
      <c r="D1199">
        <v>24</v>
      </c>
      <c r="E1199" t="s">
        <v>8296</v>
      </c>
      <c r="F1199" t="s">
        <v>8297</v>
      </c>
      <c r="G1199">
        <v>21263</v>
      </c>
      <c r="H1199">
        <v>1</v>
      </c>
      <c r="I1199">
        <v>1</v>
      </c>
      <c r="J1199">
        <v>1</v>
      </c>
      <c r="K1199" s="2" t="s">
        <v>10009</v>
      </c>
      <c r="L1199" s="2" t="s">
        <v>10009</v>
      </c>
      <c r="M1199" t="str">
        <f t="shared" si="18"/>
        <v>BEGIN IF NOT EXISTS (SELECT * FROM [dbo].[COM_City] WHERE [Name] = 'Santo Antônio') BEGIN INSERT INTO [dbo].[COM_City]([CityId],[Name],[ExternalCode],[StateId],[Active],[UserID],[UserIDLastUpdate],[CreateDate],[ModifieldDate]) VALUES (1198,'Santo Antônio','11502',20,1,1,1,GETDATE(),GETDATE()) END END</v>
      </c>
    </row>
    <row r="1200" spans="1:13" x14ac:dyDescent="0.2">
      <c r="A1200">
        <v>1199</v>
      </c>
      <c r="B1200">
        <f>VLOOKUP(C1200,ESTADOS!C:K,9,FALSE)</f>
        <v>20</v>
      </c>
      <c r="C1200" t="s">
        <v>8433</v>
      </c>
      <c r="D1200">
        <v>24</v>
      </c>
      <c r="E1200" t="s">
        <v>8298</v>
      </c>
      <c r="F1200" t="s">
        <v>8299</v>
      </c>
      <c r="G1200">
        <v>3529</v>
      </c>
      <c r="H1200">
        <v>1</v>
      </c>
      <c r="I1200">
        <v>1</v>
      </c>
      <c r="J1200">
        <v>1</v>
      </c>
      <c r="K1200" s="2" t="s">
        <v>10009</v>
      </c>
      <c r="L1200" s="2" t="s">
        <v>10009</v>
      </c>
      <c r="M1200" t="str">
        <f t="shared" si="18"/>
        <v>BEGIN IF NOT EXISTS (SELECT * FROM [dbo].[COM_City] WHERE [Name] = 'São Bento do Norte') BEGIN INSERT INTO [dbo].[COM_City]([CityId],[Name],[ExternalCode],[StateId],[Active],[UserID],[UserIDLastUpdate],[CreateDate],[ModifieldDate]) VALUES (1199,'São Bento do Norte','11601',20,1,1,1,GETDATE(),GETDATE()) END END</v>
      </c>
    </row>
    <row r="1201" spans="1:13" x14ac:dyDescent="0.2">
      <c r="A1201">
        <v>1200</v>
      </c>
      <c r="B1201">
        <f>VLOOKUP(C1201,ESTADOS!C:K,9,FALSE)</f>
        <v>20</v>
      </c>
      <c r="C1201" t="s">
        <v>8433</v>
      </c>
      <c r="D1201">
        <v>24</v>
      </c>
      <c r="E1201" t="s">
        <v>8300</v>
      </c>
      <c r="F1201" t="s">
        <v>8301</v>
      </c>
      <c r="G1201">
        <v>3702</v>
      </c>
      <c r="H1201">
        <v>1</v>
      </c>
      <c r="I1201">
        <v>1</v>
      </c>
      <c r="J1201">
        <v>1</v>
      </c>
      <c r="K1201" s="2" t="s">
        <v>10009</v>
      </c>
      <c r="L1201" s="2" t="s">
        <v>10009</v>
      </c>
      <c r="M1201" t="str">
        <f t="shared" si="18"/>
        <v>BEGIN IF NOT EXISTS (SELECT * FROM [dbo].[COM_City] WHERE [Name] = 'São Bento do Trairí') BEGIN INSERT INTO [dbo].[COM_City]([CityId],[Name],[ExternalCode],[StateId],[Active],[UserID],[UserIDLastUpdate],[CreateDate],[ModifieldDate]) VALUES (1200,'São Bento do Trairí','11700',20,1,1,1,GETDATE(),GETDATE()) END END</v>
      </c>
    </row>
    <row r="1202" spans="1:13" x14ac:dyDescent="0.2">
      <c r="A1202">
        <v>1201</v>
      </c>
      <c r="B1202">
        <f>VLOOKUP(C1202,ESTADOS!C:K,9,FALSE)</f>
        <v>20</v>
      </c>
      <c r="C1202" t="s">
        <v>8433</v>
      </c>
      <c r="D1202">
        <v>24</v>
      </c>
      <c r="E1202" t="s">
        <v>8302</v>
      </c>
      <c r="F1202" t="s">
        <v>8303</v>
      </c>
      <c r="G1202">
        <v>3381</v>
      </c>
      <c r="H1202">
        <v>1</v>
      </c>
      <c r="I1202">
        <v>1</v>
      </c>
      <c r="J1202">
        <v>1</v>
      </c>
      <c r="K1202" s="2" t="s">
        <v>10009</v>
      </c>
      <c r="L1202" s="2" t="s">
        <v>10009</v>
      </c>
      <c r="M1202" t="str">
        <f t="shared" si="18"/>
        <v>BEGIN IF NOT EXISTS (SELECT * FROM [dbo].[COM_City] WHERE [Name] = 'São Fernando') BEGIN INSERT INTO [dbo].[COM_City]([CityId],[Name],[ExternalCode],[StateId],[Active],[UserID],[UserIDLastUpdate],[CreateDate],[ModifieldDate]) VALUES (1201,'São Fernando','11809',20,1,1,1,GETDATE(),GETDATE()) END END</v>
      </c>
    </row>
    <row r="1203" spans="1:13" x14ac:dyDescent="0.2">
      <c r="A1203">
        <v>1202</v>
      </c>
      <c r="B1203">
        <f>VLOOKUP(C1203,ESTADOS!C:K,9,FALSE)</f>
        <v>20</v>
      </c>
      <c r="C1203" t="s">
        <v>8433</v>
      </c>
      <c r="D1203">
        <v>24</v>
      </c>
      <c r="E1203" t="s">
        <v>8304</v>
      </c>
      <c r="F1203" t="s">
        <v>8305</v>
      </c>
      <c r="G1203">
        <v>3669</v>
      </c>
      <c r="H1203">
        <v>1</v>
      </c>
      <c r="I1203">
        <v>1</v>
      </c>
      <c r="J1203">
        <v>1</v>
      </c>
      <c r="K1203" s="2" t="s">
        <v>10009</v>
      </c>
      <c r="L1203" s="2" t="s">
        <v>10009</v>
      </c>
      <c r="M1203" t="str">
        <f t="shared" si="18"/>
        <v>BEGIN IF NOT EXISTS (SELECT * FROM [dbo].[COM_City] WHERE [Name] = 'São Francisco do Oeste') BEGIN INSERT INTO [dbo].[COM_City]([CityId],[Name],[ExternalCode],[StateId],[Active],[UserID],[UserIDLastUpdate],[CreateDate],[ModifieldDate]) VALUES (1202,'São Francisco do Oeste','11908',20,1,1,1,GETDATE(),GETDATE()) END END</v>
      </c>
    </row>
    <row r="1204" spans="1:13" x14ac:dyDescent="0.2">
      <c r="A1204">
        <v>1203</v>
      </c>
      <c r="B1204">
        <f>VLOOKUP(C1204,ESTADOS!C:K,9,FALSE)</f>
        <v>20</v>
      </c>
      <c r="C1204" t="s">
        <v>8433</v>
      </c>
      <c r="D1204">
        <v>24</v>
      </c>
      <c r="E1204" t="s">
        <v>8306</v>
      </c>
      <c r="F1204" t="s">
        <v>8389</v>
      </c>
      <c r="G1204">
        <v>77363</v>
      </c>
      <c r="H1204">
        <v>1</v>
      </c>
      <c r="I1204">
        <v>1</v>
      </c>
      <c r="J1204">
        <v>1</v>
      </c>
      <c r="K1204" s="2" t="s">
        <v>10009</v>
      </c>
      <c r="L1204" s="2" t="s">
        <v>10009</v>
      </c>
      <c r="M1204" t="str">
        <f t="shared" si="18"/>
        <v>BEGIN IF NOT EXISTS (SELECT * FROM [dbo].[COM_City] WHERE [Name] = 'São Gonçalo do Amarante') BEGIN INSERT INTO [dbo].[COM_City]([CityId],[Name],[ExternalCode],[StateId],[Active],[UserID],[UserIDLastUpdate],[CreateDate],[ModifieldDate]) VALUES (1203,'São Gonçalo do Amarante','12005',20,1,1,1,GETDATE(),GETDATE()) END END</v>
      </c>
    </row>
    <row r="1205" spans="1:13" x14ac:dyDescent="0.2">
      <c r="A1205">
        <v>1204</v>
      </c>
      <c r="B1205">
        <f>VLOOKUP(C1205,ESTADOS!C:K,9,FALSE)</f>
        <v>20</v>
      </c>
      <c r="C1205" t="s">
        <v>8433</v>
      </c>
      <c r="D1205">
        <v>24</v>
      </c>
      <c r="E1205" t="s">
        <v>8307</v>
      </c>
      <c r="F1205" t="s">
        <v>8308</v>
      </c>
      <c r="G1205">
        <v>5765</v>
      </c>
      <c r="H1205">
        <v>1</v>
      </c>
      <c r="I1205">
        <v>1</v>
      </c>
      <c r="J1205">
        <v>1</v>
      </c>
      <c r="K1205" s="2" t="s">
        <v>10009</v>
      </c>
      <c r="L1205" s="2" t="s">
        <v>10009</v>
      </c>
      <c r="M1205" t="str">
        <f t="shared" si="18"/>
        <v>BEGIN IF NOT EXISTS (SELECT * FROM [dbo].[COM_City] WHERE [Name] = 'São João do Sabugi') BEGIN INSERT INTO [dbo].[COM_City]([CityId],[Name],[ExternalCode],[StateId],[Active],[UserID],[UserIDLastUpdate],[CreateDate],[ModifieldDate]) VALUES (1204,'São João do Sabugi','12104',20,1,1,1,GETDATE(),GETDATE()) END END</v>
      </c>
    </row>
    <row r="1206" spans="1:13" x14ac:dyDescent="0.2">
      <c r="A1206">
        <v>1205</v>
      </c>
      <c r="B1206">
        <f>VLOOKUP(C1206,ESTADOS!C:K,9,FALSE)</f>
        <v>20</v>
      </c>
      <c r="C1206" t="s">
        <v>8433</v>
      </c>
      <c r="D1206">
        <v>24</v>
      </c>
      <c r="E1206" t="s">
        <v>8309</v>
      </c>
      <c r="F1206" t="s">
        <v>8310</v>
      </c>
      <c r="G1206">
        <v>36990</v>
      </c>
      <c r="H1206">
        <v>1</v>
      </c>
      <c r="I1206">
        <v>1</v>
      </c>
      <c r="J1206">
        <v>1</v>
      </c>
      <c r="K1206" s="2" t="s">
        <v>10009</v>
      </c>
      <c r="L1206" s="2" t="s">
        <v>10009</v>
      </c>
      <c r="M1206" t="str">
        <f t="shared" si="18"/>
        <v>BEGIN IF NOT EXISTS (SELECT * FROM [dbo].[COM_City] WHERE [Name] = 'São José de Mipibu') BEGIN INSERT INTO [dbo].[COM_City]([CityId],[Name],[ExternalCode],[StateId],[Active],[UserID],[UserIDLastUpdate],[CreateDate],[ModifieldDate]) VALUES (1205,'São José de Mipibu','12203',20,1,1,1,GETDATE(),GETDATE()) END END</v>
      </c>
    </row>
    <row r="1207" spans="1:13" x14ac:dyDescent="0.2">
      <c r="A1207">
        <v>1206</v>
      </c>
      <c r="B1207">
        <f>VLOOKUP(C1207,ESTADOS!C:K,9,FALSE)</f>
        <v>20</v>
      </c>
      <c r="C1207" t="s">
        <v>8433</v>
      </c>
      <c r="D1207">
        <v>24</v>
      </c>
      <c r="E1207" t="s">
        <v>8311</v>
      </c>
      <c r="F1207" t="s">
        <v>8312</v>
      </c>
      <c r="G1207">
        <v>11744</v>
      </c>
      <c r="H1207">
        <v>1</v>
      </c>
      <c r="I1207">
        <v>1</v>
      </c>
      <c r="J1207">
        <v>1</v>
      </c>
      <c r="K1207" s="2" t="s">
        <v>10009</v>
      </c>
      <c r="L1207" s="2" t="s">
        <v>10009</v>
      </c>
      <c r="M1207" t="str">
        <f t="shared" si="18"/>
        <v>BEGIN IF NOT EXISTS (SELECT * FROM [dbo].[COM_City] WHERE [Name] = 'São José do Campestre') BEGIN INSERT INTO [dbo].[COM_City]([CityId],[Name],[ExternalCode],[StateId],[Active],[UserID],[UserIDLastUpdate],[CreateDate],[ModifieldDate]) VALUES (1206,'São José do Campestre','12302',20,1,1,1,GETDATE(),GETDATE()) END END</v>
      </c>
    </row>
    <row r="1208" spans="1:13" x14ac:dyDescent="0.2">
      <c r="A1208">
        <v>1207</v>
      </c>
      <c r="B1208">
        <f>VLOOKUP(C1208,ESTADOS!C:K,9,FALSE)</f>
        <v>20</v>
      </c>
      <c r="C1208" t="s">
        <v>8433</v>
      </c>
      <c r="D1208">
        <v>24</v>
      </c>
      <c r="E1208" t="s">
        <v>8313</v>
      </c>
      <c r="F1208" t="s">
        <v>8314</v>
      </c>
      <c r="G1208">
        <v>3925</v>
      </c>
      <c r="H1208">
        <v>1</v>
      </c>
      <c r="I1208">
        <v>1</v>
      </c>
      <c r="J1208">
        <v>1</v>
      </c>
      <c r="K1208" s="2" t="s">
        <v>10009</v>
      </c>
      <c r="L1208" s="2" t="s">
        <v>10009</v>
      </c>
      <c r="M1208" t="str">
        <f t="shared" si="18"/>
        <v>BEGIN IF NOT EXISTS (SELECT * FROM [dbo].[COM_City] WHERE [Name] = 'São José do Seridó') BEGIN INSERT INTO [dbo].[COM_City]([CityId],[Name],[ExternalCode],[StateId],[Active],[UserID],[UserIDLastUpdate],[CreateDate],[ModifieldDate]) VALUES (1207,'São José do Seridó','12401',20,1,1,1,GETDATE(),GETDATE()) END END</v>
      </c>
    </row>
    <row r="1209" spans="1:13" x14ac:dyDescent="0.2">
      <c r="A1209">
        <v>1208</v>
      </c>
      <c r="B1209">
        <f>VLOOKUP(C1209,ESTADOS!C:K,9,FALSE)</f>
        <v>20</v>
      </c>
      <c r="C1209" t="s">
        <v>8433</v>
      </c>
      <c r="D1209">
        <v>24</v>
      </c>
      <c r="E1209" t="s">
        <v>8315</v>
      </c>
      <c r="F1209" t="s">
        <v>8316</v>
      </c>
      <c r="G1209">
        <v>22579</v>
      </c>
      <c r="H1209">
        <v>1</v>
      </c>
      <c r="I1209">
        <v>1</v>
      </c>
      <c r="J1209">
        <v>1</v>
      </c>
      <c r="K1209" s="2" t="s">
        <v>10009</v>
      </c>
      <c r="L1209" s="2" t="s">
        <v>10009</v>
      </c>
      <c r="M1209" t="str">
        <f t="shared" si="18"/>
        <v>BEGIN IF NOT EXISTS (SELECT * FROM [dbo].[COM_City] WHERE [Name] = 'São Miguel') BEGIN INSERT INTO [dbo].[COM_City]([CityId],[Name],[ExternalCode],[StateId],[Active],[UserID],[UserIDLastUpdate],[CreateDate],[ModifieldDate]) VALUES (1208,'São Miguel','12500',20,1,1,1,GETDATE(),GETDATE()) END END</v>
      </c>
    </row>
    <row r="1210" spans="1:13" x14ac:dyDescent="0.2">
      <c r="A1210">
        <v>1209</v>
      </c>
      <c r="B1210">
        <f>VLOOKUP(C1210,ESTADOS!C:K,9,FALSE)</f>
        <v>20</v>
      </c>
      <c r="C1210" t="s">
        <v>8433</v>
      </c>
      <c r="D1210">
        <v>24</v>
      </c>
      <c r="E1210" t="s">
        <v>8317</v>
      </c>
      <c r="F1210" t="s">
        <v>8318</v>
      </c>
      <c r="G1210">
        <v>8810</v>
      </c>
      <c r="H1210">
        <v>1</v>
      </c>
      <c r="I1210">
        <v>1</v>
      </c>
      <c r="J1210">
        <v>1</v>
      </c>
      <c r="K1210" s="2" t="s">
        <v>10009</v>
      </c>
      <c r="L1210" s="2" t="s">
        <v>10009</v>
      </c>
      <c r="M1210" t="str">
        <f t="shared" si="18"/>
        <v>BEGIN IF NOT EXISTS (SELECT * FROM [dbo].[COM_City] WHERE [Name] = 'São Miguel do Gostoso') BEGIN INSERT INTO [dbo].[COM_City]([CityId],[Name],[ExternalCode],[StateId],[Active],[UserID],[UserIDLastUpdate],[CreateDate],[ModifieldDate]) VALUES (1209,'São Miguel do Gostoso','12559',20,1,1,1,GETDATE(),GETDATE()) END END</v>
      </c>
    </row>
    <row r="1211" spans="1:13" x14ac:dyDescent="0.2">
      <c r="A1211">
        <v>1210</v>
      </c>
      <c r="B1211">
        <f>VLOOKUP(C1211,ESTADOS!C:K,9,FALSE)</f>
        <v>20</v>
      </c>
      <c r="C1211" t="s">
        <v>8433</v>
      </c>
      <c r="D1211">
        <v>24</v>
      </c>
      <c r="E1211" t="s">
        <v>8319</v>
      </c>
      <c r="F1211" t="s">
        <v>8320</v>
      </c>
      <c r="G1211">
        <v>14483</v>
      </c>
      <c r="H1211">
        <v>1</v>
      </c>
      <c r="I1211">
        <v>1</v>
      </c>
      <c r="J1211">
        <v>1</v>
      </c>
      <c r="K1211" s="2" t="s">
        <v>10009</v>
      </c>
      <c r="L1211" s="2" t="s">
        <v>10009</v>
      </c>
      <c r="M1211" t="str">
        <f t="shared" si="18"/>
        <v>BEGIN IF NOT EXISTS (SELECT * FROM [dbo].[COM_City] WHERE [Name] = 'São Paulo do Potengi') BEGIN INSERT INTO [dbo].[COM_City]([CityId],[Name],[ExternalCode],[StateId],[Active],[UserID],[UserIDLastUpdate],[CreateDate],[ModifieldDate]) VALUES (1210,'São Paulo do Potengi','12609',20,1,1,1,GETDATE(),GETDATE()) END END</v>
      </c>
    </row>
    <row r="1212" spans="1:13" x14ac:dyDescent="0.2">
      <c r="A1212">
        <v>1211</v>
      </c>
      <c r="B1212">
        <f>VLOOKUP(C1212,ESTADOS!C:K,9,FALSE)</f>
        <v>20</v>
      </c>
      <c r="C1212" t="s">
        <v>8433</v>
      </c>
      <c r="D1212">
        <v>24</v>
      </c>
      <c r="E1212" t="s">
        <v>8321</v>
      </c>
      <c r="F1212" t="s">
        <v>8322</v>
      </c>
      <c r="G1212">
        <v>6433</v>
      </c>
      <c r="H1212">
        <v>1</v>
      </c>
      <c r="I1212">
        <v>1</v>
      </c>
      <c r="J1212">
        <v>1</v>
      </c>
      <c r="K1212" s="2" t="s">
        <v>10009</v>
      </c>
      <c r="L1212" s="2" t="s">
        <v>10009</v>
      </c>
      <c r="M1212" t="str">
        <f t="shared" si="18"/>
        <v>BEGIN IF NOT EXISTS (SELECT * FROM [dbo].[COM_City] WHERE [Name] = 'São Pedro') BEGIN INSERT INTO [dbo].[COM_City]([CityId],[Name],[ExternalCode],[StateId],[Active],[UserID],[UserIDLastUpdate],[CreateDate],[ModifieldDate]) VALUES (1211,'São Pedro','12708',20,1,1,1,GETDATE(),GETDATE()) END END</v>
      </c>
    </row>
    <row r="1213" spans="1:13" x14ac:dyDescent="0.2">
      <c r="A1213">
        <v>1212</v>
      </c>
      <c r="B1213">
        <f>VLOOKUP(C1213,ESTADOS!C:K,9,FALSE)</f>
        <v>20</v>
      </c>
      <c r="C1213" t="s">
        <v>8433</v>
      </c>
      <c r="D1213">
        <v>24</v>
      </c>
      <c r="E1213" t="s">
        <v>8323</v>
      </c>
      <c r="F1213" t="s">
        <v>8324</v>
      </c>
      <c r="G1213">
        <v>8116</v>
      </c>
      <c r="H1213">
        <v>1</v>
      </c>
      <c r="I1213">
        <v>1</v>
      </c>
      <c r="J1213">
        <v>1</v>
      </c>
      <c r="K1213" s="2" t="s">
        <v>10009</v>
      </c>
      <c r="L1213" s="2" t="s">
        <v>10009</v>
      </c>
      <c r="M1213" t="str">
        <f t="shared" si="18"/>
        <v>BEGIN IF NOT EXISTS (SELECT * FROM [dbo].[COM_City] WHERE [Name] = 'São Rafael') BEGIN INSERT INTO [dbo].[COM_City]([CityId],[Name],[ExternalCode],[StateId],[Active],[UserID],[UserIDLastUpdate],[CreateDate],[ModifieldDate]) VALUES (1212,'São Rafael','12807',20,1,1,1,GETDATE(),GETDATE()) END END</v>
      </c>
    </row>
    <row r="1214" spans="1:13" x14ac:dyDescent="0.2">
      <c r="A1214">
        <v>1213</v>
      </c>
      <c r="B1214">
        <f>VLOOKUP(C1214,ESTADOS!C:K,9,FALSE)</f>
        <v>20</v>
      </c>
      <c r="C1214" t="s">
        <v>8433</v>
      </c>
      <c r="D1214">
        <v>24</v>
      </c>
      <c r="E1214" t="s">
        <v>8325</v>
      </c>
      <c r="F1214" t="s">
        <v>3997</v>
      </c>
      <c r="G1214">
        <v>11115</v>
      </c>
      <c r="H1214">
        <v>1</v>
      </c>
      <c r="I1214">
        <v>1</v>
      </c>
      <c r="J1214">
        <v>1</v>
      </c>
      <c r="K1214" s="2" t="s">
        <v>10009</v>
      </c>
      <c r="L1214" s="2" t="s">
        <v>10009</v>
      </c>
      <c r="M1214" t="str">
        <f t="shared" si="18"/>
        <v>BEGIN IF NOT EXISTS (SELECT * FROM [dbo].[COM_City] WHERE [Name] = 'São Tomé') BEGIN INSERT INTO [dbo].[COM_City]([CityId],[Name],[ExternalCode],[StateId],[Active],[UserID],[UserIDLastUpdate],[CreateDate],[ModifieldDate]) VALUES (1213,'São Tomé','12906',20,1,1,1,GETDATE(),GETDATE()) END END</v>
      </c>
    </row>
    <row r="1215" spans="1:13" x14ac:dyDescent="0.2">
      <c r="A1215">
        <v>1214</v>
      </c>
      <c r="B1215">
        <f>VLOOKUP(C1215,ESTADOS!C:K,9,FALSE)</f>
        <v>20</v>
      </c>
      <c r="C1215" t="s">
        <v>8433</v>
      </c>
      <c r="D1215">
        <v>24</v>
      </c>
      <c r="E1215" t="s">
        <v>3998</v>
      </c>
      <c r="F1215" t="s">
        <v>3999</v>
      </c>
      <c r="G1215">
        <v>5819</v>
      </c>
      <c r="H1215">
        <v>1</v>
      </c>
      <c r="I1215">
        <v>1</v>
      </c>
      <c r="J1215">
        <v>1</v>
      </c>
      <c r="K1215" s="2" t="s">
        <v>10009</v>
      </c>
      <c r="L1215" s="2" t="s">
        <v>10009</v>
      </c>
      <c r="M1215" t="str">
        <f t="shared" si="18"/>
        <v>BEGIN IF NOT EXISTS (SELECT * FROM [dbo].[COM_City] WHERE [Name] = 'São Vicente') BEGIN INSERT INTO [dbo].[COM_City]([CityId],[Name],[ExternalCode],[StateId],[Active],[UserID],[UserIDLastUpdate],[CreateDate],[ModifieldDate]) VALUES (1214,'São Vicente','13003',20,1,1,1,GETDATE(),GETDATE()) END END</v>
      </c>
    </row>
    <row r="1216" spans="1:13" x14ac:dyDescent="0.2">
      <c r="A1216">
        <v>1215</v>
      </c>
      <c r="B1216">
        <f>VLOOKUP(C1216,ESTADOS!C:K,9,FALSE)</f>
        <v>20</v>
      </c>
      <c r="C1216" t="s">
        <v>8433</v>
      </c>
      <c r="D1216">
        <v>24</v>
      </c>
      <c r="E1216" t="s">
        <v>4000</v>
      </c>
      <c r="F1216" t="s">
        <v>4001</v>
      </c>
      <c r="G1216">
        <v>5906</v>
      </c>
      <c r="H1216">
        <v>1</v>
      </c>
      <c r="I1216">
        <v>1</v>
      </c>
      <c r="J1216">
        <v>1</v>
      </c>
      <c r="K1216" s="2" t="s">
        <v>10009</v>
      </c>
      <c r="L1216" s="2" t="s">
        <v>10009</v>
      </c>
      <c r="M1216" t="str">
        <f t="shared" si="18"/>
        <v>BEGIN IF NOT EXISTS (SELECT * FROM [dbo].[COM_City] WHERE [Name] = 'Senador Elói de Souza') BEGIN INSERT INTO [dbo].[COM_City]([CityId],[Name],[ExternalCode],[StateId],[Active],[UserID],[UserIDLastUpdate],[CreateDate],[ModifieldDate]) VALUES (1215,'Senador Elói de Souza','13102',20,1,1,1,GETDATE(),GETDATE()) END END</v>
      </c>
    </row>
    <row r="1217" spans="1:13" x14ac:dyDescent="0.2">
      <c r="A1217">
        <v>1216</v>
      </c>
      <c r="B1217">
        <f>VLOOKUP(C1217,ESTADOS!C:K,9,FALSE)</f>
        <v>20</v>
      </c>
      <c r="C1217" t="s">
        <v>8433</v>
      </c>
      <c r="D1217">
        <v>24</v>
      </c>
      <c r="E1217" t="s">
        <v>4002</v>
      </c>
      <c r="F1217" t="s">
        <v>4003</v>
      </c>
      <c r="G1217">
        <v>3690</v>
      </c>
      <c r="H1217">
        <v>1</v>
      </c>
      <c r="I1217">
        <v>1</v>
      </c>
      <c r="J1217">
        <v>1</v>
      </c>
      <c r="K1217" s="2" t="s">
        <v>10009</v>
      </c>
      <c r="L1217" s="2" t="s">
        <v>10009</v>
      </c>
      <c r="M1217" t="str">
        <f t="shared" si="18"/>
        <v>BEGIN IF NOT EXISTS (SELECT * FROM [dbo].[COM_City] WHERE [Name] = 'Senador Georgino Avelino') BEGIN INSERT INTO [dbo].[COM_City]([CityId],[Name],[ExternalCode],[StateId],[Active],[UserID],[UserIDLastUpdate],[CreateDate],[ModifieldDate]) VALUES (1216,'Senador Georgino Avelino','13201',20,1,1,1,GETDATE(),GETDATE()) END END</v>
      </c>
    </row>
    <row r="1218" spans="1:13" x14ac:dyDescent="0.2">
      <c r="A1218">
        <v>1217</v>
      </c>
      <c r="B1218">
        <f>VLOOKUP(C1218,ESTADOS!C:K,9,FALSE)</f>
        <v>20</v>
      </c>
      <c r="C1218" t="s">
        <v>8433</v>
      </c>
      <c r="D1218">
        <v>24</v>
      </c>
      <c r="E1218" t="s">
        <v>4004</v>
      </c>
      <c r="F1218" t="s">
        <v>4005</v>
      </c>
      <c r="G1218">
        <v>5801</v>
      </c>
      <c r="H1218">
        <v>1</v>
      </c>
      <c r="I1218">
        <v>1</v>
      </c>
      <c r="J1218">
        <v>1</v>
      </c>
      <c r="K1218" s="2" t="s">
        <v>10009</v>
      </c>
      <c r="L1218" s="2" t="s">
        <v>10009</v>
      </c>
      <c r="M1218" t="str">
        <f t="shared" si="18"/>
        <v>BEGIN IF NOT EXISTS (SELECT * FROM [dbo].[COM_City] WHERE [Name] = 'Serra de São Bento') BEGIN INSERT INTO [dbo].[COM_City]([CityId],[Name],[ExternalCode],[StateId],[Active],[UserID],[UserIDLastUpdate],[CreateDate],[ModifieldDate]) VALUES (1217,'Serra de São Bento','13300',20,1,1,1,GETDATE(),GETDATE()) END END</v>
      </c>
    </row>
    <row r="1219" spans="1:13" x14ac:dyDescent="0.2">
      <c r="A1219">
        <v>1218</v>
      </c>
      <c r="B1219">
        <f>VLOOKUP(C1219,ESTADOS!C:K,9,FALSE)</f>
        <v>20</v>
      </c>
      <c r="C1219" t="s">
        <v>8433</v>
      </c>
      <c r="D1219">
        <v>24</v>
      </c>
      <c r="E1219" t="s">
        <v>4006</v>
      </c>
      <c r="F1219" t="s">
        <v>4007</v>
      </c>
      <c r="G1219">
        <v>9216</v>
      </c>
      <c r="H1219">
        <v>1</v>
      </c>
      <c r="I1219">
        <v>1</v>
      </c>
      <c r="J1219">
        <v>1</v>
      </c>
      <c r="K1219" s="2" t="s">
        <v>10009</v>
      </c>
      <c r="L1219" s="2" t="s">
        <v>10009</v>
      </c>
      <c r="M1219" t="str">
        <f t="shared" ref="M1219:M1282" si="19">CONCATENATE("BEGIN IF NOT EXISTS (SELECT * FROM [dbo].[COM_City] WHERE [Name] = '",F1219,"') BEGIN INSERT INTO [dbo].[COM_City]([CityId],[Name],[ExternalCode],[StateId],[Active],[UserID],[UserIDLastUpdate],[CreateDate],[ModifieldDate]) VALUES (",A1219,",'",F1219,"','",E1219,"',",B1219,",",H1219,",",I1219,",",J1219,",",K1219,",",L1219,") END END")</f>
        <v>BEGIN IF NOT EXISTS (SELECT * FROM [dbo].[COM_City] WHERE [Name] = 'Serra do Mel') BEGIN INSERT INTO [dbo].[COM_City]([CityId],[Name],[ExternalCode],[StateId],[Active],[UserID],[UserIDLastUpdate],[CreateDate],[ModifieldDate]) VALUES (1218,'Serra do Mel','13359',20,1,1,1,GETDATE(),GETDATE()) END END</v>
      </c>
    </row>
    <row r="1220" spans="1:13" x14ac:dyDescent="0.2">
      <c r="A1220">
        <v>1219</v>
      </c>
      <c r="B1220">
        <f>VLOOKUP(C1220,ESTADOS!C:K,9,FALSE)</f>
        <v>20</v>
      </c>
      <c r="C1220" t="s">
        <v>8433</v>
      </c>
      <c r="D1220">
        <v>24</v>
      </c>
      <c r="E1220" t="s">
        <v>4008</v>
      </c>
      <c r="F1220" t="s">
        <v>4009</v>
      </c>
      <c r="G1220">
        <v>7241</v>
      </c>
      <c r="H1220">
        <v>1</v>
      </c>
      <c r="I1220">
        <v>1</v>
      </c>
      <c r="J1220">
        <v>1</v>
      </c>
      <c r="K1220" s="2" t="s">
        <v>10009</v>
      </c>
      <c r="L1220" s="2" t="s">
        <v>10009</v>
      </c>
      <c r="M1220" t="str">
        <f t="shared" si="19"/>
        <v>BEGIN IF NOT EXISTS (SELECT * FROM [dbo].[COM_City] WHERE [Name] = 'Serra Negra do Norte') BEGIN INSERT INTO [dbo].[COM_City]([CityId],[Name],[ExternalCode],[StateId],[Active],[UserID],[UserIDLastUpdate],[CreateDate],[ModifieldDate]) VALUES (1219,'Serra Negra do Norte','13409',20,1,1,1,GETDATE(),GETDATE()) END END</v>
      </c>
    </row>
    <row r="1221" spans="1:13" x14ac:dyDescent="0.2">
      <c r="A1221">
        <v>1220</v>
      </c>
      <c r="B1221">
        <f>VLOOKUP(C1221,ESTADOS!C:K,9,FALSE)</f>
        <v>20</v>
      </c>
      <c r="C1221" t="s">
        <v>8433</v>
      </c>
      <c r="D1221">
        <v>24</v>
      </c>
      <c r="E1221" t="s">
        <v>4010</v>
      </c>
      <c r="F1221" t="s">
        <v>4011</v>
      </c>
      <c r="G1221">
        <v>6740</v>
      </c>
      <c r="H1221">
        <v>1</v>
      </c>
      <c r="I1221">
        <v>1</v>
      </c>
      <c r="J1221">
        <v>1</v>
      </c>
      <c r="K1221" s="2" t="s">
        <v>10009</v>
      </c>
      <c r="L1221" s="2" t="s">
        <v>10009</v>
      </c>
      <c r="M1221" t="str">
        <f t="shared" si="19"/>
        <v>BEGIN IF NOT EXISTS (SELECT * FROM [dbo].[COM_City] WHERE [Name] = 'Serrinha') BEGIN INSERT INTO [dbo].[COM_City]([CityId],[Name],[ExternalCode],[StateId],[Active],[UserID],[UserIDLastUpdate],[CreateDate],[ModifieldDate]) VALUES (1220,'Serrinha','13508',20,1,1,1,GETDATE(),GETDATE()) END END</v>
      </c>
    </row>
    <row r="1222" spans="1:13" x14ac:dyDescent="0.2">
      <c r="A1222">
        <v>1221</v>
      </c>
      <c r="B1222">
        <f>VLOOKUP(C1222,ESTADOS!C:K,9,FALSE)</f>
        <v>20</v>
      </c>
      <c r="C1222" t="s">
        <v>8433</v>
      </c>
      <c r="D1222">
        <v>24</v>
      </c>
      <c r="E1222" t="s">
        <v>4012</v>
      </c>
      <c r="F1222" t="s">
        <v>4013</v>
      </c>
      <c r="G1222">
        <v>4360</v>
      </c>
      <c r="H1222">
        <v>1</v>
      </c>
      <c r="I1222">
        <v>1</v>
      </c>
      <c r="J1222">
        <v>1</v>
      </c>
      <c r="K1222" s="2" t="s">
        <v>10009</v>
      </c>
      <c r="L1222" s="2" t="s">
        <v>10009</v>
      </c>
      <c r="M1222" t="str">
        <f t="shared" si="19"/>
        <v>BEGIN IF NOT EXISTS (SELECT * FROM [dbo].[COM_City] WHERE [Name] = 'Serrinha dos Pintos') BEGIN INSERT INTO [dbo].[COM_City]([CityId],[Name],[ExternalCode],[StateId],[Active],[UserID],[UserIDLastUpdate],[CreateDate],[ModifieldDate]) VALUES (1221,'Serrinha dos Pintos','13557',20,1,1,1,GETDATE(),GETDATE()) END END</v>
      </c>
    </row>
    <row r="1223" spans="1:13" x14ac:dyDescent="0.2">
      <c r="A1223">
        <v>1222</v>
      </c>
      <c r="B1223">
        <f>VLOOKUP(C1223,ESTADOS!C:K,9,FALSE)</f>
        <v>20</v>
      </c>
      <c r="C1223" t="s">
        <v>8433</v>
      </c>
      <c r="D1223">
        <v>24</v>
      </c>
      <c r="E1223" t="s">
        <v>4014</v>
      </c>
      <c r="F1223" t="s">
        <v>4015</v>
      </c>
      <c r="G1223">
        <v>5671</v>
      </c>
      <c r="H1223">
        <v>1</v>
      </c>
      <c r="I1223">
        <v>1</v>
      </c>
      <c r="J1223">
        <v>1</v>
      </c>
      <c r="K1223" s="2" t="s">
        <v>10009</v>
      </c>
      <c r="L1223" s="2" t="s">
        <v>10009</v>
      </c>
      <c r="M1223" t="str">
        <f t="shared" si="19"/>
        <v>BEGIN IF NOT EXISTS (SELECT * FROM [dbo].[COM_City] WHERE [Name] = 'Severiano Melo') BEGIN INSERT INTO [dbo].[COM_City]([CityId],[Name],[ExternalCode],[StateId],[Active],[UserID],[UserIDLastUpdate],[CreateDate],[ModifieldDate]) VALUES (1222,'Severiano Melo','13607',20,1,1,1,GETDATE(),GETDATE()) END END</v>
      </c>
    </row>
    <row r="1224" spans="1:13" x14ac:dyDescent="0.2">
      <c r="A1224">
        <v>1223</v>
      </c>
      <c r="B1224">
        <f>VLOOKUP(C1224,ESTADOS!C:K,9,FALSE)</f>
        <v>20</v>
      </c>
      <c r="C1224" t="s">
        <v>8433</v>
      </c>
      <c r="D1224">
        <v>24</v>
      </c>
      <c r="E1224" t="s">
        <v>4016</v>
      </c>
      <c r="F1224" t="s">
        <v>7272</v>
      </c>
      <c r="G1224">
        <v>5212</v>
      </c>
      <c r="H1224">
        <v>1</v>
      </c>
      <c r="I1224">
        <v>1</v>
      </c>
      <c r="J1224">
        <v>1</v>
      </c>
      <c r="K1224" s="2" t="s">
        <v>10009</v>
      </c>
      <c r="L1224" s="2" t="s">
        <v>10009</v>
      </c>
      <c r="M1224" t="str">
        <f t="shared" si="19"/>
        <v>BEGIN IF NOT EXISTS (SELECT * FROM [dbo].[COM_City] WHERE [Name] = 'Sítio Novo') BEGIN INSERT INTO [dbo].[COM_City]([CityId],[Name],[ExternalCode],[StateId],[Active],[UserID],[UserIDLastUpdate],[CreateDate],[ModifieldDate]) VALUES (1223,'Sítio Novo','13706',20,1,1,1,GETDATE(),GETDATE()) END END</v>
      </c>
    </row>
    <row r="1225" spans="1:13" x14ac:dyDescent="0.2">
      <c r="A1225">
        <v>1224</v>
      </c>
      <c r="B1225">
        <f>VLOOKUP(C1225,ESTADOS!C:K,9,FALSE)</f>
        <v>20</v>
      </c>
      <c r="C1225" t="s">
        <v>8433</v>
      </c>
      <c r="D1225">
        <v>24</v>
      </c>
      <c r="E1225" t="s">
        <v>4017</v>
      </c>
      <c r="F1225" t="s">
        <v>4018</v>
      </c>
      <c r="G1225">
        <v>2278</v>
      </c>
      <c r="H1225">
        <v>1</v>
      </c>
      <c r="I1225">
        <v>1</v>
      </c>
      <c r="J1225">
        <v>1</v>
      </c>
      <c r="K1225" s="2" t="s">
        <v>10009</v>
      </c>
      <c r="L1225" s="2" t="s">
        <v>10009</v>
      </c>
      <c r="M1225" t="str">
        <f t="shared" si="19"/>
        <v>BEGIN IF NOT EXISTS (SELECT * FROM [dbo].[COM_City] WHERE [Name] = 'Taboleiro Grande') BEGIN INSERT INTO [dbo].[COM_City]([CityId],[Name],[ExternalCode],[StateId],[Active],[UserID],[UserIDLastUpdate],[CreateDate],[ModifieldDate]) VALUES (1224,'Taboleiro Grande','13805',20,1,1,1,GETDATE(),GETDATE()) END END</v>
      </c>
    </row>
    <row r="1226" spans="1:13" x14ac:dyDescent="0.2">
      <c r="A1226">
        <v>1225</v>
      </c>
      <c r="B1226">
        <f>VLOOKUP(C1226,ESTADOS!C:K,9,FALSE)</f>
        <v>20</v>
      </c>
      <c r="C1226" t="s">
        <v>8433</v>
      </c>
      <c r="D1226">
        <v>24</v>
      </c>
      <c r="E1226" t="s">
        <v>4019</v>
      </c>
      <c r="F1226" t="s">
        <v>4020</v>
      </c>
      <c r="G1226">
        <v>11768</v>
      </c>
      <c r="H1226">
        <v>1</v>
      </c>
      <c r="I1226">
        <v>1</v>
      </c>
      <c r="J1226">
        <v>1</v>
      </c>
      <c r="K1226" s="2" t="s">
        <v>10009</v>
      </c>
      <c r="L1226" s="2" t="s">
        <v>10009</v>
      </c>
      <c r="M1226" t="str">
        <f t="shared" si="19"/>
        <v>BEGIN IF NOT EXISTS (SELECT * FROM [dbo].[COM_City] WHERE [Name] = 'Taipu') BEGIN INSERT INTO [dbo].[COM_City]([CityId],[Name],[ExternalCode],[StateId],[Active],[UserID],[UserIDLastUpdate],[CreateDate],[ModifieldDate]) VALUES (1225,'Taipu','13904',20,1,1,1,GETDATE(),GETDATE()) END END</v>
      </c>
    </row>
    <row r="1227" spans="1:13" x14ac:dyDescent="0.2">
      <c r="A1227">
        <v>1226</v>
      </c>
      <c r="B1227">
        <f>VLOOKUP(C1227,ESTADOS!C:K,9,FALSE)</f>
        <v>20</v>
      </c>
      <c r="C1227" t="s">
        <v>8433</v>
      </c>
      <c r="D1227">
        <v>24</v>
      </c>
      <c r="E1227" t="s">
        <v>4021</v>
      </c>
      <c r="F1227" t="s">
        <v>4022</v>
      </c>
      <c r="G1227">
        <v>13081</v>
      </c>
      <c r="H1227">
        <v>1</v>
      </c>
      <c r="I1227">
        <v>1</v>
      </c>
      <c r="J1227">
        <v>1</v>
      </c>
      <c r="K1227" s="2" t="s">
        <v>10009</v>
      </c>
      <c r="L1227" s="2" t="s">
        <v>10009</v>
      </c>
      <c r="M1227" t="str">
        <f t="shared" si="19"/>
        <v>BEGIN IF NOT EXISTS (SELECT * FROM [dbo].[COM_City] WHERE [Name] = 'Tangará') BEGIN INSERT INTO [dbo].[COM_City]([CityId],[Name],[ExternalCode],[StateId],[Active],[UserID],[UserIDLastUpdate],[CreateDate],[ModifieldDate]) VALUES (1226,'Tangará','14001',20,1,1,1,GETDATE(),GETDATE()) END END</v>
      </c>
    </row>
    <row r="1228" spans="1:13" x14ac:dyDescent="0.2">
      <c r="A1228">
        <v>1227</v>
      </c>
      <c r="B1228">
        <f>VLOOKUP(C1228,ESTADOS!C:K,9,FALSE)</f>
        <v>20</v>
      </c>
      <c r="C1228" t="s">
        <v>8433</v>
      </c>
      <c r="D1228">
        <v>24</v>
      </c>
      <c r="E1228" t="s">
        <v>4023</v>
      </c>
      <c r="F1228" t="s">
        <v>4024</v>
      </c>
      <c r="G1228">
        <v>9311</v>
      </c>
      <c r="H1228">
        <v>1</v>
      </c>
      <c r="I1228">
        <v>1</v>
      </c>
      <c r="J1228">
        <v>1</v>
      </c>
      <c r="K1228" s="2" t="s">
        <v>10009</v>
      </c>
      <c r="L1228" s="2" t="s">
        <v>10009</v>
      </c>
      <c r="M1228" t="str">
        <f t="shared" si="19"/>
        <v>BEGIN IF NOT EXISTS (SELECT * FROM [dbo].[COM_City] WHERE [Name] = 'Tenente Ananias') BEGIN INSERT INTO [dbo].[COM_City]([CityId],[Name],[ExternalCode],[StateId],[Active],[UserID],[UserIDLastUpdate],[CreateDate],[ModifieldDate]) VALUES (1227,'Tenente Ananias','14100',20,1,1,1,GETDATE(),GETDATE()) END END</v>
      </c>
    </row>
    <row r="1229" spans="1:13" x14ac:dyDescent="0.2">
      <c r="A1229">
        <v>1228</v>
      </c>
      <c r="B1229">
        <f>VLOOKUP(C1229,ESTADOS!C:K,9,FALSE)</f>
        <v>20</v>
      </c>
      <c r="C1229" t="s">
        <v>8433</v>
      </c>
      <c r="D1229">
        <v>24</v>
      </c>
      <c r="E1229" t="s">
        <v>4025</v>
      </c>
      <c r="F1229" t="s">
        <v>4026</v>
      </c>
      <c r="G1229">
        <v>5120</v>
      </c>
      <c r="H1229">
        <v>1</v>
      </c>
      <c r="I1229">
        <v>1</v>
      </c>
      <c r="J1229">
        <v>1</v>
      </c>
      <c r="K1229" s="2" t="s">
        <v>10009</v>
      </c>
      <c r="L1229" s="2" t="s">
        <v>10009</v>
      </c>
      <c r="M1229" t="str">
        <f t="shared" si="19"/>
        <v>BEGIN IF NOT EXISTS (SELECT * FROM [dbo].[COM_City] WHERE [Name] = 'Tenente Laurentino Cruz') BEGIN INSERT INTO [dbo].[COM_City]([CityId],[Name],[ExternalCode],[StateId],[Active],[UserID],[UserIDLastUpdate],[CreateDate],[ModifieldDate]) VALUES (1228,'Tenente Laurentino Cruz','14159',20,1,1,1,GETDATE(),GETDATE()) END END</v>
      </c>
    </row>
    <row r="1230" spans="1:13" x14ac:dyDescent="0.2">
      <c r="A1230">
        <v>1229</v>
      </c>
      <c r="B1230">
        <f>VLOOKUP(C1230,ESTADOS!C:K,9,FALSE)</f>
        <v>20</v>
      </c>
      <c r="C1230" t="s">
        <v>8433</v>
      </c>
      <c r="D1230">
        <v>24</v>
      </c>
      <c r="E1230" t="s">
        <v>4027</v>
      </c>
      <c r="F1230" t="s">
        <v>4028</v>
      </c>
      <c r="G1230">
        <v>3750</v>
      </c>
      <c r="H1230">
        <v>1</v>
      </c>
      <c r="I1230">
        <v>1</v>
      </c>
      <c r="J1230">
        <v>1</v>
      </c>
      <c r="K1230" s="2" t="s">
        <v>10009</v>
      </c>
      <c r="L1230" s="2" t="s">
        <v>10009</v>
      </c>
      <c r="M1230" t="str">
        <f t="shared" si="19"/>
        <v>BEGIN IF NOT EXISTS (SELECT * FROM [dbo].[COM_City] WHERE [Name] = 'Tibau') BEGIN INSERT INTO [dbo].[COM_City]([CityId],[Name],[ExternalCode],[StateId],[Active],[UserID],[UserIDLastUpdate],[CreateDate],[ModifieldDate]) VALUES (1229,'Tibau','11056',20,1,1,1,GETDATE(),GETDATE()) END END</v>
      </c>
    </row>
    <row r="1231" spans="1:13" x14ac:dyDescent="0.2">
      <c r="A1231">
        <v>1230</v>
      </c>
      <c r="B1231">
        <f>VLOOKUP(C1231,ESTADOS!C:K,9,FALSE)</f>
        <v>20</v>
      </c>
      <c r="C1231" t="s">
        <v>8433</v>
      </c>
      <c r="D1231">
        <v>24</v>
      </c>
      <c r="E1231" t="s">
        <v>4029</v>
      </c>
      <c r="F1231" t="s">
        <v>4030</v>
      </c>
      <c r="G1231">
        <v>10959</v>
      </c>
      <c r="H1231">
        <v>1</v>
      </c>
      <c r="I1231">
        <v>1</v>
      </c>
      <c r="J1231">
        <v>1</v>
      </c>
      <c r="K1231" s="2" t="s">
        <v>10009</v>
      </c>
      <c r="L1231" s="2" t="s">
        <v>10009</v>
      </c>
      <c r="M1231" t="str">
        <f t="shared" si="19"/>
        <v>BEGIN IF NOT EXISTS (SELECT * FROM [dbo].[COM_City] WHERE [Name] = 'Tibau do Sul') BEGIN INSERT INTO [dbo].[COM_City]([CityId],[Name],[ExternalCode],[StateId],[Active],[UserID],[UserIDLastUpdate],[CreateDate],[ModifieldDate]) VALUES (1230,'Tibau do Sul','14209',20,1,1,1,GETDATE(),GETDATE()) END END</v>
      </c>
    </row>
    <row r="1232" spans="1:13" x14ac:dyDescent="0.2">
      <c r="A1232">
        <v>1231</v>
      </c>
      <c r="B1232">
        <f>VLOOKUP(C1232,ESTADOS!C:K,9,FALSE)</f>
        <v>20</v>
      </c>
      <c r="C1232" t="s">
        <v>8433</v>
      </c>
      <c r="D1232">
        <v>24</v>
      </c>
      <c r="E1232" t="s">
        <v>4031</v>
      </c>
      <c r="F1232" t="s">
        <v>4032</v>
      </c>
      <c r="G1232">
        <v>2295</v>
      </c>
      <c r="H1232">
        <v>1</v>
      </c>
      <c r="I1232">
        <v>1</v>
      </c>
      <c r="J1232">
        <v>1</v>
      </c>
      <c r="K1232" s="2" t="s">
        <v>10009</v>
      </c>
      <c r="L1232" s="2" t="s">
        <v>10009</v>
      </c>
      <c r="M1232" t="str">
        <f t="shared" si="19"/>
        <v>BEGIN IF NOT EXISTS (SELECT * FROM [dbo].[COM_City] WHERE [Name] = 'Timbaúba dos Batistas') BEGIN INSERT INTO [dbo].[COM_City]([CityId],[Name],[ExternalCode],[StateId],[Active],[UserID],[UserIDLastUpdate],[CreateDate],[ModifieldDate]) VALUES (1231,'Timbaúba dos Batistas','14308',20,1,1,1,GETDATE(),GETDATE()) END END</v>
      </c>
    </row>
    <row r="1233" spans="1:13" x14ac:dyDescent="0.2">
      <c r="A1233">
        <v>1232</v>
      </c>
      <c r="B1233">
        <f>VLOOKUP(C1233,ESTADOS!C:K,9,FALSE)</f>
        <v>20</v>
      </c>
      <c r="C1233" t="s">
        <v>8433</v>
      </c>
      <c r="D1233">
        <v>24</v>
      </c>
      <c r="E1233" t="s">
        <v>4033</v>
      </c>
      <c r="F1233" t="s">
        <v>4034</v>
      </c>
      <c r="G1233">
        <v>29436</v>
      </c>
      <c r="H1233">
        <v>1</v>
      </c>
      <c r="I1233">
        <v>1</v>
      </c>
      <c r="J1233">
        <v>1</v>
      </c>
      <c r="K1233" s="2" t="s">
        <v>10009</v>
      </c>
      <c r="L1233" s="2" t="s">
        <v>10009</v>
      </c>
      <c r="M1233" t="str">
        <f t="shared" si="19"/>
        <v>BEGIN IF NOT EXISTS (SELECT * FROM [dbo].[COM_City] WHERE [Name] = 'Touros') BEGIN INSERT INTO [dbo].[COM_City]([CityId],[Name],[ExternalCode],[StateId],[Active],[UserID],[UserIDLastUpdate],[CreateDate],[ModifieldDate]) VALUES (1232,'Touros','14407',20,1,1,1,GETDATE(),GETDATE()) END END</v>
      </c>
    </row>
    <row r="1234" spans="1:13" x14ac:dyDescent="0.2">
      <c r="A1234">
        <v>1233</v>
      </c>
      <c r="B1234">
        <f>VLOOKUP(C1234,ESTADOS!C:K,9,FALSE)</f>
        <v>20</v>
      </c>
      <c r="C1234" t="s">
        <v>8433</v>
      </c>
      <c r="D1234">
        <v>24</v>
      </c>
      <c r="E1234" t="s">
        <v>4035</v>
      </c>
      <c r="F1234" t="s">
        <v>4036</v>
      </c>
      <c r="G1234">
        <v>3272</v>
      </c>
      <c r="H1234">
        <v>1</v>
      </c>
      <c r="I1234">
        <v>1</v>
      </c>
      <c r="J1234">
        <v>1</v>
      </c>
      <c r="K1234" s="2" t="s">
        <v>10009</v>
      </c>
      <c r="L1234" s="2" t="s">
        <v>10009</v>
      </c>
      <c r="M1234" t="str">
        <f t="shared" si="19"/>
        <v>BEGIN IF NOT EXISTS (SELECT * FROM [dbo].[COM_City] WHERE [Name] = 'Triunfo Potiguar') BEGIN INSERT INTO [dbo].[COM_City]([CityId],[Name],[ExternalCode],[StateId],[Active],[UserID],[UserIDLastUpdate],[CreateDate],[ModifieldDate]) VALUES (1233,'Triunfo Potiguar','14456',20,1,1,1,GETDATE(),GETDATE()) END END</v>
      </c>
    </row>
    <row r="1235" spans="1:13" x14ac:dyDescent="0.2">
      <c r="A1235">
        <v>1234</v>
      </c>
      <c r="B1235">
        <f>VLOOKUP(C1235,ESTADOS!C:K,9,FALSE)</f>
        <v>20</v>
      </c>
      <c r="C1235" t="s">
        <v>8433</v>
      </c>
      <c r="D1235">
        <v>24</v>
      </c>
      <c r="E1235" t="s">
        <v>4037</v>
      </c>
      <c r="F1235" t="s">
        <v>4038</v>
      </c>
      <c r="G1235">
        <v>10640</v>
      </c>
      <c r="H1235">
        <v>1</v>
      </c>
      <c r="I1235">
        <v>1</v>
      </c>
      <c r="J1235">
        <v>1</v>
      </c>
      <c r="K1235" s="2" t="s">
        <v>10009</v>
      </c>
      <c r="L1235" s="2" t="s">
        <v>10009</v>
      </c>
      <c r="M1235" t="str">
        <f t="shared" si="19"/>
        <v>BEGIN IF NOT EXISTS (SELECT * FROM [dbo].[COM_City] WHERE [Name] = 'Umarizal') BEGIN INSERT INTO [dbo].[COM_City]([CityId],[Name],[ExternalCode],[StateId],[Active],[UserID],[UserIDLastUpdate],[CreateDate],[ModifieldDate]) VALUES (1234,'Umarizal','14506',20,1,1,1,GETDATE(),GETDATE()) END END</v>
      </c>
    </row>
    <row r="1236" spans="1:13" x14ac:dyDescent="0.2">
      <c r="A1236">
        <v>1235</v>
      </c>
      <c r="B1236">
        <f>VLOOKUP(C1236,ESTADOS!C:K,9,FALSE)</f>
        <v>20</v>
      </c>
      <c r="C1236" t="s">
        <v>8433</v>
      </c>
      <c r="D1236">
        <v>24</v>
      </c>
      <c r="E1236" t="s">
        <v>4039</v>
      </c>
      <c r="F1236" t="s">
        <v>4040</v>
      </c>
      <c r="G1236">
        <v>12719</v>
      </c>
      <c r="H1236">
        <v>1</v>
      </c>
      <c r="I1236">
        <v>1</v>
      </c>
      <c r="J1236">
        <v>1</v>
      </c>
      <c r="K1236" s="2" t="s">
        <v>10009</v>
      </c>
      <c r="L1236" s="2" t="s">
        <v>10009</v>
      </c>
      <c r="M1236" t="str">
        <f t="shared" si="19"/>
        <v>BEGIN IF NOT EXISTS (SELECT * FROM [dbo].[COM_City] WHERE [Name] = 'Upanema') BEGIN INSERT INTO [dbo].[COM_City]([CityId],[Name],[ExternalCode],[StateId],[Active],[UserID],[UserIDLastUpdate],[CreateDate],[ModifieldDate]) VALUES (1235,'Upanema','14605',20,1,1,1,GETDATE(),GETDATE()) END END</v>
      </c>
    </row>
    <row r="1237" spans="1:13" x14ac:dyDescent="0.2">
      <c r="A1237">
        <v>1236</v>
      </c>
      <c r="B1237">
        <f>VLOOKUP(C1237,ESTADOS!C:K,9,FALSE)</f>
        <v>20</v>
      </c>
      <c r="C1237" t="s">
        <v>8433</v>
      </c>
      <c r="D1237">
        <v>24</v>
      </c>
      <c r="E1237" t="s">
        <v>4041</v>
      </c>
      <c r="F1237" t="s">
        <v>4042</v>
      </c>
      <c r="G1237">
        <v>5276</v>
      </c>
      <c r="H1237">
        <v>1</v>
      </c>
      <c r="I1237">
        <v>1</v>
      </c>
      <c r="J1237">
        <v>1</v>
      </c>
      <c r="K1237" s="2" t="s">
        <v>10009</v>
      </c>
      <c r="L1237" s="2" t="s">
        <v>10009</v>
      </c>
      <c r="M1237" t="str">
        <f t="shared" si="19"/>
        <v>BEGIN IF NOT EXISTS (SELECT * FROM [dbo].[COM_City] WHERE [Name] = 'Várzea') BEGIN INSERT INTO [dbo].[COM_City]([CityId],[Name],[ExternalCode],[StateId],[Active],[UserID],[UserIDLastUpdate],[CreateDate],[ModifieldDate]) VALUES (1236,'Várzea','14704',20,1,1,1,GETDATE(),GETDATE()) END END</v>
      </c>
    </row>
    <row r="1238" spans="1:13" x14ac:dyDescent="0.2">
      <c r="A1238">
        <v>1237</v>
      </c>
      <c r="B1238">
        <f>VLOOKUP(C1238,ESTADOS!C:K,9,FALSE)</f>
        <v>20</v>
      </c>
      <c r="C1238" t="s">
        <v>8433</v>
      </c>
      <c r="D1238">
        <v>24</v>
      </c>
      <c r="E1238" t="s">
        <v>4043</v>
      </c>
      <c r="F1238" t="s">
        <v>8752</v>
      </c>
      <c r="G1238">
        <v>3494</v>
      </c>
      <c r="H1238">
        <v>1</v>
      </c>
      <c r="I1238">
        <v>1</v>
      </c>
      <c r="J1238">
        <v>1</v>
      </c>
      <c r="K1238" s="2" t="s">
        <v>10009</v>
      </c>
      <c r="L1238" s="2" t="s">
        <v>10009</v>
      </c>
      <c r="M1238" t="str">
        <f t="shared" si="19"/>
        <v>BEGIN IF NOT EXISTS (SELECT * FROM [dbo].[COM_City] WHERE [Name] = 'Venha-Ver') BEGIN INSERT INTO [dbo].[COM_City]([CityId],[Name],[ExternalCode],[StateId],[Active],[UserID],[UserIDLastUpdate],[CreateDate],[ModifieldDate]) VALUES (1237,'Venha-Ver','14753',20,1,1,1,GETDATE(),GETDATE()) END END</v>
      </c>
    </row>
    <row r="1239" spans="1:13" x14ac:dyDescent="0.2">
      <c r="A1239">
        <v>1238</v>
      </c>
      <c r="B1239">
        <f>VLOOKUP(C1239,ESTADOS!C:K,9,FALSE)</f>
        <v>20</v>
      </c>
      <c r="C1239" t="s">
        <v>8433</v>
      </c>
      <c r="D1239">
        <v>24</v>
      </c>
      <c r="E1239" t="s">
        <v>8753</v>
      </c>
      <c r="F1239" t="s">
        <v>8754</v>
      </c>
      <c r="G1239">
        <v>10313</v>
      </c>
      <c r="H1239">
        <v>1</v>
      </c>
      <c r="I1239">
        <v>1</v>
      </c>
      <c r="J1239">
        <v>1</v>
      </c>
      <c r="K1239" s="2" t="s">
        <v>10009</v>
      </c>
      <c r="L1239" s="2" t="s">
        <v>10009</v>
      </c>
      <c r="M1239" t="str">
        <f t="shared" si="19"/>
        <v>BEGIN IF NOT EXISTS (SELECT * FROM [dbo].[COM_City] WHERE [Name] = 'Vera Cruz') BEGIN INSERT INTO [dbo].[COM_City]([CityId],[Name],[ExternalCode],[StateId],[Active],[UserID],[UserIDLastUpdate],[CreateDate],[ModifieldDate]) VALUES (1238,'Vera Cruz','14803',20,1,1,1,GETDATE(),GETDATE()) END END</v>
      </c>
    </row>
    <row r="1240" spans="1:13" x14ac:dyDescent="0.2">
      <c r="A1240">
        <v>1239</v>
      </c>
      <c r="B1240">
        <f>VLOOKUP(C1240,ESTADOS!C:K,9,FALSE)</f>
        <v>20</v>
      </c>
      <c r="C1240" t="s">
        <v>8433</v>
      </c>
      <c r="D1240">
        <v>24</v>
      </c>
      <c r="E1240" t="s">
        <v>8755</v>
      </c>
      <c r="F1240" t="s">
        <v>8756</v>
      </c>
      <c r="G1240">
        <v>1769</v>
      </c>
      <c r="H1240">
        <v>1</v>
      </c>
      <c r="I1240">
        <v>1</v>
      </c>
      <c r="J1240">
        <v>1</v>
      </c>
      <c r="K1240" s="2" t="s">
        <v>10009</v>
      </c>
      <c r="L1240" s="2" t="s">
        <v>10009</v>
      </c>
      <c r="M1240" t="str">
        <f t="shared" si="19"/>
        <v>BEGIN IF NOT EXISTS (SELECT * FROM [dbo].[COM_City] WHERE [Name] = 'Viçosa') BEGIN INSERT INTO [dbo].[COM_City]([CityId],[Name],[ExternalCode],[StateId],[Active],[UserID],[UserIDLastUpdate],[CreateDate],[ModifieldDate]) VALUES (1239,'Viçosa','14902',20,1,1,1,GETDATE(),GETDATE()) END END</v>
      </c>
    </row>
    <row r="1241" spans="1:13" x14ac:dyDescent="0.2">
      <c r="A1241">
        <v>1240</v>
      </c>
      <c r="B1241">
        <f>VLOOKUP(C1241,ESTADOS!C:K,9,FALSE)</f>
        <v>20</v>
      </c>
      <c r="C1241" t="s">
        <v>8433</v>
      </c>
      <c r="D1241">
        <v>24</v>
      </c>
      <c r="E1241" t="s">
        <v>8757</v>
      </c>
      <c r="F1241" t="s">
        <v>8758</v>
      </c>
      <c r="G1241">
        <v>2647</v>
      </c>
      <c r="H1241">
        <v>1</v>
      </c>
      <c r="I1241">
        <v>1</v>
      </c>
      <c r="J1241">
        <v>1</v>
      </c>
      <c r="K1241" s="2" t="s">
        <v>10009</v>
      </c>
      <c r="L1241" s="2" t="s">
        <v>10009</v>
      </c>
      <c r="M1241" t="str">
        <f t="shared" si="19"/>
        <v>BEGIN IF NOT EXISTS (SELECT * FROM [dbo].[COM_City] WHERE [Name] = 'Vila Flor') BEGIN INSERT INTO [dbo].[COM_City]([CityId],[Name],[ExternalCode],[StateId],[Active],[UserID],[UserIDLastUpdate],[CreateDate],[ModifieldDate]) VALUES (1240,'Vila Flor','15008',20,1,1,1,GETDATE(),GETDATE()) END END</v>
      </c>
    </row>
    <row r="1242" spans="1:13" x14ac:dyDescent="0.2">
      <c r="A1242">
        <v>1241</v>
      </c>
      <c r="B1242">
        <f>VLOOKUP(C1242,ESTADOS!C:K,9,FALSE)</f>
        <v>15</v>
      </c>
      <c r="C1242" t="s">
        <v>8759</v>
      </c>
      <c r="D1242">
        <v>25</v>
      </c>
      <c r="E1242" t="s">
        <v>6376</v>
      </c>
      <c r="F1242" t="s">
        <v>7669</v>
      </c>
      <c r="G1242">
        <v>9224</v>
      </c>
      <c r="H1242">
        <v>1</v>
      </c>
      <c r="I1242">
        <v>1</v>
      </c>
      <c r="J1242">
        <v>1</v>
      </c>
      <c r="K1242" s="2" t="s">
        <v>10009</v>
      </c>
      <c r="L1242" s="2" t="s">
        <v>10009</v>
      </c>
      <c r="M1242" t="str">
        <f t="shared" si="19"/>
        <v>BEGIN IF NOT EXISTS (SELECT * FROM [dbo].[COM_City] WHERE [Name] = 'Água Branca') BEGIN INSERT INTO [dbo].[COM_City]([CityId],[Name],[ExternalCode],[StateId],[Active],[UserID],[UserIDLastUpdate],[CreateDate],[ModifieldDate]) VALUES (1241,'Água Branca','00106',15,1,1,1,GETDATE(),GETDATE()) END END</v>
      </c>
    </row>
    <row r="1243" spans="1:13" x14ac:dyDescent="0.2">
      <c r="A1243">
        <v>1242</v>
      </c>
      <c r="B1243">
        <f>VLOOKUP(C1243,ESTADOS!C:K,9,FALSE)</f>
        <v>15</v>
      </c>
      <c r="C1243" t="s">
        <v>8759</v>
      </c>
      <c r="D1243">
        <v>25</v>
      </c>
      <c r="E1243" t="s">
        <v>8580</v>
      </c>
      <c r="F1243" t="s">
        <v>8760</v>
      </c>
      <c r="G1243">
        <v>5629</v>
      </c>
      <c r="H1243">
        <v>1</v>
      </c>
      <c r="I1243">
        <v>1</v>
      </c>
      <c r="J1243">
        <v>1</v>
      </c>
      <c r="K1243" s="2" t="s">
        <v>10009</v>
      </c>
      <c r="L1243" s="2" t="s">
        <v>10009</v>
      </c>
      <c r="M1243" t="str">
        <f t="shared" si="19"/>
        <v>BEGIN IF NOT EXISTS (SELECT * FROM [dbo].[COM_City] WHERE [Name] = 'Aguiar') BEGIN INSERT INTO [dbo].[COM_City]([CityId],[Name],[ExternalCode],[StateId],[Active],[UserID],[UserIDLastUpdate],[CreateDate],[ModifieldDate]) VALUES (1242,'Aguiar','00205',15,1,1,1,GETDATE(),GETDATE()) END END</v>
      </c>
    </row>
    <row r="1244" spans="1:13" x14ac:dyDescent="0.2">
      <c r="A1244">
        <v>1243</v>
      </c>
      <c r="B1244">
        <f>VLOOKUP(C1244,ESTADOS!C:K,9,FALSE)</f>
        <v>15</v>
      </c>
      <c r="C1244" t="s">
        <v>8759</v>
      </c>
      <c r="D1244">
        <v>25</v>
      </c>
      <c r="E1244" t="s">
        <v>8608</v>
      </c>
      <c r="F1244" t="s">
        <v>8761</v>
      </c>
      <c r="G1244">
        <v>27448</v>
      </c>
      <c r="H1244">
        <v>1</v>
      </c>
      <c r="I1244">
        <v>1</v>
      </c>
      <c r="J1244">
        <v>1</v>
      </c>
      <c r="K1244" s="2" t="s">
        <v>10009</v>
      </c>
      <c r="L1244" s="2" t="s">
        <v>10009</v>
      </c>
      <c r="M1244" t="str">
        <f t="shared" si="19"/>
        <v>BEGIN IF NOT EXISTS (SELECT * FROM [dbo].[COM_City] WHERE [Name] = 'Alagoa Grande') BEGIN INSERT INTO [dbo].[COM_City]([CityId],[Name],[ExternalCode],[StateId],[Active],[UserID],[UserIDLastUpdate],[CreateDate],[ModifieldDate]) VALUES (1243,'Alagoa Grande','00304',15,1,1,1,GETDATE(),GETDATE()) END END</v>
      </c>
    </row>
    <row r="1245" spans="1:13" x14ac:dyDescent="0.2">
      <c r="A1245">
        <v>1244</v>
      </c>
      <c r="B1245">
        <f>VLOOKUP(C1245,ESTADOS!C:K,9,FALSE)</f>
        <v>15</v>
      </c>
      <c r="C1245" t="s">
        <v>8759</v>
      </c>
      <c r="D1245">
        <v>25</v>
      </c>
      <c r="E1245" t="s">
        <v>6342</v>
      </c>
      <c r="F1245" t="s">
        <v>8762</v>
      </c>
      <c r="G1245">
        <v>19163</v>
      </c>
      <c r="H1245">
        <v>1</v>
      </c>
      <c r="I1245">
        <v>1</v>
      </c>
      <c r="J1245">
        <v>1</v>
      </c>
      <c r="K1245" s="2" t="s">
        <v>10009</v>
      </c>
      <c r="L1245" s="2" t="s">
        <v>10009</v>
      </c>
      <c r="M1245" t="str">
        <f t="shared" si="19"/>
        <v>BEGIN IF NOT EXISTS (SELECT * FROM [dbo].[COM_City] WHERE [Name] = 'Alagoa Nova') BEGIN INSERT INTO [dbo].[COM_City]([CityId],[Name],[ExternalCode],[StateId],[Active],[UserID],[UserIDLastUpdate],[CreateDate],[ModifieldDate]) VALUES (1244,'Alagoa Nova','00403',15,1,1,1,GETDATE(),GETDATE()) END END</v>
      </c>
    </row>
    <row r="1246" spans="1:13" x14ac:dyDescent="0.2">
      <c r="A1246">
        <v>1245</v>
      </c>
      <c r="B1246">
        <f>VLOOKUP(C1246,ESTADOS!C:K,9,FALSE)</f>
        <v>15</v>
      </c>
      <c r="C1246" t="s">
        <v>8759</v>
      </c>
      <c r="D1246">
        <v>25</v>
      </c>
      <c r="E1246" t="s">
        <v>8570</v>
      </c>
      <c r="F1246" t="s">
        <v>8763</v>
      </c>
      <c r="G1246">
        <v>13025</v>
      </c>
      <c r="H1246">
        <v>1</v>
      </c>
      <c r="I1246">
        <v>1</v>
      </c>
      <c r="J1246">
        <v>1</v>
      </c>
      <c r="K1246" s="2" t="s">
        <v>10009</v>
      </c>
      <c r="L1246" s="2" t="s">
        <v>10009</v>
      </c>
      <c r="M1246" t="str">
        <f t="shared" si="19"/>
        <v>BEGIN IF NOT EXISTS (SELECT * FROM [dbo].[COM_City] WHERE [Name] = 'Alagoinha') BEGIN INSERT INTO [dbo].[COM_City]([CityId],[Name],[ExternalCode],[StateId],[Active],[UserID],[UserIDLastUpdate],[CreateDate],[ModifieldDate]) VALUES (1245,'Alagoinha','00502',15,1,1,1,GETDATE(),GETDATE()) END END</v>
      </c>
    </row>
    <row r="1247" spans="1:13" x14ac:dyDescent="0.2">
      <c r="A1247">
        <v>1246</v>
      </c>
      <c r="B1247">
        <f>VLOOKUP(C1247,ESTADOS!C:K,9,FALSE)</f>
        <v>15</v>
      </c>
      <c r="C1247" t="s">
        <v>8759</v>
      </c>
      <c r="D1247">
        <v>25</v>
      </c>
      <c r="E1247" t="s">
        <v>8764</v>
      </c>
      <c r="F1247" t="s">
        <v>8765</v>
      </c>
      <c r="G1247">
        <v>5068</v>
      </c>
      <c r="H1247">
        <v>1</v>
      </c>
      <c r="I1247">
        <v>1</v>
      </c>
      <c r="J1247">
        <v>1</v>
      </c>
      <c r="K1247" s="2" t="s">
        <v>10009</v>
      </c>
      <c r="L1247" s="2" t="s">
        <v>10009</v>
      </c>
      <c r="M1247" t="str">
        <f t="shared" si="19"/>
        <v>BEGIN IF NOT EXISTS (SELECT * FROM [dbo].[COM_City] WHERE [Name] = 'Alcantil') BEGIN INSERT INTO [dbo].[COM_City]([CityId],[Name],[ExternalCode],[StateId],[Active],[UserID],[UserIDLastUpdate],[CreateDate],[ModifieldDate]) VALUES (1246,'Alcantil','00536',15,1,1,1,GETDATE(),GETDATE()) END END</v>
      </c>
    </row>
    <row r="1248" spans="1:13" x14ac:dyDescent="0.2">
      <c r="A1248">
        <v>1247</v>
      </c>
      <c r="B1248">
        <f>VLOOKUP(C1248,ESTADOS!C:K,9,FALSE)</f>
        <v>15</v>
      </c>
      <c r="C1248" t="s">
        <v>8759</v>
      </c>
      <c r="D1248">
        <v>25</v>
      </c>
      <c r="E1248" t="s">
        <v>8766</v>
      </c>
      <c r="F1248" t="s">
        <v>8767</v>
      </c>
      <c r="G1248">
        <v>2342</v>
      </c>
      <c r="H1248">
        <v>1</v>
      </c>
      <c r="I1248">
        <v>1</v>
      </c>
      <c r="J1248">
        <v>1</v>
      </c>
      <c r="K1248" s="2" t="s">
        <v>10009</v>
      </c>
      <c r="L1248" s="2" t="s">
        <v>10009</v>
      </c>
      <c r="M1248" t="str">
        <f t="shared" si="19"/>
        <v>BEGIN IF NOT EXISTS (SELECT * FROM [dbo].[COM_City] WHERE [Name] = 'Algodão de Jandaíra') BEGIN INSERT INTO [dbo].[COM_City]([CityId],[Name],[ExternalCode],[StateId],[Active],[UserID],[UserIDLastUpdate],[CreateDate],[ModifieldDate]) VALUES (1247,'Algodão de Jandaíra','00577',15,1,1,1,GETDATE(),GETDATE()) END END</v>
      </c>
    </row>
    <row r="1249" spans="1:13" x14ac:dyDescent="0.2">
      <c r="A1249">
        <v>1248</v>
      </c>
      <c r="B1249">
        <f>VLOOKUP(C1249,ESTADOS!C:K,9,FALSE)</f>
        <v>15</v>
      </c>
      <c r="C1249" t="s">
        <v>8759</v>
      </c>
      <c r="D1249">
        <v>25</v>
      </c>
      <c r="E1249" t="s">
        <v>6351</v>
      </c>
      <c r="F1249" t="s">
        <v>8768</v>
      </c>
      <c r="G1249">
        <v>18183</v>
      </c>
      <c r="H1249">
        <v>1</v>
      </c>
      <c r="I1249">
        <v>1</v>
      </c>
      <c r="J1249">
        <v>1</v>
      </c>
      <c r="K1249" s="2" t="s">
        <v>10009</v>
      </c>
      <c r="L1249" s="2" t="s">
        <v>10009</v>
      </c>
      <c r="M1249" t="str">
        <f t="shared" si="19"/>
        <v>BEGIN IF NOT EXISTS (SELECT * FROM [dbo].[COM_City] WHERE [Name] = 'Alhandra') BEGIN INSERT INTO [dbo].[COM_City]([CityId],[Name],[ExternalCode],[StateId],[Active],[UserID],[UserIDLastUpdate],[CreateDate],[ModifieldDate]) VALUES (1248,'Alhandra','00601',15,1,1,1,GETDATE(),GETDATE()) END END</v>
      </c>
    </row>
    <row r="1250" spans="1:13" x14ac:dyDescent="0.2">
      <c r="A1250">
        <v>1249</v>
      </c>
      <c r="B1250">
        <f>VLOOKUP(C1250,ESTADOS!C:K,9,FALSE)</f>
        <v>15</v>
      </c>
      <c r="C1250" t="s">
        <v>8759</v>
      </c>
      <c r="D1250">
        <v>25</v>
      </c>
      <c r="E1250" t="s">
        <v>8769</v>
      </c>
      <c r="F1250" t="s">
        <v>8770</v>
      </c>
      <c r="G1250">
        <v>2007</v>
      </c>
      <c r="H1250">
        <v>1</v>
      </c>
      <c r="I1250">
        <v>1</v>
      </c>
      <c r="J1250">
        <v>1</v>
      </c>
      <c r="K1250" s="2" t="s">
        <v>10009</v>
      </c>
      <c r="L1250" s="2" t="s">
        <v>10009</v>
      </c>
      <c r="M1250" t="str">
        <f t="shared" si="19"/>
        <v>BEGIN IF NOT EXISTS (SELECT * FROM [dbo].[COM_City] WHERE [Name] = 'Amparo') BEGIN INSERT INTO [dbo].[COM_City]([CityId],[Name],[ExternalCode],[StateId],[Active],[UserID],[UserIDLastUpdate],[CreateDate],[ModifieldDate]) VALUES (1249,'Amparo','00734',15,1,1,1,GETDATE(),GETDATE()) END END</v>
      </c>
    </row>
    <row r="1251" spans="1:13" x14ac:dyDescent="0.2">
      <c r="A1251">
        <v>1250</v>
      </c>
      <c r="B1251">
        <f>VLOOKUP(C1251,ESTADOS!C:K,9,FALSE)</f>
        <v>15</v>
      </c>
      <c r="C1251" t="s">
        <v>8759</v>
      </c>
      <c r="D1251">
        <v>25</v>
      </c>
      <c r="E1251" t="s">
        <v>8771</v>
      </c>
      <c r="F1251" t="s">
        <v>8772</v>
      </c>
      <c r="G1251">
        <v>7323</v>
      </c>
      <c r="H1251">
        <v>1</v>
      </c>
      <c r="I1251">
        <v>1</v>
      </c>
      <c r="J1251">
        <v>1</v>
      </c>
      <c r="K1251" s="2" t="s">
        <v>10009</v>
      </c>
      <c r="L1251" s="2" t="s">
        <v>10009</v>
      </c>
      <c r="M1251" t="str">
        <f t="shared" si="19"/>
        <v>BEGIN IF NOT EXISTS (SELECT * FROM [dbo].[COM_City] WHERE [Name] = 'Aparecida') BEGIN INSERT INTO [dbo].[COM_City]([CityId],[Name],[ExternalCode],[StateId],[Active],[UserID],[UserIDLastUpdate],[CreateDate],[ModifieldDate]) VALUES (1250,'Aparecida','00775',15,1,1,1,GETDATE(),GETDATE()) END END</v>
      </c>
    </row>
    <row r="1252" spans="1:13" x14ac:dyDescent="0.2">
      <c r="A1252">
        <v>1251</v>
      </c>
      <c r="B1252">
        <f>VLOOKUP(C1252,ESTADOS!C:K,9,FALSE)</f>
        <v>15</v>
      </c>
      <c r="C1252" t="s">
        <v>8759</v>
      </c>
      <c r="D1252">
        <v>25</v>
      </c>
      <c r="E1252" t="s">
        <v>6357</v>
      </c>
      <c r="F1252" t="s">
        <v>8773</v>
      </c>
      <c r="G1252">
        <v>17376</v>
      </c>
      <c r="H1252">
        <v>1</v>
      </c>
      <c r="I1252">
        <v>1</v>
      </c>
      <c r="J1252">
        <v>1</v>
      </c>
      <c r="K1252" s="2" t="s">
        <v>10009</v>
      </c>
      <c r="L1252" s="2" t="s">
        <v>10009</v>
      </c>
      <c r="M1252" t="str">
        <f t="shared" si="19"/>
        <v>BEGIN IF NOT EXISTS (SELECT * FROM [dbo].[COM_City] WHERE [Name] = 'Araçagi') BEGIN INSERT INTO [dbo].[COM_City]([CityId],[Name],[ExternalCode],[StateId],[Active],[UserID],[UserIDLastUpdate],[CreateDate],[ModifieldDate]) VALUES (1251,'Araçagi','00809',15,1,1,1,GETDATE(),GETDATE()) END END</v>
      </c>
    </row>
    <row r="1253" spans="1:13" x14ac:dyDescent="0.2">
      <c r="A1253">
        <v>1252</v>
      </c>
      <c r="B1253">
        <f>VLOOKUP(C1253,ESTADOS!C:K,9,FALSE)</f>
        <v>15</v>
      </c>
      <c r="C1253" t="s">
        <v>8759</v>
      </c>
      <c r="D1253">
        <v>25</v>
      </c>
      <c r="E1253" t="s">
        <v>6359</v>
      </c>
      <c r="F1253" t="s">
        <v>8774</v>
      </c>
      <c r="G1253">
        <v>12356</v>
      </c>
      <c r="H1253">
        <v>1</v>
      </c>
      <c r="I1253">
        <v>1</v>
      </c>
      <c r="J1253">
        <v>1</v>
      </c>
      <c r="K1253" s="2" t="s">
        <v>10009</v>
      </c>
      <c r="L1253" s="2" t="s">
        <v>10009</v>
      </c>
      <c r="M1253" t="str">
        <f t="shared" si="19"/>
        <v>BEGIN IF NOT EXISTS (SELECT * FROM [dbo].[COM_City] WHERE [Name] = 'Arara') BEGIN INSERT INTO [dbo].[COM_City]([CityId],[Name],[ExternalCode],[StateId],[Active],[UserID],[UserIDLastUpdate],[CreateDate],[ModifieldDate]) VALUES (1252,'Arara','00908',15,1,1,1,GETDATE(),GETDATE()) END END</v>
      </c>
    </row>
    <row r="1254" spans="1:13" x14ac:dyDescent="0.2">
      <c r="A1254">
        <v>1253</v>
      </c>
      <c r="B1254">
        <f>VLOOKUP(C1254,ESTADOS!C:K,9,FALSE)</f>
        <v>15</v>
      </c>
      <c r="C1254" t="s">
        <v>8759</v>
      </c>
      <c r="D1254">
        <v>25</v>
      </c>
      <c r="E1254" t="s">
        <v>6374</v>
      </c>
      <c r="F1254" t="s">
        <v>8775</v>
      </c>
      <c r="G1254">
        <v>19191</v>
      </c>
      <c r="H1254">
        <v>1</v>
      </c>
      <c r="I1254">
        <v>1</v>
      </c>
      <c r="J1254">
        <v>1</v>
      </c>
      <c r="K1254" s="2" t="s">
        <v>10009</v>
      </c>
      <c r="L1254" s="2" t="s">
        <v>10009</v>
      </c>
      <c r="M1254" t="str">
        <f t="shared" si="19"/>
        <v>BEGIN IF NOT EXISTS (SELECT * FROM [dbo].[COM_City] WHERE [Name] = 'Araruna') BEGIN INSERT INTO [dbo].[COM_City]([CityId],[Name],[ExternalCode],[StateId],[Active],[UserID],[UserIDLastUpdate],[CreateDate],[ModifieldDate]) VALUES (1253,'Araruna','01005',15,1,1,1,GETDATE(),GETDATE()) END END</v>
      </c>
    </row>
    <row r="1255" spans="1:13" x14ac:dyDescent="0.2">
      <c r="A1255">
        <v>1254</v>
      </c>
      <c r="B1255">
        <f>VLOOKUP(C1255,ESTADOS!C:K,9,FALSE)</f>
        <v>15</v>
      </c>
      <c r="C1255" t="s">
        <v>8759</v>
      </c>
      <c r="D1255">
        <v>25</v>
      </c>
      <c r="E1255" t="s">
        <v>6378</v>
      </c>
      <c r="F1255" t="s">
        <v>8776</v>
      </c>
      <c r="G1255">
        <v>24992</v>
      </c>
      <c r="H1255">
        <v>1</v>
      </c>
      <c r="I1255">
        <v>1</v>
      </c>
      <c r="J1255">
        <v>1</v>
      </c>
      <c r="K1255" s="2" t="s">
        <v>10009</v>
      </c>
      <c r="L1255" s="2" t="s">
        <v>10009</v>
      </c>
      <c r="M1255" t="str">
        <f t="shared" si="19"/>
        <v>BEGIN IF NOT EXISTS (SELECT * FROM [dbo].[COM_City] WHERE [Name] = 'Areia') BEGIN INSERT INTO [dbo].[COM_City]([CityId],[Name],[ExternalCode],[StateId],[Active],[UserID],[UserIDLastUpdate],[CreateDate],[ModifieldDate]) VALUES (1254,'Areia','01104',15,1,1,1,GETDATE(),GETDATE()) END END</v>
      </c>
    </row>
    <row r="1256" spans="1:13" x14ac:dyDescent="0.2">
      <c r="A1256">
        <v>1255</v>
      </c>
      <c r="B1256">
        <f>VLOOKUP(C1256,ESTADOS!C:K,9,FALSE)</f>
        <v>15</v>
      </c>
      <c r="C1256" t="s">
        <v>8759</v>
      </c>
      <c r="D1256">
        <v>25</v>
      </c>
      <c r="E1256" t="s">
        <v>8777</v>
      </c>
      <c r="F1256" t="s">
        <v>8778</v>
      </c>
      <c r="G1256">
        <v>2096</v>
      </c>
      <c r="H1256">
        <v>1</v>
      </c>
      <c r="I1256">
        <v>1</v>
      </c>
      <c r="J1256">
        <v>1</v>
      </c>
      <c r="K1256" s="2" t="s">
        <v>10009</v>
      </c>
      <c r="L1256" s="2" t="s">
        <v>10009</v>
      </c>
      <c r="M1256" t="str">
        <f t="shared" si="19"/>
        <v>BEGIN IF NOT EXISTS (SELECT * FROM [dbo].[COM_City] WHERE [Name] = 'Areia de Baraúnas') BEGIN INSERT INTO [dbo].[COM_City]([CityId],[Name],[ExternalCode],[StateId],[Active],[UserID],[UserIDLastUpdate],[CreateDate],[ModifieldDate]) VALUES (1255,'Areia de Baraúnas','01153',15,1,1,1,GETDATE(),GETDATE()) END END</v>
      </c>
    </row>
    <row r="1257" spans="1:13" x14ac:dyDescent="0.2">
      <c r="A1257">
        <v>1256</v>
      </c>
      <c r="B1257">
        <f>VLOOKUP(C1257,ESTADOS!C:K,9,FALSE)</f>
        <v>15</v>
      </c>
      <c r="C1257" t="s">
        <v>8759</v>
      </c>
      <c r="D1257">
        <v>25</v>
      </c>
      <c r="E1257" t="s">
        <v>6385</v>
      </c>
      <c r="F1257" t="s">
        <v>8779</v>
      </c>
      <c r="G1257">
        <v>6234</v>
      </c>
      <c r="H1257">
        <v>1</v>
      </c>
      <c r="I1257">
        <v>1</v>
      </c>
      <c r="J1257">
        <v>1</v>
      </c>
      <c r="K1257" s="2" t="s">
        <v>10009</v>
      </c>
      <c r="L1257" s="2" t="s">
        <v>10009</v>
      </c>
      <c r="M1257" t="str">
        <f t="shared" si="19"/>
        <v>BEGIN IF NOT EXISTS (SELECT * FROM [dbo].[COM_City] WHERE [Name] = 'Areial') BEGIN INSERT INTO [dbo].[COM_City]([CityId],[Name],[ExternalCode],[StateId],[Active],[UserID],[UserIDLastUpdate],[CreateDate],[ModifieldDate]) VALUES (1256,'Areial','01203',15,1,1,1,GETDATE(),GETDATE()) END END</v>
      </c>
    </row>
    <row r="1258" spans="1:13" x14ac:dyDescent="0.2">
      <c r="A1258">
        <v>1257</v>
      </c>
      <c r="B1258">
        <f>VLOOKUP(C1258,ESTADOS!C:K,9,FALSE)</f>
        <v>15</v>
      </c>
      <c r="C1258" t="s">
        <v>8759</v>
      </c>
      <c r="D1258">
        <v>25</v>
      </c>
      <c r="E1258" t="s">
        <v>6387</v>
      </c>
      <c r="F1258" t="s">
        <v>8780</v>
      </c>
      <c r="G1258">
        <v>19174</v>
      </c>
      <c r="H1258">
        <v>1</v>
      </c>
      <c r="I1258">
        <v>1</v>
      </c>
      <c r="J1258">
        <v>1</v>
      </c>
      <c r="K1258" s="2" t="s">
        <v>10009</v>
      </c>
      <c r="L1258" s="2" t="s">
        <v>10009</v>
      </c>
      <c r="M1258" t="str">
        <f t="shared" si="19"/>
        <v>BEGIN IF NOT EXISTS (SELECT * FROM [dbo].[COM_City] WHERE [Name] = 'Aroeiras') BEGIN INSERT INTO [dbo].[COM_City]([CityId],[Name],[ExternalCode],[StateId],[Active],[UserID],[UserIDLastUpdate],[CreateDate],[ModifieldDate]) VALUES (1257,'Aroeiras','01302',15,1,1,1,GETDATE(),GETDATE()) END END</v>
      </c>
    </row>
    <row r="1259" spans="1:13" x14ac:dyDescent="0.2">
      <c r="A1259">
        <v>1258</v>
      </c>
      <c r="B1259">
        <f>VLOOKUP(C1259,ESTADOS!C:K,9,FALSE)</f>
        <v>15</v>
      </c>
      <c r="C1259" t="s">
        <v>8759</v>
      </c>
      <c r="D1259">
        <v>25</v>
      </c>
      <c r="E1259" t="s">
        <v>8781</v>
      </c>
      <c r="F1259" t="s">
        <v>8782</v>
      </c>
      <c r="G1259">
        <v>3336</v>
      </c>
      <c r="H1259">
        <v>1</v>
      </c>
      <c r="I1259">
        <v>1</v>
      </c>
      <c r="J1259">
        <v>1</v>
      </c>
      <c r="K1259" s="2" t="s">
        <v>10009</v>
      </c>
      <c r="L1259" s="2" t="s">
        <v>10009</v>
      </c>
      <c r="M1259" t="str">
        <f t="shared" si="19"/>
        <v>BEGIN IF NOT EXISTS (SELECT * FROM [dbo].[COM_City] WHERE [Name] = 'Assunção') BEGIN INSERT INTO [dbo].[COM_City]([CityId],[Name],[ExternalCode],[StateId],[Active],[UserID],[UserIDLastUpdate],[CreateDate],[ModifieldDate]) VALUES (1258,'Assunção','01351',15,1,1,1,GETDATE(),GETDATE()) END END</v>
      </c>
    </row>
    <row r="1260" spans="1:13" x14ac:dyDescent="0.2">
      <c r="A1260">
        <v>1259</v>
      </c>
      <c r="B1260">
        <f>VLOOKUP(C1260,ESTADOS!C:K,9,FALSE)</f>
        <v>15</v>
      </c>
      <c r="C1260" t="s">
        <v>8759</v>
      </c>
      <c r="D1260">
        <v>25</v>
      </c>
      <c r="E1260" t="s">
        <v>6389</v>
      </c>
      <c r="F1260" t="s">
        <v>8783</v>
      </c>
      <c r="G1260">
        <v>7630</v>
      </c>
      <c r="H1260">
        <v>1</v>
      </c>
      <c r="I1260">
        <v>1</v>
      </c>
      <c r="J1260">
        <v>1</v>
      </c>
      <c r="K1260" s="2" t="s">
        <v>10009</v>
      </c>
      <c r="L1260" s="2" t="s">
        <v>10009</v>
      </c>
      <c r="M1260" t="str">
        <f t="shared" si="19"/>
        <v>BEGIN IF NOT EXISTS (SELECT * FROM [dbo].[COM_City] WHERE [Name] = 'Baía da Traição') BEGIN INSERT INTO [dbo].[COM_City]([CityId],[Name],[ExternalCode],[StateId],[Active],[UserID],[UserIDLastUpdate],[CreateDate],[ModifieldDate]) VALUES (1259,'Baía da Traição','01401',15,1,1,1,GETDATE(),GETDATE()) END END</v>
      </c>
    </row>
    <row r="1261" spans="1:13" x14ac:dyDescent="0.2">
      <c r="A1261">
        <v>1260</v>
      </c>
      <c r="B1261">
        <f>VLOOKUP(C1261,ESTADOS!C:K,9,FALSE)</f>
        <v>15</v>
      </c>
      <c r="C1261" t="s">
        <v>8759</v>
      </c>
      <c r="D1261">
        <v>25</v>
      </c>
      <c r="E1261" t="s">
        <v>8596</v>
      </c>
      <c r="F1261" t="s">
        <v>8784</v>
      </c>
      <c r="G1261">
        <v>21670</v>
      </c>
      <c r="H1261">
        <v>1</v>
      </c>
      <c r="I1261">
        <v>1</v>
      </c>
      <c r="J1261">
        <v>1</v>
      </c>
      <c r="K1261" s="2" t="s">
        <v>10009</v>
      </c>
      <c r="L1261" s="2" t="s">
        <v>10009</v>
      </c>
      <c r="M1261" t="str">
        <f t="shared" si="19"/>
        <v>BEGIN IF NOT EXISTS (SELECT * FROM [dbo].[COM_City] WHERE [Name] = 'Bananeiras') BEGIN INSERT INTO [dbo].[COM_City]([CityId],[Name],[ExternalCode],[StateId],[Active],[UserID],[UserIDLastUpdate],[CreateDate],[ModifieldDate]) VALUES (1260,'Bananeiras','01500',15,1,1,1,GETDATE(),GETDATE()) END END</v>
      </c>
    </row>
    <row r="1262" spans="1:13" x14ac:dyDescent="0.2">
      <c r="A1262">
        <v>1261</v>
      </c>
      <c r="B1262">
        <f>VLOOKUP(C1262,ESTADOS!C:K,9,FALSE)</f>
        <v>15</v>
      </c>
      <c r="C1262" t="s">
        <v>8759</v>
      </c>
      <c r="D1262">
        <v>25</v>
      </c>
      <c r="E1262" t="s">
        <v>8785</v>
      </c>
      <c r="F1262" t="s">
        <v>8463</v>
      </c>
      <c r="G1262">
        <v>3864</v>
      </c>
      <c r="H1262">
        <v>1</v>
      </c>
      <c r="I1262">
        <v>1</v>
      </c>
      <c r="J1262">
        <v>1</v>
      </c>
      <c r="K1262" s="2" t="s">
        <v>10009</v>
      </c>
      <c r="L1262" s="2" t="s">
        <v>10009</v>
      </c>
      <c r="M1262" t="str">
        <f t="shared" si="19"/>
        <v>BEGIN IF NOT EXISTS (SELECT * FROM [dbo].[COM_City] WHERE [Name] = 'Baraúna') BEGIN INSERT INTO [dbo].[COM_City]([CityId],[Name],[ExternalCode],[StateId],[Active],[UserID],[UserIDLastUpdate],[CreateDate],[ModifieldDate]) VALUES (1261,'Baraúna','01534',15,1,1,1,GETDATE(),GETDATE()) END END</v>
      </c>
    </row>
    <row r="1263" spans="1:13" x14ac:dyDescent="0.2">
      <c r="A1263">
        <v>1262</v>
      </c>
      <c r="B1263">
        <f>VLOOKUP(C1263,ESTADOS!C:K,9,FALSE)</f>
        <v>15</v>
      </c>
      <c r="C1263" t="s">
        <v>8759</v>
      </c>
      <c r="D1263">
        <v>25</v>
      </c>
      <c r="E1263" t="s">
        <v>8600</v>
      </c>
      <c r="F1263" t="s">
        <v>8786</v>
      </c>
      <c r="G1263">
        <v>12848</v>
      </c>
      <c r="H1263">
        <v>1</v>
      </c>
      <c r="I1263">
        <v>1</v>
      </c>
      <c r="J1263">
        <v>1</v>
      </c>
      <c r="K1263" s="2" t="s">
        <v>10009</v>
      </c>
      <c r="L1263" s="2" t="s">
        <v>10009</v>
      </c>
      <c r="M1263" t="str">
        <f t="shared" si="19"/>
        <v>BEGIN IF NOT EXISTS (SELECT * FROM [dbo].[COM_City] WHERE [Name] = 'Barra de Santa Rosa') BEGIN INSERT INTO [dbo].[COM_City]([CityId],[Name],[ExternalCode],[StateId],[Active],[UserID],[UserIDLastUpdate],[CreateDate],[ModifieldDate]) VALUES (1262,'Barra de Santa Rosa','01609',15,1,1,1,GETDATE(),GETDATE()) END END</v>
      </c>
    </row>
    <row r="1264" spans="1:13" x14ac:dyDescent="0.2">
      <c r="A1264">
        <v>1263</v>
      </c>
      <c r="B1264">
        <f>VLOOKUP(C1264,ESTADOS!C:K,9,FALSE)</f>
        <v>15</v>
      </c>
      <c r="C1264" t="s">
        <v>8759</v>
      </c>
      <c r="D1264">
        <v>25</v>
      </c>
      <c r="E1264" t="s">
        <v>8787</v>
      </c>
      <c r="F1264" t="s">
        <v>8788</v>
      </c>
      <c r="G1264">
        <v>8619</v>
      </c>
      <c r="H1264">
        <v>1</v>
      </c>
      <c r="I1264">
        <v>1</v>
      </c>
      <c r="J1264">
        <v>1</v>
      </c>
      <c r="K1264" s="2" t="s">
        <v>10009</v>
      </c>
      <c r="L1264" s="2" t="s">
        <v>10009</v>
      </c>
      <c r="M1264" t="str">
        <f t="shared" si="19"/>
        <v>BEGIN IF NOT EXISTS (SELECT * FROM [dbo].[COM_City] WHERE [Name] = 'Barra de Santana') BEGIN INSERT INTO [dbo].[COM_City]([CityId],[Name],[ExternalCode],[StateId],[Active],[UserID],[UserIDLastUpdate],[CreateDate],[ModifieldDate]) VALUES (1263,'Barra de Santana','01575',15,1,1,1,GETDATE(),GETDATE()) END END</v>
      </c>
    </row>
    <row r="1265" spans="1:13" x14ac:dyDescent="0.2">
      <c r="A1265">
        <v>1264</v>
      </c>
      <c r="B1265">
        <f>VLOOKUP(C1265,ESTADOS!C:K,9,FALSE)</f>
        <v>15</v>
      </c>
      <c r="C1265" t="s">
        <v>8759</v>
      </c>
      <c r="D1265">
        <v>25</v>
      </c>
      <c r="E1265" t="s">
        <v>8602</v>
      </c>
      <c r="F1265" t="s">
        <v>8789</v>
      </c>
      <c r="G1265">
        <v>5435</v>
      </c>
      <c r="H1265">
        <v>1</v>
      </c>
      <c r="I1265">
        <v>1</v>
      </c>
      <c r="J1265">
        <v>1</v>
      </c>
      <c r="K1265" s="2" t="s">
        <v>10009</v>
      </c>
      <c r="L1265" s="2" t="s">
        <v>10009</v>
      </c>
      <c r="M1265" t="str">
        <f t="shared" si="19"/>
        <v>BEGIN IF NOT EXISTS (SELECT * FROM [dbo].[COM_City] WHERE [Name] = 'Barra de São Miguel') BEGIN INSERT INTO [dbo].[COM_City]([CityId],[Name],[ExternalCode],[StateId],[Active],[UserID],[UserIDLastUpdate],[CreateDate],[ModifieldDate]) VALUES (1264,'Barra de São Miguel','01708',15,1,1,1,GETDATE(),GETDATE()) END END</v>
      </c>
    </row>
    <row r="1266" spans="1:13" x14ac:dyDescent="0.2">
      <c r="A1266">
        <v>1265</v>
      </c>
      <c r="B1266">
        <f>VLOOKUP(C1266,ESTADOS!C:K,9,FALSE)</f>
        <v>15</v>
      </c>
      <c r="C1266" t="s">
        <v>8759</v>
      </c>
      <c r="D1266">
        <v>25</v>
      </c>
      <c r="E1266" t="s">
        <v>8606</v>
      </c>
      <c r="F1266" t="s">
        <v>8790</v>
      </c>
      <c r="G1266">
        <v>92891</v>
      </c>
      <c r="H1266">
        <v>1</v>
      </c>
      <c r="I1266">
        <v>1</v>
      </c>
      <c r="J1266">
        <v>1</v>
      </c>
      <c r="K1266" s="2" t="s">
        <v>10009</v>
      </c>
      <c r="L1266" s="2" t="s">
        <v>10009</v>
      </c>
      <c r="M1266" t="str">
        <f t="shared" si="19"/>
        <v>BEGIN IF NOT EXISTS (SELECT * FROM [dbo].[COM_City] WHERE [Name] = 'Bayeux') BEGIN INSERT INTO [dbo].[COM_City]([CityId],[Name],[ExternalCode],[StateId],[Active],[UserID],[UserIDLastUpdate],[CreateDate],[ModifieldDate]) VALUES (1265,'Bayeux','01807',15,1,1,1,GETDATE(),GETDATE()) END END</v>
      </c>
    </row>
    <row r="1267" spans="1:13" x14ac:dyDescent="0.2">
      <c r="A1267">
        <v>1266</v>
      </c>
      <c r="B1267">
        <f>VLOOKUP(C1267,ESTADOS!C:K,9,FALSE)</f>
        <v>15</v>
      </c>
      <c r="C1267" t="s">
        <v>8759</v>
      </c>
      <c r="D1267">
        <v>25</v>
      </c>
      <c r="E1267" t="s">
        <v>8791</v>
      </c>
      <c r="F1267" t="s">
        <v>8792</v>
      </c>
      <c r="G1267">
        <v>17173</v>
      </c>
      <c r="H1267">
        <v>1</v>
      </c>
      <c r="I1267">
        <v>1</v>
      </c>
      <c r="J1267">
        <v>1</v>
      </c>
      <c r="K1267" s="2" t="s">
        <v>10009</v>
      </c>
      <c r="L1267" s="2" t="s">
        <v>10009</v>
      </c>
      <c r="M1267" t="str">
        <f t="shared" si="19"/>
        <v>BEGIN IF NOT EXISTS (SELECT * FROM [dbo].[COM_City] WHERE [Name] = 'Belém') BEGIN INSERT INTO [dbo].[COM_City]([CityId],[Name],[ExternalCode],[StateId],[Active],[UserID],[UserIDLastUpdate],[CreateDate],[ModifieldDate]) VALUES (1266,'Belém','01906',15,1,1,1,GETDATE(),GETDATE()) END END</v>
      </c>
    </row>
    <row r="1268" spans="1:13" x14ac:dyDescent="0.2">
      <c r="A1268">
        <v>1267</v>
      </c>
      <c r="B1268">
        <f>VLOOKUP(C1268,ESTADOS!C:K,9,FALSE)</f>
        <v>15</v>
      </c>
      <c r="C1268" t="s">
        <v>8759</v>
      </c>
      <c r="D1268">
        <v>25</v>
      </c>
      <c r="E1268" t="s">
        <v>8793</v>
      </c>
      <c r="F1268" t="s">
        <v>8794</v>
      </c>
      <c r="G1268">
        <v>7040</v>
      </c>
      <c r="H1268">
        <v>1</v>
      </c>
      <c r="I1268">
        <v>1</v>
      </c>
      <c r="J1268">
        <v>1</v>
      </c>
      <c r="K1268" s="2" t="s">
        <v>10009</v>
      </c>
      <c r="L1268" s="2" t="s">
        <v>10009</v>
      </c>
      <c r="M1268" t="str">
        <f t="shared" si="19"/>
        <v>BEGIN IF NOT EXISTS (SELECT * FROM [dbo].[COM_City] WHERE [Name] = 'Belém do Brejo do Cruz') BEGIN INSERT INTO [dbo].[COM_City]([CityId],[Name],[ExternalCode],[StateId],[Active],[UserID],[UserIDLastUpdate],[CreateDate],[ModifieldDate]) VALUES (1267,'Belém do Brejo do Cruz','02003',15,1,1,1,GETDATE(),GETDATE()) END END</v>
      </c>
    </row>
    <row r="1269" spans="1:13" x14ac:dyDescent="0.2">
      <c r="A1269">
        <v>1268</v>
      </c>
      <c r="B1269">
        <f>VLOOKUP(C1269,ESTADOS!C:K,9,FALSE)</f>
        <v>15</v>
      </c>
      <c r="C1269" t="s">
        <v>8759</v>
      </c>
      <c r="D1269">
        <v>25</v>
      </c>
      <c r="E1269" t="s">
        <v>8795</v>
      </c>
      <c r="F1269" t="s">
        <v>8796</v>
      </c>
      <c r="G1269">
        <v>3164</v>
      </c>
      <c r="H1269">
        <v>1</v>
      </c>
      <c r="I1269">
        <v>1</v>
      </c>
      <c r="J1269">
        <v>1</v>
      </c>
      <c r="K1269" s="2" t="s">
        <v>10009</v>
      </c>
      <c r="L1269" s="2" t="s">
        <v>10009</v>
      </c>
      <c r="M1269" t="str">
        <f t="shared" si="19"/>
        <v>BEGIN IF NOT EXISTS (SELECT * FROM [dbo].[COM_City] WHERE [Name] = 'Bernardino Batista') BEGIN INSERT INTO [dbo].[COM_City]([CityId],[Name],[ExternalCode],[StateId],[Active],[UserID],[UserIDLastUpdate],[CreateDate],[ModifieldDate]) VALUES (1268,'Bernardino Batista','02052',15,1,1,1,GETDATE(),GETDATE()) END END</v>
      </c>
    </row>
    <row r="1270" spans="1:13" x14ac:dyDescent="0.2">
      <c r="A1270">
        <v>1269</v>
      </c>
      <c r="B1270">
        <f>VLOOKUP(C1270,ESTADOS!C:K,9,FALSE)</f>
        <v>15</v>
      </c>
      <c r="C1270" t="s">
        <v>8759</v>
      </c>
      <c r="D1270">
        <v>25</v>
      </c>
      <c r="E1270" t="s">
        <v>8797</v>
      </c>
      <c r="F1270" t="s">
        <v>8798</v>
      </c>
      <c r="G1270">
        <v>5800</v>
      </c>
      <c r="H1270">
        <v>1</v>
      </c>
      <c r="I1270">
        <v>1</v>
      </c>
      <c r="J1270">
        <v>1</v>
      </c>
      <c r="K1270" s="2" t="s">
        <v>10009</v>
      </c>
      <c r="L1270" s="2" t="s">
        <v>10009</v>
      </c>
      <c r="M1270" t="str">
        <f t="shared" si="19"/>
        <v>BEGIN IF NOT EXISTS (SELECT * FROM [dbo].[COM_City] WHERE [Name] = 'Boa Ventura') BEGIN INSERT INTO [dbo].[COM_City]([CityId],[Name],[ExternalCode],[StateId],[Active],[UserID],[UserIDLastUpdate],[CreateDate],[ModifieldDate]) VALUES (1269,'Boa Ventura','02102',15,1,1,1,GETDATE(),GETDATE()) END END</v>
      </c>
    </row>
    <row r="1271" spans="1:13" x14ac:dyDescent="0.2">
      <c r="A1271">
        <v>1270</v>
      </c>
      <c r="B1271">
        <f>VLOOKUP(C1271,ESTADOS!C:K,9,FALSE)</f>
        <v>15</v>
      </c>
      <c r="C1271" t="s">
        <v>8759</v>
      </c>
      <c r="D1271">
        <v>25</v>
      </c>
      <c r="E1271" t="s">
        <v>8799</v>
      </c>
      <c r="F1271" t="s">
        <v>6623</v>
      </c>
      <c r="G1271">
        <v>5673</v>
      </c>
      <c r="H1271">
        <v>1</v>
      </c>
      <c r="I1271">
        <v>1</v>
      </c>
      <c r="J1271">
        <v>1</v>
      </c>
      <c r="K1271" s="2" t="s">
        <v>10009</v>
      </c>
      <c r="L1271" s="2" t="s">
        <v>10009</v>
      </c>
      <c r="M1271" t="str">
        <f t="shared" si="19"/>
        <v>BEGIN IF NOT EXISTS (SELECT * FROM [dbo].[COM_City] WHERE [Name] = 'Boa Vista') BEGIN INSERT INTO [dbo].[COM_City]([CityId],[Name],[ExternalCode],[StateId],[Active],[UserID],[UserIDLastUpdate],[CreateDate],[ModifieldDate]) VALUES (1270,'Boa Vista','02151',15,1,1,1,GETDATE(),GETDATE()) END END</v>
      </c>
    </row>
    <row r="1272" spans="1:13" x14ac:dyDescent="0.2">
      <c r="A1272">
        <v>1271</v>
      </c>
      <c r="B1272">
        <f>VLOOKUP(C1272,ESTADOS!C:K,9,FALSE)</f>
        <v>15</v>
      </c>
      <c r="C1272" t="s">
        <v>8759</v>
      </c>
      <c r="D1272">
        <v>25</v>
      </c>
      <c r="E1272" t="s">
        <v>8800</v>
      </c>
      <c r="F1272" t="s">
        <v>7715</v>
      </c>
      <c r="G1272">
        <v>2233</v>
      </c>
      <c r="H1272">
        <v>1</v>
      </c>
      <c r="I1272">
        <v>1</v>
      </c>
      <c r="J1272">
        <v>1</v>
      </c>
      <c r="K1272" s="2" t="s">
        <v>10009</v>
      </c>
      <c r="L1272" s="2" t="s">
        <v>10009</v>
      </c>
      <c r="M1272" t="str">
        <f t="shared" si="19"/>
        <v>BEGIN IF NOT EXISTS (SELECT * FROM [dbo].[COM_City] WHERE [Name] = 'Bom Jesus') BEGIN INSERT INTO [dbo].[COM_City]([CityId],[Name],[ExternalCode],[StateId],[Active],[UserID],[UserIDLastUpdate],[CreateDate],[ModifieldDate]) VALUES (1271,'Bom Jesus','02201',15,1,1,1,GETDATE(),GETDATE()) END END</v>
      </c>
    </row>
    <row r="1273" spans="1:13" x14ac:dyDescent="0.2">
      <c r="A1273">
        <v>1272</v>
      </c>
      <c r="B1273">
        <f>VLOOKUP(C1273,ESTADOS!C:K,9,FALSE)</f>
        <v>15</v>
      </c>
      <c r="C1273" t="s">
        <v>8759</v>
      </c>
      <c r="D1273">
        <v>25</v>
      </c>
      <c r="E1273" t="s">
        <v>8801</v>
      </c>
      <c r="F1273" t="s">
        <v>8802</v>
      </c>
      <c r="G1273">
        <v>5152</v>
      </c>
      <c r="H1273">
        <v>1</v>
      </c>
      <c r="I1273">
        <v>1</v>
      </c>
      <c r="J1273">
        <v>1</v>
      </c>
      <c r="K1273" s="2" t="s">
        <v>10009</v>
      </c>
      <c r="L1273" s="2" t="s">
        <v>10009</v>
      </c>
      <c r="M1273" t="str">
        <f t="shared" si="19"/>
        <v>BEGIN IF NOT EXISTS (SELECT * FROM [dbo].[COM_City] WHERE [Name] = 'Bom Sucesso') BEGIN INSERT INTO [dbo].[COM_City]([CityId],[Name],[ExternalCode],[StateId],[Active],[UserID],[UserIDLastUpdate],[CreateDate],[ModifieldDate]) VALUES (1272,'Bom Sucesso','02300',15,1,1,1,GETDATE(),GETDATE()) END END</v>
      </c>
    </row>
    <row r="1274" spans="1:13" x14ac:dyDescent="0.2">
      <c r="A1274">
        <v>1273</v>
      </c>
      <c r="B1274">
        <f>VLOOKUP(C1274,ESTADOS!C:K,9,FALSE)</f>
        <v>15</v>
      </c>
      <c r="C1274" t="s">
        <v>8759</v>
      </c>
      <c r="D1274">
        <v>25</v>
      </c>
      <c r="E1274" t="s">
        <v>8803</v>
      </c>
      <c r="F1274" t="s">
        <v>8804</v>
      </c>
      <c r="G1274">
        <v>10253</v>
      </c>
      <c r="H1274">
        <v>1</v>
      </c>
      <c r="I1274">
        <v>1</v>
      </c>
      <c r="J1274">
        <v>1</v>
      </c>
      <c r="K1274" s="2" t="s">
        <v>10009</v>
      </c>
      <c r="L1274" s="2" t="s">
        <v>10009</v>
      </c>
      <c r="M1274" t="str">
        <f t="shared" si="19"/>
        <v>BEGIN IF NOT EXISTS (SELECT * FROM [dbo].[COM_City] WHERE [Name] = 'Bonito de Santa Fé') BEGIN INSERT INTO [dbo].[COM_City]([CityId],[Name],[ExternalCode],[StateId],[Active],[UserID],[UserIDLastUpdate],[CreateDate],[ModifieldDate]) VALUES (1273,'Bonito de Santa Fé','02409',15,1,1,1,GETDATE(),GETDATE()) END END</v>
      </c>
    </row>
    <row r="1275" spans="1:13" x14ac:dyDescent="0.2">
      <c r="A1275">
        <v>1274</v>
      </c>
      <c r="B1275">
        <f>VLOOKUP(C1275,ESTADOS!C:K,9,FALSE)</f>
        <v>15</v>
      </c>
      <c r="C1275" t="s">
        <v>8759</v>
      </c>
      <c r="D1275">
        <v>25</v>
      </c>
      <c r="E1275" t="s">
        <v>8805</v>
      </c>
      <c r="F1275" t="s">
        <v>8806</v>
      </c>
      <c r="G1275">
        <v>15877</v>
      </c>
      <c r="H1275">
        <v>1</v>
      </c>
      <c r="I1275">
        <v>1</v>
      </c>
      <c r="J1275">
        <v>1</v>
      </c>
      <c r="K1275" s="2" t="s">
        <v>10009</v>
      </c>
      <c r="L1275" s="2" t="s">
        <v>10009</v>
      </c>
      <c r="M1275" t="str">
        <f t="shared" si="19"/>
        <v>BEGIN IF NOT EXISTS (SELECT * FROM [dbo].[COM_City] WHERE [Name] = 'Boqueirão') BEGIN INSERT INTO [dbo].[COM_City]([CityId],[Name],[ExternalCode],[StateId],[Active],[UserID],[UserIDLastUpdate],[CreateDate],[ModifieldDate]) VALUES (1274,'Boqueirão','02508',15,1,1,1,GETDATE(),GETDATE()) END END</v>
      </c>
    </row>
    <row r="1276" spans="1:13" x14ac:dyDescent="0.2">
      <c r="A1276">
        <v>1275</v>
      </c>
      <c r="B1276">
        <f>VLOOKUP(C1276,ESTADOS!C:K,9,FALSE)</f>
        <v>15</v>
      </c>
      <c r="C1276" t="s">
        <v>8759</v>
      </c>
      <c r="D1276">
        <v>25</v>
      </c>
      <c r="E1276" t="s">
        <v>8807</v>
      </c>
      <c r="F1276" t="s">
        <v>8808</v>
      </c>
      <c r="G1276">
        <v>5009</v>
      </c>
      <c r="H1276">
        <v>1</v>
      </c>
      <c r="I1276">
        <v>1</v>
      </c>
      <c r="J1276">
        <v>1</v>
      </c>
      <c r="K1276" s="2" t="s">
        <v>10009</v>
      </c>
      <c r="L1276" s="2" t="s">
        <v>10009</v>
      </c>
      <c r="M1276" t="str">
        <f t="shared" si="19"/>
        <v>BEGIN IF NOT EXISTS (SELECT * FROM [dbo].[COM_City] WHERE [Name] = 'Borborema') BEGIN INSERT INTO [dbo].[COM_City]([CityId],[Name],[ExternalCode],[StateId],[Active],[UserID],[UserIDLastUpdate],[CreateDate],[ModifieldDate]) VALUES (1275,'Borborema','02706',15,1,1,1,GETDATE(),GETDATE()) END END</v>
      </c>
    </row>
    <row r="1277" spans="1:13" x14ac:dyDescent="0.2">
      <c r="A1277">
        <v>1276</v>
      </c>
      <c r="B1277">
        <f>VLOOKUP(C1277,ESTADOS!C:K,9,FALSE)</f>
        <v>15</v>
      </c>
      <c r="C1277" t="s">
        <v>8759</v>
      </c>
      <c r="D1277">
        <v>25</v>
      </c>
      <c r="E1277" t="s">
        <v>8809</v>
      </c>
      <c r="F1277" t="s">
        <v>8810</v>
      </c>
      <c r="G1277">
        <v>12424</v>
      </c>
      <c r="H1277">
        <v>1</v>
      </c>
      <c r="I1277">
        <v>1</v>
      </c>
      <c r="J1277">
        <v>1</v>
      </c>
      <c r="K1277" s="2" t="s">
        <v>10009</v>
      </c>
      <c r="L1277" s="2" t="s">
        <v>10009</v>
      </c>
      <c r="M1277" t="str">
        <f t="shared" si="19"/>
        <v>BEGIN IF NOT EXISTS (SELECT * FROM [dbo].[COM_City] WHERE [Name] = 'Brejo do Cruz') BEGIN INSERT INTO [dbo].[COM_City]([CityId],[Name],[ExternalCode],[StateId],[Active],[UserID],[UserIDLastUpdate],[CreateDate],[ModifieldDate]) VALUES (1276,'Brejo do Cruz','02805',15,1,1,1,GETDATE(),GETDATE()) END END</v>
      </c>
    </row>
    <row r="1278" spans="1:13" x14ac:dyDescent="0.2">
      <c r="A1278">
        <v>1277</v>
      </c>
      <c r="B1278">
        <f>VLOOKUP(C1278,ESTADOS!C:K,9,FALSE)</f>
        <v>15</v>
      </c>
      <c r="C1278" t="s">
        <v>8759</v>
      </c>
      <c r="D1278">
        <v>25</v>
      </c>
      <c r="E1278" t="s">
        <v>8811</v>
      </c>
      <c r="F1278" t="s">
        <v>8812</v>
      </c>
      <c r="G1278">
        <v>5743</v>
      </c>
      <c r="H1278">
        <v>1</v>
      </c>
      <c r="I1278">
        <v>1</v>
      </c>
      <c r="J1278">
        <v>1</v>
      </c>
      <c r="K1278" s="2" t="s">
        <v>10009</v>
      </c>
      <c r="L1278" s="2" t="s">
        <v>10009</v>
      </c>
      <c r="M1278" t="str">
        <f t="shared" si="19"/>
        <v>BEGIN IF NOT EXISTS (SELECT * FROM [dbo].[COM_City] WHERE [Name] = 'Brejo dos Santos') BEGIN INSERT INTO [dbo].[COM_City]([CityId],[Name],[ExternalCode],[StateId],[Active],[UserID],[UserIDLastUpdate],[CreateDate],[ModifieldDate]) VALUES (1277,'Brejo dos Santos','02904',15,1,1,1,GETDATE(),GETDATE()) END END</v>
      </c>
    </row>
    <row r="1279" spans="1:13" x14ac:dyDescent="0.2">
      <c r="A1279">
        <v>1278</v>
      </c>
      <c r="B1279">
        <f>VLOOKUP(C1279,ESTADOS!C:K,9,FALSE)</f>
        <v>15</v>
      </c>
      <c r="C1279" t="s">
        <v>8759</v>
      </c>
      <c r="D1279">
        <v>25</v>
      </c>
      <c r="E1279" t="s">
        <v>8813</v>
      </c>
      <c r="F1279" t="s">
        <v>8814</v>
      </c>
      <c r="G1279">
        <v>19388</v>
      </c>
      <c r="H1279">
        <v>1</v>
      </c>
      <c r="I1279">
        <v>1</v>
      </c>
      <c r="J1279">
        <v>1</v>
      </c>
      <c r="K1279" s="2" t="s">
        <v>10009</v>
      </c>
      <c r="L1279" s="2" t="s">
        <v>10009</v>
      </c>
      <c r="M1279" t="str">
        <f t="shared" si="19"/>
        <v>BEGIN IF NOT EXISTS (SELECT * FROM [dbo].[COM_City] WHERE [Name] = 'Caaporã') BEGIN INSERT INTO [dbo].[COM_City]([CityId],[Name],[ExternalCode],[StateId],[Active],[UserID],[UserIDLastUpdate],[CreateDate],[ModifieldDate]) VALUES (1278,'Caaporã','03001',15,1,1,1,GETDATE(),GETDATE()) END END</v>
      </c>
    </row>
    <row r="1280" spans="1:13" x14ac:dyDescent="0.2">
      <c r="A1280">
        <v>1279</v>
      </c>
      <c r="B1280">
        <f>VLOOKUP(C1280,ESTADOS!C:K,9,FALSE)</f>
        <v>15</v>
      </c>
      <c r="C1280" t="s">
        <v>8759</v>
      </c>
      <c r="D1280">
        <v>25</v>
      </c>
      <c r="E1280" t="s">
        <v>8815</v>
      </c>
      <c r="F1280" t="s">
        <v>8816</v>
      </c>
      <c r="G1280">
        <v>4907</v>
      </c>
      <c r="H1280">
        <v>1</v>
      </c>
      <c r="I1280">
        <v>1</v>
      </c>
      <c r="J1280">
        <v>1</v>
      </c>
      <c r="K1280" s="2" t="s">
        <v>10009</v>
      </c>
      <c r="L1280" s="2" t="s">
        <v>10009</v>
      </c>
      <c r="M1280" t="str">
        <f t="shared" si="19"/>
        <v>BEGIN IF NOT EXISTS (SELECT * FROM [dbo].[COM_City] WHERE [Name] = 'Cabaceiras') BEGIN INSERT INTO [dbo].[COM_City]([CityId],[Name],[ExternalCode],[StateId],[Active],[UserID],[UserIDLastUpdate],[CreateDate],[ModifieldDate]) VALUES (1279,'Cabaceiras','03100',15,1,1,1,GETDATE(),GETDATE()) END END</v>
      </c>
    </row>
    <row r="1281" spans="1:13" x14ac:dyDescent="0.2">
      <c r="A1281">
        <v>1280</v>
      </c>
      <c r="B1281">
        <f>VLOOKUP(C1281,ESTADOS!C:K,9,FALSE)</f>
        <v>15</v>
      </c>
      <c r="C1281" t="s">
        <v>8759</v>
      </c>
      <c r="D1281">
        <v>25</v>
      </c>
      <c r="E1281" t="s">
        <v>8817</v>
      </c>
      <c r="F1281" t="s">
        <v>8818</v>
      </c>
      <c r="G1281">
        <v>49728</v>
      </c>
      <c r="H1281">
        <v>1</v>
      </c>
      <c r="I1281">
        <v>1</v>
      </c>
      <c r="J1281">
        <v>1</v>
      </c>
      <c r="K1281" s="2" t="s">
        <v>10009</v>
      </c>
      <c r="L1281" s="2" t="s">
        <v>10009</v>
      </c>
      <c r="M1281" t="str">
        <f t="shared" si="19"/>
        <v>BEGIN IF NOT EXISTS (SELECT * FROM [dbo].[COM_City] WHERE [Name] = 'Cabedelo') BEGIN INSERT INTO [dbo].[COM_City]([CityId],[Name],[ExternalCode],[StateId],[Active],[UserID],[UserIDLastUpdate],[CreateDate],[ModifieldDate]) VALUES (1280,'Cabedelo','03209',15,1,1,1,GETDATE(),GETDATE()) END END</v>
      </c>
    </row>
    <row r="1282" spans="1:13" x14ac:dyDescent="0.2">
      <c r="A1282">
        <v>1281</v>
      </c>
      <c r="B1282">
        <f>VLOOKUP(C1282,ESTADOS!C:K,9,FALSE)</f>
        <v>15</v>
      </c>
      <c r="C1282" t="s">
        <v>8759</v>
      </c>
      <c r="D1282">
        <v>25</v>
      </c>
      <c r="E1282" t="s">
        <v>8819</v>
      </c>
      <c r="F1282" t="s">
        <v>8820</v>
      </c>
      <c r="G1282">
        <v>8388</v>
      </c>
      <c r="H1282">
        <v>1</v>
      </c>
      <c r="I1282">
        <v>1</v>
      </c>
      <c r="J1282">
        <v>1</v>
      </c>
      <c r="K1282" s="2" t="s">
        <v>10009</v>
      </c>
      <c r="L1282" s="2" t="s">
        <v>10009</v>
      </c>
      <c r="M1282" t="str">
        <f t="shared" si="19"/>
        <v>BEGIN IF NOT EXISTS (SELECT * FROM [dbo].[COM_City] WHERE [Name] = 'Cachoeira dos Índios') BEGIN INSERT INTO [dbo].[COM_City]([CityId],[Name],[ExternalCode],[StateId],[Active],[UserID],[UserIDLastUpdate],[CreateDate],[ModifieldDate]) VALUES (1281,'Cachoeira dos Índios','03308',15,1,1,1,GETDATE(),GETDATE()) END END</v>
      </c>
    </row>
    <row r="1283" spans="1:13" x14ac:dyDescent="0.2">
      <c r="A1283">
        <v>1282</v>
      </c>
      <c r="B1283">
        <f>VLOOKUP(C1283,ESTADOS!C:K,9,FALSE)</f>
        <v>15</v>
      </c>
      <c r="C1283" t="s">
        <v>8759</v>
      </c>
      <c r="D1283">
        <v>25</v>
      </c>
      <c r="E1283" t="s">
        <v>8821</v>
      </c>
      <c r="F1283" t="s">
        <v>8822</v>
      </c>
      <c r="G1283">
        <v>3485</v>
      </c>
      <c r="H1283">
        <v>1</v>
      </c>
      <c r="I1283">
        <v>1</v>
      </c>
      <c r="J1283">
        <v>1</v>
      </c>
      <c r="K1283" s="2" t="s">
        <v>10009</v>
      </c>
      <c r="L1283" s="2" t="s">
        <v>10009</v>
      </c>
      <c r="M1283" t="str">
        <f t="shared" ref="M1283:M1346" si="20">CONCATENATE("BEGIN IF NOT EXISTS (SELECT * FROM [dbo].[COM_City] WHERE [Name] = '",F1283,"') BEGIN INSERT INTO [dbo].[COM_City]([CityId],[Name],[ExternalCode],[StateId],[Active],[UserID],[UserIDLastUpdate],[CreateDate],[ModifieldDate]) VALUES (",A1283,",'",F1283,"','",E1283,"',",B1283,",",H1283,",",I1283,",",J1283,",",K1283,",",L1283,") END END")</f>
        <v>BEGIN IF NOT EXISTS (SELECT * FROM [dbo].[COM_City] WHERE [Name] = 'Cacimba de Areia') BEGIN INSERT INTO [dbo].[COM_City]([CityId],[Name],[ExternalCode],[StateId],[Active],[UserID],[UserIDLastUpdate],[CreateDate],[ModifieldDate]) VALUES (1282,'Cacimba de Areia','03407',15,1,1,1,GETDATE(),GETDATE()) END END</v>
      </c>
    </row>
    <row r="1284" spans="1:13" x14ac:dyDescent="0.2">
      <c r="A1284">
        <v>1283</v>
      </c>
      <c r="B1284">
        <f>VLOOKUP(C1284,ESTADOS!C:K,9,FALSE)</f>
        <v>15</v>
      </c>
      <c r="C1284" t="s">
        <v>8759</v>
      </c>
      <c r="D1284">
        <v>25</v>
      </c>
      <c r="E1284" t="s">
        <v>8823</v>
      </c>
      <c r="F1284" t="s">
        <v>8824</v>
      </c>
      <c r="G1284">
        <v>17108</v>
      </c>
      <c r="H1284">
        <v>1</v>
      </c>
      <c r="I1284">
        <v>1</v>
      </c>
      <c r="J1284">
        <v>1</v>
      </c>
      <c r="K1284" s="2" t="s">
        <v>10009</v>
      </c>
      <c r="L1284" s="2" t="s">
        <v>10009</v>
      </c>
      <c r="M1284" t="str">
        <f t="shared" si="20"/>
        <v>BEGIN IF NOT EXISTS (SELECT * FROM [dbo].[COM_City] WHERE [Name] = 'Cacimba de Dentro') BEGIN INSERT INTO [dbo].[COM_City]([CityId],[Name],[ExternalCode],[StateId],[Active],[UserID],[UserIDLastUpdate],[CreateDate],[ModifieldDate]) VALUES (1283,'Cacimba de Dentro','03506',15,1,1,1,GETDATE(),GETDATE()) END END</v>
      </c>
    </row>
    <row r="1285" spans="1:13" x14ac:dyDescent="0.2">
      <c r="A1285">
        <v>1284</v>
      </c>
      <c r="B1285">
        <f>VLOOKUP(C1285,ESTADOS!C:K,9,FALSE)</f>
        <v>15</v>
      </c>
      <c r="C1285" t="s">
        <v>8759</v>
      </c>
      <c r="D1285">
        <v>25</v>
      </c>
      <c r="E1285" t="s">
        <v>8825</v>
      </c>
      <c r="F1285" t="s">
        <v>8826</v>
      </c>
      <c r="G1285">
        <v>6787</v>
      </c>
      <c r="H1285">
        <v>1</v>
      </c>
      <c r="I1285">
        <v>1</v>
      </c>
      <c r="J1285">
        <v>1</v>
      </c>
      <c r="K1285" s="2" t="s">
        <v>10009</v>
      </c>
      <c r="L1285" s="2" t="s">
        <v>10009</v>
      </c>
      <c r="M1285" t="str">
        <f t="shared" si="20"/>
        <v>BEGIN IF NOT EXISTS (SELECT * FROM [dbo].[COM_City] WHERE [Name] = 'Cacimbas') BEGIN INSERT INTO [dbo].[COM_City]([CityId],[Name],[ExternalCode],[StateId],[Active],[UserID],[UserIDLastUpdate],[CreateDate],[ModifieldDate]) VALUES (1284,'Cacimbas','03555',15,1,1,1,GETDATE(),GETDATE()) END END</v>
      </c>
    </row>
    <row r="1286" spans="1:13" x14ac:dyDescent="0.2">
      <c r="A1286">
        <v>1285</v>
      </c>
      <c r="B1286">
        <f>VLOOKUP(C1286,ESTADOS!C:K,9,FALSE)</f>
        <v>15</v>
      </c>
      <c r="C1286" t="s">
        <v>8759</v>
      </c>
      <c r="D1286">
        <v>25</v>
      </c>
      <c r="E1286" t="s">
        <v>8827</v>
      </c>
      <c r="F1286" t="s">
        <v>8828</v>
      </c>
      <c r="G1286">
        <v>7314</v>
      </c>
      <c r="H1286">
        <v>1</v>
      </c>
      <c r="I1286">
        <v>1</v>
      </c>
      <c r="J1286">
        <v>1</v>
      </c>
      <c r="K1286" s="2" t="s">
        <v>10009</v>
      </c>
      <c r="L1286" s="2" t="s">
        <v>10009</v>
      </c>
      <c r="M1286" t="str">
        <f t="shared" si="20"/>
        <v>BEGIN IF NOT EXISTS (SELECT * FROM [dbo].[COM_City] WHERE [Name] = 'Caiçara') BEGIN INSERT INTO [dbo].[COM_City]([CityId],[Name],[ExternalCode],[StateId],[Active],[UserID],[UserIDLastUpdate],[CreateDate],[ModifieldDate]) VALUES (1285,'Caiçara','03605',15,1,1,1,GETDATE(),GETDATE()) END END</v>
      </c>
    </row>
    <row r="1287" spans="1:13" x14ac:dyDescent="0.2">
      <c r="A1287">
        <v>1286</v>
      </c>
      <c r="B1287">
        <f>VLOOKUP(C1287,ESTADOS!C:K,9,FALSE)</f>
        <v>15</v>
      </c>
      <c r="C1287" t="s">
        <v>8759</v>
      </c>
      <c r="D1287">
        <v>25</v>
      </c>
      <c r="E1287" t="s">
        <v>8829</v>
      </c>
      <c r="F1287" t="s">
        <v>8830</v>
      </c>
      <c r="G1287">
        <v>56051</v>
      </c>
      <c r="H1287">
        <v>1</v>
      </c>
      <c r="I1287">
        <v>1</v>
      </c>
      <c r="J1287">
        <v>1</v>
      </c>
      <c r="K1287" s="2" t="s">
        <v>10009</v>
      </c>
      <c r="L1287" s="2" t="s">
        <v>10009</v>
      </c>
      <c r="M1287" t="str">
        <f t="shared" si="20"/>
        <v>BEGIN IF NOT EXISTS (SELECT * FROM [dbo].[COM_City] WHERE [Name] = 'Cajazeiras') BEGIN INSERT INTO [dbo].[COM_City]([CityId],[Name],[ExternalCode],[StateId],[Active],[UserID],[UserIDLastUpdate],[CreateDate],[ModifieldDate]) VALUES (1286,'Cajazeiras','03704',15,1,1,1,GETDATE(),GETDATE()) END END</v>
      </c>
    </row>
    <row r="1288" spans="1:13" x14ac:dyDescent="0.2">
      <c r="A1288">
        <v>1287</v>
      </c>
      <c r="B1288">
        <f>VLOOKUP(C1288,ESTADOS!C:K,9,FALSE)</f>
        <v>15</v>
      </c>
      <c r="C1288" t="s">
        <v>8759</v>
      </c>
      <c r="D1288">
        <v>25</v>
      </c>
      <c r="E1288" t="s">
        <v>8831</v>
      </c>
      <c r="F1288" t="s">
        <v>8832</v>
      </c>
      <c r="G1288">
        <v>3057</v>
      </c>
      <c r="H1288">
        <v>1</v>
      </c>
      <c r="I1288">
        <v>1</v>
      </c>
      <c r="J1288">
        <v>1</v>
      </c>
      <c r="K1288" s="2" t="s">
        <v>10009</v>
      </c>
      <c r="L1288" s="2" t="s">
        <v>10009</v>
      </c>
      <c r="M1288" t="str">
        <f t="shared" si="20"/>
        <v>BEGIN IF NOT EXISTS (SELECT * FROM [dbo].[COM_City] WHERE [Name] = 'Cajazeirinhas') BEGIN INSERT INTO [dbo].[COM_City]([CityId],[Name],[ExternalCode],[StateId],[Active],[UserID],[UserIDLastUpdate],[CreateDate],[ModifieldDate]) VALUES (1287,'Cajazeirinhas','03753',15,1,1,1,GETDATE(),GETDATE()) END END</v>
      </c>
    </row>
    <row r="1289" spans="1:13" x14ac:dyDescent="0.2">
      <c r="A1289">
        <v>1288</v>
      </c>
      <c r="B1289">
        <f>VLOOKUP(C1289,ESTADOS!C:K,9,FALSE)</f>
        <v>15</v>
      </c>
      <c r="C1289" t="s">
        <v>8759</v>
      </c>
      <c r="D1289">
        <v>25</v>
      </c>
      <c r="E1289" t="s">
        <v>8833</v>
      </c>
      <c r="F1289" t="s">
        <v>8834</v>
      </c>
      <c r="G1289">
        <v>5363</v>
      </c>
      <c r="H1289">
        <v>1</v>
      </c>
      <c r="I1289">
        <v>1</v>
      </c>
      <c r="J1289">
        <v>1</v>
      </c>
      <c r="K1289" s="2" t="s">
        <v>10009</v>
      </c>
      <c r="L1289" s="2" t="s">
        <v>10009</v>
      </c>
      <c r="M1289" t="str">
        <f t="shared" si="20"/>
        <v>BEGIN IF NOT EXISTS (SELECT * FROM [dbo].[COM_City] WHERE [Name] = 'Caldas Brandão') BEGIN INSERT INTO [dbo].[COM_City]([CityId],[Name],[ExternalCode],[StateId],[Active],[UserID],[UserIDLastUpdate],[CreateDate],[ModifieldDate]) VALUES (1288,'Caldas Brandão','03803',15,1,1,1,GETDATE(),GETDATE()) END END</v>
      </c>
    </row>
    <row r="1290" spans="1:13" x14ac:dyDescent="0.2">
      <c r="A1290">
        <v>1289</v>
      </c>
      <c r="B1290">
        <f>VLOOKUP(C1290,ESTADOS!C:K,9,FALSE)</f>
        <v>15</v>
      </c>
      <c r="C1290" t="s">
        <v>8759</v>
      </c>
      <c r="D1290">
        <v>25</v>
      </c>
      <c r="E1290" t="s">
        <v>8835</v>
      </c>
      <c r="F1290" t="s">
        <v>8836</v>
      </c>
      <c r="G1290">
        <v>5761</v>
      </c>
      <c r="H1290">
        <v>1</v>
      </c>
      <c r="I1290">
        <v>1</v>
      </c>
      <c r="J1290">
        <v>1</v>
      </c>
      <c r="K1290" s="2" t="s">
        <v>10009</v>
      </c>
      <c r="L1290" s="2" t="s">
        <v>10009</v>
      </c>
      <c r="M1290" t="str">
        <f t="shared" si="20"/>
        <v>BEGIN IF NOT EXISTS (SELECT * FROM [dbo].[COM_City] WHERE [Name] = 'Camalaú') BEGIN INSERT INTO [dbo].[COM_City]([CityId],[Name],[ExternalCode],[StateId],[Active],[UserID],[UserIDLastUpdate],[CreateDate],[ModifieldDate]) VALUES (1289,'Camalaú','03902',15,1,1,1,GETDATE(),GETDATE()) END END</v>
      </c>
    </row>
    <row r="1291" spans="1:13" x14ac:dyDescent="0.2">
      <c r="A1291">
        <v>1290</v>
      </c>
      <c r="B1291">
        <f>VLOOKUP(C1291,ESTADOS!C:K,9,FALSE)</f>
        <v>15</v>
      </c>
      <c r="C1291" t="s">
        <v>8759</v>
      </c>
      <c r="D1291">
        <v>25</v>
      </c>
      <c r="E1291" t="s">
        <v>8837</v>
      </c>
      <c r="F1291" t="s">
        <v>8838</v>
      </c>
      <c r="G1291">
        <v>371060</v>
      </c>
      <c r="H1291">
        <v>1</v>
      </c>
      <c r="I1291">
        <v>1</v>
      </c>
      <c r="J1291">
        <v>1</v>
      </c>
      <c r="K1291" s="2" t="s">
        <v>10009</v>
      </c>
      <c r="L1291" s="2" t="s">
        <v>10009</v>
      </c>
      <c r="M1291" t="str">
        <f t="shared" si="20"/>
        <v>BEGIN IF NOT EXISTS (SELECT * FROM [dbo].[COM_City] WHERE [Name] = 'Campina Grande') BEGIN INSERT INTO [dbo].[COM_City]([CityId],[Name],[ExternalCode],[StateId],[Active],[UserID],[UserIDLastUpdate],[CreateDate],[ModifieldDate]) VALUES (1290,'Campina Grande','04009',15,1,1,1,GETDATE(),GETDATE()) END END</v>
      </c>
    </row>
    <row r="1292" spans="1:13" x14ac:dyDescent="0.2">
      <c r="A1292">
        <v>1291</v>
      </c>
      <c r="B1292">
        <f>VLOOKUP(C1292,ESTADOS!C:K,9,FALSE)</f>
        <v>15</v>
      </c>
      <c r="C1292" t="s">
        <v>8759</v>
      </c>
      <c r="D1292">
        <v>25</v>
      </c>
      <c r="E1292" t="s">
        <v>8839</v>
      </c>
      <c r="F1292" t="s">
        <v>8840</v>
      </c>
      <c r="G1292">
        <v>9549</v>
      </c>
      <c r="H1292">
        <v>1</v>
      </c>
      <c r="I1292">
        <v>1</v>
      </c>
      <c r="J1292">
        <v>1</v>
      </c>
      <c r="K1292" s="2" t="s">
        <v>10009</v>
      </c>
      <c r="L1292" s="2" t="s">
        <v>10009</v>
      </c>
      <c r="M1292" t="str">
        <f t="shared" si="20"/>
        <v>BEGIN IF NOT EXISTS (SELECT * FROM [dbo].[COM_City] WHERE [Name] = 'Campo de Santana') BEGIN INSERT INTO [dbo].[COM_City]([CityId],[Name],[ExternalCode],[StateId],[Active],[UserID],[UserIDLastUpdate],[CreateDate],[ModifieldDate]) VALUES (1291,'Campo de Santana','16409',15,1,1,1,GETDATE(),GETDATE()) END END</v>
      </c>
    </row>
    <row r="1293" spans="1:13" x14ac:dyDescent="0.2">
      <c r="A1293">
        <v>1292</v>
      </c>
      <c r="B1293">
        <f>VLOOKUP(C1293,ESTADOS!C:K,9,FALSE)</f>
        <v>15</v>
      </c>
      <c r="C1293" t="s">
        <v>8759</v>
      </c>
      <c r="D1293">
        <v>25</v>
      </c>
      <c r="E1293" t="s">
        <v>8841</v>
      </c>
      <c r="F1293" t="s">
        <v>8842</v>
      </c>
      <c r="G1293">
        <v>5207</v>
      </c>
      <c r="H1293">
        <v>1</v>
      </c>
      <c r="I1293">
        <v>1</v>
      </c>
      <c r="J1293">
        <v>1</v>
      </c>
      <c r="K1293" s="2" t="s">
        <v>10009</v>
      </c>
      <c r="L1293" s="2" t="s">
        <v>10009</v>
      </c>
      <c r="M1293" t="str">
        <f t="shared" si="20"/>
        <v>BEGIN IF NOT EXISTS (SELECT * FROM [dbo].[COM_City] WHERE [Name] = 'Capim') BEGIN INSERT INTO [dbo].[COM_City]([CityId],[Name],[ExternalCode],[StateId],[Active],[UserID],[UserIDLastUpdate],[CreateDate],[ModifieldDate]) VALUES (1292,'Capim','04033',15,1,1,1,GETDATE(),GETDATE()) END END</v>
      </c>
    </row>
    <row r="1294" spans="1:13" x14ac:dyDescent="0.2">
      <c r="A1294">
        <v>1293</v>
      </c>
      <c r="B1294">
        <f>VLOOKUP(C1294,ESTADOS!C:K,9,FALSE)</f>
        <v>15</v>
      </c>
      <c r="C1294" t="s">
        <v>8759</v>
      </c>
      <c r="D1294">
        <v>25</v>
      </c>
      <c r="E1294" t="s">
        <v>8843</v>
      </c>
      <c r="F1294" t="s">
        <v>8484</v>
      </c>
      <c r="G1294">
        <v>3824</v>
      </c>
      <c r="H1294">
        <v>1</v>
      </c>
      <c r="I1294">
        <v>1</v>
      </c>
      <c r="J1294">
        <v>1</v>
      </c>
      <c r="K1294" s="2" t="s">
        <v>10009</v>
      </c>
      <c r="L1294" s="2" t="s">
        <v>10009</v>
      </c>
      <c r="M1294" t="str">
        <f t="shared" si="20"/>
        <v>BEGIN IF NOT EXISTS (SELECT * FROM [dbo].[COM_City] WHERE [Name] = 'Caraúbas') BEGIN INSERT INTO [dbo].[COM_City]([CityId],[Name],[ExternalCode],[StateId],[Active],[UserID],[UserIDLastUpdate],[CreateDate],[ModifieldDate]) VALUES (1293,'Caraúbas','04074',15,1,1,1,GETDATE(),GETDATE()) END END</v>
      </c>
    </row>
    <row r="1295" spans="1:13" x14ac:dyDescent="0.2">
      <c r="A1295">
        <v>1294</v>
      </c>
      <c r="B1295">
        <f>VLOOKUP(C1295,ESTADOS!C:K,9,FALSE)</f>
        <v>15</v>
      </c>
      <c r="C1295" t="s">
        <v>8759</v>
      </c>
      <c r="D1295">
        <v>25</v>
      </c>
      <c r="E1295" t="s">
        <v>8844</v>
      </c>
      <c r="F1295" t="s">
        <v>8845</v>
      </c>
      <c r="G1295">
        <v>2389</v>
      </c>
      <c r="H1295">
        <v>1</v>
      </c>
      <c r="I1295">
        <v>1</v>
      </c>
      <c r="J1295">
        <v>1</v>
      </c>
      <c r="K1295" s="2" t="s">
        <v>10009</v>
      </c>
      <c r="L1295" s="2" t="s">
        <v>10009</v>
      </c>
      <c r="M1295" t="str">
        <f t="shared" si="20"/>
        <v>BEGIN IF NOT EXISTS (SELECT * FROM [dbo].[COM_City] WHERE [Name] = 'Carrapateira') BEGIN INSERT INTO [dbo].[COM_City]([CityId],[Name],[ExternalCode],[StateId],[Active],[UserID],[UserIDLastUpdate],[CreateDate],[ModifieldDate]) VALUES (1294,'Carrapateira','04108',15,1,1,1,GETDATE(),GETDATE()) END END</v>
      </c>
    </row>
    <row r="1296" spans="1:13" x14ac:dyDescent="0.2">
      <c r="A1296">
        <v>1295</v>
      </c>
      <c r="B1296">
        <f>VLOOKUP(C1296,ESTADOS!C:K,9,FALSE)</f>
        <v>15</v>
      </c>
      <c r="C1296" t="s">
        <v>8759</v>
      </c>
      <c r="D1296">
        <v>25</v>
      </c>
      <c r="E1296" t="s">
        <v>8846</v>
      </c>
      <c r="F1296" t="s">
        <v>8847</v>
      </c>
      <c r="G1296">
        <v>6762</v>
      </c>
      <c r="H1296">
        <v>1</v>
      </c>
      <c r="I1296">
        <v>1</v>
      </c>
      <c r="J1296">
        <v>1</v>
      </c>
      <c r="K1296" s="2" t="s">
        <v>10009</v>
      </c>
      <c r="L1296" s="2" t="s">
        <v>10009</v>
      </c>
      <c r="M1296" t="str">
        <f t="shared" si="20"/>
        <v>BEGIN IF NOT EXISTS (SELECT * FROM [dbo].[COM_City] WHERE [Name] = 'Casserengue') BEGIN INSERT INTO [dbo].[COM_City]([CityId],[Name],[ExternalCode],[StateId],[Active],[UserID],[UserIDLastUpdate],[CreateDate],[ModifieldDate]) VALUES (1295,'Casserengue','04157',15,1,1,1,GETDATE(),GETDATE()) END END</v>
      </c>
    </row>
    <row r="1297" spans="1:13" x14ac:dyDescent="0.2">
      <c r="A1297">
        <v>1296</v>
      </c>
      <c r="B1297">
        <f>VLOOKUP(C1297,ESTADOS!C:K,9,FALSE)</f>
        <v>15</v>
      </c>
      <c r="C1297" t="s">
        <v>8759</v>
      </c>
      <c r="D1297">
        <v>25</v>
      </c>
      <c r="E1297" t="s">
        <v>8848</v>
      </c>
      <c r="F1297" t="s">
        <v>8849</v>
      </c>
      <c r="G1297">
        <v>4849</v>
      </c>
      <c r="H1297">
        <v>1</v>
      </c>
      <c r="I1297">
        <v>1</v>
      </c>
      <c r="J1297">
        <v>1</v>
      </c>
      <c r="K1297" s="2" t="s">
        <v>10009</v>
      </c>
      <c r="L1297" s="2" t="s">
        <v>10009</v>
      </c>
      <c r="M1297" t="str">
        <f t="shared" si="20"/>
        <v>BEGIN IF NOT EXISTS (SELECT * FROM [dbo].[COM_City] WHERE [Name] = 'Catingueira') BEGIN INSERT INTO [dbo].[COM_City]([CityId],[Name],[ExternalCode],[StateId],[Active],[UserID],[UserIDLastUpdate],[CreateDate],[ModifieldDate]) VALUES (1296,'Catingueira','04207',15,1,1,1,GETDATE(),GETDATE()) END END</v>
      </c>
    </row>
    <row r="1298" spans="1:13" x14ac:dyDescent="0.2">
      <c r="A1298">
        <v>1297</v>
      </c>
      <c r="B1298">
        <f>VLOOKUP(C1298,ESTADOS!C:K,9,FALSE)</f>
        <v>15</v>
      </c>
      <c r="C1298" t="s">
        <v>8759</v>
      </c>
      <c r="D1298">
        <v>25</v>
      </c>
      <c r="E1298" t="s">
        <v>8850</v>
      </c>
      <c r="F1298" t="s">
        <v>8851</v>
      </c>
      <c r="G1298">
        <v>27548</v>
      </c>
      <c r="H1298">
        <v>1</v>
      </c>
      <c r="I1298">
        <v>1</v>
      </c>
      <c r="J1298">
        <v>1</v>
      </c>
      <c r="K1298" s="2" t="s">
        <v>10009</v>
      </c>
      <c r="L1298" s="2" t="s">
        <v>10009</v>
      </c>
      <c r="M1298" t="str">
        <f t="shared" si="20"/>
        <v>BEGIN IF NOT EXISTS (SELECT * FROM [dbo].[COM_City] WHERE [Name] = 'Catolé do Rocha') BEGIN INSERT INTO [dbo].[COM_City]([CityId],[Name],[ExternalCode],[StateId],[Active],[UserID],[UserIDLastUpdate],[CreateDate],[ModifieldDate]) VALUES (1297,'Catolé do Rocha','04306',15,1,1,1,GETDATE(),GETDATE()) END END</v>
      </c>
    </row>
    <row r="1299" spans="1:13" x14ac:dyDescent="0.2">
      <c r="A1299">
        <v>1298</v>
      </c>
      <c r="B1299">
        <f>VLOOKUP(C1299,ESTADOS!C:K,9,FALSE)</f>
        <v>15</v>
      </c>
      <c r="C1299" t="s">
        <v>8759</v>
      </c>
      <c r="D1299">
        <v>25</v>
      </c>
      <c r="E1299" t="s">
        <v>8852</v>
      </c>
      <c r="F1299" t="s">
        <v>8853</v>
      </c>
      <c r="G1299">
        <v>4467</v>
      </c>
      <c r="H1299">
        <v>1</v>
      </c>
      <c r="I1299">
        <v>1</v>
      </c>
      <c r="J1299">
        <v>1</v>
      </c>
      <c r="K1299" s="2" t="s">
        <v>10009</v>
      </c>
      <c r="L1299" s="2" t="s">
        <v>10009</v>
      </c>
      <c r="M1299" t="str">
        <f t="shared" si="20"/>
        <v>BEGIN IF NOT EXISTS (SELECT * FROM [dbo].[COM_City] WHERE [Name] = 'Caturité') BEGIN INSERT INTO [dbo].[COM_City]([CityId],[Name],[ExternalCode],[StateId],[Active],[UserID],[UserIDLastUpdate],[CreateDate],[ModifieldDate]) VALUES (1298,'Caturité','04355',15,1,1,1,GETDATE(),GETDATE()) END END</v>
      </c>
    </row>
    <row r="1300" spans="1:13" x14ac:dyDescent="0.2">
      <c r="A1300">
        <v>1299</v>
      </c>
      <c r="B1300">
        <f>VLOOKUP(C1300,ESTADOS!C:K,9,FALSE)</f>
        <v>15</v>
      </c>
      <c r="C1300" t="s">
        <v>8759</v>
      </c>
      <c r="D1300">
        <v>25</v>
      </c>
      <c r="E1300" t="s">
        <v>8854</v>
      </c>
      <c r="F1300" t="s">
        <v>8855</v>
      </c>
      <c r="G1300">
        <v>17496</v>
      </c>
      <c r="H1300">
        <v>1</v>
      </c>
      <c r="I1300">
        <v>1</v>
      </c>
      <c r="J1300">
        <v>1</v>
      </c>
      <c r="K1300" s="2" t="s">
        <v>10009</v>
      </c>
      <c r="L1300" s="2" t="s">
        <v>10009</v>
      </c>
      <c r="M1300" t="str">
        <f t="shared" si="20"/>
        <v>BEGIN IF NOT EXISTS (SELECT * FROM [dbo].[COM_City] WHERE [Name] = 'Conceição') BEGIN INSERT INTO [dbo].[COM_City]([CityId],[Name],[ExternalCode],[StateId],[Active],[UserID],[UserIDLastUpdate],[CreateDate],[ModifieldDate]) VALUES (1299,'Conceição','04405',15,1,1,1,GETDATE(),GETDATE()) END END</v>
      </c>
    </row>
    <row r="1301" spans="1:13" x14ac:dyDescent="0.2">
      <c r="A1301">
        <v>1300</v>
      </c>
      <c r="B1301">
        <f>VLOOKUP(C1301,ESTADOS!C:K,9,FALSE)</f>
        <v>15</v>
      </c>
      <c r="C1301" t="s">
        <v>8759</v>
      </c>
      <c r="D1301">
        <v>25</v>
      </c>
      <c r="E1301" t="s">
        <v>8856</v>
      </c>
      <c r="F1301" t="s">
        <v>8857</v>
      </c>
      <c r="G1301">
        <v>6702</v>
      </c>
      <c r="H1301">
        <v>1</v>
      </c>
      <c r="I1301">
        <v>1</v>
      </c>
      <c r="J1301">
        <v>1</v>
      </c>
      <c r="K1301" s="2" t="s">
        <v>10009</v>
      </c>
      <c r="L1301" s="2" t="s">
        <v>10009</v>
      </c>
      <c r="M1301" t="str">
        <f t="shared" si="20"/>
        <v>BEGIN IF NOT EXISTS (SELECT * FROM [dbo].[COM_City] WHERE [Name] = 'Condado') BEGIN INSERT INTO [dbo].[COM_City]([CityId],[Name],[ExternalCode],[StateId],[Active],[UserID],[UserIDLastUpdate],[CreateDate],[ModifieldDate]) VALUES (1300,'Condado','04504',15,1,1,1,GETDATE(),GETDATE()) END END</v>
      </c>
    </row>
    <row r="1302" spans="1:13" x14ac:dyDescent="0.2">
      <c r="A1302">
        <v>1301</v>
      </c>
      <c r="B1302">
        <f>VLOOKUP(C1302,ESTADOS!C:K,9,FALSE)</f>
        <v>15</v>
      </c>
      <c r="C1302" t="s">
        <v>8759</v>
      </c>
      <c r="D1302">
        <v>25</v>
      </c>
      <c r="E1302" t="s">
        <v>8858</v>
      </c>
      <c r="F1302" t="s">
        <v>8859</v>
      </c>
      <c r="G1302">
        <v>19925</v>
      </c>
      <c r="H1302">
        <v>1</v>
      </c>
      <c r="I1302">
        <v>1</v>
      </c>
      <c r="J1302">
        <v>1</v>
      </c>
      <c r="K1302" s="2" t="s">
        <v>10009</v>
      </c>
      <c r="L1302" s="2" t="s">
        <v>10009</v>
      </c>
      <c r="M1302" t="str">
        <f t="shared" si="20"/>
        <v>BEGIN IF NOT EXISTS (SELECT * FROM [dbo].[COM_City] WHERE [Name] = 'Conde') BEGIN INSERT INTO [dbo].[COM_City]([CityId],[Name],[ExternalCode],[StateId],[Active],[UserID],[UserIDLastUpdate],[CreateDate],[ModifieldDate]) VALUES (1301,'Conde','04603',15,1,1,1,GETDATE(),GETDATE()) END END</v>
      </c>
    </row>
    <row r="1303" spans="1:13" x14ac:dyDescent="0.2">
      <c r="A1303">
        <v>1302</v>
      </c>
      <c r="B1303">
        <f>VLOOKUP(C1303,ESTADOS!C:K,9,FALSE)</f>
        <v>15</v>
      </c>
      <c r="C1303" t="s">
        <v>8759</v>
      </c>
      <c r="D1303">
        <v>25</v>
      </c>
      <c r="E1303" t="s">
        <v>8860</v>
      </c>
      <c r="F1303" t="s">
        <v>8861</v>
      </c>
      <c r="G1303">
        <v>4770</v>
      </c>
      <c r="H1303">
        <v>1</v>
      </c>
      <c r="I1303">
        <v>1</v>
      </c>
      <c r="J1303">
        <v>1</v>
      </c>
      <c r="K1303" s="2" t="s">
        <v>10009</v>
      </c>
      <c r="L1303" s="2" t="s">
        <v>10009</v>
      </c>
      <c r="M1303" t="str">
        <f t="shared" si="20"/>
        <v>BEGIN IF NOT EXISTS (SELECT * FROM [dbo].[COM_City] WHERE [Name] = 'Congo') BEGIN INSERT INTO [dbo].[COM_City]([CityId],[Name],[ExternalCode],[StateId],[Active],[UserID],[UserIDLastUpdate],[CreateDate],[ModifieldDate]) VALUES (1302,'Congo','04702',15,1,1,1,GETDATE(),GETDATE()) END END</v>
      </c>
    </row>
    <row r="1304" spans="1:13" x14ac:dyDescent="0.2">
      <c r="A1304">
        <v>1303</v>
      </c>
      <c r="B1304">
        <f>VLOOKUP(C1304,ESTADOS!C:K,9,FALSE)</f>
        <v>15</v>
      </c>
      <c r="C1304" t="s">
        <v>8759</v>
      </c>
      <c r="D1304">
        <v>25</v>
      </c>
      <c r="E1304" t="s">
        <v>8862</v>
      </c>
      <c r="F1304" t="s">
        <v>8863</v>
      </c>
      <c r="G1304">
        <v>15236</v>
      </c>
      <c r="H1304">
        <v>1</v>
      </c>
      <c r="I1304">
        <v>1</v>
      </c>
      <c r="J1304">
        <v>1</v>
      </c>
      <c r="K1304" s="2" t="s">
        <v>10009</v>
      </c>
      <c r="L1304" s="2" t="s">
        <v>10009</v>
      </c>
      <c r="M1304" t="str">
        <f t="shared" si="20"/>
        <v>BEGIN IF NOT EXISTS (SELECT * FROM [dbo].[COM_City] WHERE [Name] = 'Coremas') BEGIN INSERT INTO [dbo].[COM_City]([CityId],[Name],[ExternalCode],[StateId],[Active],[UserID],[UserIDLastUpdate],[CreateDate],[ModifieldDate]) VALUES (1303,'Coremas','04801',15,1,1,1,GETDATE(),GETDATE()) END END</v>
      </c>
    </row>
    <row r="1305" spans="1:13" x14ac:dyDescent="0.2">
      <c r="A1305">
        <v>1304</v>
      </c>
      <c r="B1305">
        <f>VLOOKUP(C1305,ESTADOS!C:K,9,FALSE)</f>
        <v>15</v>
      </c>
      <c r="C1305" t="s">
        <v>8759</v>
      </c>
      <c r="D1305">
        <v>25</v>
      </c>
      <c r="E1305" t="s">
        <v>8864</v>
      </c>
      <c r="F1305" t="s">
        <v>8865</v>
      </c>
      <c r="G1305">
        <v>1705</v>
      </c>
      <c r="H1305">
        <v>1</v>
      </c>
      <c r="I1305">
        <v>1</v>
      </c>
      <c r="J1305">
        <v>1</v>
      </c>
      <c r="K1305" s="2" t="s">
        <v>10009</v>
      </c>
      <c r="L1305" s="2" t="s">
        <v>10009</v>
      </c>
      <c r="M1305" t="str">
        <f t="shared" si="20"/>
        <v>BEGIN IF NOT EXISTS (SELECT * FROM [dbo].[COM_City] WHERE [Name] = 'Coxixola') BEGIN INSERT INTO [dbo].[COM_City]([CityId],[Name],[ExternalCode],[StateId],[Active],[UserID],[UserIDLastUpdate],[CreateDate],[ModifieldDate]) VALUES (1304,'Coxixola','04850',15,1,1,1,GETDATE(),GETDATE()) END END</v>
      </c>
    </row>
    <row r="1306" spans="1:13" x14ac:dyDescent="0.2">
      <c r="A1306">
        <v>1305</v>
      </c>
      <c r="B1306">
        <f>VLOOKUP(C1306,ESTADOS!C:K,9,FALSE)</f>
        <v>15</v>
      </c>
      <c r="C1306" t="s">
        <v>8759</v>
      </c>
      <c r="D1306">
        <v>25</v>
      </c>
      <c r="E1306" t="s">
        <v>8866</v>
      </c>
      <c r="F1306" t="s">
        <v>8867</v>
      </c>
      <c r="G1306">
        <v>15281</v>
      </c>
      <c r="H1306">
        <v>1</v>
      </c>
      <c r="I1306">
        <v>1</v>
      </c>
      <c r="J1306">
        <v>1</v>
      </c>
      <c r="K1306" s="2" t="s">
        <v>10009</v>
      </c>
      <c r="L1306" s="2" t="s">
        <v>10009</v>
      </c>
      <c r="M1306" t="str">
        <f t="shared" si="20"/>
        <v>BEGIN IF NOT EXISTS (SELECT * FROM [dbo].[COM_City] WHERE [Name] = 'Cruz do Espírito Santo') BEGIN INSERT INTO [dbo].[COM_City]([CityId],[Name],[ExternalCode],[StateId],[Active],[UserID],[UserIDLastUpdate],[CreateDate],[ModifieldDate]) VALUES (1305,'Cruz do Espírito Santo','04900',15,1,1,1,GETDATE(),GETDATE()) END END</v>
      </c>
    </row>
    <row r="1307" spans="1:13" x14ac:dyDescent="0.2">
      <c r="A1307">
        <v>1306</v>
      </c>
      <c r="B1307">
        <f>VLOOKUP(C1307,ESTADOS!C:K,9,FALSE)</f>
        <v>15</v>
      </c>
      <c r="C1307" t="s">
        <v>8759</v>
      </c>
      <c r="D1307">
        <v>25</v>
      </c>
      <c r="E1307" t="s">
        <v>8868</v>
      </c>
      <c r="F1307" t="s">
        <v>8869</v>
      </c>
      <c r="G1307">
        <v>6356</v>
      </c>
      <c r="H1307">
        <v>1</v>
      </c>
      <c r="I1307">
        <v>1</v>
      </c>
      <c r="J1307">
        <v>1</v>
      </c>
      <c r="K1307" s="2" t="s">
        <v>10009</v>
      </c>
      <c r="L1307" s="2" t="s">
        <v>10009</v>
      </c>
      <c r="M1307" t="str">
        <f t="shared" si="20"/>
        <v>BEGIN IF NOT EXISTS (SELECT * FROM [dbo].[COM_City] WHERE [Name] = 'Cubati') BEGIN INSERT INTO [dbo].[COM_City]([CityId],[Name],[ExternalCode],[StateId],[Active],[UserID],[UserIDLastUpdate],[CreateDate],[ModifieldDate]) VALUES (1306,'Cubati','05006',15,1,1,1,GETDATE(),GETDATE()) END END</v>
      </c>
    </row>
    <row r="1308" spans="1:13" x14ac:dyDescent="0.2">
      <c r="A1308">
        <v>1307</v>
      </c>
      <c r="B1308">
        <f>VLOOKUP(C1308,ESTADOS!C:K,9,FALSE)</f>
        <v>15</v>
      </c>
      <c r="C1308" t="s">
        <v>8759</v>
      </c>
      <c r="D1308">
        <v>25</v>
      </c>
      <c r="E1308" t="s">
        <v>8870</v>
      </c>
      <c r="F1308" t="s">
        <v>8871</v>
      </c>
      <c r="G1308">
        <v>20197</v>
      </c>
      <c r="H1308">
        <v>1</v>
      </c>
      <c r="I1308">
        <v>1</v>
      </c>
      <c r="J1308">
        <v>1</v>
      </c>
      <c r="K1308" s="2" t="s">
        <v>10009</v>
      </c>
      <c r="L1308" s="2" t="s">
        <v>10009</v>
      </c>
      <c r="M1308" t="str">
        <f t="shared" si="20"/>
        <v>BEGIN IF NOT EXISTS (SELECT * FROM [dbo].[COM_City] WHERE [Name] = 'Cuité') BEGIN INSERT INTO [dbo].[COM_City]([CityId],[Name],[ExternalCode],[StateId],[Active],[UserID],[UserIDLastUpdate],[CreateDate],[ModifieldDate]) VALUES (1307,'Cuité','05105',15,1,1,1,GETDATE(),GETDATE()) END END</v>
      </c>
    </row>
    <row r="1309" spans="1:13" x14ac:dyDescent="0.2">
      <c r="A1309">
        <v>1308</v>
      </c>
      <c r="B1309">
        <f>VLOOKUP(C1309,ESTADOS!C:K,9,FALSE)</f>
        <v>15</v>
      </c>
      <c r="C1309" t="s">
        <v>8759</v>
      </c>
      <c r="D1309">
        <v>25</v>
      </c>
      <c r="E1309" t="s">
        <v>8872</v>
      </c>
      <c r="F1309" t="s">
        <v>8873</v>
      </c>
      <c r="G1309">
        <v>6505</v>
      </c>
      <c r="H1309">
        <v>1</v>
      </c>
      <c r="I1309">
        <v>1</v>
      </c>
      <c r="J1309">
        <v>1</v>
      </c>
      <c r="K1309" s="2" t="s">
        <v>10009</v>
      </c>
      <c r="L1309" s="2" t="s">
        <v>10009</v>
      </c>
      <c r="M1309" t="str">
        <f t="shared" si="20"/>
        <v>BEGIN IF NOT EXISTS (SELECT * FROM [dbo].[COM_City] WHERE [Name] = 'Cuité de Mamanguape') BEGIN INSERT INTO [dbo].[COM_City]([CityId],[Name],[ExternalCode],[StateId],[Active],[UserID],[UserIDLastUpdate],[CreateDate],[ModifieldDate]) VALUES (1308,'Cuité de Mamanguape','05238',15,1,1,1,GETDATE(),GETDATE()) END END</v>
      </c>
    </row>
    <row r="1310" spans="1:13" x14ac:dyDescent="0.2">
      <c r="A1310">
        <v>1309</v>
      </c>
      <c r="B1310">
        <f>VLOOKUP(C1310,ESTADOS!C:K,9,FALSE)</f>
        <v>15</v>
      </c>
      <c r="C1310" t="s">
        <v>8759</v>
      </c>
      <c r="D1310">
        <v>25</v>
      </c>
      <c r="E1310" t="s">
        <v>8874</v>
      </c>
      <c r="F1310" t="s">
        <v>8875</v>
      </c>
      <c r="G1310">
        <v>7047</v>
      </c>
      <c r="H1310">
        <v>1</v>
      </c>
      <c r="I1310">
        <v>1</v>
      </c>
      <c r="J1310">
        <v>1</v>
      </c>
      <c r="K1310" s="2" t="s">
        <v>10009</v>
      </c>
      <c r="L1310" s="2" t="s">
        <v>10009</v>
      </c>
      <c r="M1310" t="str">
        <f t="shared" si="20"/>
        <v>BEGIN IF NOT EXISTS (SELECT * FROM [dbo].[COM_City] WHERE [Name] = 'Cuitegi') BEGIN INSERT INTO [dbo].[COM_City]([CityId],[Name],[ExternalCode],[StateId],[Active],[UserID],[UserIDLastUpdate],[CreateDate],[ModifieldDate]) VALUES (1309,'Cuitegi','05204',15,1,1,1,GETDATE(),GETDATE()) END END</v>
      </c>
    </row>
    <row r="1311" spans="1:13" x14ac:dyDescent="0.2">
      <c r="A1311">
        <v>1310</v>
      </c>
      <c r="B1311">
        <f>VLOOKUP(C1311,ESTADOS!C:K,9,FALSE)</f>
        <v>15</v>
      </c>
      <c r="C1311" t="s">
        <v>8759</v>
      </c>
      <c r="D1311">
        <v>25</v>
      </c>
      <c r="E1311" t="s">
        <v>8876</v>
      </c>
      <c r="F1311" t="s">
        <v>8877</v>
      </c>
      <c r="G1311">
        <v>5469</v>
      </c>
      <c r="H1311">
        <v>1</v>
      </c>
      <c r="I1311">
        <v>1</v>
      </c>
      <c r="J1311">
        <v>1</v>
      </c>
      <c r="K1311" s="2" t="s">
        <v>10009</v>
      </c>
      <c r="L1311" s="2" t="s">
        <v>10009</v>
      </c>
      <c r="M1311" t="str">
        <f t="shared" si="20"/>
        <v>BEGIN IF NOT EXISTS (SELECT * FROM [dbo].[COM_City] WHERE [Name] = 'Curral de Cima') BEGIN INSERT INTO [dbo].[COM_City]([CityId],[Name],[ExternalCode],[StateId],[Active],[UserID],[UserIDLastUpdate],[CreateDate],[ModifieldDate]) VALUES (1310,'Curral de Cima','05279',15,1,1,1,GETDATE(),GETDATE()) END END</v>
      </c>
    </row>
    <row r="1312" spans="1:13" x14ac:dyDescent="0.2">
      <c r="A1312">
        <v>1311</v>
      </c>
      <c r="B1312">
        <f>VLOOKUP(C1312,ESTADOS!C:K,9,FALSE)</f>
        <v>15</v>
      </c>
      <c r="C1312" t="s">
        <v>8759</v>
      </c>
      <c r="D1312">
        <v>25</v>
      </c>
      <c r="E1312" t="s">
        <v>8878</v>
      </c>
      <c r="F1312" t="s">
        <v>8879</v>
      </c>
      <c r="G1312">
        <v>2781</v>
      </c>
      <c r="H1312">
        <v>1</v>
      </c>
      <c r="I1312">
        <v>1</v>
      </c>
      <c r="J1312">
        <v>1</v>
      </c>
      <c r="K1312" s="2" t="s">
        <v>10009</v>
      </c>
      <c r="L1312" s="2" t="s">
        <v>10009</v>
      </c>
      <c r="M1312" t="str">
        <f t="shared" si="20"/>
        <v>BEGIN IF NOT EXISTS (SELECT * FROM [dbo].[COM_City] WHERE [Name] = 'Curral Velho') BEGIN INSERT INTO [dbo].[COM_City]([CityId],[Name],[ExternalCode],[StateId],[Active],[UserID],[UserIDLastUpdate],[CreateDate],[ModifieldDate]) VALUES (1311,'Curral Velho','05303',15,1,1,1,GETDATE(),GETDATE()) END END</v>
      </c>
    </row>
    <row r="1313" spans="1:13" x14ac:dyDescent="0.2">
      <c r="A1313">
        <v>1312</v>
      </c>
      <c r="B1313">
        <f>VLOOKUP(C1313,ESTADOS!C:K,9,FALSE)</f>
        <v>15</v>
      </c>
      <c r="C1313" t="s">
        <v>8759</v>
      </c>
      <c r="D1313">
        <v>25</v>
      </c>
      <c r="E1313" t="s">
        <v>8880</v>
      </c>
      <c r="F1313" t="s">
        <v>8881</v>
      </c>
      <c r="G1313">
        <v>4807</v>
      </c>
      <c r="H1313">
        <v>1</v>
      </c>
      <c r="I1313">
        <v>1</v>
      </c>
      <c r="J1313">
        <v>1</v>
      </c>
      <c r="K1313" s="2" t="s">
        <v>10009</v>
      </c>
      <c r="L1313" s="2" t="s">
        <v>10009</v>
      </c>
      <c r="M1313" t="str">
        <f t="shared" si="20"/>
        <v>BEGIN IF NOT EXISTS (SELECT * FROM [dbo].[COM_City] WHERE [Name] = 'Damião') BEGIN INSERT INTO [dbo].[COM_City]([CityId],[Name],[ExternalCode],[StateId],[Active],[UserID],[UserIDLastUpdate],[CreateDate],[ModifieldDate]) VALUES (1312,'Damião','05352',15,1,1,1,GETDATE(),GETDATE()) END END</v>
      </c>
    </row>
    <row r="1314" spans="1:13" x14ac:dyDescent="0.2">
      <c r="A1314">
        <v>1313</v>
      </c>
      <c r="B1314">
        <f>VLOOKUP(C1314,ESTADOS!C:K,9,FALSE)</f>
        <v>15</v>
      </c>
      <c r="C1314" t="s">
        <v>8759</v>
      </c>
      <c r="D1314">
        <v>25</v>
      </c>
      <c r="E1314" t="s">
        <v>8882</v>
      </c>
      <c r="F1314" t="s">
        <v>8883</v>
      </c>
      <c r="G1314">
        <v>7929</v>
      </c>
      <c r="H1314">
        <v>1</v>
      </c>
      <c r="I1314">
        <v>1</v>
      </c>
      <c r="J1314">
        <v>1</v>
      </c>
      <c r="K1314" s="2" t="s">
        <v>10009</v>
      </c>
      <c r="L1314" s="2" t="s">
        <v>10009</v>
      </c>
      <c r="M1314" t="str">
        <f t="shared" si="20"/>
        <v>BEGIN IF NOT EXISTS (SELECT * FROM [dbo].[COM_City] WHERE [Name] = 'Desterro') BEGIN INSERT INTO [dbo].[COM_City]([CityId],[Name],[ExternalCode],[StateId],[Active],[UserID],[UserIDLastUpdate],[CreateDate],[ModifieldDate]) VALUES (1313,'Desterro','05402',15,1,1,1,GETDATE(),GETDATE()) END END</v>
      </c>
    </row>
    <row r="1315" spans="1:13" x14ac:dyDescent="0.2">
      <c r="A1315">
        <v>1314</v>
      </c>
      <c r="B1315">
        <f>VLOOKUP(C1315,ESTADOS!C:K,9,FALSE)</f>
        <v>15</v>
      </c>
      <c r="C1315" t="s">
        <v>8759</v>
      </c>
      <c r="D1315">
        <v>25</v>
      </c>
      <c r="E1315" t="s">
        <v>8884</v>
      </c>
      <c r="F1315" t="s">
        <v>8885</v>
      </c>
      <c r="G1315">
        <v>6582</v>
      </c>
      <c r="H1315">
        <v>1</v>
      </c>
      <c r="I1315">
        <v>1</v>
      </c>
      <c r="J1315">
        <v>1</v>
      </c>
      <c r="K1315" s="2" t="s">
        <v>10009</v>
      </c>
      <c r="L1315" s="2" t="s">
        <v>10009</v>
      </c>
      <c r="M1315" t="str">
        <f t="shared" si="20"/>
        <v>BEGIN IF NOT EXISTS (SELECT * FROM [dbo].[COM_City] WHERE [Name] = 'Diamante') BEGIN INSERT INTO [dbo].[COM_City]([CityId],[Name],[ExternalCode],[StateId],[Active],[UserID],[UserIDLastUpdate],[CreateDate],[ModifieldDate]) VALUES (1314,'Diamante','05600',15,1,1,1,GETDATE(),GETDATE()) END END</v>
      </c>
    </row>
    <row r="1316" spans="1:13" x14ac:dyDescent="0.2">
      <c r="A1316">
        <v>1315</v>
      </c>
      <c r="B1316">
        <f>VLOOKUP(C1316,ESTADOS!C:K,9,FALSE)</f>
        <v>15</v>
      </c>
      <c r="C1316" t="s">
        <v>8759</v>
      </c>
      <c r="D1316">
        <v>25</v>
      </c>
      <c r="E1316" t="s">
        <v>8886</v>
      </c>
      <c r="F1316" t="s">
        <v>8887</v>
      </c>
      <c r="G1316">
        <v>10832</v>
      </c>
      <c r="H1316">
        <v>1</v>
      </c>
      <c r="I1316">
        <v>1</v>
      </c>
      <c r="J1316">
        <v>1</v>
      </c>
      <c r="K1316" s="2" t="s">
        <v>10009</v>
      </c>
      <c r="L1316" s="2" t="s">
        <v>10009</v>
      </c>
      <c r="M1316" t="str">
        <f t="shared" si="20"/>
        <v>BEGIN IF NOT EXISTS (SELECT * FROM [dbo].[COM_City] WHERE [Name] = 'Dona Inês') BEGIN INSERT INTO [dbo].[COM_City]([CityId],[Name],[ExternalCode],[StateId],[Active],[UserID],[UserIDLastUpdate],[CreateDate],[ModifieldDate]) VALUES (1315,'Dona Inês','05709',15,1,1,1,GETDATE(),GETDATE()) END END</v>
      </c>
    </row>
    <row r="1317" spans="1:13" x14ac:dyDescent="0.2">
      <c r="A1317">
        <v>1316</v>
      </c>
      <c r="B1317">
        <f>VLOOKUP(C1317,ESTADOS!C:K,9,FALSE)</f>
        <v>15</v>
      </c>
      <c r="C1317" t="s">
        <v>8759</v>
      </c>
      <c r="D1317">
        <v>25</v>
      </c>
      <c r="E1317" t="s">
        <v>8888</v>
      </c>
      <c r="F1317" t="s">
        <v>8889</v>
      </c>
      <c r="G1317">
        <v>3748</v>
      </c>
      <c r="H1317">
        <v>1</v>
      </c>
      <c r="I1317">
        <v>1</v>
      </c>
      <c r="J1317">
        <v>1</v>
      </c>
      <c r="K1317" s="2" t="s">
        <v>10009</v>
      </c>
      <c r="L1317" s="2" t="s">
        <v>10009</v>
      </c>
      <c r="M1317" t="str">
        <f t="shared" si="20"/>
        <v>BEGIN IF NOT EXISTS (SELECT * FROM [dbo].[COM_City] WHERE [Name] = 'Duas Estradas') BEGIN INSERT INTO [dbo].[COM_City]([CityId],[Name],[ExternalCode],[StateId],[Active],[UserID],[UserIDLastUpdate],[CreateDate],[ModifieldDate]) VALUES (1316,'Duas Estradas','05808',15,1,1,1,GETDATE(),GETDATE()) END END</v>
      </c>
    </row>
    <row r="1318" spans="1:13" x14ac:dyDescent="0.2">
      <c r="A1318">
        <v>1317</v>
      </c>
      <c r="B1318">
        <f>VLOOKUP(C1318,ESTADOS!C:K,9,FALSE)</f>
        <v>15</v>
      </c>
      <c r="C1318" t="s">
        <v>8759</v>
      </c>
      <c r="D1318">
        <v>25</v>
      </c>
      <c r="E1318" t="s">
        <v>8890</v>
      </c>
      <c r="F1318" t="s">
        <v>8891</v>
      </c>
      <c r="G1318">
        <v>3257</v>
      </c>
      <c r="H1318">
        <v>1</v>
      </c>
      <c r="I1318">
        <v>1</v>
      </c>
      <c r="J1318">
        <v>1</v>
      </c>
      <c r="K1318" s="2" t="s">
        <v>10009</v>
      </c>
      <c r="L1318" s="2" t="s">
        <v>10009</v>
      </c>
      <c r="M1318" t="str">
        <f t="shared" si="20"/>
        <v>BEGIN IF NOT EXISTS (SELECT * FROM [dbo].[COM_City] WHERE [Name] = 'Emas') BEGIN INSERT INTO [dbo].[COM_City]([CityId],[Name],[ExternalCode],[StateId],[Active],[UserID],[UserIDLastUpdate],[CreateDate],[ModifieldDate]) VALUES (1317,'Emas','05907',15,1,1,1,GETDATE(),GETDATE()) END END</v>
      </c>
    </row>
    <row r="1319" spans="1:13" x14ac:dyDescent="0.2">
      <c r="A1319">
        <v>1318</v>
      </c>
      <c r="B1319">
        <f>VLOOKUP(C1319,ESTADOS!C:K,9,FALSE)</f>
        <v>15</v>
      </c>
      <c r="C1319" t="s">
        <v>8759</v>
      </c>
      <c r="D1319">
        <v>25</v>
      </c>
      <c r="E1319" t="s">
        <v>8892</v>
      </c>
      <c r="F1319" t="s">
        <v>8893</v>
      </c>
      <c r="G1319">
        <v>29801</v>
      </c>
      <c r="H1319">
        <v>1</v>
      </c>
      <c r="I1319">
        <v>1</v>
      </c>
      <c r="J1319">
        <v>1</v>
      </c>
      <c r="K1319" s="2" t="s">
        <v>10009</v>
      </c>
      <c r="L1319" s="2" t="s">
        <v>10009</v>
      </c>
      <c r="M1319" t="str">
        <f t="shared" si="20"/>
        <v>BEGIN IF NOT EXISTS (SELECT * FROM [dbo].[COM_City] WHERE [Name] = 'Esperança') BEGIN INSERT INTO [dbo].[COM_City]([CityId],[Name],[ExternalCode],[StateId],[Active],[UserID],[UserIDLastUpdate],[CreateDate],[ModifieldDate]) VALUES (1318,'Esperança','06004',15,1,1,1,GETDATE(),GETDATE()) END END</v>
      </c>
    </row>
    <row r="1320" spans="1:13" x14ac:dyDescent="0.2">
      <c r="A1320">
        <v>1319</v>
      </c>
      <c r="B1320">
        <f>VLOOKUP(C1320,ESTADOS!C:K,9,FALSE)</f>
        <v>15</v>
      </c>
      <c r="C1320" t="s">
        <v>8759</v>
      </c>
      <c r="D1320">
        <v>25</v>
      </c>
      <c r="E1320" t="s">
        <v>8894</v>
      </c>
      <c r="F1320" t="s">
        <v>8895</v>
      </c>
      <c r="G1320">
        <v>11830</v>
      </c>
      <c r="H1320">
        <v>1</v>
      </c>
      <c r="I1320">
        <v>1</v>
      </c>
      <c r="J1320">
        <v>1</v>
      </c>
      <c r="K1320" s="2" t="s">
        <v>10009</v>
      </c>
      <c r="L1320" s="2" t="s">
        <v>10009</v>
      </c>
      <c r="M1320" t="str">
        <f t="shared" si="20"/>
        <v>BEGIN IF NOT EXISTS (SELECT * FROM [dbo].[COM_City] WHERE [Name] = 'Fagundes') BEGIN INSERT INTO [dbo].[COM_City]([CityId],[Name],[ExternalCode],[StateId],[Active],[UserID],[UserIDLastUpdate],[CreateDate],[ModifieldDate]) VALUES (1319,'Fagundes','06103',15,1,1,1,GETDATE(),GETDATE()) END END</v>
      </c>
    </row>
    <row r="1321" spans="1:13" x14ac:dyDescent="0.2">
      <c r="A1321">
        <v>1320</v>
      </c>
      <c r="B1321">
        <f>VLOOKUP(C1321,ESTADOS!C:K,9,FALSE)</f>
        <v>15</v>
      </c>
      <c r="C1321" t="s">
        <v>8759</v>
      </c>
      <c r="D1321">
        <v>25</v>
      </c>
      <c r="E1321" t="s">
        <v>8896</v>
      </c>
      <c r="F1321" t="s">
        <v>8897</v>
      </c>
      <c r="G1321">
        <v>2935</v>
      </c>
      <c r="H1321">
        <v>1</v>
      </c>
      <c r="I1321">
        <v>1</v>
      </c>
      <c r="J1321">
        <v>1</v>
      </c>
      <c r="K1321" s="2" t="s">
        <v>10009</v>
      </c>
      <c r="L1321" s="2" t="s">
        <v>10009</v>
      </c>
      <c r="M1321" t="str">
        <f t="shared" si="20"/>
        <v>BEGIN IF NOT EXISTS (SELECT * FROM [dbo].[COM_City] WHERE [Name] = 'Frei Martinho') BEGIN INSERT INTO [dbo].[COM_City]([CityId],[Name],[ExternalCode],[StateId],[Active],[UserID],[UserIDLastUpdate],[CreateDate],[ModifieldDate]) VALUES (1320,'Frei Martinho','06202',15,1,1,1,GETDATE(),GETDATE()) END END</v>
      </c>
    </row>
    <row r="1322" spans="1:13" x14ac:dyDescent="0.2">
      <c r="A1322">
        <v>1321</v>
      </c>
      <c r="B1322">
        <f>VLOOKUP(C1322,ESTADOS!C:K,9,FALSE)</f>
        <v>15</v>
      </c>
      <c r="C1322" t="s">
        <v>8759</v>
      </c>
      <c r="D1322">
        <v>25</v>
      </c>
      <c r="E1322" t="s">
        <v>8898</v>
      </c>
      <c r="F1322" t="s">
        <v>8899</v>
      </c>
      <c r="G1322">
        <v>8236</v>
      </c>
      <c r="H1322">
        <v>1</v>
      </c>
      <c r="I1322">
        <v>1</v>
      </c>
      <c r="J1322">
        <v>1</v>
      </c>
      <c r="K1322" s="2" t="s">
        <v>10009</v>
      </c>
      <c r="L1322" s="2" t="s">
        <v>10009</v>
      </c>
      <c r="M1322" t="str">
        <f t="shared" si="20"/>
        <v>BEGIN IF NOT EXISTS (SELECT * FROM [dbo].[COM_City] WHERE [Name] = 'Gado Bravo') BEGIN INSERT INTO [dbo].[COM_City]([CityId],[Name],[ExternalCode],[StateId],[Active],[UserID],[UserIDLastUpdate],[CreateDate],[ModifieldDate]) VALUES (1321,'Gado Bravo','06251',15,1,1,1,GETDATE(),GETDATE()) END END</v>
      </c>
    </row>
    <row r="1323" spans="1:13" x14ac:dyDescent="0.2">
      <c r="A1323">
        <v>1322</v>
      </c>
      <c r="B1323">
        <f>VLOOKUP(C1323,ESTADOS!C:K,9,FALSE)</f>
        <v>15</v>
      </c>
      <c r="C1323" t="s">
        <v>8759</v>
      </c>
      <c r="D1323">
        <v>25</v>
      </c>
      <c r="E1323" t="s">
        <v>8900</v>
      </c>
      <c r="F1323" t="s">
        <v>8901</v>
      </c>
      <c r="G1323">
        <v>54200</v>
      </c>
      <c r="H1323">
        <v>1</v>
      </c>
      <c r="I1323">
        <v>1</v>
      </c>
      <c r="J1323">
        <v>1</v>
      </c>
      <c r="K1323" s="2" t="s">
        <v>10009</v>
      </c>
      <c r="L1323" s="2" t="s">
        <v>10009</v>
      </c>
      <c r="M1323" t="str">
        <f t="shared" si="20"/>
        <v>BEGIN IF NOT EXISTS (SELECT * FROM [dbo].[COM_City] WHERE [Name] = 'Guarabira') BEGIN INSERT INTO [dbo].[COM_City]([CityId],[Name],[ExternalCode],[StateId],[Active],[UserID],[UserIDLastUpdate],[CreateDate],[ModifieldDate]) VALUES (1322,'Guarabira','06301',15,1,1,1,GETDATE(),GETDATE()) END END</v>
      </c>
    </row>
    <row r="1324" spans="1:13" x14ac:dyDescent="0.2">
      <c r="A1324">
        <v>1323</v>
      </c>
      <c r="B1324">
        <f>VLOOKUP(C1324,ESTADOS!C:K,9,FALSE)</f>
        <v>15</v>
      </c>
      <c r="C1324" t="s">
        <v>8759</v>
      </c>
      <c r="D1324">
        <v>25</v>
      </c>
      <c r="E1324" t="s">
        <v>8902</v>
      </c>
      <c r="F1324" t="s">
        <v>8903</v>
      </c>
      <c r="G1324">
        <v>13209</v>
      </c>
      <c r="H1324">
        <v>1</v>
      </c>
      <c r="I1324">
        <v>1</v>
      </c>
      <c r="J1324">
        <v>1</v>
      </c>
      <c r="K1324" s="2" t="s">
        <v>10009</v>
      </c>
      <c r="L1324" s="2" t="s">
        <v>10009</v>
      </c>
      <c r="M1324" t="str">
        <f t="shared" si="20"/>
        <v>BEGIN IF NOT EXISTS (SELECT * FROM [dbo].[COM_City] WHERE [Name] = 'Gurinhém') BEGIN INSERT INTO [dbo].[COM_City]([CityId],[Name],[ExternalCode],[StateId],[Active],[UserID],[UserIDLastUpdate],[CreateDate],[ModifieldDate]) VALUES (1323,'Gurinhém','06400',15,1,1,1,GETDATE(),GETDATE()) END END</v>
      </c>
    </row>
    <row r="1325" spans="1:13" x14ac:dyDescent="0.2">
      <c r="A1325">
        <v>1324</v>
      </c>
      <c r="B1325">
        <f>VLOOKUP(C1325,ESTADOS!C:K,9,FALSE)</f>
        <v>15</v>
      </c>
      <c r="C1325" t="s">
        <v>8759</v>
      </c>
      <c r="D1325">
        <v>25</v>
      </c>
      <c r="E1325" t="s">
        <v>8904</v>
      </c>
      <c r="F1325" t="s">
        <v>8905</v>
      </c>
      <c r="G1325">
        <v>2985</v>
      </c>
      <c r="H1325">
        <v>1</v>
      </c>
      <c r="I1325">
        <v>1</v>
      </c>
      <c r="J1325">
        <v>1</v>
      </c>
      <c r="K1325" s="2" t="s">
        <v>10009</v>
      </c>
      <c r="L1325" s="2" t="s">
        <v>10009</v>
      </c>
      <c r="M1325" t="str">
        <f t="shared" si="20"/>
        <v>BEGIN IF NOT EXISTS (SELECT * FROM [dbo].[COM_City] WHERE [Name] = 'Gurjão') BEGIN INSERT INTO [dbo].[COM_City]([CityId],[Name],[ExternalCode],[StateId],[Active],[UserID],[UserIDLastUpdate],[CreateDate],[ModifieldDate]) VALUES (1324,'Gurjão','06509',15,1,1,1,GETDATE(),GETDATE()) END END</v>
      </c>
    </row>
    <row r="1326" spans="1:13" x14ac:dyDescent="0.2">
      <c r="A1326">
        <v>1325</v>
      </c>
      <c r="B1326">
        <f>VLOOKUP(C1326,ESTADOS!C:K,9,FALSE)</f>
        <v>15</v>
      </c>
      <c r="C1326" t="s">
        <v>8759</v>
      </c>
      <c r="D1326">
        <v>25</v>
      </c>
      <c r="E1326" t="s">
        <v>8906</v>
      </c>
      <c r="F1326" t="s">
        <v>8907</v>
      </c>
      <c r="G1326">
        <v>6139</v>
      </c>
      <c r="H1326">
        <v>1</v>
      </c>
      <c r="I1326">
        <v>1</v>
      </c>
      <c r="J1326">
        <v>1</v>
      </c>
      <c r="K1326" s="2" t="s">
        <v>10009</v>
      </c>
      <c r="L1326" s="2" t="s">
        <v>10009</v>
      </c>
      <c r="M1326" t="str">
        <f t="shared" si="20"/>
        <v>BEGIN IF NOT EXISTS (SELECT * FROM [dbo].[COM_City] WHERE [Name] = 'Ibiara') BEGIN INSERT INTO [dbo].[COM_City]([CityId],[Name],[ExternalCode],[StateId],[Active],[UserID],[UserIDLastUpdate],[CreateDate],[ModifieldDate]) VALUES (1325,'Ibiara','06608',15,1,1,1,GETDATE(),GETDATE()) END END</v>
      </c>
    </row>
    <row r="1327" spans="1:13" x14ac:dyDescent="0.2">
      <c r="A1327">
        <v>1326</v>
      </c>
      <c r="B1327">
        <f>VLOOKUP(C1327,ESTADOS!C:K,9,FALSE)</f>
        <v>15</v>
      </c>
      <c r="C1327" t="s">
        <v>8759</v>
      </c>
      <c r="D1327">
        <v>25</v>
      </c>
      <c r="E1327" t="s">
        <v>8908</v>
      </c>
      <c r="F1327" t="s">
        <v>8909</v>
      </c>
      <c r="G1327">
        <v>6334</v>
      </c>
      <c r="H1327">
        <v>1</v>
      </c>
      <c r="I1327">
        <v>1</v>
      </c>
      <c r="J1327">
        <v>1</v>
      </c>
      <c r="K1327" s="2" t="s">
        <v>10009</v>
      </c>
      <c r="L1327" s="2" t="s">
        <v>10009</v>
      </c>
      <c r="M1327" t="str">
        <f t="shared" si="20"/>
        <v>BEGIN IF NOT EXISTS (SELECT * FROM [dbo].[COM_City] WHERE [Name] = 'Igaracy') BEGIN INSERT INTO [dbo].[COM_City]([CityId],[Name],[ExternalCode],[StateId],[Active],[UserID],[UserIDLastUpdate],[CreateDate],[ModifieldDate]) VALUES (1326,'Igaracy','02607',15,1,1,1,GETDATE(),GETDATE()) END END</v>
      </c>
    </row>
    <row r="1328" spans="1:13" x14ac:dyDescent="0.2">
      <c r="A1328">
        <v>1327</v>
      </c>
      <c r="B1328">
        <f>VLOOKUP(C1328,ESTADOS!C:K,9,FALSE)</f>
        <v>15</v>
      </c>
      <c r="C1328" t="s">
        <v>8759</v>
      </c>
      <c r="D1328">
        <v>25</v>
      </c>
      <c r="E1328" t="s">
        <v>8910</v>
      </c>
      <c r="F1328" t="s">
        <v>8911</v>
      </c>
      <c r="G1328">
        <v>11451</v>
      </c>
      <c r="H1328">
        <v>1</v>
      </c>
      <c r="I1328">
        <v>1</v>
      </c>
      <c r="J1328">
        <v>1</v>
      </c>
      <c r="K1328" s="2" t="s">
        <v>10009</v>
      </c>
      <c r="L1328" s="2" t="s">
        <v>10009</v>
      </c>
      <c r="M1328" t="str">
        <f t="shared" si="20"/>
        <v>BEGIN IF NOT EXISTS (SELECT * FROM [dbo].[COM_City] WHERE [Name] = 'Imaculada') BEGIN INSERT INTO [dbo].[COM_City]([CityId],[Name],[ExternalCode],[StateId],[Active],[UserID],[UserIDLastUpdate],[CreateDate],[ModifieldDate]) VALUES (1327,'Imaculada','06707',15,1,1,1,GETDATE(),GETDATE()) END END</v>
      </c>
    </row>
    <row r="1329" spans="1:13" x14ac:dyDescent="0.2">
      <c r="A1329">
        <v>1328</v>
      </c>
      <c r="B1329">
        <f>VLOOKUP(C1329,ESTADOS!C:K,9,FALSE)</f>
        <v>15</v>
      </c>
      <c r="C1329" t="s">
        <v>8759</v>
      </c>
      <c r="D1329">
        <v>25</v>
      </c>
      <c r="E1329" t="s">
        <v>8912</v>
      </c>
      <c r="F1329" t="s">
        <v>8913</v>
      </c>
      <c r="G1329">
        <v>18168</v>
      </c>
      <c r="H1329">
        <v>1</v>
      </c>
      <c r="I1329">
        <v>1</v>
      </c>
      <c r="J1329">
        <v>1</v>
      </c>
      <c r="K1329" s="2" t="s">
        <v>10009</v>
      </c>
      <c r="L1329" s="2" t="s">
        <v>10009</v>
      </c>
      <c r="M1329" t="str">
        <f t="shared" si="20"/>
        <v>BEGIN IF NOT EXISTS (SELECT * FROM [dbo].[COM_City] WHERE [Name] = 'Ingá') BEGIN INSERT INTO [dbo].[COM_City]([CityId],[Name],[ExternalCode],[StateId],[Active],[UserID],[UserIDLastUpdate],[CreateDate],[ModifieldDate]) VALUES (1328,'Ingá','06806',15,1,1,1,GETDATE(),GETDATE()) END END</v>
      </c>
    </row>
    <row r="1330" spans="1:13" x14ac:dyDescent="0.2">
      <c r="A1330">
        <v>1329</v>
      </c>
      <c r="B1330">
        <f>VLOOKUP(C1330,ESTADOS!C:K,9,FALSE)</f>
        <v>15</v>
      </c>
      <c r="C1330" t="s">
        <v>8759</v>
      </c>
      <c r="D1330">
        <v>25</v>
      </c>
      <c r="E1330" t="s">
        <v>8914</v>
      </c>
      <c r="F1330" t="s">
        <v>8915</v>
      </c>
      <c r="G1330">
        <v>24752</v>
      </c>
      <c r="H1330">
        <v>1</v>
      </c>
      <c r="I1330">
        <v>1</v>
      </c>
      <c r="J1330">
        <v>1</v>
      </c>
      <c r="K1330" s="2" t="s">
        <v>10009</v>
      </c>
      <c r="L1330" s="2" t="s">
        <v>10009</v>
      </c>
      <c r="M1330" t="str">
        <f t="shared" si="20"/>
        <v>BEGIN IF NOT EXISTS (SELECT * FROM [dbo].[COM_City] WHERE [Name] = 'Itabaiana') BEGIN INSERT INTO [dbo].[COM_City]([CityId],[Name],[ExternalCode],[StateId],[Active],[UserID],[UserIDLastUpdate],[CreateDate],[ModifieldDate]) VALUES (1329,'Itabaiana','06905',15,1,1,1,GETDATE(),GETDATE()) END END</v>
      </c>
    </row>
    <row r="1331" spans="1:13" x14ac:dyDescent="0.2">
      <c r="A1331">
        <v>1330</v>
      </c>
      <c r="B1331">
        <f>VLOOKUP(C1331,ESTADOS!C:K,9,FALSE)</f>
        <v>15</v>
      </c>
      <c r="C1331" t="s">
        <v>8759</v>
      </c>
      <c r="D1331">
        <v>25</v>
      </c>
      <c r="E1331" t="s">
        <v>8916</v>
      </c>
      <c r="F1331" t="s">
        <v>8917</v>
      </c>
      <c r="G1331">
        <v>22425</v>
      </c>
      <c r="H1331">
        <v>1</v>
      </c>
      <c r="I1331">
        <v>1</v>
      </c>
      <c r="J1331">
        <v>1</v>
      </c>
      <c r="K1331" s="2" t="s">
        <v>10009</v>
      </c>
      <c r="L1331" s="2" t="s">
        <v>10009</v>
      </c>
      <c r="M1331" t="str">
        <f t="shared" si="20"/>
        <v>BEGIN IF NOT EXISTS (SELECT * FROM [dbo].[COM_City] WHERE [Name] = 'Itaporanga') BEGIN INSERT INTO [dbo].[COM_City]([CityId],[Name],[ExternalCode],[StateId],[Active],[UserID],[UserIDLastUpdate],[CreateDate],[ModifieldDate]) VALUES (1330,'Itaporanga','07002',15,1,1,1,GETDATE(),GETDATE()) END END</v>
      </c>
    </row>
    <row r="1332" spans="1:13" x14ac:dyDescent="0.2">
      <c r="A1332">
        <v>1331</v>
      </c>
      <c r="B1332">
        <f>VLOOKUP(C1332,ESTADOS!C:K,9,FALSE)</f>
        <v>15</v>
      </c>
      <c r="C1332" t="s">
        <v>8759</v>
      </c>
      <c r="D1332">
        <v>25</v>
      </c>
      <c r="E1332" t="s">
        <v>8918</v>
      </c>
      <c r="F1332" t="s">
        <v>8919</v>
      </c>
      <c r="G1332">
        <v>15966</v>
      </c>
      <c r="H1332">
        <v>1</v>
      </c>
      <c r="I1332">
        <v>1</v>
      </c>
      <c r="J1332">
        <v>1</v>
      </c>
      <c r="K1332" s="2" t="s">
        <v>10009</v>
      </c>
      <c r="L1332" s="2" t="s">
        <v>10009</v>
      </c>
      <c r="M1332" t="str">
        <f t="shared" si="20"/>
        <v>BEGIN IF NOT EXISTS (SELECT * FROM [dbo].[COM_City] WHERE [Name] = 'Itapororoca') BEGIN INSERT INTO [dbo].[COM_City]([CityId],[Name],[ExternalCode],[StateId],[Active],[UserID],[UserIDLastUpdate],[CreateDate],[ModifieldDate]) VALUES (1331,'Itapororoca','07101',15,1,1,1,GETDATE(),GETDATE()) END END</v>
      </c>
    </row>
    <row r="1333" spans="1:13" x14ac:dyDescent="0.2">
      <c r="A1333">
        <v>1332</v>
      </c>
      <c r="B1333">
        <f>VLOOKUP(C1333,ESTADOS!C:K,9,FALSE)</f>
        <v>15</v>
      </c>
      <c r="C1333" t="s">
        <v>8759</v>
      </c>
      <c r="D1333">
        <v>25</v>
      </c>
      <c r="E1333" t="s">
        <v>8920</v>
      </c>
      <c r="F1333" t="s">
        <v>8921</v>
      </c>
      <c r="G1333">
        <v>9841</v>
      </c>
      <c r="H1333">
        <v>1</v>
      </c>
      <c r="I1333">
        <v>1</v>
      </c>
      <c r="J1333">
        <v>1</v>
      </c>
      <c r="K1333" s="2" t="s">
        <v>10009</v>
      </c>
      <c r="L1333" s="2" t="s">
        <v>10009</v>
      </c>
      <c r="M1333" t="str">
        <f t="shared" si="20"/>
        <v>BEGIN IF NOT EXISTS (SELECT * FROM [dbo].[COM_City] WHERE [Name] = 'Itatuba') BEGIN INSERT INTO [dbo].[COM_City]([CityId],[Name],[ExternalCode],[StateId],[Active],[UserID],[UserIDLastUpdate],[CreateDate],[ModifieldDate]) VALUES (1332,'Itatuba','07200',15,1,1,1,GETDATE(),GETDATE()) END END</v>
      </c>
    </row>
    <row r="1334" spans="1:13" x14ac:dyDescent="0.2">
      <c r="A1334">
        <v>1333</v>
      </c>
      <c r="B1334">
        <f>VLOOKUP(C1334,ESTADOS!C:K,9,FALSE)</f>
        <v>15</v>
      </c>
      <c r="C1334" t="s">
        <v>8759</v>
      </c>
      <c r="D1334">
        <v>25</v>
      </c>
      <c r="E1334" t="s">
        <v>8922</v>
      </c>
      <c r="F1334" t="s">
        <v>8923</v>
      </c>
      <c r="G1334">
        <v>13708</v>
      </c>
      <c r="H1334">
        <v>1</v>
      </c>
      <c r="I1334">
        <v>1</v>
      </c>
      <c r="J1334">
        <v>1</v>
      </c>
      <c r="K1334" s="2" t="s">
        <v>10009</v>
      </c>
      <c r="L1334" s="2" t="s">
        <v>10009</v>
      </c>
      <c r="M1334" t="str">
        <f t="shared" si="20"/>
        <v>BEGIN IF NOT EXISTS (SELECT * FROM [dbo].[COM_City] WHERE [Name] = 'Jacaraú') BEGIN INSERT INTO [dbo].[COM_City]([CityId],[Name],[ExternalCode],[StateId],[Active],[UserID],[UserIDLastUpdate],[CreateDate],[ModifieldDate]) VALUES (1333,'Jacaraú','07309',15,1,1,1,GETDATE(),GETDATE()) END END</v>
      </c>
    </row>
    <row r="1335" spans="1:13" x14ac:dyDescent="0.2">
      <c r="A1335">
        <v>1334</v>
      </c>
      <c r="B1335">
        <f>VLOOKUP(C1335,ESTADOS!C:K,9,FALSE)</f>
        <v>15</v>
      </c>
      <c r="C1335" t="s">
        <v>8759</v>
      </c>
      <c r="D1335">
        <v>25</v>
      </c>
      <c r="E1335" t="s">
        <v>8924</v>
      </c>
      <c r="F1335" t="s">
        <v>8925</v>
      </c>
      <c r="G1335">
        <v>7825</v>
      </c>
      <c r="H1335">
        <v>1</v>
      </c>
      <c r="I1335">
        <v>1</v>
      </c>
      <c r="J1335">
        <v>1</v>
      </c>
      <c r="K1335" s="2" t="s">
        <v>10009</v>
      </c>
      <c r="L1335" s="2" t="s">
        <v>10009</v>
      </c>
      <c r="M1335" t="str">
        <f t="shared" si="20"/>
        <v>BEGIN IF NOT EXISTS (SELECT * FROM [dbo].[COM_City] WHERE [Name] = 'Jericó') BEGIN INSERT INTO [dbo].[COM_City]([CityId],[Name],[ExternalCode],[StateId],[Active],[UserID],[UserIDLastUpdate],[CreateDate],[ModifieldDate]) VALUES (1334,'Jericó','07408',15,1,1,1,GETDATE(),GETDATE()) END END</v>
      </c>
    </row>
    <row r="1336" spans="1:13" x14ac:dyDescent="0.2">
      <c r="A1336">
        <v>1335</v>
      </c>
      <c r="B1336">
        <f>VLOOKUP(C1336,ESTADOS!C:K,9,FALSE)</f>
        <v>15</v>
      </c>
      <c r="C1336" t="s">
        <v>8759</v>
      </c>
      <c r="D1336">
        <v>25</v>
      </c>
      <c r="E1336" t="s">
        <v>8926</v>
      </c>
      <c r="F1336" t="s">
        <v>8927</v>
      </c>
      <c r="G1336">
        <v>674762</v>
      </c>
      <c r="H1336">
        <v>1</v>
      </c>
      <c r="I1336">
        <v>1</v>
      </c>
      <c r="J1336">
        <v>1</v>
      </c>
      <c r="K1336" s="2" t="s">
        <v>10009</v>
      </c>
      <c r="L1336" s="2" t="s">
        <v>10009</v>
      </c>
      <c r="M1336" t="str">
        <f t="shared" si="20"/>
        <v>BEGIN IF NOT EXISTS (SELECT * FROM [dbo].[COM_City] WHERE [Name] = 'João Pessoa') BEGIN INSERT INTO [dbo].[COM_City]([CityId],[Name],[ExternalCode],[StateId],[Active],[UserID],[UserIDLastUpdate],[CreateDate],[ModifieldDate]) VALUES (1335,'João Pessoa','07507',15,1,1,1,GETDATE(),GETDATE()) END END</v>
      </c>
    </row>
    <row r="1337" spans="1:13" x14ac:dyDescent="0.2">
      <c r="A1337">
        <v>1336</v>
      </c>
      <c r="B1337">
        <f>VLOOKUP(C1337,ESTADOS!C:K,9,FALSE)</f>
        <v>15</v>
      </c>
      <c r="C1337" t="s">
        <v>8759</v>
      </c>
      <c r="D1337">
        <v>25</v>
      </c>
      <c r="E1337" t="s">
        <v>8928</v>
      </c>
      <c r="F1337" t="s">
        <v>8929</v>
      </c>
      <c r="G1337">
        <v>7618</v>
      </c>
      <c r="H1337">
        <v>1</v>
      </c>
      <c r="I1337">
        <v>1</v>
      </c>
      <c r="J1337">
        <v>1</v>
      </c>
      <c r="K1337" s="2" t="s">
        <v>10009</v>
      </c>
      <c r="L1337" s="2" t="s">
        <v>10009</v>
      </c>
      <c r="M1337" t="str">
        <f t="shared" si="20"/>
        <v>BEGIN IF NOT EXISTS (SELECT * FROM [dbo].[COM_City] WHERE [Name] = 'Juarez Távora') BEGIN INSERT INTO [dbo].[COM_City]([CityId],[Name],[ExternalCode],[StateId],[Active],[UserID],[UserIDLastUpdate],[CreateDate],[ModifieldDate]) VALUES (1336,'Juarez Távora','07606',15,1,1,1,GETDATE(),GETDATE()) END END</v>
      </c>
    </row>
    <row r="1338" spans="1:13" x14ac:dyDescent="0.2">
      <c r="A1338">
        <v>1337</v>
      </c>
      <c r="B1338">
        <f>VLOOKUP(C1338,ESTADOS!C:K,9,FALSE)</f>
        <v>15</v>
      </c>
      <c r="C1338" t="s">
        <v>8759</v>
      </c>
      <c r="D1338">
        <v>25</v>
      </c>
      <c r="E1338" t="s">
        <v>8930</v>
      </c>
      <c r="F1338" t="s">
        <v>8931</v>
      </c>
      <c r="G1338">
        <v>15899</v>
      </c>
      <c r="H1338">
        <v>1</v>
      </c>
      <c r="I1338">
        <v>1</v>
      </c>
      <c r="J1338">
        <v>1</v>
      </c>
      <c r="K1338" s="2" t="s">
        <v>10009</v>
      </c>
      <c r="L1338" s="2" t="s">
        <v>10009</v>
      </c>
      <c r="M1338" t="str">
        <f t="shared" si="20"/>
        <v>BEGIN IF NOT EXISTS (SELECT * FROM [dbo].[COM_City] WHERE [Name] = 'Juazeirinho') BEGIN INSERT INTO [dbo].[COM_City]([CityId],[Name],[ExternalCode],[StateId],[Active],[UserID],[UserIDLastUpdate],[CreateDate],[ModifieldDate]) VALUES (1337,'Juazeirinho','07705',15,1,1,1,GETDATE(),GETDATE()) END END</v>
      </c>
    </row>
    <row r="1339" spans="1:13" x14ac:dyDescent="0.2">
      <c r="A1339">
        <v>1338</v>
      </c>
      <c r="B1339">
        <f>VLOOKUP(C1339,ESTADOS!C:K,9,FALSE)</f>
        <v>15</v>
      </c>
      <c r="C1339" t="s">
        <v>8759</v>
      </c>
      <c r="D1339">
        <v>25</v>
      </c>
      <c r="E1339" t="s">
        <v>8932</v>
      </c>
      <c r="F1339" t="s">
        <v>8933</v>
      </c>
      <c r="G1339">
        <v>6486</v>
      </c>
      <c r="H1339">
        <v>1</v>
      </c>
      <c r="I1339">
        <v>1</v>
      </c>
      <c r="J1339">
        <v>1</v>
      </c>
      <c r="K1339" s="2" t="s">
        <v>10009</v>
      </c>
      <c r="L1339" s="2" t="s">
        <v>10009</v>
      </c>
      <c r="M1339" t="str">
        <f t="shared" si="20"/>
        <v>BEGIN IF NOT EXISTS (SELECT * FROM [dbo].[COM_City] WHERE [Name] = 'Junco do Seridó') BEGIN INSERT INTO [dbo].[COM_City]([CityId],[Name],[ExternalCode],[StateId],[Active],[UserID],[UserIDLastUpdate],[CreateDate],[ModifieldDate]) VALUES (1338,'Junco do Seridó','07804',15,1,1,1,GETDATE(),GETDATE()) END END</v>
      </c>
    </row>
    <row r="1340" spans="1:13" x14ac:dyDescent="0.2">
      <c r="A1340">
        <v>1339</v>
      </c>
      <c r="B1340">
        <f>VLOOKUP(C1340,ESTADOS!C:K,9,FALSE)</f>
        <v>15</v>
      </c>
      <c r="C1340" t="s">
        <v>8759</v>
      </c>
      <c r="D1340">
        <v>25</v>
      </c>
      <c r="E1340" t="s">
        <v>8934</v>
      </c>
      <c r="F1340" t="s">
        <v>8935</v>
      </c>
      <c r="G1340">
        <v>10240</v>
      </c>
      <c r="H1340">
        <v>1</v>
      </c>
      <c r="I1340">
        <v>1</v>
      </c>
      <c r="J1340">
        <v>1</v>
      </c>
      <c r="K1340" s="2" t="s">
        <v>10009</v>
      </c>
      <c r="L1340" s="2" t="s">
        <v>10009</v>
      </c>
      <c r="M1340" t="str">
        <f t="shared" si="20"/>
        <v>BEGIN IF NOT EXISTS (SELECT * FROM [dbo].[COM_City] WHERE [Name] = 'Juripiranga') BEGIN INSERT INTO [dbo].[COM_City]([CityId],[Name],[ExternalCode],[StateId],[Active],[UserID],[UserIDLastUpdate],[CreateDate],[ModifieldDate]) VALUES (1339,'Juripiranga','07903',15,1,1,1,GETDATE(),GETDATE()) END END</v>
      </c>
    </row>
    <row r="1341" spans="1:13" x14ac:dyDescent="0.2">
      <c r="A1341">
        <v>1340</v>
      </c>
      <c r="B1341">
        <f>VLOOKUP(C1341,ESTADOS!C:K,9,FALSE)</f>
        <v>15</v>
      </c>
      <c r="C1341" t="s">
        <v>8759</v>
      </c>
      <c r="D1341">
        <v>25</v>
      </c>
      <c r="E1341" t="s">
        <v>8936</v>
      </c>
      <c r="F1341" t="s">
        <v>8937</v>
      </c>
      <c r="G1341">
        <v>10222</v>
      </c>
      <c r="H1341">
        <v>1</v>
      </c>
      <c r="I1341">
        <v>1</v>
      </c>
      <c r="J1341">
        <v>1</v>
      </c>
      <c r="K1341" s="2" t="s">
        <v>10009</v>
      </c>
      <c r="L1341" s="2" t="s">
        <v>10009</v>
      </c>
      <c r="M1341" t="str">
        <f t="shared" si="20"/>
        <v>BEGIN IF NOT EXISTS (SELECT * FROM [dbo].[COM_City] WHERE [Name] = 'Juru') BEGIN INSERT INTO [dbo].[COM_City]([CityId],[Name],[ExternalCode],[StateId],[Active],[UserID],[UserIDLastUpdate],[CreateDate],[ModifieldDate]) VALUES (1340,'Juru','08000',15,1,1,1,GETDATE(),GETDATE()) END END</v>
      </c>
    </row>
    <row r="1342" spans="1:13" x14ac:dyDescent="0.2">
      <c r="A1342">
        <v>1341</v>
      </c>
      <c r="B1342">
        <f>VLOOKUP(C1342,ESTADOS!C:K,9,FALSE)</f>
        <v>15</v>
      </c>
      <c r="C1342" t="s">
        <v>8759</v>
      </c>
      <c r="D1342">
        <v>25</v>
      </c>
      <c r="E1342" t="s">
        <v>8938</v>
      </c>
      <c r="F1342" t="s">
        <v>8939</v>
      </c>
      <c r="G1342">
        <v>4807</v>
      </c>
      <c r="H1342">
        <v>1</v>
      </c>
      <c r="I1342">
        <v>1</v>
      </c>
      <c r="J1342">
        <v>1</v>
      </c>
      <c r="K1342" s="2" t="s">
        <v>10009</v>
      </c>
      <c r="L1342" s="2" t="s">
        <v>10009</v>
      </c>
      <c r="M1342" t="str">
        <f t="shared" si="20"/>
        <v>BEGIN IF NOT EXISTS (SELECT * FROM [dbo].[COM_City] WHERE [Name] = 'Lagoa') BEGIN INSERT INTO [dbo].[COM_City]([CityId],[Name],[ExternalCode],[StateId],[Active],[UserID],[UserIDLastUpdate],[CreateDate],[ModifieldDate]) VALUES (1341,'Lagoa','08109',15,1,1,1,GETDATE(),GETDATE()) END END</v>
      </c>
    </row>
    <row r="1343" spans="1:13" x14ac:dyDescent="0.2">
      <c r="A1343">
        <v>1342</v>
      </c>
      <c r="B1343">
        <f>VLOOKUP(C1343,ESTADOS!C:K,9,FALSE)</f>
        <v>15</v>
      </c>
      <c r="C1343" t="s">
        <v>8759</v>
      </c>
      <c r="D1343">
        <v>25</v>
      </c>
      <c r="E1343" t="s">
        <v>8940</v>
      </c>
      <c r="F1343" t="s">
        <v>8941</v>
      </c>
      <c r="G1343">
        <v>7258</v>
      </c>
      <c r="H1343">
        <v>1</v>
      </c>
      <c r="I1343">
        <v>1</v>
      </c>
      <c r="J1343">
        <v>1</v>
      </c>
      <c r="K1343" s="2" t="s">
        <v>10009</v>
      </c>
      <c r="L1343" s="2" t="s">
        <v>10009</v>
      </c>
      <c r="M1343" t="str">
        <f t="shared" si="20"/>
        <v>BEGIN IF NOT EXISTS (SELECT * FROM [dbo].[COM_City] WHERE [Name] = 'Lagoa de Dentro') BEGIN INSERT INTO [dbo].[COM_City]([CityId],[Name],[ExternalCode],[StateId],[Active],[UserID],[UserIDLastUpdate],[CreateDate],[ModifieldDate]) VALUES (1342,'Lagoa de Dentro','08208',15,1,1,1,GETDATE(),GETDATE()) END END</v>
      </c>
    </row>
    <row r="1344" spans="1:13" x14ac:dyDescent="0.2">
      <c r="A1344">
        <v>1343</v>
      </c>
      <c r="B1344">
        <f>VLOOKUP(C1344,ESTADOS!C:K,9,FALSE)</f>
        <v>15</v>
      </c>
      <c r="C1344" t="s">
        <v>8759</v>
      </c>
      <c r="D1344">
        <v>25</v>
      </c>
      <c r="E1344" t="s">
        <v>4210</v>
      </c>
      <c r="F1344" t="s">
        <v>4211</v>
      </c>
      <c r="G1344">
        <v>24937</v>
      </c>
      <c r="H1344">
        <v>1</v>
      </c>
      <c r="I1344">
        <v>1</v>
      </c>
      <c r="J1344">
        <v>1</v>
      </c>
      <c r="K1344" s="2" t="s">
        <v>10009</v>
      </c>
      <c r="L1344" s="2" t="s">
        <v>10009</v>
      </c>
      <c r="M1344" t="str">
        <f t="shared" si="20"/>
        <v>BEGIN IF NOT EXISTS (SELECT * FROM [dbo].[COM_City] WHERE [Name] = 'Lagoa Seca') BEGIN INSERT INTO [dbo].[COM_City]([CityId],[Name],[ExternalCode],[StateId],[Active],[UserID],[UserIDLastUpdate],[CreateDate],[ModifieldDate]) VALUES (1343,'Lagoa Seca','08307',15,1,1,1,GETDATE(),GETDATE()) END END</v>
      </c>
    </row>
    <row r="1345" spans="1:13" x14ac:dyDescent="0.2">
      <c r="A1345">
        <v>1344</v>
      </c>
      <c r="B1345">
        <f>VLOOKUP(C1345,ESTADOS!C:K,9,FALSE)</f>
        <v>15</v>
      </c>
      <c r="C1345" t="s">
        <v>8759</v>
      </c>
      <c r="D1345">
        <v>25</v>
      </c>
      <c r="E1345" t="s">
        <v>4212</v>
      </c>
      <c r="F1345" t="s">
        <v>4213</v>
      </c>
      <c r="G1345">
        <v>2834</v>
      </c>
      <c r="H1345">
        <v>1</v>
      </c>
      <c r="I1345">
        <v>1</v>
      </c>
      <c r="J1345">
        <v>1</v>
      </c>
      <c r="K1345" s="2" t="s">
        <v>10009</v>
      </c>
      <c r="L1345" s="2" t="s">
        <v>10009</v>
      </c>
      <c r="M1345" t="str">
        <f t="shared" si="20"/>
        <v>BEGIN IF NOT EXISTS (SELECT * FROM [dbo].[COM_City] WHERE [Name] = 'Lastro') BEGIN INSERT INTO [dbo].[COM_City]([CityId],[Name],[ExternalCode],[StateId],[Active],[UserID],[UserIDLastUpdate],[CreateDate],[ModifieldDate]) VALUES (1344,'Lastro','08406',15,1,1,1,GETDATE(),GETDATE()) END END</v>
      </c>
    </row>
    <row r="1346" spans="1:13" x14ac:dyDescent="0.2">
      <c r="A1346">
        <v>1345</v>
      </c>
      <c r="B1346">
        <f>VLOOKUP(C1346,ESTADOS!C:K,9,FALSE)</f>
        <v>15</v>
      </c>
      <c r="C1346" t="s">
        <v>8759</v>
      </c>
      <c r="D1346">
        <v>25</v>
      </c>
      <c r="E1346" t="s">
        <v>4214</v>
      </c>
      <c r="F1346" t="s">
        <v>4215</v>
      </c>
      <c r="G1346">
        <v>7105</v>
      </c>
      <c r="H1346">
        <v>1</v>
      </c>
      <c r="I1346">
        <v>1</v>
      </c>
      <c r="J1346">
        <v>1</v>
      </c>
      <c r="K1346" s="2" t="s">
        <v>10009</v>
      </c>
      <c r="L1346" s="2" t="s">
        <v>10009</v>
      </c>
      <c r="M1346" t="str">
        <f t="shared" si="20"/>
        <v>BEGIN IF NOT EXISTS (SELECT * FROM [dbo].[COM_City] WHERE [Name] = 'Livramento') BEGIN INSERT INTO [dbo].[COM_City]([CityId],[Name],[ExternalCode],[StateId],[Active],[UserID],[UserIDLastUpdate],[CreateDate],[ModifieldDate]) VALUES (1345,'Livramento','08505',15,1,1,1,GETDATE(),GETDATE()) END END</v>
      </c>
    </row>
    <row r="1347" spans="1:13" x14ac:dyDescent="0.2">
      <c r="A1347">
        <v>1346</v>
      </c>
      <c r="B1347">
        <f>VLOOKUP(C1347,ESTADOS!C:K,9,FALSE)</f>
        <v>15</v>
      </c>
      <c r="C1347" t="s">
        <v>8759</v>
      </c>
      <c r="D1347">
        <v>25</v>
      </c>
      <c r="E1347" t="s">
        <v>4216</v>
      </c>
      <c r="F1347" t="s">
        <v>4217</v>
      </c>
      <c r="G1347">
        <v>3816</v>
      </c>
      <c r="H1347">
        <v>1</v>
      </c>
      <c r="I1347">
        <v>1</v>
      </c>
      <c r="J1347">
        <v>1</v>
      </c>
      <c r="K1347" s="2" t="s">
        <v>10009</v>
      </c>
      <c r="L1347" s="2" t="s">
        <v>10009</v>
      </c>
      <c r="M1347" t="str">
        <f t="shared" ref="M1347:M1410" si="21">CONCATENATE("BEGIN IF NOT EXISTS (SELECT * FROM [dbo].[COM_City] WHERE [Name] = '",F1347,"') BEGIN INSERT INTO [dbo].[COM_City]([CityId],[Name],[ExternalCode],[StateId],[Active],[UserID],[UserIDLastUpdate],[CreateDate],[ModifieldDate]) VALUES (",A1347,",'",F1347,"','",E1347,"',",B1347,",",H1347,",",I1347,",",J1347,",",K1347,",",L1347,") END END")</f>
        <v>BEGIN IF NOT EXISTS (SELECT * FROM [dbo].[COM_City] WHERE [Name] = 'Logradouro') BEGIN INSERT INTO [dbo].[COM_City]([CityId],[Name],[ExternalCode],[StateId],[Active],[UserID],[UserIDLastUpdate],[CreateDate],[ModifieldDate]) VALUES (1346,'Logradouro','08554',15,1,1,1,GETDATE(),GETDATE()) END END</v>
      </c>
    </row>
    <row r="1348" spans="1:13" x14ac:dyDescent="0.2">
      <c r="A1348">
        <v>1347</v>
      </c>
      <c r="B1348">
        <f>VLOOKUP(C1348,ESTADOS!C:K,9,FALSE)</f>
        <v>15</v>
      </c>
      <c r="C1348" t="s">
        <v>8759</v>
      </c>
      <c r="D1348">
        <v>25</v>
      </c>
      <c r="E1348" t="s">
        <v>4218</v>
      </c>
      <c r="F1348" t="s">
        <v>4219</v>
      </c>
      <c r="G1348">
        <v>10943</v>
      </c>
      <c r="H1348">
        <v>1</v>
      </c>
      <c r="I1348">
        <v>1</v>
      </c>
      <c r="J1348">
        <v>1</v>
      </c>
      <c r="K1348" s="2" t="s">
        <v>10009</v>
      </c>
      <c r="L1348" s="2" t="s">
        <v>10009</v>
      </c>
      <c r="M1348" t="str">
        <f t="shared" si="21"/>
        <v>BEGIN IF NOT EXISTS (SELECT * FROM [dbo].[COM_City] WHERE [Name] = 'Lucena') BEGIN INSERT INTO [dbo].[COM_City]([CityId],[Name],[ExternalCode],[StateId],[Active],[UserID],[UserIDLastUpdate],[CreateDate],[ModifieldDate]) VALUES (1347,'Lucena','08604',15,1,1,1,GETDATE(),GETDATE()) END END</v>
      </c>
    </row>
    <row r="1349" spans="1:13" x14ac:dyDescent="0.2">
      <c r="A1349">
        <v>1348</v>
      </c>
      <c r="B1349">
        <f>VLOOKUP(C1349,ESTADOS!C:K,9,FALSE)</f>
        <v>15</v>
      </c>
      <c r="C1349" t="s">
        <v>8759</v>
      </c>
      <c r="D1349">
        <v>25</v>
      </c>
      <c r="E1349" t="s">
        <v>4220</v>
      </c>
      <c r="F1349" t="s">
        <v>10027</v>
      </c>
      <c r="G1349">
        <v>4017</v>
      </c>
      <c r="H1349">
        <v>1</v>
      </c>
      <c r="I1349">
        <v>1</v>
      </c>
      <c r="J1349">
        <v>1</v>
      </c>
      <c r="K1349" s="2" t="s">
        <v>10009</v>
      </c>
      <c r="L1349" s="2" t="s">
        <v>10009</v>
      </c>
      <c r="M1349" t="str">
        <f t="shared" si="21"/>
        <v>BEGIN IF NOT EXISTS (SELECT * FROM [dbo].[COM_City] WHERE [Name] = 'Mãe d''Água') BEGIN INSERT INTO [dbo].[COM_City]([CityId],[Name],[ExternalCode],[StateId],[Active],[UserID],[UserIDLastUpdate],[CreateDate],[ModifieldDate]) VALUES (1348,'Mãe d''Água','08703',15,1,1,1,GETDATE(),GETDATE()) END END</v>
      </c>
    </row>
    <row r="1350" spans="1:13" x14ac:dyDescent="0.2">
      <c r="A1350">
        <v>1349</v>
      </c>
      <c r="B1350">
        <f>VLOOKUP(C1350,ESTADOS!C:K,9,FALSE)</f>
        <v>15</v>
      </c>
      <c r="C1350" t="s">
        <v>8759</v>
      </c>
      <c r="D1350">
        <v>25</v>
      </c>
      <c r="E1350" t="s">
        <v>4221</v>
      </c>
      <c r="F1350" t="s">
        <v>4222</v>
      </c>
      <c r="G1350">
        <v>5634</v>
      </c>
      <c r="H1350">
        <v>1</v>
      </c>
      <c r="I1350">
        <v>1</v>
      </c>
      <c r="J1350">
        <v>1</v>
      </c>
      <c r="K1350" s="2" t="s">
        <v>10009</v>
      </c>
      <c r="L1350" s="2" t="s">
        <v>10009</v>
      </c>
      <c r="M1350" t="str">
        <f t="shared" si="21"/>
        <v>BEGIN IF NOT EXISTS (SELECT * FROM [dbo].[COM_City] WHERE [Name] = 'Malta') BEGIN INSERT INTO [dbo].[COM_City]([CityId],[Name],[ExternalCode],[StateId],[Active],[UserID],[UserIDLastUpdate],[CreateDate],[ModifieldDate]) VALUES (1349,'Malta','08802',15,1,1,1,GETDATE(),GETDATE()) END END</v>
      </c>
    </row>
    <row r="1351" spans="1:13" x14ac:dyDescent="0.2">
      <c r="A1351">
        <v>1350</v>
      </c>
      <c r="B1351">
        <f>VLOOKUP(C1351,ESTADOS!C:K,9,FALSE)</f>
        <v>15</v>
      </c>
      <c r="C1351" t="s">
        <v>8759</v>
      </c>
      <c r="D1351">
        <v>25</v>
      </c>
      <c r="E1351" t="s">
        <v>4223</v>
      </c>
      <c r="F1351" t="s">
        <v>4224</v>
      </c>
      <c r="G1351">
        <v>40283</v>
      </c>
      <c r="H1351">
        <v>1</v>
      </c>
      <c r="I1351">
        <v>1</v>
      </c>
      <c r="J1351">
        <v>1</v>
      </c>
      <c r="K1351" s="2" t="s">
        <v>10009</v>
      </c>
      <c r="L1351" s="2" t="s">
        <v>10009</v>
      </c>
      <c r="M1351" t="str">
        <f t="shared" si="21"/>
        <v>BEGIN IF NOT EXISTS (SELECT * FROM [dbo].[COM_City] WHERE [Name] = 'Mamanguape') BEGIN INSERT INTO [dbo].[COM_City]([CityId],[Name],[ExternalCode],[StateId],[Active],[UserID],[UserIDLastUpdate],[CreateDate],[ModifieldDate]) VALUES (1350,'Mamanguape','08901',15,1,1,1,GETDATE(),GETDATE()) END END</v>
      </c>
    </row>
    <row r="1352" spans="1:13" x14ac:dyDescent="0.2">
      <c r="A1352">
        <v>1351</v>
      </c>
      <c r="B1352">
        <f>VLOOKUP(C1352,ESTADOS!C:K,9,FALSE)</f>
        <v>15</v>
      </c>
      <c r="C1352" t="s">
        <v>8759</v>
      </c>
      <c r="D1352">
        <v>25</v>
      </c>
      <c r="E1352" t="s">
        <v>4225</v>
      </c>
      <c r="F1352" t="s">
        <v>4226</v>
      </c>
      <c r="G1352">
        <v>10986</v>
      </c>
      <c r="H1352">
        <v>1</v>
      </c>
      <c r="I1352">
        <v>1</v>
      </c>
      <c r="J1352">
        <v>1</v>
      </c>
      <c r="K1352" s="2" t="s">
        <v>10009</v>
      </c>
      <c r="L1352" s="2" t="s">
        <v>10009</v>
      </c>
      <c r="M1352" t="str">
        <f t="shared" si="21"/>
        <v>BEGIN IF NOT EXISTS (SELECT * FROM [dbo].[COM_City] WHERE [Name] = 'Manaíra') BEGIN INSERT INTO [dbo].[COM_City]([CityId],[Name],[ExternalCode],[StateId],[Active],[UserID],[UserIDLastUpdate],[CreateDate],[ModifieldDate]) VALUES (1351,'Manaíra','09008',15,1,1,1,GETDATE(),GETDATE()) END END</v>
      </c>
    </row>
    <row r="1353" spans="1:13" x14ac:dyDescent="0.2">
      <c r="A1353">
        <v>1352</v>
      </c>
      <c r="B1353">
        <f>VLOOKUP(C1353,ESTADOS!C:K,9,FALSE)</f>
        <v>15</v>
      </c>
      <c r="C1353" t="s">
        <v>8759</v>
      </c>
      <c r="D1353">
        <v>25</v>
      </c>
      <c r="E1353" t="s">
        <v>4227</v>
      </c>
      <c r="F1353" t="s">
        <v>4228</v>
      </c>
      <c r="G1353">
        <v>7287</v>
      </c>
      <c r="H1353">
        <v>1</v>
      </c>
      <c r="I1353">
        <v>1</v>
      </c>
      <c r="J1353">
        <v>1</v>
      </c>
      <c r="K1353" s="2" t="s">
        <v>10009</v>
      </c>
      <c r="L1353" s="2" t="s">
        <v>10009</v>
      </c>
      <c r="M1353" t="str">
        <f t="shared" si="21"/>
        <v>BEGIN IF NOT EXISTS (SELECT * FROM [dbo].[COM_City] WHERE [Name] = 'Marcação') BEGIN INSERT INTO [dbo].[COM_City]([CityId],[Name],[ExternalCode],[StateId],[Active],[UserID],[UserIDLastUpdate],[CreateDate],[ModifieldDate]) VALUES (1352,'Marcação','09057',15,1,1,1,GETDATE(),GETDATE()) END END</v>
      </c>
    </row>
    <row r="1354" spans="1:13" x14ac:dyDescent="0.2">
      <c r="A1354">
        <v>1353</v>
      </c>
      <c r="B1354">
        <f>VLOOKUP(C1354,ESTADOS!C:K,9,FALSE)</f>
        <v>15</v>
      </c>
      <c r="C1354" t="s">
        <v>8759</v>
      </c>
      <c r="D1354">
        <v>25</v>
      </c>
      <c r="E1354" t="s">
        <v>4229</v>
      </c>
      <c r="F1354" t="s">
        <v>4230</v>
      </c>
      <c r="G1354">
        <v>20526</v>
      </c>
      <c r="H1354">
        <v>1</v>
      </c>
      <c r="I1354">
        <v>1</v>
      </c>
      <c r="J1354">
        <v>1</v>
      </c>
      <c r="K1354" s="2" t="s">
        <v>10009</v>
      </c>
      <c r="L1354" s="2" t="s">
        <v>10009</v>
      </c>
      <c r="M1354" t="str">
        <f t="shared" si="21"/>
        <v>BEGIN IF NOT EXISTS (SELECT * FROM [dbo].[COM_City] WHERE [Name] = 'Mari') BEGIN INSERT INTO [dbo].[COM_City]([CityId],[Name],[ExternalCode],[StateId],[Active],[UserID],[UserIDLastUpdate],[CreateDate],[ModifieldDate]) VALUES (1353,'Mari','09107',15,1,1,1,GETDATE(),GETDATE()) END END</v>
      </c>
    </row>
    <row r="1355" spans="1:13" x14ac:dyDescent="0.2">
      <c r="A1355">
        <v>1354</v>
      </c>
      <c r="B1355">
        <f>VLOOKUP(C1355,ESTADOS!C:K,9,FALSE)</f>
        <v>15</v>
      </c>
      <c r="C1355" t="s">
        <v>8759</v>
      </c>
      <c r="D1355">
        <v>25</v>
      </c>
      <c r="E1355" t="s">
        <v>4231</v>
      </c>
      <c r="F1355" t="s">
        <v>4232</v>
      </c>
      <c r="G1355">
        <v>6214</v>
      </c>
      <c r="H1355">
        <v>1</v>
      </c>
      <c r="I1355">
        <v>1</v>
      </c>
      <c r="J1355">
        <v>1</v>
      </c>
      <c r="K1355" s="2" t="s">
        <v>10009</v>
      </c>
      <c r="L1355" s="2" t="s">
        <v>10009</v>
      </c>
      <c r="M1355" t="str">
        <f t="shared" si="21"/>
        <v>BEGIN IF NOT EXISTS (SELECT * FROM [dbo].[COM_City] WHERE [Name] = 'Marizópolis') BEGIN INSERT INTO [dbo].[COM_City]([CityId],[Name],[ExternalCode],[StateId],[Active],[UserID],[UserIDLastUpdate],[CreateDate],[ModifieldDate]) VALUES (1354,'Marizópolis','09156',15,1,1,1,GETDATE(),GETDATE()) END END</v>
      </c>
    </row>
    <row r="1356" spans="1:13" x14ac:dyDescent="0.2">
      <c r="A1356">
        <v>1355</v>
      </c>
      <c r="B1356">
        <f>VLOOKUP(C1356,ESTADOS!C:K,9,FALSE)</f>
        <v>15</v>
      </c>
      <c r="C1356" t="s">
        <v>8759</v>
      </c>
      <c r="D1356">
        <v>25</v>
      </c>
      <c r="E1356" t="s">
        <v>4233</v>
      </c>
      <c r="F1356" t="s">
        <v>4234</v>
      </c>
      <c r="G1356">
        <v>12494</v>
      </c>
      <c r="H1356">
        <v>1</v>
      </c>
      <c r="I1356">
        <v>1</v>
      </c>
      <c r="J1356">
        <v>1</v>
      </c>
      <c r="K1356" s="2" t="s">
        <v>10009</v>
      </c>
      <c r="L1356" s="2" t="s">
        <v>10009</v>
      </c>
      <c r="M1356" t="str">
        <f t="shared" si="21"/>
        <v>BEGIN IF NOT EXISTS (SELECT * FROM [dbo].[COM_City] WHERE [Name] = 'Massaranduba') BEGIN INSERT INTO [dbo].[COM_City]([CityId],[Name],[ExternalCode],[StateId],[Active],[UserID],[UserIDLastUpdate],[CreateDate],[ModifieldDate]) VALUES (1355,'Massaranduba','09206',15,1,1,1,GETDATE(),GETDATE()) END END</v>
      </c>
    </row>
    <row r="1357" spans="1:13" x14ac:dyDescent="0.2">
      <c r="A1357">
        <v>1356</v>
      </c>
      <c r="B1357">
        <f>VLOOKUP(C1357,ESTADOS!C:K,9,FALSE)</f>
        <v>15</v>
      </c>
      <c r="C1357" t="s">
        <v>8759</v>
      </c>
      <c r="D1357">
        <v>25</v>
      </c>
      <c r="E1357" t="s">
        <v>4235</v>
      </c>
      <c r="F1357" t="s">
        <v>4236</v>
      </c>
      <c r="G1357">
        <v>6984</v>
      </c>
      <c r="H1357">
        <v>1</v>
      </c>
      <c r="I1357">
        <v>1</v>
      </c>
      <c r="J1357">
        <v>1</v>
      </c>
      <c r="K1357" s="2" t="s">
        <v>10009</v>
      </c>
      <c r="L1357" s="2" t="s">
        <v>10009</v>
      </c>
      <c r="M1357" t="str">
        <f t="shared" si="21"/>
        <v>BEGIN IF NOT EXISTS (SELECT * FROM [dbo].[COM_City] WHERE [Name] = 'Mataraca') BEGIN INSERT INTO [dbo].[COM_City]([CityId],[Name],[ExternalCode],[StateId],[Active],[UserID],[UserIDLastUpdate],[CreateDate],[ModifieldDate]) VALUES (1356,'Mataraca','09305',15,1,1,1,GETDATE(),GETDATE()) END END</v>
      </c>
    </row>
    <row r="1358" spans="1:13" x14ac:dyDescent="0.2">
      <c r="A1358">
        <v>1357</v>
      </c>
      <c r="B1358">
        <f>VLOOKUP(C1358,ESTADOS!C:K,9,FALSE)</f>
        <v>15</v>
      </c>
      <c r="C1358" t="s">
        <v>8759</v>
      </c>
      <c r="D1358">
        <v>25</v>
      </c>
      <c r="E1358" t="s">
        <v>4237</v>
      </c>
      <c r="F1358" t="s">
        <v>4238</v>
      </c>
      <c r="G1358">
        <v>4178</v>
      </c>
      <c r="H1358">
        <v>1</v>
      </c>
      <c r="I1358">
        <v>1</v>
      </c>
      <c r="J1358">
        <v>1</v>
      </c>
      <c r="K1358" s="2" t="s">
        <v>10009</v>
      </c>
      <c r="L1358" s="2" t="s">
        <v>10009</v>
      </c>
      <c r="M1358" t="str">
        <f t="shared" si="21"/>
        <v>BEGIN IF NOT EXISTS (SELECT * FROM [dbo].[COM_City] WHERE [Name] = 'Matinhas') BEGIN INSERT INTO [dbo].[COM_City]([CityId],[Name],[ExternalCode],[StateId],[Active],[UserID],[UserIDLastUpdate],[CreateDate],[ModifieldDate]) VALUES (1357,'Matinhas','09339',15,1,1,1,GETDATE(),GETDATE()) END END</v>
      </c>
    </row>
    <row r="1359" spans="1:13" x14ac:dyDescent="0.2">
      <c r="A1359">
        <v>1358</v>
      </c>
      <c r="B1359">
        <f>VLOOKUP(C1359,ESTADOS!C:K,9,FALSE)</f>
        <v>15</v>
      </c>
      <c r="C1359" t="s">
        <v>8759</v>
      </c>
      <c r="D1359">
        <v>25</v>
      </c>
      <c r="E1359" t="s">
        <v>4239</v>
      </c>
      <c r="F1359" t="s">
        <v>4240</v>
      </c>
      <c r="G1359">
        <v>2601</v>
      </c>
      <c r="H1359">
        <v>1</v>
      </c>
      <c r="I1359">
        <v>1</v>
      </c>
      <c r="J1359">
        <v>1</v>
      </c>
      <c r="K1359" s="2" t="s">
        <v>10009</v>
      </c>
      <c r="L1359" s="2" t="s">
        <v>10009</v>
      </c>
      <c r="M1359" t="str">
        <f t="shared" si="21"/>
        <v>BEGIN IF NOT EXISTS (SELECT * FROM [dbo].[COM_City] WHERE [Name] = 'Mato Grosso') BEGIN INSERT INTO [dbo].[COM_City]([CityId],[Name],[ExternalCode],[StateId],[Active],[UserID],[UserIDLastUpdate],[CreateDate],[ModifieldDate]) VALUES (1358,'Mato Grosso','09370',15,1,1,1,GETDATE(),GETDATE()) END END</v>
      </c>
    </row>
    <row r="1360" spans="1:13" x14ac:dyDescent="0.2">
      <c r="A1360">
        <v>1359</v>
      </c>
      <c r="B1360">
        <f>VLOOKUP(C1360,ESTADOS!C:K,9,FALSE)</f>
        <v>15</v>
      </c>
      <c r="C1360" t="s">
        <v>8759</v>
      </c>
      <c r="D1360">
        <v>25</v>
      </c>
      <c r="E1360" t="s">
        <v>4241</v>
      </c>
      <c r="F1360" t="s">
        <v>4242</v>
      </c>
      <c r="G1360">
        <v>5785</v>
      </c>
      <c r="H1360">
        <v>1</v>
      </c>
      <c r="I1360">
        <v>1</v>
      </c>
      <c r="J1360">
        <v>1</v>
      </c>
      <c r="K1360" s="2" t="s">
        <v>10009</v>
      </c>
      <c r="L1360" s="2" t="s">
        <v>10009</v>
      </c>
      <c r="M1360" t="str">
        <f t="shared" si="21"/>
        <v>BEGIN IF NOT EXISTS (SELECT * FROM [dbo].[COM_City] WHERE [Name] = 'Maturéia') BEGIN INSERT INTO [dbo].[COM_City]([CityId],[Name],[ExternalCode],[StateId],[Active],[UserID],[UserIDLastUpdate],[CreateDate],[ModifieldDate]) VALUES (1359,'Maturéia','09396',15,1,1,1,GETDATE(),GETDATE()) END END</v>
      </c>
    </row>
    <row r="1361" spans="1:13" x14ac:dyDescent="0.2">
      <c r="A1361">
        <v>1360</v>
      </c>
      <c r="B1361">
        <f>VLOOKUP(C1361,ESTADOS!C:K,9,FALSE)</f>
        <v>15</v>
      </c>
      <c r="C1361" t="s">
        <v>8759</v>
      </c>
      <c r="D1361">
        <v>25</v>
      </c>
      <c r="E1361" t="s">
        <v>4243</v>
      </c>
      <c r="F1361" t="s">
        <v>4244</v>
      </c>
      <c r="G1361">
        <v>12305</v>
      </c>
      <c r="H1361">
        <v>1</v>
      </c>
      <c r="I1361">
        <v>1</v>
      </c>
      <c r="J1361">
        <v>1</v>
      </c>
      <c r="K1361" s="2" t="s">
        <v>10009</v>
      </c>
      <c r="L1361" s="2" t="s">
        <v>10009</v>
      </c>
      <c r="M1361" t="str">
        <f t="shared" si="21"/>
        <v>BEGIN IF NOT EXISTS (SELECT * FROM [dbo].[COM_City] WHERE [Name] = 'Mogeiro') BEGIN INSERT INTO [dbo].[COM_City]([CityId],[Name],[ExternalCode],[StateId],[Active],[UserID],[UserIDLastUpdate],[CreateDate],[ModifieldDate]) VALUES (1360,'Mogeiro','09404',15,1,1,1,GETDATE(),GETDATE()) END END</v>
      </c>
    </row>
    <row r="1362" spans="1:13" x14ac:dyDescent="0.2">
      <c r="A1362">
        <v>1361</v>
      </c>
      <c r="B1362">
        <f>VLOOKUP(C1362,ESTADOS!C:K,9,FALSE)</f>
        <v>15</v>
      </c>
      <c r="C1362" t="s">
        <v>8759</v>
      </c>
      <c r="D1362">
        <v>25</v>
      </c>
      <c r="E1362" t="s">
        <v>4245</v>
      </c>
      <c r="F1362" t="s">
        <v>4246</v>
      </c>
      <c r="G1362">
        <v>4558</v>
      </c>
      <c r="H1362">
        <v>1</v>
      </c>
      <c r="I1362">
        <v>1</v>
      </c>
      <c r="J1362">
        <v>1</v>
      </c>
      <c r="K1362" s="2" t="s">
        <v>10009</v>
      </c>
      <c r="L1362" s="2" t="s">
        <v>10009</v>
      </c>
      <c r="M1362" t="str">
        <f t="shared" si="21"/>
        <v>BEGIN IF NOT EXISTS (SELECT * FROM [dbo].[COM_City] WHERE [Name] = 'Montadas') BEGIN INSERT INTO [dbo].[COM_City]([CityId],[Name],[ExternalCode],[StateId],[Active],[UserID],[UserIDLastUpdate],[CreateDate],[ModifieldDate]) VALUES (1361,'Montadas','09503',15,1,1,1,GETDATE(),GETDATE()) END END</v>
      </c>
    </row>
    <row r="1363" spans="1:13" x14ac:dyDescent="0.2">
      <c r="A1363">
        <v>1362</v>
      </c>
      <c r="B1363">
        <f>VLOOKUP(C1363,ESTADOS!C:K,9,FALSE)</f>
        <v>15</v>
      </c>
      <c r="C1363" t="s">
        <v>8759</v>
      </c>
      <c r="D1363">
        <v>25</v>
      </c>
      <c r="E1363" t="s">
        <v>4247</v>
      </c>
      <c r="F1363" t="s">
        <v>4248</v>
      </c>
      <c r="G1363">
        <v>4345</v>
      </c>
      <c r="H1363">
        <v>1</v>
      </c>
      <c r="I1363">
        <v>1</v>
      </c>
      <c r="J1363">
        <v>1</v>
      </c>
      <c r="K1363" s="2" t="s">
        <v>10009</v>
      </c>
      <c r="L1363" s="2" t="s">
        <v>10009</v>
      </c>
      <c r="M1363" t="str">
        <f t="shared" si="21"/>
        <v>BEGIN IF NOT EXISTS (SELECT * FROM [dbo].[COM_City] WHERE [Name] = 'Monte Horebe') BEGIN INSERT INTO [dbo].[COM_City]([CityId],[Name],[ExternalCode],[StateId],[Active],[UserID],[UserIDLastUpdate],[CreateDate],[ModifieldDate]) VALUES (1362,'Monte Horebe','09602',15,1,1,1,GETDATE(),GETDATE()) END END</v>
      </c>
    </row>
    <row r="1364" spans="1:13" x14ac:dyDescent="0.2">
      <c r="A1364">
        <v>1363</v>
      </c>
      <c r="B1364">
        <f>VLOOKUP(C1364,ESTADOS!C:K,9,FALSE)</f>
        <v>15</v>
      </c>
      <c r="C1364" t="s">
        <v>8759</v>
      </c>
      <c r="D1364">
        <v>25</v>
      </c>
      <c r="E1364" t="s">
        <v>4249</v>
      </c>
      <c r="F1364" t="s">
        <v>4250</v>
      </c>
      <c r="G1364">
        <v>29980</v>
      </c>
      <c r="H1364">
        <v>1</v>
      </c>
      <c r="I1364">
        <v>1</v>
      </c>
      <c r="J1364">
        <v>1</v>
      </c>
      <c r="K1364" s="2" t="s">
        <v>10009</v>
      </c>
      <c r="L1364" s="2" t="s">
        <v>10009</v>
      </c>
      <c r="M1364" t="str">
        <f t="shared" si="21"/>
        <v>BEGIN IF NOT EXISTS (SELECT * FROM [dbo].[COM_City] WHERE [Name] = 'Monteiro') BEGIN INSERT INTO [dbo].[COM_City]([CityId],[Name],[ExternalCode],[StateId],[Active],[UserID],[UserIDLastUpdate],[CreateDate],[ModifieldDate]) VALUES (1363,'Monteiro','09701',15,1,1,1,GETDATE(),GETDATE()) END END</v>
      </c>
    </row>
    <row r="1365" spans="1:13" x14ac:dyDescent="0.2">
      <c r="A1365">
        <v>1364</v>
      </c>
      <c r="B1365">
        <f>VLOOKUP(C1365,ESTADOS!C:K,9,FALSE)</f>
        <v>15</v>
      </c>
      <c r="C1365" t="s">
        <v>8759</v>
      </c>
      <c r="D1365">
        <v>25</v>
      </c>
      <c r="E1365" t="s">
        <v>4251</v>
      </c>
      <c r="F1365" t="s">
        <v>7939</v>
      </c>
      <c r="G1365">
        <v>9317</v>
      </c>
      <c r="H1365">
        <v>1</v>
      </c>
      <c r="I1365">
        <v>1</v>
      </c>
      <c r="J1365">
        <v>1</v>
      </c>
      <c r="K1365" s="2" t="s">
        <v>10009</v>
      </c>
      <c r="L1365" s="2" t="s">
        <v>10009</v>
      </c>
      <c r="M1365" t="str">
        <f t="shared" si="21"/>
        <v>BEGIN IF NOT EXISTS (SELECT * FROM [dbo].[COM_City] WHERE [Name] = 'Mulungu') BEGIN INSERT INTO [dbo].[COM_City]([CityId],[Name],[ExternalCode],[StateId],[Active],[UserID],[UserIDLastUpdate],[CreateDate],[ModifieldDate]) VALUES (1364,'Mulungu','09800',15,1,1,1,GETDATE(),GETDATE()) END END</v>
      </c>
    </row>
    <row r="1366" spans="1:13" x14ac:dyDescent="0.2">
      <c r="A1366">
        <v>1365</v>
      </c>
      <c r="B1366">
        <f>VLOOKUP(C1366,ESTADOS!C:K,9,FALSE)</f>
        <v>15</v>
      </c>
      <c r="C1366" t="s">
        <v>8759</v>
      </c>
      <c r="D1366">
        <v>25</v>
      </c>
      <c r="E1366" t="s">
        <v>4252</v>
      </c>
      <c r="F1366" t="s">
        <v>4253</v>
      </c>
      <c r="G1366">
        <v>10216</v>
      </c>
      <c r="H1366">
        <v>1</v>
      </c>
      <c r="I1366">
        <v>1</v>
      </c>
      <c r="J1366">
        <v>1</v>
      </c>
      <c r="K1366" s="2" t="s">
        <v>10009</v>
      </c>
      <c r="L1366" s="2" t="s">
        <v>10009</v>
      </c>
      <c r="M1366" t="str">
        <f t="shared" si="21"/>
        <v>BEGIN IF NOT EXISTS (SELECT * FROM [dbo].[COM_City] WHERE [Name] = 'Natuba') BEGIN INSERT INTO [dbo].[COM_City]([CityId],[Name],[ExternalCode],[StateId],[Active],[UserID],[UserIDLastUpdate],[CreateDate],[ModifieldDate]) VALUES (1365,'Natuba','09909',15,1,1,1,GETDATE(),GETDATE()) END END</v>
      </c>
    </row>
    <row r="1367" spans="1:13" x14ac:dyDescent="0.2">
      <c r="A1367">
        <v>1366</v>
      </c>
      <c r="B1367">
        <f>VLOOKUP(C1367,ESTADOS!C:K,9,FALSE)</f>
        <v>15</v>
      </c>
      <c r="C1367" t="s">
        <v>8759</v>
      </c>
      <c r="D1367">
        <v>25</v>
      </c>
      <c r="E1367" t="s">
        <v>4254</v>
      </c>
      <c r="F1367" t="s">
        <v>4255</v>
      </c>
      <c r="G1367">
        <v>6933</v>
      </c>
      <c r="H1367">
        <v>1</v>
      </c>
      <c r="I1367">
        <v>1</v>
      </c>
      <c r="J1367">
        <v>1</v>
      </c>
      <c r="K1367" s="2" t="s">
        <v>10009</v>
      </c>
      <c r="L1367" s="2" t="s">
        <v>10009</v>
      </c>
      <c r="M1367" t="str">
        <f t="shared" si="21"/>
        <v>BEGIN IF NOT EXISTS (SELECT * FROM [dbo].[COM_City] WHERE [Name] = 'Nazarezinho') BEGIN INSERT INTO [dbo].[COM_City]([CityId],[Name],[ExternalCode],[StateId],[Active],[UserID],[UserIDLastUpdate],[CreateDate],[ModifieldDate]) VALUES (1366,'Nazarezinho','10006',15,1,1,1,GETDATE(),GETDATE()) END END</v>
      </c>
    </row>
    <row r="1368" spans="1:13" x14ac:dyDescent="0.2">
      <c r="A1368">
        <v>1367</v>
      </c>
      <c r="B1368">
        <f>VLOOKUP(C1368,ESTADOS!C:K,9,FALSE)</f>
        <v>15</v>
      </c>
      <c r="C1368" t="s">
        <v>8759</v>
      </c>
      <c r="D1368">
        <v>25</v>
      </c>
      <c r="E1368" t="s">
        <v>4256</v>
      </c>
      <c r="F1368" t="s">
        <v>4257</v>
      </c>
      <c r="G1368">
        <v>10032</v>
      </c>
      <c r="H1368">
        <v>1</v>
      </c>
      <c r="I1368">
        <v>1</v>
      </c>
      <c r="J1368">
        <v>1</v>
      </c>
      <c r="K1368" s="2" t="s">
        <v>10009</v>
      </c>
      <c r="L1368" s="2" t="s">
        <v>10009</v>
      </c>
      <c r="M1368" t="str">
        <f t="shared" si="21"/>
        <v>BEGIN IF NOT EXISTS (SELECT * FROM [dbo].[COM_City] WHERE [Name] = 'Nova Floresta') BEGIN INSERT INTO [dbo].[COM_City]([CityId],[Name],[ExternalCode],[StateId],[Active],[UserID],[UserIDLastUpdate],[CreateDate],[ModifieldDate]) VALUES (1367,'Nova Floresta','10105',15,1,1,1,GETDATE(),GETDATE()) END END</v>
      </c>
    </row>
    <row r="1369" spans="1:13" x14ac:dyDescent="0.2">
      <c r="A1369">
        <v>1368</v>
      </c>
      <c r="B1369">
        <f>VLOOKUP(C1369,ESTADOS!C:K,9,FALSE)</f>
        <v>15</v>
      </c>
      <c r="C1369" t="s">
        <v>8759</v>
      </c>
      <c r="D1369">
        <v>25</v>
      </c>
      <c r="E1369" t="s">
        <v>4258</v>
      </c>
      <c r="F1369" t="s">
        <v>2452</v>
      </c>
      <c r="G1369">
        <v>6280</v>
      </c>
      <c r="H1369">
        <v>1</v>
      </c>
      <c r="I1369">
        <v>1</v>
      </c>
      <c r="J1369">
        <v>1</v>
      </c>
      <c r="K1369" s="2" t="s">
        <v>10009</v>
      </c>
      <c r="L1369" s="2" t="s">
        <v>10009</v>
      </c>
      <c r="M1369" t="str">
        <f t="shared" si="21"/>
        <v>BEGIN IF NOT EXISTS (SELECT * FROM [dbo].[COM_City] WHERE [Name] = 'Nova Olinda') BEGIN INSERT INTO [dbo].[COM_City]([CityId],[Name],[ExternalCode],[StateId],[Active],[UserID],[UserIDLastUpdate],[CreateDate],[ModifieldDate]) VALUES (1368,'Nova Olinda','10204',15,1,1,1,GETDATE(),GETDATE()) END END</v>
      </c>
    </row>
    <row r="1370" spans="1:13" x14ac:dyDescent="0.2">
      <c r="A1370">
        <v>1369</v>
      </c>
      <c r="B1370">
        <f>VLOOKUP(C1370,ESTADOS!C:K,9,FALSE)</f>
        <v>15</v>
      </c>
      <c r="C1370" t="s">
        <v>8759</v>
      </c>
      <c r="D1370">
        <v>25</v>
      </c>
      <c r="E1370" t="s">
        <v>4259</v>
      </c>
      <c r="F1370" t="s">
        <v>4260</v>
      </c>
      <c r="G1370">
        <v>3934</v>
      </c>
      <c r="H1370">
        <v>1</v>
      </c>
      <c r="I1370">
        <v>1</v>
      </c>
      <c r="J1370">
        <v>1</v>
      </c>
      <c r="K1370" s="2" t="s">
        <v>10009</v>
      </c>
      <c r="L1370" s="2" t="s">
        <v>10009</v>
      </c>
      <c r="M1370" t="str">
        <f t="shared" si="21"/>
        <v>BEGIN IF NOT EXISTS (SELECT * FROM [dbo].[COM_City] WHERE [Name] = 'Nova Palmeira') BEGIN INSERT INTO [dbo].[COM_City]([CityId],[Name],[ExternalCode],[StateId],[Active],[UserID],[UserIDLastUpdate],[CreateDate],[ModifieldDate]) VALUES (1369,'Nova Palmeira','10303',15,1,1,1,GETDATE(),GETDATE()) END END</v>
      </c>
    </row>
    <row r="1371" spans="1:13" x14ac:dyDescent="0.2">
      <c r="A1371">
        <v>1370</v>
      </c>
      <c r="B1371">
        <f>VLOOKUP(C1371,ESTADOS!C:K,9,FALSE)</f>
        <v>15</v>
      </c>
      <c r="C1371" t="s">
        <v>8759</v>
      </c>
      <c r="D1371">
        <v>25</v>
      </c>
      <c r="E1371" t="s">
        <v>4261</v>
      </c>
      <c r="F1371" t="s">
        <v>10028</v>
      </c>
      <c r="G1371">
        <v>7450</v>
      </c>
      <c r="H1371">
        <v>1</v>
      </c>
      <c r="I1371">
        <v>1</v>
      </c>
      <c r="J1371">
        <v>1</v>
      </c>
      <c r="K1371" s="2" t="s">
        <v>10009</v>
      </c>
      <c r="L1371" s="2" t="s">
        <v>10009</v>
      </c>
      <c r="M1371" t="str">
        <f t="shared" si="21"/>
        <v>BEGIN IF NOT EXISTS (SELECT * FROM [dbo].[COM_City] WHERE [Name] = 'Olho d''Água') BEGIN INSERT INTO [dbo].[COM_City]([CityId],[Name],[ExternalCode],[StateId],[Active],[UserID],[UserIDLastUpdate],[CreateDate],[ModifieldDate]) VALUES (1370,'Olho d''Água','10402',15,1,1,1,GETDATE(),GETDATE()) END END</v>
      </c>
    </row>
    <row r="1372" spans="1:13" x14ac:dyDescent="0.2">
      <c r="A1372">
        <v>1371</v>
      </c>
      <c r="B1372">
        <f>VLOOKUP(C1372,ESTADOS!C:K,9,FALSE)</f>
        <v>15</v>
      </c>
      <c r="C1372" t="s">
        <v>8759</v>
      </c>
      <c r="D1372">
        <v>25</v>
      </c>
      <c r="E1372" t="s">
        <v>4262</v>
      </c>
      <c r="F1372" t="s">
        <v>4263</v>
      </c>
      <c r="G1372">
        <v>3489</v>
      </c>
      <c r="H1372">
        <v>1</v>
      </c>
      <c r="I1372">
        <v>1</v>
      </c>
      <c r="J1372">
        <v>1</v>
      </c>
      <c r="K1372" s="2" t="s">
        <v>10009</v>
      </c>
      <c r="L1372" s="2" t="s">
        <v>10009</v>
      </c>
      <c r="M1372" t="str">
        <f t="shared" si="21"/>
        <v>BEGIN IF NOT EXISTS (SELECT * FROM [dbo].[COM_City] WHERE [Name] = 'Olivedos') BEGIN INSERT INTO [dbo].[COM_City]([CityId],[Name],[ExternalCode],[StateId],[Active],[UserID],[UserIDLastUpdate],[CreateDate],[ModifieldDate]) VALUES (1371,'Olivedos','10501',15,1,1,1,GETDATE(),GETDATE()) END END</v>
      </c>
    </row>
    <row r="1373" spans="1:13" x14ac:dyDescent="0.2">
      <c r="A1373">
        <v>1372</v>
      </c>
      <c r="B1373">
        <f>VLOOKUP(C1373,ESTADOS!C:K,9,FALSE)</f>
        <v>15</v>
      </c>
      <c r="C1373" t="s">
        <v>8759</v>
      </c>
      <c r="D1373">
        <v>25</v>
      </c>
      <c r="E1373" t="s">
        <v>4264</v>
      </c>
      <c r="F1373" t="s">
        <v>4265</v>
      </c>
      <c r="G1373">
        <v>2974</v>
      </c>
      <c r="H1373">
        <v>1</v>
      </c>
      <c r="I1373">
        <v>1</v>
      </c>
      <c r="J1373">
        <v>1</v>
      </c>
      <c r="K1373" s="2" t="s">
        <v>10009</v>
      </c>
      <c r="L1373" s="2" t="s">
        <v>10009</v>
      </c>
      <c r="M1373" t="str">
        <f t="shared" si="21"/>
        <v>BEGIN IF NOT EXISTS (SELECT * FROM [dbo].[COM_City] WHERE [Name] = 'Ouro Velho') BEGIN INSERT INTO [dbo].[COM_City]([CityId],[Name],[ExternalCode],[StateId],[Active],[UserID],[UserIDLastUpdate],[CreateDate],[ModifieldDate]) VALUES (1372,'Ouro Velho','10600',15,1,1,1,GETDATE(),GETDATE()) END END</v>
      </c>
    </row>
    <row r="1374" spans="1:13" x14ac:dyDescent="0.2">
      <c r="A1374">
        <v>1373</v>
      </c>
      <c r="B1374">
        <f>VLOOKUP(C1374,ESTADOS!C:K,9,FALSE)</f>
        <v>15</v>
      </c>
      <c r="C1374" t="s">
        <v>8759</v>
      </c>
      <c r="D1374">
        <v>25</v>
      </c>
      <c r="E1374" t="s">
        <v>4266</v>
      </c>
      <c r="F1374" t="s">
        <v>4267</v>
      </c>
      <c r="G1374">
        <v>1245</v>
      </c>
      <c r="H1374">
        <v>1</v>
      </c>
      <c r="I1374">
        <v>1</v>
      </c>
      <c r="J1374">
        <v>1</v>
      </c>
      <c r="K1374" s="2" t="s">
        <v>10009</v>
      </c>
      <c r="L1374" s="2" t="s">
        <v>10009</v>
      </c>
      <c r="M1374" t="str">
        <f t="shared" si="21"/>
        <v>BEGIN IF NOT EXISTS (SELECT * FROM [dbo].[COM_City] WHERE [Name] = 'Parari') BEGIN INSERT INTO [dbo].[COM_City]([CityId],[Name],[ExternalCode],[StateId],[Active],[UserID],[UserIDLastUpdate],[CreateDate],[ModifieldDate]) VALUES (1373,'Parari','10659',15,1,1,1,GETDATE(),GETDATE()) END END</v>
      </c>
    </row>
    <row r="1375" spans="1:13" x14ac:dyDescent="0.2">
      <c r="A1375">
        <v>1374</v>
      </c>
      <c r="B1375">
        <f>VLOOKUP(C1375,ESTADOS!C:K,9,FALSE)</f>
        <v>15</v>
      </c>
      <c r="C1375" t="s">
        <v>8759</v>
      </c>
      <c r="D1375">
        <v>25</v>
      </c>
      <c r="E1375" t="s">
        <v>4268</v>
      </c>
      <c r="F1375" t="s">
        <v>8246</v>
      </c>
      <c r="G1375">
        <v>2124</v>
      </c>
      <c r="H1375">
        <v>1</v>
      </c>
      <c r="I1375">
        <v>1</v>
      </c>
      <c r="J1375">
        <v>1</v>
      </c>
      <c r="K1375" s="2" t="s">
        <v>10009</v>
      </c>
      <c r="L1375" s="2" t="s">
        <v>10009</v>
      </c>
      <c r="M1375" t="str">
        <f t="shared" si="21"/>
        <v>BEGIN IF NOT EXISTS (SELECT * FROM [dbo].[COM_City] WHERE [Name] = 'Passagem') BEGIN INSERT INTO [dbo].[COM_City]([CityId],[Name],[ExternalCode],[StateId],[Active],[UserID],[UserIDLastUpdate],[CreateDate],[ModifieldDate]) VALUES (1374,'Passagem','10709',15,1,1,1,GETDATE(),GETDATE()) END END</v>
      </c>
    </row>
    <row r="1376" spans="1:13" x14ac:dyDescent="0.2">
      <c r="A1376">
        <v>1375</v>
      </c>
      <c r="B1376">
        <f>VLOOKUP(C1376,ESTADOS!C:K,9,FALSE)</f>
        <v>15</v>
      </c>
      <c r="C1376" t="s">
        <v>8759</v>
      </c>
      <c r="D1376">
        <v>25</v>
      </c>
      <c r="E1376" t="s">
        <v>4269</v>
      </c>
      <c r="F1376" t="s">
        <v>4270</v>
      </c>
      <c r="G1376">
        <v>97276</v>
      </c>
      <c r="H1376">
        <v>1</v>
      </c>
      <c r="I1376">
        <v>1</v>
      </c>
      <c r="J1376">
        <v>1</v>
      </c>
      <c r="K1376" s="2" t="s">
        <v>10009</v>
      </c>
      <c r="L1376" s="2" t="s">
        <v>10009</v>
      </c>
      <c r="M1376" t="str">
        <f t="shared" si="21"/>
        <v>BEGIN IF NOT EXISTS (SELECT * FROM [dbo].[COM_City] WHERE [Name] = 'Patos') BEGIN INSERT INTO [dbo].[COM_City]([CityId],[Name],[ExternalCode],[StateId],[Active],[UserID],[UserIDLastUpdate],[CreateDate],[ModifieldDate]) VALUES (1375,'Patos','10808',15,1,1,1,GETDATE(),GETDATE()) END END</v>
      </c>
    </row>
    <row r="1377" spans="1:13" x14ac:dyDescent="0.2">
      <c r="A1377">
        <v>1376</v>
      </c>
      <c r="B1377">
        <f>VLOOKUP(C1377,ESTADOS!C:K,9,FALSE)</f>
        <v>15</v>
      </c>
      <c r="C1377" t="s">
        <v>8759</v>
      </c>
      <c r="D1377">
        <v>25</v>
      </c>
      <c r="E1377" t="s">
        <v>4271</v>
      </c>
      <c r="F1377" t="s">
        <v>4272</v>
      </c>
      <c r="G1377">
        <v>11619</v>
      </c>
      <c r="H1377">
        <v>1</v>
      </c>
      <c r="I1377">
        <v>1</v>
      </c>
      <c r="J1377">
        <v>1</v>
      </c>
      <c r="K1377" s="2" t="s">
        <v>10009</v>
      </c>
      <c r="L1377" s="2" t="s">
        <v>10009</v>
      </c>
      <c r="M1377" t="str">
        <f t="shared" si="21"/>
        <v>BEGIN IF NOT EXISTS (SELECT * FROM [dbo].[COM_City] WHERE [Name] = 'Paulista') BEGIN INSERT INTO [dbo].[COM_City]([CityId],[Name],[ExternalCode],[StateId],[Active],[UserID],[UserIDLastUpdate],[CreateDate],[ModifieldDate]) VALUES (1376,'Paulista','10907',15,1,1,1,GETDATE(),GETDATE()) END END</v>
      </c>
    </row>
    <row r="1378" spans="1:13" x14ac:dyDescent="0.2">
      <c r="A1378">
        <v>1377</v>
      </c>
      <c r="B1378">
        <f>VLOOKUP(C1378,ESTADOS!C:K,9,FALSE)</f>
        <v>15</v>
      </c>
      <c r="C1378" t="s">
        <v>8759</v>
      </c>
      <c r="D1378">
        <v>25</v>
      </c>
      <c r="E1378" t="s">
        <v>4273</v>
      </c>
      <c r="F1378" t="s">
        <v>7970</v>
      </c>
      <c r="G1378">
        <v>3745</v>
      </c>
      <c r="H1378">
        <v>1</v>
      </c>
      <c r="I1378">
        <v>1</v>
      </c>
      <c r="J1378">
        <v>1</v>
      </c>
      <c r="K1378" s="2" t="s">
        <v>10009</v>
      </c>
      <c r="L1378" s="2" t="s">
        <v>10009</v>
      </c>
      <c r="M1378" t="str">
        <f t="shared" si="21"/>
        <v>BEGIN IF NOT EXISTS (SELECT * FROM [dbo].[COM_City] WHERE [Name] = 'Pedra Branca') BEGIN INSERT INTO [dbo].[COM_City]([CityId],[Name],[ExternalCode],[StateId],[Active],[UserID],[UserIDLastUpdate],[CreateDate],[ModifieldDate]) VALUES (1377,'Pedra Branca','11004',15,1,1,1,GETDATE(),GETDATE()) END END</v>
      </c>
    </row>
    <row r="1379" spans="1:13" x14ac:dyDescent="0.2">
      <c r="A1379">
        <v>1378</v>
      </c>
      <c r="B1379">
        <f>VLOOKUP(C1379,ESTADOS!C:K,9,FALSE)</f>
        <v>15</v>
      </c>
      <c r="C1379" t="s">
        <v>8759</v>
      </c>
      <c r="D1379">
        <v>25</v>
      </c>
      <c r="E1379" t="s">
        <v>4274</v>
      </c>
      <c r="F1379" t="s">
        <v>4275</v>
      </c>
      <c r="G1379">
        <v>6810</v>
      </c>
      <c r="H1379">
        <v>1</v>
      </c>
      <c r="I1379">
        <v>1</v>
      </c>
      <c r="J1379">
        <v>1</v>
      </c>
      <c r="K1379" s="2" t="s">
        <v>10009</v>
      </c>
      <c r="L1379" s="2" t="s">
        <v>10009</v>
      </c>
      <c r="M1379" t="str">
        <f t="shared" si="21"/>
        <v>BEGIN IF NOT EXISTS (SELECT * FROM [dbo].[COM_City] WHERE [Name] = 'Pedra Lavrada') BEGIN INSERT INTO [dbo].[COM_City]([CityId],[Name],[ExternalCode],[StateId],[Active],[UserID],[UserIDLastUpdate],[CreateDate],[ModifieldDate]) VALUES (1378,'Pedra Lavrada','11103',15,1,1,1,GETDATE(),GETDATE()) END END</v>
      </c>
    </row>
    <row r="1380" spans="1:13" x14ac:dyDescent="0.2">
      <c r="A1380">
        <v>1379</v>
      </c>
      <c r="B1380">
        <f>VLOOKUP(C1380,ESTADOS!C:K,9,FALSE)</f>
        <v>15</v>
      </c>
      <c r="C1380" t="s">
        <v>8759</v>
      </c>
      <c r="D1380">
        <v>25</v>
      </c>
      <c r="E1380" t="s">
        <v>4276</v>
      </c>
      <c r="F1380" t="s">
        <v>4277</v>
      </c>
      <c r="G1380">
        <v>26279</v>
      </c>
      <c r="H1380">
        <v>1</v>
      </c>
      <c r="I1380">
        <v>1</v>
      </c>
      <c r="J1380">
        <v>1</v>
      </c>
      <c r="K1380" s="2" t="s">
        <v>10009</v>
      </c>
      <c r="L1380" s="2" t="s">
        <v>10009</v>
      </c>
      <c r="M1380" t="str">
        <f t="shared" si="21"/>
        <v>BEGIN IF NOT EXISTS (SELECT * FROM [dbo].[COM_City] WHERE [Name] = 'Pedras de Fogo') BEGIN INSERT INTO [dbo].[COM_City]([CityId],[Name],[ExternalCode],[StateId],[Active],[UserID],[UserIDLastUpdate],[CreateDate],[ModifieldDate]) VALUES (1379,'Pedras de Fogo','11202',15,1,1,1,GETDATE(),GETDATE()) END END</v>
      </c>
    </row>
    <row r="1381" spans="1:13" x14ac:dyDescent="0.2">
      <c r="A1381">
        <v>1380</v>
      </c>
      <c r="B1381">
        <f>VLOOKUP(C1381,ESTADOS!C:K,9,FALSE)</f>
        <v>15</v>
      </c>
      <c r="C1381" t="s">
        <v>8759</v>
      </c>
      <c r="D1381">
        <v>25</v>
      </c>
      <c r="E1381" t="s">
        <v>4278</v>
      </c>
      <c r="F1381" t="s">
        <v>4279</v>
      </c>
      <c r="G1381">
        <v>5588</v>
      </c>
      <c r="H1381">
        <v>1</v>
      </c>
      <c r="I1381">
        <v>1</v>
      </c>
      <c r="J1381">
        <v>1</v>
      </c>
      <c r="K1381" s="2" t="s">
        <v>10009</v>
      </c>
      <c r="L1381" s="2" t="s">
        <v>10009</v>
      </c>
      <c r="M1381" t="str">
        <f t="shared" si="21"/>
        <v>BEGIN IF NOT EXISTS (SELECT * FROM [dbo].[COM_City] WHERE [Name] = 'Pedro Régis') BEGIN INSERT INTO [dbo].[COM_City]([CityId],[Name],[ExternalCode],[StateId],[Active],[UserID],[UserIDLastUpdate],[CreateDate],[ModifieldDate]) VALUES (1380,'Pedro Régis','12721',15,1,1,1,GETDATE(),GETDATE()) END END</v>
      </c>
    </row>
    <row r="1382" spans="1:13" x14ac:dyDescent="0.2">
      <c r="A1382">
        <v>1381</v>
      </c>
      <c r="B1382">
        <f>VLOOKUP(C1382,ESTADOS!C:K,9,FALSE)</f>
        <v>15</v>
      </c>
      <c r="C1382" t="s">
        <v>8759</v>
      </c>
      <c r="D1382">
        <v>25</v>
      </c>
      <c r="E1382" t="s">
        <v>4280</v>
      </c>
      <c r="F1382" t="s">
        <v>4281</v>
      </c>
      <c r="G1382">
        <v>15881</v>
      </c>
      <c r="H1382">
        <v>1</v>
      </c>
      <c r="I1382">
        <v>1</v>
      </c>
      <c r="J1382">
        <v>1</v>
      </c>
      <c r="K1382" s="2" t="s">
        <v>10009</v>
      </c>
      <c r="L1382" s="2" t="s">
        <v>10009</v>
      </c>
      <c r="M1382" t="str">
        <f t="shared" si="21"/>
        <v>BEGIN IF NOT EXISTS (SELECT * FROM [dbo].[COM_City] WHERE [Name] = 'Piancó') BEGIN INSERT INTO [dbo].[COM_City]([CityId],[Name],[ExternalCode],[StateId],[Active],[UserID],[UserIDLastUpdate],[CreateDate],[ModifieldDate]) VALUES (1381,'Piancó','11301',15,1,1,1,GETDATE(),GETDATE()) END END</v>
      </c>
    </row>
    <row r="1383" spans="1:13" x14ac:dyDescent="0.2">
      <c r="A1383">
        <v>1382</v>
      </c>
      <c r="B1383">
        <f>VLOOKUP(C1383,ESTADOS!C:K,9,FALSE)</f>
        <v>15</v>
      </c>
      <c r="C1383" t="s">
        <v>8759</v>
      </c>
      <c r="D1383">
        <v>25</v>
      </c>
      <c r="E1383" t="s">
        <v>4282</v>
      </c>
      <c r="F1383" t="s">
        <v>4283</v>
      </c>
      <c r="G1383">
        <v>18716</v>
      </c>
      <c r="H1383">
        <v>1</v>
      </c>
      <c r="I1383">
        <v>1</v>
      </c>
      <c r="J1383">
        <v>1</v>
      </c>
      <c r="K1383" s="2" t="s">
        <v>10009</v>
      </c>
      <c r="L1383" s="2" t="s">
        <v>10009</v>
      </c>
      <c r="M1383" t="str">
        <f t="shared" si="21"/>
        <v>BEGIN IF NOT EXISTS (SELECT * FROM [dbo].[COM_City] WHERE [Name] = 'Picuí') BEGIN INSERT INTO [dbo].[COM_City]([CityId],[Name],[ExternalCode],[StateId],[Active],[UserID],[UserIDLastUpdate],[CreateDate],[ModifieldDate]) VALUES (1382,'Picuí','11400',15,1,1,1,GETDATE(),GETDATE()) END END</v>
      </c>
    </row>
    <row r="1384" spans="1:13" x14ac:dyDescent="0.2">
      <c r="A1384">
        <v>1383</v>
      </c>
      <c r="B1384">
        <f>VLOOKUP(C1384,ESTADOS!C:K,9,FALSE)</f>
        <v>15</v>
      </c>
      <c r="C1384" t="s">
        <v>8759</v>
      </c>
      <c r="D1384">
        <v>25</v>
      </c>
      <c r="E1384" t="s">
        <v>4284</v>
      </c>
      <c r="F1384" t="s">
        <v>4285</v>
      </c>
      <c r="G1384">
        <v>11301</v>
      </c>
      <c r="H1384">
        <v>1</v>
      </c>
      <c r="I1384">
        <v>1</v>
      </c>
      <c r="J1384">
        <v>1</v>
      </c>
      <c r="K1384" s="2" t="s">
        <v>10009</v>
      </c>
      <c r="L1384" s="2" t="s">
        <v>10009</v>
      </c>
      <c r="M1384" t="str">
        <f t="shared" si="21"/>
        <v>BEGIN IF NOT EXISTS (SELECT * FROM [dbo].[COM_City] WHERE [Name] = 'Pilar') BEGIN INSERT INTO [dbo].[COM_City]([CityId],[Name],[ExternalCode],[StateId],[Active],[UserID],[UserIDLastUpdate],[CreateDate],[ModifieldDate]) VALUES (1383,'Pilar','11509',15,1,1,1,GETDATE(),GETDATE()) END END</v>
      </c>
    </row>
    <row r="1385" spans="1:13" x14ac:dyDescent="0.2">
      <c r="A1385">
        <v>1384</v>
      </c>
      <c r="B1385">
        <f>VLOOKUP(C1385,ESTADOS!C:K,9,FALSE)</f>
        <v>15</v>
      </c>
      <c r="C1385" t="s">
        <v>8759</v>
      </c>
      <c r="D1385">
        <v>25</v>
      </c>
      <c r="E1385" t="s">
        <v>4286</v>
      </c>
      <c r="F1385" t="s">
        <v>8262</v>
      </c>
      <c r="G1385">
        <v>6936</v>
      </c>
      <c r="H1385">
        <v>1</v>
      </c>
      <c r="I1385">
        <v>1</v>
      </c>
      <c r="J1385">
        <v>1</v>
      </c>
      <c r="K1385" s="2" t="s">
        <v>10009</v>
      </c>
      <c r="L1385" s="2" t="s">
        <v>10009</v>
      </c>
      <c r="M1385" t="str">
        <f t="shared" si="21"/>
        <v>BEGIN IF NOT EXISTS (SELECT * FROM [dbo].[COM_City] WHERE [Name] = 'Pilões') BEGIN INSERT INTO [dbo].[COM_City]([CityId],[Name],[ExternalCode],[StateId],[Active],[UserID],[UserIDLastUpdate],[CreateDate],[ModifieldDate]) VALUES (1384,'Pilões','11608',15,1,1,1,GETDATE(),GETDATE()) END END</v>
      </c>
    </row>
    <row r="1386" spans="1:13" x14ac:dyDescent="0.2">
      <c r="A1386">
        <v>1385</v>
      </c>
      <c r="B1386">
        <f>VLOOKUP(C1386,ESTADOS!C:K,9,FALSE)</f>
        <v>15</v>
      </c>
      <c r="C1386" t="s">
        <v>8759</v>
      </c>
      <c r="D1386">
        <v>25</v>
      </c>
      <c r="E1386" t="s">
        <v>4287</v>
      </c>
      <c r="F1386" t="s">
        <v>4288</v>
      </c>
      <c r="G1386">
        <v>5319</v>
      </c>
      <c r="H1386">
        <v>1</v>
      </c>
      <c r="I1386">
        <v>1</v>
      </c>
      <c r="J1386">
        <v>1</v>
      </c>
      <c r="K1386" s="2" t="s">
        <v>10009</v>
      </c>
      <c r="L1386" s="2" t="s">
        <v>10009</v>
      </c>
      <c r="M1386" t="str">
        <f t="shared" si="21"/>
        <v>BEGIN IF NOT EXISTS (SELECT * FROM [dbo].[COM_City] WHERE [Name] = 'Pilõezinhos') BEGIN INSERT INTO [dbo].[COM_City]([CityId],[Name],[ExternalCode],[StateId],[Active],[UserID],[UserIDLastUpdate],[CreateDate],[ModifieldDate]) VALUES (1385,'Pilõezinhos','11707',15,1,1,1,GETDATE(),GETDATE()) END END</v>
      </c>
    </row>
    <row r="1387" spans="1:13" x14ac:dyDescent="0.2">
      <c r="A1387">
        <v>1386</v>
      </c>
      <c r="B1387">
        <f>VLOOKUP(C1387,ESTADOS!C:K,9,FALSE)</f>
        <v>15</v>
      </c>
      <c r="C1387" t="s">
        <v>8759</v>
      </c>
      <c r="D1387">
        <v>25</v>
      </c>
      <c r="E1387" t="s">
        <v>4289</v>
      </c>
      <c r="F1387" t="s">
        <v>4290</v>
      </c>
      <c r="G1387">
        <v>10232</v>
      </c>
      <c r="H1387">
        <v>1</v>
      </c>
      <c r="I1387">
        <v>1</v>
      </c>
      <c r="J1387">
        <v>1</v>
      </c>
      <c r="K1387" s="2" t="s">
        <v>10009</v>
      </c>
      <c r="L1387" s="2" t="s">
        <v>10009</v>
      </c>
      <c r="M1387" t="str">
        <f t="shared" si="21"/>
        <v>BEGIN IF NOT EXISTS (SELECT * FROM [dbo].[COM_City] WHERE [Name] = 'Pirpirituba') BEGIN INSERT INTO [dbo].[COM_City]([CityId],[Name],[ExternalCode],[StateId],[Active],[UserID],[UserIDLastUpdate],[CreateDate],[ModifieldDate]) VALUES (1386,'Pirpirituba','11806',15,1,1,1,GETDATE(),GETDATE()) END END</v>
      </c>
    </row>
    <row r="1388" spans="1:13" x14ac:dyDescent="0.2">
      <c r="A1388">
        <v>1387</v>
      </c>
      <c r="B1388">
        <f>VLOOKUP(C1388,ESTADOS!C:K,9,FALSE)</f>
        <v>15</v>
      </c>
      <c r="C1388" t="s">
        <v>8759</v>
      </c>
      <c r="D1388">
        <v>25</v>
      </c>
      <c r="E1388" t="s">
        <v>4291</v>
      </c>
      <c r="F1388" t="s">
        <v>4292</v>
      </c>
      <c r="G1388">
        <v>16140</v>
      </c>
      <c r="H1388">
        <v>1</v>
      </c>
      <c r="I1388">
        <v>1</v>
      </c>
      <c r="J1388">
        <v>1</v>
      </c>
      <c r="K1388" s="2" t="s">
        <v>10009</v>
      </c>
      <c r="L1388" s="2" t="s">
        <v>10009</v>
      </c>
      <c r="M1388" t="str">
        <f t="shared" si="21"/>
        <v>BEGIN IF NOT EXISTS (SELECT * FROM [dbo].[COM_City] WHERE [Name] = 'Pitimbu') BEGIN INSERT INTO [dbo].[COM_City]([CityId],[Name],[ExternalCode],[StateId],[Active],[UserID],[UserIDLastUpdate],[CreateDate],[ModifieldDate]) VALUES (1387,'Pitimbu','11905',15,1,1,1,GETDATE(),GETDATE()) END END</v>
      </c>
    </row>
    <row r="1389" spans="1:13" x14ac:dyDescent="0.2">
      <c r="A1389">
        <v>1388</v>
      </c>
      <c r="B1389">
        <f>VLOOKUP(C1389,ESTADOS!C:K,9,FALSE)</f>
        <v>15</v>
      </c>
      <c r="C1389" t="s">
        <v>8759</v>
      </c>
      <c r="D1389">
        <v>25</v>
      </c>
      <c r="E1389" t="s">
        <v>4293</v>
      </c>
      <c r="F1389" t="s">
        <v>4294</v>
      </c>
      <c r="G1389">
        <v>15956</v>
      </c>
      <c r="H1389">
        <v>1</v>
      </c>
      <c r="I1389">
        <v>1</v>
      </c>
      <c r="J1389">
        <v>1</v>
      </c>
      <c r="K1389" s="2" t="s">
        <v>10009</v>
      </c>
      <c r="L1389" s="2" t="s">
        <v>10009</v>
      </c>
      <c r="M1389" t="str">
        <f t="shared" si="21"/>
        <v>BEGIN IF NOT EXISTS (SELECT * FROM [dbo].[COM_City] WHERE [Name] = 'Pocinhos') BEGIN INSERT INTO [dbo].[COM_City]([CityId],[Name],[ExternalCode],[StateId],[Active],[UserID],[UserIDLastUpdate],[CreateDate],[ModifieldDate]) VALUES (1388,'Pocinhos','12002',15,1,1,1,GETDATE(),GETDATE()) END END</v>
      </c>
    </row>
    <row r="1390" spans="1:13" x14ac:dyDescent="0.2">
      <c r="A1390">
        <v>1389</v>
      </c>
      <c r="B1390">
        <f>VLOOKUP(C1390,ESTADOS!C:K,9,FALSE)</f>
        <v>15</v>
      </c>
      <c r="C1390" t="s">
        <v>8759</v>
      </c>
      <c r="D1390">
        <v>25</v>
      </c>
      <c r="E1390" t="s">
        <v>4297</v>
      </c>
      <c r="F1390" t="s">
        <v>4298</v>
      </c>
      <c r="G1390">
        <v>3919</v>
      </c>
      <c r="H1390">
        <v>1</v>
      </c>
      <c r="I1390">
        <v>1</v>
      </c>
      <c r="J1390">
        <v>1</v>
      </c>
      <c r="K1390" s="2" t="s">
        <v>10009</v>
      </c>
      <c r="L1390" s="2" t="s">
        <v>10009</v>
      </c>
      <c r="M1390" t="str">
        <f t="shared" si="21"/>
        <v>BEGIN IF NOT EXISTS (SELECT * FROM [dbo].[COM_City] WHERE [Name] = 'Poço Dantas') BEGIN INSERT INTO [dbo].[COM_City]([CityId],[Name],[ExternalCode],[StateId],[Active],[UserID],[UserIDLastUpdate],[CreateDate],[ModifieldDate]) VALUES (1389,'Poço Dantas','12036',15,1,1,1,GETDATE(),GETDATE()) END END</v>
      </c>
    </row>
    <row r="1391" spans="1:13" x14ac:dyDescent="0.2">
      <c r="A1391">
        <v>1390</v>
      </c>
      <c r="B1391">
        <f>VLOOKUP(C1391,ESTADOS!C:K,9,FALSE)</f>
        <v>15</v>
      </c>
      <c r="C1391" t="s">
        <v>8759</v>
      </c>
      <c r="D1391">
        <v>25</v>
      </c>
      <c r="E1391" t="s">
        <v>4295</v>
      </c>
      <c r="F1391" t="s">
        <v>4296</v>
      </c>
      <c r="G1391">
        <v>3959</v>
      </c>
      <c r="H1391">
        <v>1</v>
      </c>
      <c r="I1391">
        <v>1</v>
      </c>
      <c r="J1391">
        <v>1</v>
      </c>
      <c r="K1391" s="2" t="s">
        <v>10009</v>
      </c>
      <c r="L1391" s="2" t="s">
        <v>10009</v>
      </c>
      <c r="M1391" t="str">
        <f t="shared" si="21"/>
        <v>BEGIN IF NOT EXISTS (SELECT * FROM [dbo].[COM_City] WHERE [Name] = 'Poço de José de Moura') BEGIN INSERT INTO [dbo].[COM_City]([CityId],[Name],[ExternalCode],[StateId],[Active],[UserID],[UserIDLastUpdate],[CreateDate],[ModifieldDate]) VALUES (1390,'Poço de José de Moura','12077',15,1,1,1,GETDATE(),GETDATE()) END END</v>
      </c>
    </row>
    <row r="1392" spans="1:13" x14ac:dyDescent="0.2">
      <c r="A1392">
        <v>1391</v>
      </c>
      <c r="B1392">
        <f>VLOOKUP(C1392,ESTADOS!C:K,9,FALSE)</f>
        <v>15</v>
      </c>
      <c r="C1392" t="s">
        <v>8759</v>
      </c>
      <c r="D1392">
        <v>25</v>
      </c>
      <c r="E1392" t="s">
        <v>4299</v>
      </c>
      <c r="F1392" t="s">
        <v>4300</v>
      </c>
      <c r="G1392">
        <v>31524</v>
      </c>
      <c r="H1392">
        <v>1</v>
      </c>
      <c r="I1392">
        <v>1</v>
      </c>
      <c r="J1392">
        <v>1</v>
      </c>
      <c r="K1392" s="2" t="s">
        <v>10009</v>
      </c>
      <c r="L1392" s="2" t="s">
        <v>10009</v>
      </c>
      <c r="M1392" t="str">
        <f t="shared" si="21"/>
        <v>BEGIN IF NOT EXISTS (SELECT * FROM [dbo].[COM_City] WHERE [Name] = 'Pombal') BEGIN INSERT INTO [dbo].[COM_City]([CityId],[Name],[ExternalCode],[StateId],[Active],[UserID],[UserIDLastUpdate],[CreateDate],[ModifieldDate]) VALUES (1391,'Pombal','12101',15,1,1,1,GETDATE(),GETDATE()) END END</v>
      </c>
    </row>
    <row r="1393" spans="1:13" x14ac:dyDescent="0.2">
      <c r="A1393">
        <v>1392</v>
      </c>
      <c r="B1393">
        <f>VLOOKUP(C1393,ESTADOS!C:K,9,FALSE)</f>
        <v>15</v>
      </c>
      <c r="C1393" t="s">
        <v>8759</v>
      </c>
      <c r="D1393">
        <v>25</v>
      </c>
      <c r="E1393" t="s">
        <v>4301</v>
      </c>
      <c r="F1393" t="s">
        <v>4302</v>
      </c>
      <c r="G1393">
        <v>3896</v>
      </c>
      <c r="H1393">
        <v>1</v>
      </c>
      <c r="I1393">
        <v>1</v>
      </c>
      <c r="J1393">
        <v>1</v>
      </c>
      <c r="K1393" s="2" t="s">
        <v>10009</v>
      </c>
      <c r="L1393" s="2" t="s">
        <v>10009</v>
      </c>
      <c r="M1393" t="str">
        <f t="shared" si="21"/>
        <v>BEGIN IF NOT EXISTS (SELECT * FROM [dbo].[COM_City] WHERE [Name] = 'Prata') BEGIN INSERT INTO [dbo].[COM_City]([CityId],[Name],[ExternalCode],[StateId],[Active],[UserID],[UserIDLastUpdate],[CreateDate],[ModifieldDate]) VALUES (1392,'Prata','12200',15,1,1,1,GETDATE(),GETDATE()) END END</v>
      </c>
    </row>
    <row r="1394" spans="1:13" x14ac:dyDescent="0.2">
      <c r="A1394">
        <v>1393</v>
      </c>
      <c r="B1394">
        <f>VLOOKUP(C1394,ESTADOS!C:K,9,FALSE)</f>
        <v>15</v>
      </c>
      <c r="C1394" t="s">
        <v>8759</v>
      </c>
      <c r="D1394">
        <v>25</v>
      </c>
      <c r="E1394" t="s">
        <v>4303</v>
      </c>
      <c r="F1394" t="s">
        <v>4304</v>
      </c>
      <c r="G1394">
        <v>19330</v>
      </c>
      <c r="H1394">
        <v>1</v>
      </c>
      <c r="I1394">
        <v>1</v>
      </c>
      <c r="J1394">
        <v>1</v>
      </c>
      <c r="K1394" s="2" t="s">
        <v>10009</v>
      </c>
      <c r="L1394" s="2" t="s">
        <v>10009</v>
      </c>
      <c r="M1394" t="str">
        <f t="shared" si="21"/>
        <v>BEGIN IF NOT EXISTS (SELECT * FROM [dbo].[COM_City] WHERE [Name] = 'Princesa Isabel') BEGIN INSERT INTO [dbo].[COM_City]([CityId],[Name],[ExternalCode],[StateId],[Active],[UserID],[UserIDLastUpdate],[CreateDate],[ModifieldDate]) VALUES (1393,'Princesa Isabel','12309',15,1,1,1,GETDATE(),GETDATE()) END END</v>
      </c>
    </row>
    <row r="1395" spans="1:13" x14ac:dyDescent="0.2">
      <c r="A1395">
        <v>1394</v>
      </c>
      <c r="B1395">
        <f>VLOOKUP(C1395,ESTADOS!C:K,9,FALSE)</f>
        <v>15</v>
      </c>
      <c r="C1395" t="s">
        <v>8759</v>
      </c>
      <c r="D1395">
        <v>25</v>
      </c>
      <c r="E1395" t="s">
        <v>4305</v>
      </c>
      <c r="F1395" t="s">
        <v>4306</v>
      </c>
      <c r="G1395">
        <v>12881</v>
      </c>
      <c r="H1395">
        <v>1</v>
      </c>
      <c r="I1395">
        <v>1</v>
      </c>
      <c r="J1395">
        <v>1</v>
      </c>
      <c r="K1395" s="2" t="s">
        <v>10009</v>
      </c>
      <c r="L1395" s="2" t="s">
        <v>10009</v>
      </c>
      <c r="M1395" t="str">
        <f t="shared" si="21"/>
        <v>BEGIN IF NOT EXISTS (SELECT * FROM [dbo].[COM_City] WHERE [Name] = 'Puxinanã') BEGIN INSERT INTO [dbo].[COM_City]([CityId],[Name],[ExternalCode],[StateId],[Active],[UserID],[UserIDLastUpdate],[CreateDate],[ModifieldDate]) VALUES (1394,'Puxinanã','12408',15,1,1,1,GETDATE(),GETDATE()) END END</v>
      </c>
    </row>
    <row r="1396" spans="1:13" x14ac:dyDescent="0.2">
      <c r="A1396">
        <v>1395</v>
      </c>
      <c r="B1396">
        <f>VLOOKUP(C1396,ESTADOS!C:K,9,FALSE)</f>
        <v>15</v>
      </c>
      <c r="C1396" t="s">
        <v>8759</v>
      </c>
      <c r="D1396">
        <v>25</v>
      </c>
      <c r="E1396" t="s">
        <v>4307</v>
      </c>
      <c r="F1396" t="s">
        <v>4308</v>
      </c>
      <c r="G1396">
        <v>38883</v>
      </c>
      <c r="H1396">
        <v>1</v>
      </c>
      <c r="I1396">
        <v>1</v>
      </c>
      <c r="J1396">
        <v>1</v>
      </c>
      <c r="K1396" s="2" t="s">
        <v>10009</v>
      </c>
      <c r="L1396" s="2" t="s">
        <v>10009</v>
      </c>
      <c r="M1396" t="str">
        <f t="shared" si="21"/>
        <v>BEGIN IF NOT EXISTS (SELECT * FROM [dbo].[COM_City] WHERE [Name] = 'Queimadas') BEGIN INSERT INTO [dbo].[COM_City]([CityId],[Name],[ExternalCode],[StateId],[Active],[UserID],[UserIDLastUpdate],[CreateDate],[ModifieldDate]) VALUES (1395,'Queimadas','12507',15,1,1,1,GETDATE(),GETDATE()) END END</v>
      </c>
    </row>
    <row r="1397" spans="1:13" x14ac:dyDescent="0.2">
      <c r="A1397">
        <v>1396</v>
      </c>
      <c r="B1397">
        <f>VLOOKUP(C1397,ESTADOS!C:K,9,FALSE)</f>
        <v>15</v>
      </c>
      <c r="C1397" t="s">
        <v>8759</v>
      </c>
      <c r="D1397">
        <v>25</v>
      </c>
      <c r="E1397" t="s">
        <v>4309</v>
      </c>
      <c r="F1397" t="s">
        <v>4310</v>
      </c>
      <c r="G1397">
        <v>1433</v>
      </c>
      <c r="H1397">
        <v>1</v>
      </c>
      <c r="I1397">
        <v>1</v>
      </c>
      <c r="J1397">
        <v>1</v>
      </c>
      <c r="K1397" s="2" t="s">
        <v>10009</v>
      </c>
      <c r="L1397" s="2" t="s">
        <v>10009</v>
      </c>
      <c r="M1397" t="str">
        <f t="shared" si="21"/>
        <v>BEGIN IF NOT EXISTS (SELECT * FROM [dbo].[COM_City] WHERE [Name] = 'Quixabá') BEGIN INSERT INTO [dbo].[COM_City]([CityId],[Name],[ExternalCode],[StateId],[Active],[UserID],[UserIDLastUpdate],[CreateDate],[ModifieldDate]) VALUES (1396,'Quixabá','12606',15,1,1,1,GETDATE(),GETDATE()) END END</v>
      </c>
    </row>
    <row r="1398" spans="1:13" x14ac:dyDescent="0.2">
      <c r="A1398">
        <v>1397</v>
      </c>
      <c r="B1398">
        <f>VLOOKUP(C1398,ESTADOS!C:K,9,FALSE)</f>
        <v>15</v>
      </c>
      <c r="C1398" t="s">
        <v>8759</v>
      </c>
      <c r="D1398">
        <v>25</v>
      </c>
      <c r="E1398" t="s">
        <v>4311</v>
      </c>
      <c r="F1398" t="s">
        <v>4312</v>
      </c>
      <c r="G1398">
        <v>16748</v>
      </c>
      <c r="H1398">
        <v>1</v>
      </c>
      <c r="I1398">
        <v>1</v>
      </c>
      <c r="J1398">
        <v>1</v>
      </c>
      <c r="K1398" s="2" t="s">
        <v>10009</v>
      </c>
      <c r="L1398" s="2" t="s">
        <v>10009</v>
      </c>
      <c r="M1398" t="str">
        <f t="shared" si="21"/>
        <v>BEGIN IF NOT EXISTS (SELECT * FROM [dbo].[COM_City] WHERE [Name] = 'Remígio') BEGIN INSERT INTO [dbo].[COM_City]([CityId],[Name],[ExternalCode],[StateId],[Active],[UserID],[UserIDLastUpdate],[CreateDate],[ModifieldDate]) VALUES (1397,'Remígio','12705',15,1,1,1,GETDATE(),GETDATE()) END END</v>
      </c>
    </row>
    <row r="1399" spans="1:13" x14ac:dyDescent="0.2">
      <c r="A1399">
        <v>1398</v>
      </c>
      <c r="B1399">
        <f>VLOOKUP(C1399,ESTADOS!C:K,9,FALSE)</f>
        <v>15</v>
      </c>
      <c r="C1399" t="s">
        <v>8759</v>
      </c>
      <c r="D1399">
        <v>25</v>
      </c>
      <c r="E1399" t="s">
        <v>4313</v>
      </c>
      <c r="F1399" t="s">
        <v>7188</v>
      </c>
      <c r="G1399">
        <v>3405</v>
      </c>
      <c r="H1399">
        <v>1</v>
      </c>
      <c r="I1399">
        <v>1</v>
      </c>
      <c r="J1399">
        <v>1</v>
      </c>
      <c r="K1399" s="2" t="s">
        <v>10009</v>
      </c>
      <c r="L1399" s="2" t="s">
        <v>10009</v>
      </c>
      <c r="M1399" t="str">
        <f t="shared" si="21"/>
        <v>BEGIN IF NOT EXISTS (SELECT * FROM [dbo].[COM_City] WHERE [Name] = 'Riachão') BEGIN INSERT INTO [dbo].[COM_City]([CityId],[Name],[ExternalCode],[StateId],[Active],[UserID],[UserIDLastUpdate],[CreateDate],[ModifieldDate]) VALUES (1398,'Riachão','12747',15,1,1,1,GETDATE(),GETDATE()) END END</v>
      </c>
    </row>
    <row r="1400" spans="1:13" x14ac:dyDescent="0.2">
      <c r="A1400">
        <v>1399</v>
      </c>
      <c r="B1400">
        <f>VLOOKUP(C1400,ESTADOS!C:K,9,FALSE)</f>
        <v>15</v>
      </c>
      <c r="C1400" t="s">
        <v>8759</v>
      </c>
      <c r="D1400">
        <v>25</v>
      </c>
      <c r="E1400" t="s">
        <v>4314</v>
      </c>
      <c r="F1400" t="s">
        <v>4315</v>
      </c>
      <c r="G1400">
        <v>4172</v>
      </c>
      <c r="H1400">
        <v>1</v>
      </c>
      <c r="I1400">
        <v>1</v>
      </c>
      <c r="J1400">
        <v>1</v>
      </c>
      <c r="K1400" s="2" t="s">
        <v>10009</v>
      </c>
      <c r="L1400" s="2" t="s">
        <v>10009</v>
      </c>
      <c r="M1400" t="str">
        <f t="shared" si="21"/>
        <v>BEGIN IF NOT EXISTS (SELECT * FROM [dbo].[COM_City] WHERE [Name] = 'Riachão do Bacamarte') BEGIN INSERT INTO [dbo].[COM_City]([CityId],[Name],[ExternalCode],[StateId],[Active],[UserID],[UserIDLastUpdate],[CreateDate],[ModifieldDate]) VALUES (1399,'Riachão do Bacamarte','12754',15,1,1,1,GETDATE(),GETDATE()) END END</v>
      </c>
    </row>
    <row r="1401" spans="1:13" x14ac:dyDescent="0.2">
      <c r="A1401">
        <v>1400</v>
      </c>
      <c r="B1401">
        <f>VLOOKUP(C1401,ESTADOS!C:K,9,FALSE)</f>
        <v>15</v>
      </c>
      <c r="C1401" t="s">
        <v>8759</v>
      </c>
      <c r="D1401">
        <v>25</v>
      </c>
      <c r="E1401" t="s">
        <v>4316</v>
      </c>
      <c r="F1401" t="s">
        <v>4317</v>
      </c>
      <c r="G1401">
        <v>4239</v>
      </c>
      <c r="H1401">
        <v>1</v>
      </c>
      <c r="I1401">
        <v>1</v>
      </c>
      <c r="J1401">
        <v>1</v>
      </c>
      <c r="K1401" s="2" t="s">
        <v>10009</v>
      </c>
      <c r="L1401" s="2" t="s">
        <v>10009</v>
      </c>
      <c r="M1401" t="str">
        <f t="shared" si="21"/>
        <v>BEGIN IF NOT EXISTS (SELECT * FROM [dbo].[COM_City] WHERE [Name] = 'Riachão do Poço') BEGIN INSERT INTO [dbo].[COM_City]([CityId],[Name],[ExternalCode],[StateId],[Active],[UserID],[UserIDLastUpdate],[CreateDate],[ModifieldDate]) VALUES (1400,'Riachão do Poço','12762',15,1,1,1,GETDATE(),GETDATE()) END END</v>
      </c>
    </row>
    <row r="1402" spans="1:13" x14ac:dyDescent="0.2">
      <c r="A1402">
        <v>1401</v>
      </c>
      <c r="B1402">
        <f>VLOOKUP(C1402,ESTADOS!C:K,9,FALSE)</f>
        <v>15</v>
      </c>
      <c r="C1402" t="s">
        <v>8759</v>
      </c>
      <c r="D1402">
        <v>25</v>
      </c>
      <c r="E1402" t="s">
        <v>4318</v>
      </c>
      <c r="F1402" t="s">
        <v>4319</v>
      </c>
      <c r="G1402">
        <v>1524</v>
      </c>
      <c r="H1402">
        <v>1</v>
      </c>
      <c r="I1402">
        <v>1</v>
      </c>
      <c r="J1402">
        <v>1</v>
      </c>
      <c r="K1402" s="2" t="s">
        <v>10009</v>
      </c>
      <c r="L1402" s="2" t="s">
        <v>10009</v>
      </c>
      <c r="M1402" t="str">
        <f t="shared" si="21"/>
        <v>BEGIN IF NOT EXISTS (SELECT * FROM [dbo].[COM_City] WHERE [Name] = 'Riacho de Santo Antônio') BEGIN INSERT INTO [dbo].[COM_City]([CityId],[Name],[ExternalCode],[StateId],[Active],[UserID],[UserIDLastUpdate],[CreateDate],[ModifieldDate]) VALUES (1401,'Riacho de Santo Antônio','12788',15,1,1,1,GETDATE(),GETDATE()) END END</v>
      </c>
    </row>
    <row r="1403" spans="1:13" x14ac:dyDescent="0.2">
      <c r="A1403">
        <v>1402</v>
      </c>
      <c r="B1403">
        <f>VLOOKUP(C1403,ESTADOS!C:K,9,FALSE)</f>
        <v>15</v>
      </c>
      <c r="C1403" t="s">
        <v>8759</v>
      </c>
      <c r="D1403">
        <v>25</v>
      </c>
      <c r="E1403" t="s">
        <v>4320</v>
      </c>
      <c r="F1403" t="s">
        <v>4321</v>
      </c>
      <c r="G1403">
        <v>8057</v>
      </c>
      <c r="H1403">
        <v>1</v>
      </c>
      <c r="I1403">
        <v>1</v>
      </c>
      <c r="J1403">
        <v>1</v>
      </c>
      <c r="K1403" s="2" t="s">
        <v>10009</v>
      </c>
      <c r="L1403" s="2" t="s">
        <v>10009</v>
      </c>
      <c r="M1403" t="str">
        <f t="shared" si="21"/>
        <v>BEGIN IF NOT EXISTS (SELECT * FROM [dbo].[COM_City] WHERE [Name] = 'Riacho dos Cavalos') BEGIN INSERT INTO [dbo].[COM_City]([CityId],[Name],[ExternalCode],[StateId],[Active],[UserID],[UserIDLastUpdate],[CreateDate],[ModifieldDate]) VALUES (1402,'Riacho dos Cavalos','12804',15,1,1,1,GETDATE(),GETDATE()) END END</v>
      </c>
    </row>
    <row r="1404" spans="1:13" x14ac:dyDescent="0.2">
      <c r="A1404">
        <v>1403</v>
      </c>
      <c r="B1404">
        <f>VLOOKUP(C1404,ESTADOS!C:K,9,FALSE)</f>
        <v>15</v>
      </c>
      <c r="C1404" t="s">
        <v>8759</v>
      </c>
      <c r="D1404">
        <v>25</v>
      </c>
      <c r="E1404" t="s">
        <v>4322</v>
      </c>
      <c r="F1404" t="s">
        <v>4323</v>
      </c>
      <c r="G1404">
        <v>23023</v>
      </c>
      <c r="H1404">
        <v>1</v>
      </c>
      <c r="I1404">
        <v>1</v>
      </c>
      <c r="J1404">
        <v>1</v>
      </c>
      <c r="K1404" s="2" t="s">
        <v>10009</v>
      </c>
      <c r="L1404" s="2" t="s">
        <v>10009</v>
      </c>
      <c r="M1404" t="str">
        <f t="shared" si="21"/>
        <v>BEGIN IF NOT EXISTS (SELECT * FROM [dbo].[COM_City] WHERE [Name] = 'Rio Tinto') BEGIN INSERT INTO [dbo].[COM_City]([CityId],[Name],[ExternalCode],[StateId],[Active],[UserID],[UserIDLastUpdate],[CreateDate],[ModifieldDate]) VALUES (1403,'Rio Tinto','12903',15,1,1,1,GETDATE(),GETDATE()) END END</v>
      </c>
    </row>
    <row r="1405" spans="1:13" x14ac:dyDescent="0.2">
      <c r="A1405">
        <v>1404</v>
      </c>
      <c r="B1405">
        <f>VLOOKUP(C1405,ESTADOS!C:K,9,FALSE)</f>
        <v>15</v>
      </c>
      <c r="C1405" t="s">
        <v>8759</v>
      </c>
      <c r="D1405">
        <v>25</v>
      </c>
      <c r="E1405" t="s">
        <v>4324</v>
      </c>
      <c r="F1405" t="s">
        <v>4325</v>
      </c>
      <c r="G1405">
        <v>3367</v>
      </c>
      <c r="H1405">
        <v>1</v>
      </c>
      <c r="I1405">
        <v>1</v>
      </c>
      <c r="J1405">
        <v>1</v>
      </c>
      <c r="K1405" s="2" t="s">
        <v>10009</v>
      </c>
      <c r="L1405" s="2" t="s">
        <v>10009</v>
      </c>
      <c r="M1405" t="str">
        <f t="shared" si="21"/>
        <v>BEGIN IF NOT EXISTS (SELECT * FROM [dbo].[COM_City] WHERE [Name] = 'Salgadinho') BEGIN INSERT INTO [dbo].[COM_City]([CityId],[Name],[ExternalCode],[StateId],[Active],[UserID],[UserIDLastUpdate],[CreateDate],[ModifieldDate]) VALUES (1404,'Salgadinho','13000',15,1,1,1,GETDATE(),GETDATE()) END END</v>
      </c>
    </row>
    <row r="1406" spans="1:13" x14ac:dyDescent="0.2">
      <c r="A1406">
        <v>1405</v>
      </c>
      <c r="B1406">
        <f>VLOOKUP(C1406,ESTADOS!C:K,9,FALSE)</f>
        <v>15</v>
      </c>
      <c r="C1406" t="s">
        <v>8759</v>
      </c>
      <c r="D1406">
        <v>25</v>
      </c>
      <c r="E1406" t="s">
        <v>4326</v>
      </c>
      <c r="F1406" t="s">
        <v>4327</v>
      </c>
      <c r="G1406">
        <v>12526</v>
      </c>
      <c r="H1406">
        <v>1</v>
      </c>
      <c r="I1406">
        <v>1</v>
      </c>
      <c r="J1406">
        <v>1</v>
      </c>
      <c r="K1406" s="2" t="s">
        <v>10009</v>
      </c>
      <c r="L1406" s="2" t="s">
        <v>10009</v>
      </c>
      <c r="M1406" t="str">
        <f t="shared" si="21"/>
        <v>BEGIN IF NOT EXISTS (SELECT * FROM [dbo].[COM_City] WHERE [Name] = 'Salgado de São Félix') BEGIN INSERT INTO [dbo].[COM_City]([CityId],[Name],[ExternalCode],[StateId],[Active],[UserID],[UserIDLastUpdate],[CreateDate],[ModifieldDate]) VALUES (1405,'Salgado de São Félix','13109',15,1,1,1,GETDATE(),GETDATE()) END END</v>
      </c>
    </row>
    <row r="1407" spans="1:13" x14ac:dyDescent="0.2">
      <c r="A1407">
        <v>1406</v>
      </c>
      <c r="B1407">
        <f>VLOOKUP(C1407,ESTADOS!C:K,9,FALSE)</f>
        <v>15</v>
      </c>
      <c r="C1407" t="s">
        <v>8759</v>
      </c>
      <c r="D1407">
        <v>25</v>
      </c>
      <c r="E1407" t="s">
        <v>4328</v>
      </c>
      <c r="F1407" t="s">
        <v>4329</v>
      </c>
      <c r="G1407">
        <v>7016</v>
      </c>
      <c r="H1407">
        <v>1</v>
      </c>
      <c r="I1407">
        <v>1</v>
      </c>
      <c r="J1407">
        <v>1</v>
      </c>
      <c r="K1407" s="2" t="s">
        <v>10009</v>
      </c>
      <c r="L1407" s="2" t="s">
        <v>10009</v>
      </c>
      <c r="M1407" t="str">
        <f t="shared" si="21"/>
        <v>BEGIN IF NOT EXISTS (SELECT * FROM [dbo].[COM_City] WHERE [Name] = 'Santa Cecília') BEGIN INSERT INTO [dbo].[COM_City]([CityId],[Name],[ExternalCode],[StateId],[Active],[UserID],[UserIDLastUpdate],[CreateDate],[ModifieldDate]) VALUES (1406,'Santa Cecília','13158',15,1,1,1,GETDATE(),GETDATE()) END END</v>
      </c>
    </row>
    <row r="1408" spans="1:13" x14ac:dyDescent="0.2">
      <c r="A1408">
        <v>1407</v>
      </c>
      <c r="B1408">
        <f>VLOOKUP(C1408,ESTADOS!C:K,9,FALSE)</f>
        <v>15</v>
      </c>
      <c r="C1408" t="s">
        <v>8759</v>
      </c>
      <c r="D1408">
        <v>25</v>
      </c>
      <c r="E1408" t="s">
        <v>4330</v>
      </c>
      <c r="F1408" t="s">
        <v>8289</v>
      </c>
      <c r="G1408">
        <v>6480</v>
      </c>
      <c r="H1408">
        <v>1</v>
      </c>
      <c r="I1408">
        <v>1</v>
      </c>
      <c r="J1408">
        <v>1</v>
      </c>
      <c r="K1408" s="2" t="s">
        <v>10009</v>
      </c>
      <c r="L1408" s="2" t="s">
        <v>10009</v>
      </c>
      <c r="M1408" t="str">
        <f t="shared" si="21"/>
        <v>BEGIN IF NOT EXISTS (SELECT * FROM [dbo].[COM_City] WHERE [Name] = 'Santa Cruz') BEGIN INSERT INTO [dbo].[COM_City]([CityId],[Name],[ExternalCode],[StateId],[Active],[UserID],[UserIDLastUpdate],[CreateDate],[ModifieldDate]) VALUES (1407,'Santa Cruz','13208',15,1,1,1,GETDATE(),GETDATE()) END END</v>
      </c>
    </row>
    <row r="1409" spans="1:13" x14ac:dyDescent="0.2">
      <c r="A1409">
        <v>1408</v>
      </c>
      <c r="B1409">
        <f>VLOOKUP(C1409,ESTADOS!C:K,9,FALSE)</f>
        <v>15</v>
      </c>
      <c r="C1409" t="s">
        <v>8759</v>
      </c>
      <c r="D1409">
        <v>25</v>
      </c>
      <c r="E1409" t="s">
        <v>4331</v>
      </c>
      <c r="F1409" t="s">
        <v>7198</v>
      </c>
      <c r="G1409">
        <v>6028</v>
      </c>
      <c r="H1409">
        <v>1</v>
      </c>
      <c r="I1409">
        <v>1</v>
      </c>
      <c r="J1409">
        <v>1</v>
      </c>
      <c r="K1409" s="2" t="s">
        <v>10009</v>
      </c>
      <c r="L1409" s="2" t="s">
        <v>10009</v>
      </c>
      <c r="M1409" t="str">
        <f t="shared" si="21"/>
        <v>BEGIN IF NOT EXISTS (SELECT * FROM [dbo].[COM_City] WHERE [Name] = 'Santa Helena') BEGIN INSERT INTO [dbo].[COM_City]([CityId],[Name],[ExternalCode],[StateId],[Active],[UserID],[UserIDLastUpdate],[CreateDate],[ModifieldDate]) VALUES (1408,'Santa Helena','13307',15,1,1,1,GETDATE(),GETDATE()) END END</v>
      </c>
    </row>
    <row r="1410" spans="1:13" x14ac:dyDescent="0.2">
      <c r="A1410">
        <v>1409</v>
      </c>
      <c r="B1410">
        <f>VLOOKUP(C1410,ESTADOS!C:K,9,FALSE)</f>
        <v>15</v>
      </c>
      <c r="C1410" t="s">
        <v>8759</v>
      </c>
      <c r="D1410">
        <v>25</v>
      </c>
      <c r="E1410" t="s">
        <v>4332</v>
      </c>
      <c r="F1410" t="s">
        <v>7200</v>
      </c>
      <c r="G1410">
        <v>3707</v>
      </c>
      <c r="H1410">
        <v>1</v>
      </c>
      <c r="I1410">
        <v>1</v>
      </c>
      <c r="J1410">
        <v>1</v>
      </c>
      <c r="K1410" s="2" t="s">
        <v>10009</v>
      </c>
      <c r="L1410" s="2" t="s">
        <v>10009</v>
      </c>
      <c r="M1410" t="str">
        <f t="shared" si="21"/>
        <v>BEGIN IF NOT EXISTS (SELECT * FROM [dbo].[COM_City] WHERE [Name] = 'Santa Inês') BEGIN INSERT INTO [dbo].[COM_City]([CityId],[Name],[ExternalCode],[StateId],[Active],[UserID],[UserIDLastUpdate],[CreateDate],[ModifieldDate]) VALUES (1409,'Santa Inês','13356',15,1,1,1,GETDATE(),GETDATE()) END END</v>
      </c>
    </row>
    <row r="1411" spans="1:13" x14ac:dyDescent="0.2">
      <c r="A1411">
        <v>1410</v>
      </c>
      <c r="B1411">
        <f>VLOOKUP(C1411,ESTADOS!C:K,9,FALSE)</f>
        <v>15</v>
      </c>
      <c r="C1411" t="s">
        <v>8759</v>
      </c>
      <c r="D1411">
        <v>25</v>
      </c>
      <c r="E1411" t="s">
        <v>4333</v>
      </c>
      <c r="F1411" t="s">
        <v>7202</v>
      </c>
      <c r="G1411">
        <v>14292</v>
      </c>
      <c r="H1411">
        <v>1</v>
      </c>
      <c r="I1411">
        <v>1</v>
      </c>
      <c r="J1411">
        <v>1</v>
      </c>
      <c r="K1411" s="2" t="s">
        <v>10009</v>
      </c>
      <c r="L1411" s="2" t="s">
        <v>10009</v>
      </c>
      <c r="M1411" t="str">
        <f t="shared" ref="M1411:M1474" si="22">CONCATENATE("BEGIN IF NOT EXISTS (SELECT * FROM [dbo].[COM_City] WHERE [Name] = '",F1411,"') BEGIN INSERT INTO [dbo].[COM_City]([CityId],[Name],[ExternalCode],[StateId],[Active],[UserID],[UserIDLastUpdate],[CreateDate],[ModifieldDate]) VALUES (",A1411,",'",F1411,"','",E1411,"',",B1411,",",H1411,",",I1411,",",J1411,",",K1411,",",L1411,") END END")</f>
        <v>BEGIN IF NOT EXISTS (SELECT * FROM [dbo].[COM_City] WHERE [Name] = 'Santa Luzia') BEGIN INSERT INTO [dbo].[COM_City]([CityId],[Name],[ExternalCode],[StateId],[Active],[UserID],[UserIDLastUpdate],[CreateDate],[ModifieldDate]) VALUES (1410,'Santa Luzia','13406',15,1,1,1,GETDATE(),GETDATE()) END END</v>
      </c>
    </row>
    <row r="1412" spans="1:13" x14ac:dyDescent="0.2">
      <c r="A1412">
        <v>1411</v>
      </c>
      <c r="B1412">
        <f>VLOOKUP(C1412,ESTADOS!C:K,9,FALSE)</f>
        <v>15</v>
      </c>
      <c r="C1412" t="s">
        <v>8759</v>
      </c>
      <c r="D1412">
        <v>25</v>
      </c>
      <c r="E1412" t="s">
        <v>4334</v>
      </c>
      <c r="F1412" t="s">
        <v>7208</v>
      </c>
      <c r="G1412">
        <v>122454</v>
      </c>
      <c r="H1412">
        <v>1</v>
      </c>
      <c r="I1412">
        <v>1</v>
      </c>
      <c r="J1412">
        <v>1</v>
      </c>
      <c r="K1412" s="2" t="s">
        <v>10009</v>
      </c>
      <c r="L1412" s="2" t="s">
        <v>10009</v>
      </c>
      <c r="M1412" t="str">
        <f t="shared" si="22"/>
        <v>BEGIN IF NOT EXISTS (SELECT * FROM [dbo].[COM_City] WHERE [Name] = 'Santa Rita') BEGIN INSERT INTO [dbo].[COM_City]([CityId],[Name],[ExternalCode],[StateId],[Active],[UserID],[UserIDLastUpdate],[CreateDate],[ModifieldDate]) VALUES (1411,'Santa Rita','13703',15,1,1,1,GETDATE(),GETDATE()) END END</v>
      </c>
    </row>
    <row r="1413" spans="1:13" x14ac:dyDescent="0.2">
      <c r="A1413">
        <v>1412</v>
      </c>
      <c r="B1413">
        <f>VLOOKUP(C1413,ESTADOS!C:K,9,FALSE)</f>
        <v>15</v>
      </c>
      <c r="C1413" t="s">
        <v>8759</v>
      </c>
      <c r="D1413">
        <v>25</v>
      </c>
      <c r="E1413" t="s">
        <v>4335</v>
      </c>
      <c r="F1413" t="s">
        <v>4336</v>
      </c>
      <c r="G1413">
        <v>4644</v>
      </c>
      <c r="H1413">
        <v>1</v>
      </c>
      <c r="I1413">
        <v>1</v>
      </c>
      <c r="J1413">
        <v>1</v>
      </c>
      <c r="K1413" s="2" t="s">
        <v>10009</v>
      </c>
      <c r="L1413" s="2" t="s">
        <v>10009</v>
      </c>
      <c r="M1413" t="str">
        <f t="shared" si="22"/>
        <v>BEGIN IF NOT EXISTS (SELECT * FROM [dbo].[COM_City] WHERE [Name] = 'Santa Teresinha') BEGIN INSERT INTO [dbo].[COM_City]([CityId],[Name],[ExternalCode],[StateId],[Active],[UserID],[UserIDLastUpdate],[CreateDate],[ModifieldDate]) VALUES (1412,'Santa Teresinha','13802',15,1,1,1,GETDATE(),GETDATE()) END END</v>
      </c>
    </row>
    <row r="1414" spans="1:13" x14ac:dyDescent="0.2">
      <c r="A1414">
        <v>1413</v>
      </c>
      <c r="B1414">
        <f>VLOOKUP(C1414,ESTADOS!C:K,9,FALSE)</f>
        <v>15</v>
      </c>
      <c r="C1414" t="s">
        <v>8759</v>
      </c>
      <c r="D1414">
        <v>25</v>
      </c>
      <c r="E1414" t="s">
        <v>4337</v>
      </c>
      <c r="F1414" t="s">
        <v>4338</v>
      </c>
      <c r="G1414">
        <v>5609</v>
      </c>
      <c r="H1414">
        <v>1</v>
      </c>
      <c r="I1414">
        <v>1</v>
      </c>
      <c r="J1414">
        <v>1</v>
      </c>
      <c r="K1414" s="2" t="s">
        <v>10009</v>
      </c>
      <c r="L1414" s="2" t="s">
        <v>10009</v>
      </c>
      <c r="M1414" t="str">
        <f t="shared" si="22"/>
        <v>BEGIN IF NOT EXISTS (SELECT * FROM [dbo].[COM_City] WHERE [Name] = 'Santana de Mangueira') BEGIN INSERT INTO [dbo].[COM_City]([CityId],[Name],[ExternalCode],[StateId],[Active],[UserID],[UserIDLastUpdate],[CreateDate],[ModifieldDate]) VALUES (1413,'Santana de Mangueira','13505',15,1,1,1,GETDATE(),GETDATE()) END END</v>
      </c>
    </row>
    <row r="1415" spans="1:13" x14ac:dyDescent="0.2">
      <c r="A1415">
        <v>1414</v>
      </c>
      <c r="B1415">
        <f>VLOOKUP(C1415,ESTADOS!C:K,9,FALSE)</f>
        <v>15</v>
      </c>
      <c r="C1415" t="s">
        <v>8759</v>
      </c>
      <c r="D1415">
        <v>25</v>
      </c>
      <c r="E1415" t="s">
        <v>4339</v>
      </c>
      <c r="F1415" t="s">
        <v>4340</v>
      </c>
      <c r="G1415">
        <v>7610</v>
      </c>
      <c r="H1415">
        <v>1</v>
      </c>
      <c r="I1415">
        <v>1</v>
      </c>
      <c r="J1415">
        <v>1</v>
      </c>
      <c r="K1415" s="2" t="s">
        <v>10009</v>
      </c>
      <c r="L1415" s="2" t="s">
        <v>10009</v>
      </c>
      <c r="M1415" t="str">
        <f t="shared" si="22"/>
        <v>BEGIN IF NOT EXISTS (SELECT * FROM [dbo].[COM_City] WHERE [Name] = 'Santana dos Garrotes') BEGIN INSERT INTO [dbo].[COM_City]([CityId],[Name],[ExternalCode],[StateId],[Active],[UserID],[UserIDLastUpdate],[CreateDate],[ModifieldDate]) VALUES (1414,'Santana dos Garrotes','13604',15,1,1,1,GETDATE(),GETDATE()) END END</v>
      </c>
    </row>
    <row r="1416" spans="1:13" x14ac:dyDescent="0.2">
      <c r="A1416">
        <v>1415</v>
      </c>
      <c r="B1416">
        <f>VLOOKUP(C1416,ESTADOS!C:K,9,FALSE)</f>
        <v>15</v>
      </c>
      <c r="C1416" t="s">
        <v>8759</v>
      </c>
      <c r="D1416">
        <v>25</v>
      </c>
      <c r="E1416" t="s">
        <v>4341</v>
      </c>
      <c r="F1416" t="s">
        <v>4342</v>
      </c>
      <c r="G1416">
        <v>2660</v>
      </c>
      <c r="H1416">
        <v>1</v>
      </c>
      <c r="I1416">
        <v>1</v>
      </c>
      <c r="J1416">
        <v>1</v>
      </c>
      <c r="K1416" s="2" t="s">
        <v>10009</v>
      </c>
      <c r="L1416" s="2" t="s">
        <v>10009</v>
      </c>
      <c r="M1416" t="str">
        <f t="shared" si="22"/>
        <v>BEGIN IF NOT EXISTS (SELECT * FROM [dbo].[COM_City] WHERE [Name] = 'Santarém') BEGIN INSERT INTO [dbo].[COM_City]([CityId],[Name],[ExternalCode],[StateId],[Active],[UserID],[UserIDLastUpdate],[CreateDate],[ModifieldDate]) VALUES (1415,'Santarém','13653',15,1,1,1,GETDATE(),GETDATE()) END END</v>
      </c>
    </row>
    <row r="1417" spans="1:13" x14ac:dyDescent="0.2">
      <c r="A1417">
        <v>1416</v>
      </c>
      <c r="B1417">
        <f>VLOOKUP(C1417,ESTADOS!C:K,9,FALSE)</f>
        <v>15</v>
      </c>
      <c r="C1417" t="s">
        <v>8759</v>
      </c>
      <c r="D1417">
        <v>25</v>
      </c>
      <c r="E1417" t="s">
        <v>4343</v>
      </c>
      <c r="F1417" t="s">
        <v>4344</v>
      </c>
      <c r="G1417">
        <v>2641</v>
      </c>
      <c r="H1417">
        <v>1</v>
      </c>
      <c r="I1417">
        <v>1</v>
      </c>
      <c r="J1417">
        <v>1</v>
      </c>
      <c r="K1417" s="2" t="s">
        <v>10009</v>
      </c>
      <c r="L1417" s="2" t="s">
        <v>10009</v>
      </c>
      <c r="M1417" t="str">
        <f t="shared" si="22"/>
        <v>BEGIN IF NOT EXISTS (SELECT * FROM [dbo].[COM_City] WHERE [Name] = 'Santo André') BEGIN INSERT INTO [dbo].[COM_City]([CityId],[Name],[ExternalCode],[StateId],[Active],[UserID],[UserIDLastUpdate],[CreateDate],[ModifieldDate]) VALUES (1416,'Santo André','13851',15,1,1,1,GETDATE(),GETDATE()) END END</v>
      </c>
    </row>
    <row r="1418" spans="1:13" x14ac:dyDescent="0.2">
      <c r="A1418">
        <v>1417</v>
      </c>
      <c r="B1418">
        <f>VLOOKUP(C1418,ESTADOS!C:K,9,FALSE)</f>
        <v>15</v>
      </c>
      <c r="C1418" t="s">
        <v>8759</v>
      </c>
      <c r="D1418">
        <v>25</v>
      </c>
      <c r="E1418" t="s">
        <v>4345</v>
      </c>
      <c r="F1418" t="s">
        <v>4346</v>
      </c>
      <c r="G1418">
        <v>4049</v>
      </c>
      <c r="H1418">
        <v>1</v>
      </c>
      <c r="I1418">
        <v>1</v>
      </c>
      <c r="J1418">
        <v>1</v>
      </c>
      <c r="K1418" s="2" t="s">
        <v>10009</v>
      </c>
      <c r="L1418" s="2" t="s">
        <v>10009</v>
      </c>
      <c r="M1418" t="str">
        <f t="shared" si="22"/>
        <v>BEGIN IF NOT EXISTS (SELECT * FROM [dbo].[COM_City] WHERE [Name] = 'São Bentinho') BEGIN INSERT INTO [dbo].[COM_City]([CityId],[Name],[ExternalCode],[StateId],[Active],[UserID],[UserIDLastUpdate],[CreateDate],[ModifieldDate]) VALUES (1417,'São Bentinho','13927',15,1,1,1,GETDATE(),GETDATE()) END END</v>
      </c>
    </row>
    <row r="1419" spans="1:13" x14ac:dyDescent="0.2">
      <c r="A1419">
        <v>1418</v>
      </c>
      <c r="B1419">
        <f>VLOOKUP(C1419,ESTADOS!C:K,9,FALSE)</f>
        <v>15</v>
      </c>
      <c r="C1419" t="s">
        <v>8759</v>
      </c>
      <c r="D1419">
        <v>25</v>
      </c>
      <c r="E1419" t="s">
        <v>4347</v>
      </c>
      <c r="F1419" t="s">
        <v>7218</v>
      </c>
      <c r="G1419">
        <v>29196</v>
      </c>
      <c r="H1419">
        <v>1</v>
      </c>
      <c r="I1419">
        <v>1</v>
      </c>
      <c r="J1419">
        <v>1</v>
      </c>
      <c r="K1419" s="2" t="s">
        <v>10009</v>
      </c>
      <c r="L1419" s="2" t="s">
        <v>10009</v>
      </c>
      <c r="M1419" t="str">
        <f t="shared" si="22"/>
        <v>BEGIN IF NOT EXISTS (SELECT * FROM [dbo].[COM_City] WHERE [Name] = 'São Bento') BEGIN INSERT INTO [dbo].[COM_City]([CityId],[Name],[ExternalCode],[StateId],[Active],[UserID],[UserIDLastUpdate],[CreateDate],[ModifieldDate]) VALUES (1418,'São Bento','13901',15,1,1,1,GETDATE(),GETDATE()) END END</v>
      </c>
    </row>
    <row r="1420" spans="1:13" x14ac:dyDescent="0.2">
      <c r="A1420">
        <v>1419</v>
      </c>
      <c r="B1420">
        <f>VLOOKUP(C1420,ESTADOS!C:K,9,FALSE)</f>
        <v>15</v>
      </c>
      <c r="C1420" t="s">
        <v>8759</v>
      </c>
      <c r="D1420">
        <v>25</v>
      </c>
      <c r="E1420" t="s">
        <v>4348</v>
      </c>
      <c r="F1420" t="s">
        <v>4349</v>
      </c>
      <c r="G1420">
        <v>2719</v>
      </c>
      <c r="H1420">
        <v>1</v>
      </c>
      <c r="I1420">
        <v>1</v>
      </c>
      <c r="J1420">
        <v>1</v>
      </c>
      <c r="K1420" s="2" t="s">
        <v>10009</v>
      </c>
      <c r="L1420" s="2" t="s">
        <v>10009</v>
      </c>
      <c r="M1420" t="str">
        <f t="shared" si="22"/>
        <v>BEGIN IF NOT EXISTS (SELECT * FROM [dbo].[COM_City] WHERE [Name] = 'São Domingos de Pombal') BEGIN INSERT INTO [dbo].[COM_City]([CityId],[Name],[ExternalCode],[StateId],[Active],[UserID],[UserIDLastUpdate],[CreateDate],[ModifieldDate]) VALUES (1419,'São Domingos de Pombal','13968',15,1,1,1,GETDATE(),GETDATE()) END END</v>
      </c>
    </row>
    <row r="1421" spans="1:13" x14ac:dyDescent="0.2">
      <c r="A1421">
        <v>1420</v>
      </c>
      <c r="B1421">
        <f>VLOOKUP(C1421,ESTADOS!C:K,9,FALSE)</f>
        <v>15</v>
      </c>
      <c r="C1421" t="s">
        <v>8759</v>
      </c>
      <c r="D1421">
        <v>25</v>
      </c>
      <c r="E1421" t="s">
        <v>4350</v>
      </c>
      <c r="F1421" t="s">
        <v>4351</v>
      </c>
      <c r="G1421">
        <v>2265</v>
      </c>
      <c r="H1421">
        <v>1</v>
      </c>
      <c r="I1421">
        <v>1</v>
      </c>
      <c r="J1421">
        <v>1</v>
      </c>
      <c r="K1421" s="2" t="s">
        <v>10009</v>
      </c>
      <c r="L1421" s="2" t="s">
        <v>10009</v>
      </c>
      <c r="M1421" t="str">
        <f t="shared" si="22"/>
        <v>BEGIN IF NOT EXISTS (SELECT * FROM [dbo].[COM_City] WHERE [Name] = 'São Domingos do Cariri') BEGIN INSERT INTO [dbo].[COM_City]([CityId],[Name],[ExternalCode],[StateId],[Active],[UserID],[UserIDLastUpdate],[CreateDate],[ModifieldDate]) VALUES (1420,'São Domingos do Cariri','13943',15,1,1,1,GETDATE(),GETDATE()) END END</v>
      </c>
    </row>
    <row r="1422" spans="1:13" x14ac:dyDescent="0.2">
      <c r="A1422">
        <v>1421</v>
      </c>
      <c r="B1422">
        <f>VLOOKUP(C1422,ESTADOS!C:K,9,FALSE)</f>
        <v>15</v>
      </c>
      <c r="C1422" t="s">
        <v>8759</v>
      </c>
      <c r="D1422">
        <v>25</v>
      </c>
      <c r="E1422" t="s">
        <v>4352</v>
      </c>
      <c r="F1422" t="s">
        <v>4353</v>
      </c>
      <c r="G1422">
        <v>3442</v>
      </c>
      <c r="H1422">
        <v>1</v>
      </c>
      <c r="I1422">
        <v>1</v>
      </c>
      <c r="J1422">
        <v>1</v>
      </c>
      <c r="K1422" s="2" t="s">
        <v>10009</v>
      </c>
      <c r="L1422" s="2" t="s">
        <v>10009</v>
      </c>
      <c r="M1422" t="str">
        <f t="shared" si="22"/>
        <v>BEGIN IF NOT EXISTS (SELECT * FROM [dbo].[COM_City] WHERE [Name] = 'São Francisco') BEGIN INSERT INTO [dbo].[COM_City]([CityId],[Name],[ExternalCode],[StateId],[Active],[UserID],[UserIDLastUpdate],[CreateDate],[ModifieldDate]) VALUES (1421,'São Francisco','13984',15,1,1,1,GETDATE(),GETDATE()) END END</v>
      </c>
    </row>
    <row r="1423" spans="1:13" x14ac:dyDescent="0.2">
      <c r="A1423">
        <v>1422</v>
      </c>
      <c r="B1423">
        <f>VLOOKUP(C1423,ESTADOS!C:K,9,FALSE)</f>
        <v>15</v>
      </c>
      <c r="C1423" t="s">
        <v>8759</v>
      </c>
      <c r="D1423">
        <v>25</v>
      </c>
      <c r="E1423" t="s">
        <v>4354</v>
      </c>
      <c r="F1423" t="s">
        <v>4355</v>
      </c>
      <c r="G1423">
        <v>4438</v>
      </c>
      <c r="H1423">
        <v>1</v>
      </c>
      <c r="I1423">
        <v>1</v>
      </c>
      <c r="J1423">
        <v>1</v>
      </c>
      <c r="K1423" s="2" t="s">
        <v>10009</v>
      </c>
      <c r="L1423" s="2" t="s">
        <v>10009</v>
      </c>
      <c r="M1423" t="str">
        <f t="shared" si="22"/>
        <v>BEGIN IF NOT EXISTS (SELECT * FROM [dbo].[COM_City] WHERE [Name] = 'São João do Cariri') BEGIN INSERT INTO [dbo].[COM_City]([CityId],[Name],[ExternalCode],[StateId],[Active],[UserID],[UserIDLastUpdate],[CreateDate],[ModifieldDate]) VALUES (1422,'São João do Cariri','14008',15,1,1,1,GETDATE(),GETDATE()) END END</v>
      </c>
    </row>
    <row r="1424" spans="1:13" x14ac:dyDescent="0.2">
      <c r="A1424">
        <v>1423</v>
      </c>
      <c r="B1424">
        <f>VLOOKUP(C1424,ESTADOS!C:K,9,FALSE)</f>
        <v>15</v>
      </c>
      <c r="C1424" t="s">
        <v>8759</v>
      </c>
      <c r="D1424">
        <v>25</v>
      </c>
      <c r="E1424" t="s">
        <v>6355</v>
      </c>
      <c r="F1424" t="s">
        <v>4356</v>
      </c>
      <c r="G1424">
        <v>17773</v>
      </c>
      <c r="H1424">
        <v>1</v>
      </c>
      <c r="I1424">
        <v>1</v>
      </c>
      <c r="J1424">
        <v>1</v>
      </c>
      <c r="K1424" s="2" t="s">
        <v>10009</v>
      </c>
      <c r="L1424" s="2" t="s">
        <v>10009</v>
      </c>
      <c r="M1424" t="str">
        <f t="shared" si="22"/>
        <v>BEGIN IF NOT EXISTS (SELECT * FROM [dbo].[COM_City] WHERE [Name] = 'São João do Rio do Peixe') BEGIN INSERT INTO [dbo].[COM_City]([CityId],[Name],[ExternalCode],[StateId],[Active],[UserID],[UserIDLastUpdate],[CreateDate],[ModifieldDate]) VALUES (1423,'São João do Rio do Peixe','00700',15,1,1,1,GETDATE(),GETDATE()) END END</v>
      </c>
    </row>
    <row r="1425" spans="1:13" x14ac:dyDescent="0.2">
      <c r="A1425">
        <v>1424</v>
      </c>
      <c r="B1425">
        <f>VLOOKUP(C1425,ESTADOS!C:K,9,FALSE)</f>
        <v>15</v>
      </c>
      <c r="C1425" t="s">
        <v>8759</v>
      </c>
      <c r="D1425">
        <v>25</v>
      </c>
      <c r="E1425" t="s">
        <v>4357</v>
      </c>
      <c r="F1425" t="s">
        <v>4358</v>
      </c>
      <c r="G1425">
        <v>4578</v>
      </c>
      <c r="H1425">
        <v>1</v>
      </c>
      <c r="I1425">
        <v>1</v>
      </c>
      <c r="J1425">
        <v>1</v>
      </c>
      <c r="K1425" s="2" t="s">
        <v>10009</v>
      </c>
      <c r="L1425" s="2" t="s">
        <v>10009</v>
      </c>
      <c r="M1425" t="str">
        <f t="shared" si="22"/>
        <v>BEGIN IF NOT EXISTS (SELECT * FROM [dbo].[COM_City] WHERE [Name] = 'São João do Tigre') BEGIN INSERT INTO [dbo].[COM_City]([CityId],[Name],[ExternalCode],[StateId],[Active],[UserID],[UserIDLastUpdate],[CreateDate],[ModifieldDate]) VALUES (1424,'São João do Tigre','14107',15,1,1,1,GETDATE(),GETDATE()) END END</v>
      </c>
    </row>
    <row r="1426" spans="1:13" x14ac:dyDescent="0.2">
      <c r="A1426">
        <v>1425</v>
      </c>
      <c r="B1426">
        <f>VLOOKUP(C1426,ESTADOS!C:K,9,FALSE)</f>
        <v>15</v>
      </c>
      <c r="C1426" t="s">
        <v>8759</v>
      </c>
      <c r="D1426">
        <v>25</v>
      </c>
      <c r="E1426" t="s">
        <v>4359</v>
      </c>
      <c r="F1426" t="s">
        <v>4360</v>
      </c>
      <c r="G1426">
        <v>7810</v>
      </c>
      <c r="H1426">
        <v>1</v>
      </c>
      <c r="I1426">
        <v>1</v>
      </c>
      <c r="J1426">
        <v>1</v>
      </c>
      <c r="K1426" s="2" t="s">
        <v>10009</v>
      </c>
      <c r="L1426" s="2" t="s">
        <v>10009</v>
      </c>
      <c r="M1426" t="str">
        <f t="shared" si="22"/>
        <v>BEGIN IF NOT EXISTS (SELECT * FROM [dbo].[COM_City] WHERE [Name] = 'São José da Lagoa Tapada') BEGIN INSERT INTO [dbo].[COM_City]([CityId],[Name],[ExternalCode],[StateId],[Active],[UserID],[UserIDLastUpdate],[CreateDate],[ModifieldDate]) VALUES (1425,'São José da Lagoa Tapada','14206',15,1,1,1,GETDATE(),GETDATE()) END END</v>
      </c>
    </row>
    <row r="1427" spans="1:13" x14ac:dyDescent="0.2">
      <c r="A1427">
        <v>1426</v>
      </c>
      <c r="B1427">
        <f>VLOOKUP(C1427,ESTADOS!C:K,9,FALSE)</f>
        <v>15</v>
      </c>
      <c r="C1427" t="s">
        <v>8759</v>
      </c>
      <c r="D1427">
        <v>25</v>
      </c>
      <c r="E1427" t="s">
        <v>4361</v>
      </c>
      <c r="F1427" t="s">
        <v>4362</v>
      </c>
      <c r="G1427">
        <v>5942</v>
      </c>
      <c r="H1427">
        <v>1</v>
      </c>
      <c r="I1427">
        <v>1</v>
      </c>
      <c r="J1427">
        <v>1</v>
      </c>
      <c r="K1427" s="2" t="s">
        <v>10009</v>
      </c>
      <c r="L1427" s="2" t="s">
        <v>10009</v>
      </c>
      <c r="M1427" t="str">
        <f t="shared" si="22"/>
        <v>BEGIN IF NOT EXISTS (SELECT * FROM [dbo].[COM_City] WHERE [Name] = 'São José de Caiana') BEGIN INSERT INTO [dbo].[COM_City]([CityId],[Name],[ExternalCode],[StateId],[Active],[UserID],[UserIDLastUpdate],[CreateDate],[ModifieldDate]) VALUES (1426,'São José de Caiana','14305',15,1,1,1,GETDATE(),GETDATE()) END END</v>
      </c>
    </row>
    <row r="1428" spans="1:13" x14ac:dyDescent="0.2">
      <c r="A1428">
        <v>1427</v>
      </c>
      <c r="B1428">
        <f>VLOOKUP(C1428,ESTADOS!C:K,9,FALSE)</f>
        <v>15</v>
      </c>
      <c r="C1428" t="s">
        <v>8759</v>
      </c>
      <c r="D1428">
        <v>25</v>
      </c>
      <c r="E1428" t="s">
        <v>4363</v>
      </c>
      <c r="F1428" t="s">
        <v>4364</v>
      </c>
      <c r="G1428">
        <v>4913</v>
      </c>
      <c r="H1428">
        <v>1</v>
      </c>
      <c r="I1428">
        <v>1</v>
      </c>
      <c r="J1428">
        <v>1</v>
      </c>
      <c r="K1428" s="2" t="s">
        <v>10009</v>
      </c>
      <c r="L1428" s="2" t="s">
        <v>10009</v>
      </c>
      <c r="M1428" t="str">
        <f t="shared" si="22"/>
        <v>BEGIN IF NOT EXISTS (SELECT * FROM [dbo].[COM_City] WHERE [Name] = 'São José de Espinharas') BEGIN INSERT INTO [dbo].[COM_City]([CityId],[Name],[ExternalCode],[StateId],[Active],[UserID],[UserIDLastUpdate],[CreateDate],[ModifieldDate]) VALUES (1427,'São José de Espinharas','14404',15,1,1,1,GETDATE(),GETDATE()) END END</v>
      </c>
    </row>
    <row r="1429" spans="1:13" x14ac:dyDescent="0.2">
      <c r="A1429">
        <v>1428</v>
      </c>
      <c r="B1429">
        <f>VLOOKUP(C1429,ESTADOS!C:K,9,FALSE)</f>
        <v>15</v>
      </c>
      <c r="C1429" t="s">
        <v>8759</v>
      </c>
      <c r="D1429">
        <v>25</v>
      </c>
      <c r="E1429" t="s">
        <v>4365</v>
      </c>
      <c r="F1429" t="s">
        <v>4366</v>
      </c>
      <c r="G1429">
        <v>18898</v>
      </c>
      <c r="H1429">
        <v>1</v>
      </c>
      <c r="I1429">
        <v>1</v>
      </c>
      <c r="J1429">
        <v>1</v>
      </c>
      <c r="K1429" s="2" t="s">
        <v>10009</v>
      </c>
      <c r="L1429" s="2" t="s">
        <v>10009</v>
      </c>
      <c r="M1429" t="str">
        <f t="shared" si="22"/>
        <v>BEGIN IF NOT EXISTS (SELECT * FROM [dbo].[COM_City] WHERE [Name] = 'São José de Piranhas') BEGIN INSERT INTO [dbo].[COM_City]([CityId],[Name],[ExternalCode],[StateId],[Active],[UserID],[UserIDLastUpdate],[CreateDate],[ModifieldDate]) VALUES (1428,'São José de Piranhas','14503',15,1,1,1,GETDATE(),GETDATE()) END END</v>
      </c>
    </row>
    <row r="1430" spans="1:13" x14ac:dyDescent="0.2">
      <c r="A1430">
        <v>1429</v>
      </c>
      <c r="B1430">
        <f>VLOOKUP(C1430,ESTADOS!C:K,9,FALSE)</f>
        <v>15</v>
      </c>
      <c r="C1430" t="s">
        <v>8759</v>
      </c>
      <c r="D1430">
        <v>25</v>
      </c>
      <c r="E1430" t="s">
        <v>4367</v>
      </c>
      <c r="F1430" t="s">
        <v>4368</v>
      </c>
      <c r="G1430">
        <v>4644</v>
      </c>
      <c r="H1430">
        <v>1</v>
      </c>
      <c r="I1430">
        <v>1</v>
      </c>
      <c r="J1430">
        <v>1</v>
      </c>
      <c r="K1430" s="2" t="s">
        <v>10009</v>
      </c>
      <c r="L1430" s="2" t="s">
        <v>10009</v>
      </c>
      <c r="M1430" t="str">
        <f t="shared" si="22"/>
        <v>BEGIN IF NOT EXISTS (SELECT * FROM [dbo].[COM_City] WHERE [Name] = 'São José de Princesa') BEGIN INSERT INTO [dbo].[COM_City]([CityId],[Name],[ExternalCode],[StateId],[Active],[UserID],[UserIDLastUpdate],[CreateDate],[ModifieldDate]) VALUES (1429,'São José de Princesa','14552',15,1,1,1,GETDATE(),GETDATE()) END END</v>
      </c>
    </row>
    <row r="1431" spans="1:13" x14ac:dyDescent="0.2">
      <c r="A1431">
        <v>1430</v>
      </c>
      <c r="B1431">
        <f>VLOOKUP(C1431,ESTADOS!C:K,9,FALSE)</f>
        <v>15</v>
      </c>
      <c r="C1431" t="s">
        <v>8759</v>
      </c>
      <c r="D1431">
        <v>25</v>
      </c>
      <c r="E1431" t="s">
        <v>4369</v>
      </c>
      <c r="F1431" t="s">
        <v>4370</v>
      </c>
      <c r="G1431">
        <v>3180</v>
      </c>
      <c r="H1431">
        <v>1</v>
      </c>
      <c r="I1431">
        <v>1</v>
      </c>
      <c r="J1431">
        <v>1</v>
      </c>
      <c r="K1431" s="2" t="s">
        <v>10009</v>
      </c>
      <c r="L1431" s="2" t="s">
        <v>10009</v>
      </c>
      <c r="M1431" t="str">
        <f t="shared" si="22"/>
        <v>BEGIN IF NOT EXISTS (SELECT * FROM [dbo].[COM_City] WHERE [Name] = 'São José do Bonfim') BEGIN INSERT INTO [dbo].[COM_City]([CityId],[Name],[ExternalCode],[StateId],[Active],[UserID],[UserIDLastUpdate],[CreateDate],[ModifieldDate]) VALUES (1430,'São José do Bonfim','14602',15,1,1,1,GETDATE(),GETDATE()) END END</v>
      </c>
    </row>
    <row r="1432" spans="1:13" x14ac:dyDescent="0.2">
      <c r="A1432">
        <v>1431</v>
      </c>
      <c r="B1432">
        <f>VLOOKUP(C1432,ESTADOS!C:K,9,FALSE)</f>
        <v>15</v>
      </c>
      <c r="C1432" t="s">
        <v>8759</v>
      </c>
      <c r="D1432">
        <v>25</v>
      </c>
      <c r="E1432" t="s">
        <v>4371</v>
      </c>
      <c r="F1432" t="s">
        <v>4372</v>
      </c>
      <c r="G1432">
        <v>1647</v>
      </c>
      <c r="H1432">
        <v>1</v>
      </c>
      <c r="I1432">
        <v>1</v>
      </c>
      <c r="J1432">
        <v>1</v>
      </c>
      <c r="K1432" s="2" t="s">
        <v>10009</v>
      </c>
      <c r="L1432" s="2" t="s">
        <v>10009</v>
      </c>
      <c r="M1432" t="str">
        <f t="shared" si="22"/>
        <v>BEGIN IF NOT EXISTS (SELECT * FROM [dbo].[COM_City] WHERE [Name] = 'São José do Brejo do Cruz') BEGIN INSERT INTO [dbo].[COM_City]([CityId],[Name],[ExternalCode],[StateId],[Active],[UserID],[UserIDLastUpdate],[CreateDate],[ModifieldDate]) VALUES (1431,'São José do Brejo do Cruz','14651',15,1,1,1,GETDATE(),GETDATE()) END END</v>
      </c>
    </row>
    <row r="1433" spans="1:13" x14ac:dyDescent="0.2">
      <c r="A1433">
        <v>1432</v>
      </c>
      <c r="B1433">
        <f>VLOOKUP(C1433,ESTADOS!C:K,9,FALSE)</f>
        <v>15</v>
      </c>
      <c r="C1433" t="s">
        <v>8759</v>
      </c>
      <c r="D1433">
        <v>25</v>
      </c>
      <c r="E1433" t="s">
        <v>4373</v>
      </c>
      <c r="F1433" t="s">
        <v>4374</v>
      </c>
      <c r="G1433">
        <v>3986</v>
      </c>
      <c r="H1433">
        <v>1</v>
      </c>
      <c r="I1433">
        <v>1</v>
      </c>
      <c r="J1433">
        <v>1</v>
      </c>
      <c r="K1433" s="2" t="s">
        <v>10009</v>
      </c>
      <c r="L1433" s="2" t="s">
        <v>10009</v>
      </c>
      <c r="M1433" t="str">
        <f t="shared" si="22"/>
        <v>BEGIN IF NOT EXISTS (SELECT * FROM [dbo].[COM_City] WHERE [Name] = 'São José do Sabugi') BEGIN INSERT INTO [dbo].[COM_City]([CityId],[Name],[ExternalCode],[StateId],[Active],[UserID],[UserIDLastUpdate],[CreateDate],[ModifieldDate]) VALUES (1432,'São José do Sabugi','14701',15,1,1,1,GETDATE(),GETDATE()) END END</v>
      </c>
    </row>
    <row r="1434" spans="1:13" x14ac:dyDescent="0.2">
      <c r="A1434">
        <v>1433</v>
      </c>
      <c r="B1434">
        <f>VLOOKUP(C1434,ESTADOS!C:K,9,FALSE)</f>
        <v>15</v>
      </c>
      <c r="C1434" t="s">
        <v>8759</v>
      </c>
      <c r="D1434">
        <v>25</v>
      </c>
      <c r="E1434" t="s">
        <v>4375</v>
      </c>
      <c r="F1434" t="s">
        <v>4376</v>
      </c>
      <c r="G1434">
        <v>3973</v>
      </c>
      <c r="H1434">
        <v>1</v>
      </c>
      <c r="I1434">
        <v>1</v>
      </c>
      <c r="J1434">
        <v>1</v>
      </c>
      <c r="K1434" s="2" t="s">
        <v>10009</v>
      </c>
      <c r="L1434" s="2" t="s">
        <v>10009</v>
      </c>
      <c r="M1434" t="str">
        <f t="shared" si="22"/>
        <v>BEGIN IF NOT EXISTS (SELECT * FROM [dbo].[COM_City] WHERE [Name] = 'São José dos Cordeiros') BEGIN INSERT INTO [dbo].[COM_City]([CityId],[Name],[ExternalCode],[StateId],[Active],[UserID],[UserIDLastUpdate],[CreateDate],[ModifieldDate]) VALUES (1433,'São José dos Cordeiros','14800',15,1,1,1,GETDATE(),GETDATE()) END END</v>
      </c>
    </row>
    <row r="1435" spans="1:13" x14ac:dyDescent="0.2">
      <c r="A1435">
        <v>1434</v>
      </c>
      <c r="B1435">
        <f>VLOOKUP(C1435,ESTADOS!C:K,9,FALSE)</f>
        <v>15</v>
      </c>
      <c r="C1435" t="s">
        <v>8759</v>
      </c>
      <c r="D1435">
        <v>25</v>
      </c>
      <c r="E1435" t="s">
        <v>4377</v>
      </c>
      <c r="F1435" t="s">
        <v>4378</v>
      </c>
      <c r="G1435">
        <v>5482</v>
      </c>
      <c r="H1435">
        <v>1</v>
      </c>
      <c r="I1435">
        <v>1</v>
      </c>
      <c r="J1435">
        <v>1</v>
      </c>
      <c r="K1435" s="2" t="s">
        <v>10009</v>
      </c>
      <c r="L1435" s="2" t="s">
        <v>10009</v>
      </c>
      <c r="M1435" t="str">
        <f t="shared" si="22"/>
        <v>BEGIN IF NOT EXISTS (SELECT * FROM [dbo].[COM_City] WHERE [Name] = 'São José dos Ramos') BEGIN INSERT INTO [dbo].[COM_City]([CityId],[Name],[ExternalCode],[StateId],[Active],[UserID],[UserIDLastUpdate],[CreateDate],[ModifieldDate]) VALUES (1434,'São José dos Ramos','14453',15,1,1,1,GETDATE(),GETDATE()) END END</v>
      </c>
    </row>
    <row r="1436" spans="1:13" x14ac:dyDescent="0.2">
      <c r="A1436">
        <v>1435</v>
      </c>
      <c r="B1436">
        <f>VLOOKUP(C1436,ESTADOS!C:K,9,FALSE)</f>
        <v>15</v>
      </c>
      <c r="C1436" t="s">
        <v>8759</v>
      </c>
      <c r="D1436">
        <v>25</v>
      </c>
      <c r="E1436" t="s">
        <v>4379</v>
      </c>
      <c r="F1436" t="s">
        <v>4380</v>
      </c>
      <c r="G1436">
        <v>7782</v>
      </c>
      <c r="H1436">
        <v>1</v>
      </c>
      <c r="I1436">
        <v>1</v>
      </c>
      <c r="J1436">
        <v>1</v>
      </c>
      <c r="K1436" s="2" t="s">
        <v>10009</v>
      </c>
      <c r="L1436" s="2" t="s">
        <v>10009</v>
      </c>
      <c r="M1436" t="str">
        <f t="shared" si="22"/>
        <v>BEGIN IF NOT EXISTS (SELECT * FROM [dbo].[COM_City] WHERE [Name] = 'São Mamede') BEGIN INSERT INTO [dbo].[COM_City]([CityId],[Name],[ExternalCode],[StateId],[Active],[UserID],[UserIDLastUpdate],[CreateDate],[ModifieldDate]) VALUES (1435,'São Mamede','14909',15,1,1,1,GETDATE(),GETDATE()) END END</v>
      </c>
    </row>
    <row r="1437" spans="1:13" x14ac:dyDescent="0.2">
      <c r="A1437">
        <v>1436</v>
      </c>
      <c r="B1437">
        <f>VLOOKUP(C1437,ESTADOS!C:K,9,FALSE)</f>
        <v>15</v>
      </c>
      <c r="C1437" t="s">
        <v>8759</v>
      </c>
      <c r="D1437">
        <v>25</v>
      </c>
      <c r="E1437" t="s">
        <v>4381</v>
      </c>
      <c r="F1437" t="s">
        <v>4382</v>
      </c>
      <c r="G1437">
        <v>6568</v>
      </c>
      <c r="H1437">
        <v>1</v>
      </c>
      <c r="I1437">
        <v>1</v>
      </c>
      <c r="J1437">
        <v>1</v>
      </c>
      <c r="K1437" s="2" t="s">
        <v>10009</v>
      </c>
      <c r="L1437" s="2" t="s">
        <v>10009</v>
      </c>
      <c r="M1437" t="str">
        <f t="shared" si="22"/>
        <v>BEGIN IF NOT EXISTS (SELECT * FROM [dbo].[COM_City] WHERE [Name] = 'São Miguel de Taipu') BEGIN INSERT INTO [dbo].[COM_City]([CityId],[Name],[ExternalCode],[StateId],[Active],[UserID],[UserIDLastUpdate],[CreateDate],[ModifieldDate]) VALUES (1436,'São Miguel de Taipu','15005',15,1,1,1,GETDATE(),GETDATE()) END END</v>
      </c>
    </row>
    <row r="1438" spans="1:13" x14ac:dyDescent="0.2">
      <c r="A1438">
        <v>1437</v>
      </c>
      <c r="B1438">
        <f>VLOOKUP(C1438,ESTADOS!C:K,9,FALSE)</f>
        <v>15</v>
      </c>
      <c r="C1438" t="s">
        <v>8759</v>
      </c>
      <c r="D1438">
        <v>25</v>
      </c>
      <c r="E1438" t="s">
        <v>4383</v>
      </c>
      <c r="F1438" t="s">
        <v>4384</v>
      </c>
      <c r="G1438">
        <v>10908</v>
      </c>
      <c r="H1438">
        <v>1</v>
      </c>
      <c r="I1438">
        <v>1</v>
      </c>
      <c r="J1438">
        <v>1</v>
      </c>
      <c r="K1438" s="2" t="s">
        <v>10009</v>
      </c>
      <c r="L1438" s="2" t="s">
        <v>10009</v>
      </c>
      <c r="M1438" t="str">
        <f t="shared" si="22"/>
        <v>BEGIN IF NOT EXISTS (SELECT * FROM [dbo].[COM_City] WHERE [Name] = 'São Sebastião de Lagoa de Roça') BEGIN INSERT INTO [dbo].[COM_City]([CityId],[Name],[ExternalCode],[StateId],[Active],[UserID],[UserIDLastUpdate],[CreateDate],[ModifieldDate]) VALUES (1437,'São Sebastião de Lagoa de Roça','15104',15,1,1,1,GETDATE(),GETDATE()) END END</v>
      </c>
    </row>
    <row r="1439" spans="1:13" x14ac:dyDescent="0.2">
      <c r="A1439">
        <v>1438</v>
      </c>
      <c r="B1439">
        <f>VLOOKUP(C1439,ESTADOS!C:K,9,FALSE)</f>
        <v>15</v>
      </c>
      <c r="C1439" t="s">
        <v>8759</v>
      </c>
      <c r="D1439">
        <v>25</v>
      </c>
      <c r="E1439" t="s">
        <v>4385</v>
      </c>
      <c r="F1439" t="s">
        <v>4386</v>
      </c>
      <c r="G1439">
        <v>3061</v>
      </c>
      <c r="H1439">
        <v>1</v>
      </c>
      <c r="I1439">
        <v>1</v>
      </c>
      <c r="J1439">
        <v>1</v>
      </c>
      <c r="K1439" s="2" t="s">
        <v>10009</v>
      </c>
      <c r="L1439" s="2" t="s">
        <v>10009</v>
      </c>
      <c r="M1439" t="str">
        <f t="shared" si="22"/>
        <v>BEGIN IF NOT EXISTS (SELECT * FROM [dbo].[COM_City] WHERE [Name] = 'São Sebastião do Umbuzeiro') BEGIN INSERT INTO [dbo].[COM_City]([CityId],[Name],[ExternalCode],[StateId],[Active],[UserID],[UserIDLastUpdate],[CreateDate],[ModifieldDate]) VALUES (1438,'São Sebastião do Umbuzeiro','15203',15,1,1,1,GETDATE(),GETDATE()) END END</v>
      </c>
    </row>
    <row r="1440" spans="1:13" x14ac:dyDescent="0.2">
      <c r="A1440">
        <v>1439</v>
      </c>
      <c r="B1440">
        <f>VLOOKUP(C1440,ESTADOS!C:K,9,FALSE)</f>
        <v>15</v>
      </c>
      <c r="C1440" t="s">
        <v>8759</v>
      </c>
      <c r="D1440">
        <v>25</v>
      </c>
      <c r="E1440" t="s">
        <v>9118</v>
      </c>
      <c r="F1440" t="s">
        <v>9119</v>
      </c>
      <c r="G1440">
        <v>46363</v>
      </c>
      <c r="H1440">
        <v>1</v>
      </c>
      <c r="I1440">
        <v>1</v>
      </c>
      <c r="J1440">
        <v>1</v>
      </c>
      <c r="K1440" s="2" t="s">
        <v>10009</v>
      </c>
      <c r="L1440" s="2" t="s">
        <v>10009</v>
      </c>
      <c r="M1440" t="str">
        <f t="shared" si="22"/>
        <v>BEGIN IF NOT EXISTS (SELECT * FROM [dbo].[COM_City] WHERE [Name] = 'Sapé') BEGIN INSERT INTO [dbo].[COM_City]([CityId],[Name],[ExternalCode],[StateId],[Active],[UserID],[UserIDLastUpdate],[CreateDate],[ModifieldDate]) VALUES (1439,'Sapé','15302',15,1,1,1,GETDATE(),GETDATE()) END END</v>
      </c>
    </row>
    <row r="1441" spans="1:13" x14ac:dyDescent="0.2">
      <c r="A1441">
        <v>1440</v>
      </c>
      <c r="B1441">
        <f>VLOOKUP(C1441,ESTADOS!C:K,9,FALSE)</f>
        <v>15</v>
      </c>
      <c r="C1441" t="s">
        <v>8759</v>
      </c>
      <c r="D1441">
        <v>25</v>
      </c>
      <c r="E1441" t="s">
        <v>9120</v>
      </c>
      <c r="F1441" t="s">
        <v>9121</v>
      </c>
      <c r="G1441">
        <v>9737</v>
      </c>
      <c r="H1441">
        <v>1</v>
      </c>
      <c r="I1441">
        <v>1</v>
      </c>
      <c r="J1441">
        <v>1</v>
      </c>
      <c r="K1441" s="2" t="s">
        <v>10009</v>
      </c>
      <c r="L1441" s="2" t="s">
        <v>10009</v>
      </c>
      <c r="M1441" t="str">
        <f t="shared" si="22"/>
        <v>BEGIN IF NOT EXISTS (SELECT * FROM [dbo].[COM_City] WHERE [Name] = 'Seridó') BEGIN INSERT INTO [dbo].[COM_City]([CityId],[Name],[ExternalCode],[StateId],[Active],[UserID],[UserIDLastUpdate],[CreateDate],[ModifieldDate]) VALUES (1440,'Seridó','15401',15,1,1,1,GETDATE(),GETDATE()) END END</v>
      </c>
    </row>
    <row r="1442" spans="1:13" x14ac:dyDescent="0.2">
      <c r="A1442">
        <v>1441</v>
      </c>
      <c r="B1442">
        <f>VLOOKUP(C1442,ESTADOS!C:K,9,FALSE)</f>
        <v>15</v>
      </c>
      <c r="C1442" t="s">
        <v>8759</v>
      </c>
      <c r="D1442">
        <v>25</v>
      </c>
      <c r="E1442" t="s">
        <v>9124</v>
      </c>
      <c r="F1442" t="s">
        <v>9125</v>
      </c>
      <c r="G1442">
        <v>12413</v>
      </c>
      <c r="H1442">
        <v>1</v>
      </c>
      <c r="I1442">
        <v>1</v>
      </c>
      <c r="J1442">
        <v>1</v>
      </c>
      <c r="K1442" s="2" t="s">
        <v>10009</v>
      </c>
      <c r="L1442" s="2" t="s">
        <v>10009</v>
      </c>
      <c r="M1442" t="str">
        <f t="shared" si="22"/>
        <v>BEGIN IF NOT EXISTS (SELECT * FROM [dbo].[COM_City] WHERE [Name] = 'Serra Branca') BEGIN INSERT INTO [dbo].[COM_City]([CityId],[Name],[ExternalCode],[StateId],[Active],[UserID],[UserIDLastUpdate],[CreateDate],[ModifieldDate]) VALUES (1441,'Serra Branca','15500',15,1,1,1,GETDATE(),GETDATE()) END END</v>
      </c>
    </row>
    <row r="1443" spans="1:13" x14ac:dyDescent="0.2">
      <c r="A1443">
        <v>1442</v>
      </c>
      <c r="B1443">
        <f>VLOOKUP(C1443,ESTADOS!C:K,9,FALSE)</f>
        <v>15</v>
      </c>
      <c r="C1443" t="s">
        <v>8759</v>
      </c>
      <c r="D1443">
        <v>25</v>
      </c>
      <c r="E1443" t="s">
        <v>9122</v>
      </c>
      <c r="F1443" t="s">
        <v>9123</v>
      </c>
      <c r="G1443">
        <v>3130</v>
      </c>
      <c r="H1443">
        <v>1</v>
      </c>
      <c r="I1443">
        <v>1</v>
      </c>
      <c r="J1443">
        <v>1</v>
      </c>
      <c r="K1443" s="2" t="s">
        <v>10009</v>
      </c>
      <c r="L1443" s="2" t="s">
        <v>10009</v>
      </c>
      <c r="M1443" t="str">
        <f t="shared" si="22"/>
        <v>BEGIN IF NOT EXISTS (SELECT * FROM [dbo].[COM_City] WHERE [Name] = 'Serra da Raiz') BEGIN INSERT INTO [dbo].[COM_City]([CityId],[Name],[ExternalCode],[StateId],[Active],[UserID],[UserIDLastUpdate],[CreateDate],[ModifieldDate]) VALUES (1442,'Serra da Raiz','15609',15,1,1,1,GETDATE(),GETDATE()) END END</v>
      </c>
    </row>
    <row r="1444" spans="1:13" x14ac:dyDescent="0.2">
      <c r="A1444">
        <v>1443</v>
      </c>
      <c r="B1444">
        <f>VLOOKUP(C1444,ESTADOS!C:K,9,FALSE)</f>
        <v>15</v>
      </c>
      <c r="C1444" t="s">
        <v>8759</v>
      </c>
      <c r="D1444">
        <v>25</v>
      </c>
      <c r="E1444" t="s">
        <v>9126</v>
      </c>
      <c r="F1444" t="s">
        <v>9127</v>
      </c>
      <c r="G1444">
        <v>3038</v>
      </c>
      <c r="H1444">
        <v>1</v>
      </c>
      <c r="I1444">
        <v>1</v>
      </c>
      <c r="J1444">
        <v>1</v>
      </c>
      <c r="K1444" s="2" t="s">
        <v>10009</v>
      </c>
      <c r="L1444" s="2" t="s">
        <v>10009</v>
      </c>
      <c r="M1444" t="str">
        <f t="shared" si="22"/>
        <v>BEGIN IF NOT EXISTS (SELECT * FROM [dbo].[COM_City] WHERE [Name] = 'Serra Grande') BEGIN INSERT INTO [dbo].[COM_City]([CityId],[Name],[ExternalCode],[StateId],[Active],[UserID],[UserIDLastUpdate],[CreateDate],[ModifieldDate]) VALUES (1443,'Serra Grande','15708',15,1,1,1,GETDATE(),GETDATE()) END END</v>
      </c>
    </row>
    <row r="1445" spans="1:13" x14ac:dyDescent="0.2">
      <c r="A1445">
        <v>1444</v>
      </c>
      <c r="B1445">
        <f>VLOOKUP(C1445,ESTADOS!C:K,9,FALSE)</f>
        <v>15</v>
      </c>
      <c r="C1445" t="s">
        <v>8759</v>
      </c>
      <c r="D1445">
        <v>25</v>
      </c>
      <c r="E1445" t="s">
        <v>9128</v>
      </c>
      <c r="F1445" t="s">
        <v>9129</v>
      </c>
      <c r="G1445">
        <v>7651</v>
      </c>
      <c r="H1445">
        <v>1</v>
      </c>
      <c r="I1445">
        <v>1</v>
      </c>
      <c r="J1445">
        <v>1</v>
      </c>
      <c r="K1445" s="2" t="s">
        <v>10009</v>
      </c>
      <c r="L1445" s="2" t="s">
        <v>10009</v>
      </c>
      <c r="M1445" t="str">
        <f t="shared" si="22"/>
        <v>BEGIN IF NOT EXISTS (SELECT * FROM [dbo].[COM_City] WHERE [Name] = 'Serra Redonda') BEGIN INSERT INTO [dbo].[COM_City]([CityId],[Name],[ExternalCode],[StateId],[Active],[UserID],[UserIDLastUpdate],[CreateDate],[ModifieldDate]) VALUES (1444,'Serra Redonda','15807',15,1,1,1,GETDATE(),GETDATE()) END END</v>
      </c>
    </row>
    <row r="1446" spans="1:13" x14ac:dyDescent="0.2">
      <c r="A1446">
        <v>1445</v>
      </c>
      <c r="B1446">
        <f>VLOOKUP(C1446,ESTADOS!C:K,9,FALSE)</f>
        <v>15</v>
      </c>
      <c r="C1446" t="s">
        <v>8759</v>
      </c>
      <c r="D1446">
        <v>25</v>
      </c>
      <c r="E1446" t="s">
        <v>9130</v>
      </c>
      <c r="F1446" t="s">
        <v>9131</v>
      </c>
      <c r="G1446">
        <v>6602</v>
      </c>
      <c r="H1446">
        <v>1</v>
      </c>
      <c r="I1446">
        <v>1</v>
      </c>
      <c r="J1446">
        <v>1</v>
      </c>
      <c r="K1446" s="2" t="s">
        <v>10009</v>
      </c>
      <c r="L1446" s="2" t="s">
        <v>10009</v>
      </c>
      <c r="M1446" t="str">
        <f t="shared" si="22"/>
        <v>BEGIN IF NOT EXISTS (SELECT * FROM [dbo].[COM_City] WHERE [Name] = 'Serraria') BEGIN INSERT INTO [dbo].[COM_City]([CityId],[Name],[ExternalCode],[StateId],[Active],[UserID],[UserIDLastUpdate],[CreateDate],[ModifieldDate]) VALUES (1445,'Serraria','15906',15,1,1,1,GETDATE(),GETDATE()) END END</v>
      </c>
    </row>
    <row r="1447" spans="1:13" x14ac:dyDescent="0.2">
      <c r="A1447">
        <v>1446</v>
      </c>
      <c r="B1447">
        <f>VLOOKUP(C1447,ESTADOS!C:K,9,FALSE)</f>
        <v>15</v>
      </c>
      <c r="C1447" t="s">
        <v>8759</v>
      </c>
      <c r="D1447">
        <v>25</v>
      </c>
      <c r="E1447" t="s">
        <v>9132</v>
      </c>
      <c r="F1447" t="s">
        <v>9133</v>
      </c>
      <c r="G1447">
        <v>4213</v>
      </c>
      <c r="H1447">
        <v>1</v>
      </c>
      <c r="I1447">
        <v>1</v>
      </c>
      <c r="J1447">
        <v>1</v>
      </c>
      <c r="K1447" s="2" t="s">
        <v>10009</v>
      </c>
      <c r="L1447" s="2" t="s">
        <v>10009</v>
      </c>
      <c r="M1447" t="str">
        <f t="shared" si="22"/>
        <v>BEGIN IF NOT EXISTS (SELECT * FROM [dbo].[COM_City] WHERE [Name] = 'Sertãozinho') BEGIN INSERT INTO [dbo].[COM_City]([CityId],[Name],[ExternalCode],[StateId],[Active],[UserID],[UserIDLastUpdate],[CreateDate],[ModifieldDate]) VALUES (1446,'Sertãozinho','15930',15,1,1,1,GETDATE(),GETDATE()) END END</v>
      </c>
    </row>
    <row r="1448" spans="1:13" x14ac:dyDescent="0.2">
      <c r="A1448">
        <v>1447</v>
      </c>
      <c r="B1448">
        <f>VLOOKUP(C1448,ESTADOS!C:K,9,FALSE)</f>
        <v>15</v>
      </c>
      <c r="C1448" t="s">
        <v>8759</v>
      </c>
      <c r="D1448">
        <v>25</v>
      </c>
      <c r="E1448" t="s">
        <v>9134</v>
      </c>
      <c r="F1448" t="s">
        <v>9135</v>
      </c>
      <c r="G1448">
        <v>7340</v>
      </c>
      <c r="H1448">
        <v>1</v>
      </c>
      <c r="I1448">
        <v>1</v>
      </c>
      <c r="J1448">
        <v>1</v>
      </c>
      <c r="K1448" s="2" t="s">
        <v>10009</v>
      </c>
      <c r="L1448" s="2" t="s">
        <v>10009</v>
      </c>
      <c r="M1448" t="str">
        <f t="shared" si="22"/>
        <v>BEGIN IF NOT EXISTS (SELECT * FROM [dbo].[COM_City] WHERE [Name] = 'Sobrado') BEGIN INSERT INTO [dbo].[COM_City]([CityId],[Name],[ExternalCode],[StateId],[Active],[UserID],[UserIDLastUpdate],[CreateDate],[ModifieldDate]) VALUES (1447,'Sobrado','15971',15,1,1,1,GETDATE(),GETDATE()) END END</v>
      </c>
    </row>
    <row r="1449" spans="1:13" x14ac:dyDescent="0.2">
      <c r="A1449">
        <v>1448</v>
      </c>
      <c r="B1449">
        <f>VLOOKUP(C1449,ESTADOS!C:K,9,FALSE)</f>
        <v>15</v>
      </c>
      <c r="C1449" t="s">
        <v>8759</v>
      </c>
      <c r="D1449">
        <v>25</v>
      </c>
      <c r="E1449" t="s">
        <v>9136</v>
      </c>
      <c r="F1449" t="s">
        <v>9137</v>
      </c>
      <c r="G1449">
        <v>27346</v>
      </c>
      <c r="H1449">
        <v>1</v>
      </c>
      <c r="I1449">
        <v>1</v>
      </c>
      <c r="J1449">
        <v>1</v>
      </c>
      <c r="K1449" s="2" t="s">
        <v>10009</v>
      </c>
      <c r="L1449" s="2" t="s">
        <v>10009</v>
      </c>
      <c r="M1449" t="str">
        <f t="shared" si="22"/>
        <v>BEGIN IF NOT EXISTS (SELECT * FROM [dbo].[COM_City] WHERE [Name] = 'Solânea') BEGIN INSERT INTO [dbo].[COM_City]([CityId],[Name],[ExternalCode],[StateId],[Active],[UserID],[UserIDLastUpdate],[CreateDate],[ModifieldDate]) VALUES (1448,'Solânea','16003',15,1,1,1,GETDATE(),GETDATE()) END END</v>
      </c>
    </row>
    <row r="1450" spans="1:13" x14ac:dyDescent="0.2">
      <c r="A1450">
        <v>1449</v>
      </c>
      <c r="B1450">
        <f>VLOOKUP(C1450,ESTADOS!C:K,9,FALSE)</f>
        <v>15</v>
      </c>
      <c r="C1450" t="s">
        <v>8759</v>
      </c>
      <c r="D1450">
        <v>25</v>
      </c>
      <c r="E1450" t="s">
        <v>9138</v>
      </c>
      <c r="F1450" t="s">
        <v>9139</v>
      </c>
      <c r="G1450">
        <v>13128</v>
      </c>
      <c r="H1450">
        <v>1</v>
      </c>
      <c r="I1450">
        <v>1</v>
      </c>
      <c r="J1450">
        <v>1</v>
      </c>
      <c r="K1450" s="2" t="s">
        <v>10009</v>
      </c>
      <c r="L1450" s="2" t="s">
        <v>10009</v>
      </c>
      <c r="M1450" t="str">
        <f t="shared" si="22"/>
        <v>BEGIN IF NOT EXISTS (SELECT * FROM [dbo].[COM_City] WHERE [Name] = 'Soledade') BEGIN INSERT INTO [dbo].[COM_City]([CityId],[Name],[ExternalCode],[StateId],[Active],[UserID],[UserIDLastUpdate],[CreateDate],[ModifieldDate]) VALUES (1449,'Soledade','16102',15,1,1,1,GETDATE(),GETDATE()) END END</v>
      </c>
    </row>
    <row r="1451" spans="1:13" x14ac:dyDescent="0.2">
      <c r="A1451">
        <v>1450</v>
      </c>
      <c r="B1451">
        <f>VLOOKUP(C1451,ESTADOS!C:K,9,FALSE)</f>
        <v>15</v>
      </c>
      <c r="C1451" t="s">
        <v>8759</v>
      </c>
      <c r="D1451">
        <v>25</v>
      </c>
      <c r="E1451" t="s">
        <v>9140</v>
      </c>
      <c r="F1451" t="s">
        <v>9141</v>
      </c>
      <c r="G1451">
        <v>2965</v>
      </c>
      <c r="H1451">
        <v>1</v>
      </c>
      <c r="I1451">
        <v>1</v>
      </c>
      <c r="J1451">
        <v>1</v>
      </c>
      <c r="K1451" s="2" t="s">
        <v>10009</v>
      </c>
      <c r="L1451" s="2" t="s">
        <v>10009</v>
      </c>
      <c r="M1451" t="str">
        <f t="shared" si="22"/>
        <v>BEGIN IF NOT EXISTS (SELECT * FROM [dbo].[COM_City] WHERE [Name] = 'Sossêgo') BEGIN INSERT INTO [dbo].[COM_City]([CityId],[Name],[ExternalCode],[StateId],[Active],[UserID],[UserIDLastUpdate],[CreateDate],[ModifieldDate]) VALUES (1450,'Sossêgo','16151',15,1,1,1,GETDATE(),GETDATE()) END END</v>
      </c>
    </row>
    <row r="1452" spans="1:13" x14ac:dyDescent="0.2">
      <c r="A1452">
        <v>1451</v>
      </c>
      <c r="B1452">
        <f>VLOOKUP(C1452,ESTADOS!C:K,9,FALSE)</f>
        <v>15</v>
      </c>
      <c r="C1452" t="s">
        <v>8759</v>
      </c>
      <c r="D1452">
        <v>25</v>
      </c>
      <c r="E1452" t="s">
        <v>9142</v>
      </c>
      <c r="F1452" t="s">
        <v>9143</v>
      </c>
      <c r="G1452">
        <v>63783</v>
      </c>
      <c r="H1452">
        <v>1</v>
      </c>
      <c r="I1452">
        <v>1</v>
      </c>
      <c r="J1452">
        <v>1</v>
      </c>
      <c r="K1452" s="2" t="s">
        <v>10009</v>
      </c>
      <c r="L1452" s="2" t="s">
        <v>10009</v>
      </c>
      <c r="M1452" t="str">
        <f t="shared" si="22"/>
        <v>BEGIN IF NOT EXISTS (SELECT * FROM [dbo].[COM_City] WHERE [Name] = 'Sousa') BEGIN INSERT INTO [dbo].[COM_City]([CityId],[Name],[ExternalCode],[StateId],[Active],[UserID],[UserIDLastUpdate],[CreateDate],[ModifieldDate]) VALUES (1451,'Sousa','16201',15,1,1,1,GETDATE(),GETDATE()) END END</v>
      </c>
    </row>
    <row r="1453" spans="1:13" x14ac:dyDescent="0.2">
      <c r="A1453">
        <v>1452</v>
      </c>
      <c r="B1453">
        <f>VLOOKUP(C1453,ESTADOS!C:K,9,FALSE)</f>
        <v>15</v>
      </c>
      <c r="C1453" t="s">
        <v>8759</v>
      </c>
      <c r="D1453">
        <v>25</v>
      </c>
      <c r="E1453" t="s">
        <v>9144</v>
      </c>
      <c r="F1453" t="s">
        <v>9145</v>
      </c>
      <c r="G1453">
        <v>16456</v>
      </c>
      <c r="H1453">
        <v>1</v>
      </c>
      <c r="I1453">
        <v>1</v>
      </c>
      <c r="J1453">
        <v>1</v>
      </c>
      <c r="K1453" s="2" t="s">
        <v>10009</v>
      </c>
      <c r="L1453" s="2" t="s">
        <v>10009</v>
      </c>
      <c r="M1453" t="str">
        <f t="shared" si="22"/>
        <v>BEGIN IF NOT EXISTS (SELECT * FROM [dbo].[COM_City] WHERE [Name] = 'Sumé') BEGIN INSERT INTO [dbo].[COM_City]([CityId],[Name],[ExternalCode],[StateId],[Active],[UserID],[UserIDLastUpdate],[CreateDate],[ModifieldDate]) VALUES (1452,'Sumé','16300',15,1,1,1,GETDATE(),GETDATE()) END END</v>
      </c>
    </row>
    <row r="1454" spans="1:13" x14ac:dyDescent="0.2">
      <c r="A1454">
        <v>1453</v>
      </c>
      <c r="B1454">
        <f>VLOOKUP(C1454,ESTADOS!C:K,9,FALSE)</f>
        <v>15</v>
      </c>
      <c r="C1454" t="s">
        <v>8759</v>
      </c>
      <c r="D1454">
        <v>25</v>
      </c>
      <c r="E1454" t="s">
        <v>9146</v>
      </c>
      <c r="F1454" t="s">
        <v>9147</v>
      </c>
      <c r="G1454">
        <v>14715</v>
      </c>
      <c r="H1454">
        <v>1</v>
      </c>
      <c r="I1454">
        <v>1</v>
      </c>
      <c r="J1454">
        <v>1</v>
      </c>
      <c r="K1454" s="2" t="s">
        <v>10009</v>
      </c>
      <c r="L1454" s="2" t="s">
        <v>10009</v>
      </c>
      <c r="M1454" t="str">
        <f t="shared" si="22"/>
        <v>BEGIN IF NOT EXISTS (SELECT * FROM [dbo].[COM_City] WHERE [Name] = 'Taperoá') BEGIN INSERT INTO [dbo].[COM_City]([CityId],[Name],[ExternalCode],[StateId],[Active],[UserID],[UserIDLastUpdate],[CreateDate],[ModifieldDate]) VALUES (1453,'Taperoá','16508',15,1,1,1,GETDATE(),GETDATE()) END END</v>
      </c>
    </row>
    <row r="1455" spans="1:13" x14ac:dyDescent="0.2">
      <c r="A1455">
        <v>1454</v>
      </c>
      <c r="B1455">
        <f>VLOOKUP(C1455,ESTADOS!C:K,9,FALSE)</f>
        <v>15</v>
      </c>
      <c r="C1455" t="s">
        <v>8759</v>
      </c>
      <c r="D1455">
        <v>25</v>
      </c>
      <c r="E1455" t="s">
        <v>9148</v>
      </c>
      <c r="F1455" t="s">
        <v>9149</v>
      </c>
      <c r="G1455">
        <v>14021</v>
      </c>
      <c r="H1455">
        <v>1</v>
      </c>
      <c r="I1455">
        <v>1</v>
      </c>
      <c r="J1455">
        <v>1</v>
      </c>
      <c r="K1455" s="2" t="s">
        <v>10009</v>
      </c>
      <c r="L1455" s="2" t="s">
        <v>10009</v>
      </c>
      <c r="M1455" t="str">
        <f t="shared" si="22"/>
        <v>BEGIN IF NOT EXISTS (SELECT * FROM [dbo].[COM_City] WHERE [Name] = 'Tavares') BEGIN INSERT INTO [dbo].[COM_City]([CityId],[Name],[ExternalCode],[StateId],[Active],[UserID],[UserIDLastUpdate],[CreateDate],[ModifieldDate]) VALUES (1454,'Tavares','16607',15,1,1,1,GETDATE(),GETDATE()) END END</v>
      </c>
    </row>
    <row r="1456" spans="1:13" x14ac:dyDescent="0.2">
      <c r="A1456">
        <v>1455</v>
      </c>
      <c r="B1456">
        <f>VLOOKUP(C1456,ESTADOS!C:K,9,FALSE)</f>
        <v>15</v>
      </c>
      <c r="C1456" t="s">
        <v>8759</v>
      </c>
      <c r="D1456">
        <v>25</v>
      </c>
      <c r="E1456" t="s">
        <v>9150</v>
      </c>
      <c r="F1456" t="s">
        <v>9151</v>
      </c>
      <c r="G1456">
        <v>13685</v>
      </c>
      <c r="H1456">
        <v>1</v>
      </c>
      <c r="I1456">
        <v>1</v>
      </c>
      <c r="J1456">
        <v>1</v>
      </c>
      <c r="K1456" s="2" t="s">
        <v>10009</v>
      </c>
      <c r="L1456" s="2" t="s">
        <v>10009</v>
      </c>
      <c r="M1456" t="str">
        <f t="shared" si="22"/>
        <v>BEGIN IF NOT EXISTS (SELECT * FROM [dbo].[COM_City] WHERE [Name] = 'Teixeira') BEGIN INSERT INTO [dbo].[COM_City]([CityId],[Name],[ExternalCode],[StateId],[Active],[UserID],[UserIDLastUpdate],[CreateDate],[ModifieldDate]) VALUES (1455,'Teixeira','16706',15,1,1,1,GETDATE(),GETDATE()) END END</v>
      </c>
    </row>
    <row r="1457" spans="1:13" x14ac:dyDescent="0.2">
      <c r="A1457">
        <v>1456</v>
      </c>
      <c r="B1457">
        <f>VLOOKUP(C1457,ESTADOS!C:K,9,FALSE)</f>
        <v>15</v>
      </c>
      <c r="C1457" t="s">
        <v>8759</v>
      </c>
      <c r="D1457">
        <v>25</v>
      </c>
      <c r="E1457" t="s">
        <v>9152</v>
      </c>
      <c r="F1457" t="s">
        <v>9153</v>
      </c>
      <c r="G1457">
        <v>2806</v>
      </c>
      <c r="H1457">
        <v>1</v>
      </c>
      <c r="I1457">
        <v>1</v>
      </c>
      <c r="J1457">
        <v>1</v>
      </c>
      <c r="K1457" s="2" t="s">
        <v>10009</v>
      </c>
      <c r="L1457" s="2" t="s">
        <v>10009</v>
      </c>
      <c r="M1457" t="str">
        <f t="shared" si="22"/>
        <v>BEGIN IF NOT EXISTS (SELECT * FROM [dbo].[COM_City] WHERE [Name] = 'Tenório') BEGIN INSERT INTO [dbo].[COM_City]([CityId],[Name],[ExternalCode],[StateId],[Active],[UserID],[UserIDLastUpdate],[CreateDate],[ModifieldDate]) VALUES (1456,'Tenório','16755',15,1,1,1,GETDATE(),GETDATE()) END END</v>
      </c>
    </row>
    <row r="1458" spans="1:13" x14ac:dyDescent="0.2">
      <c r="A1458">
        <v>1457</v>
      </c>
      <c r="B1458">
        <f>VLOOKUP(C1458,ESTADOS!C:K,9,FALSE)</f>
        <v>15</v>
      </c>
      <c r="C1458" t="s">
        <v>8759</v>
      </c>
      <c r="D1458">
        <v>25</v>
      </c>
      <c r="E1458" t="s">
        <v>9154</v>
      </c>
      <c r="F1458" t="s">
        <v>9155</v>
      </c>
      <c r="G1458">
        <v>9624</v>
      </c>
      <c r="H1458">
        <v>1</v>
      </c>
      <c r="I1458">
        <v>1</v>
      </c>
      <c r="J1458">
        <v>1</v>
      </c>
      <c r="K1458" s="2" t="s">
        <v>10009</v>
      </c>
      <c r="L1458" s="2" t="s">
        <v>10009</v>
      </c>
      <c r="M1458" t="str">
        <f t="shared" si="22"/>
        <v>BEGIN IF NOT EXISTS (SELECT * FROM [dbo].[COM_City] WHERE [Name] = 'Triunfo') BEGIN INSERT INTO [dbo].[COM_City]([CityId],[Name],[ExternalCode],[StateId],[Active],[UserID],[UserIDLastUpdate],[CreateDate],[ModifieldDate]) VALUES (1457,'Triunfo','16805',15,1,1,1,GETDATE(),GETDATE()) END END</v>
      </c>
    </row>
    <row r="1459" spans="1:13" x14ac:dyDescent="0.2">
      <c r="A1459">
        <v>1458</v>
      </c>
      <c r="B1459">
        <f>VLOOKUP(C1459,ESTADOS!C:K,9,FALSE)</f>
        <v>15</v>
      </c>
      <c r="C1459" t="s">
        <v>8759</v>
      </c>
      <c r="D1459">
        <v>25</v>
      </c>
      <c r="E1459" t="s">
        <v>9156</v>
      </c>
      <c r="F1459" t="s">
        <v>9157</v>
      </c>
      <c r="G1459">
        <v>14454</v>
      </c>
      <c r="H1459">
        <v>1</v>
      </c>
      <c r="I1459">
        <v>1</v>
      </c>
      <c r="J1459">
        <v>1</v>
      </c>
      <c r="K1459" s="2" t="s">
        <v>10009</v>
      </c>
      <c r="L1459" s="2" t="s">
        <v>10009</v>
      </c>
      <c r="M1459" t="str">
        <f t="shared" si="22"/>
        <v>BEGIN IF NOT EXISTS (SELECT * FROM [dbo].[COM_City] WHERE [Name] = 'Uiraúna') BEGIN INSERT INTO [dbo].[COM_City]([CityId],[Name],[ExternalCode],[StateId],[Active],[UserID],[UserIDLastUpdate],[CreateDate],[ModifieldDate]) VALUES (1458,'Uiraúna','16904',15,1,1,1,GETDATE(),GETDATE()) END END</v>
      </c>
    </row>
    <row r="1460" spans="1:13" x14ac:dyDescent="0.2">
      <c r="A1460">
        <v>1459</v>
      </c>
      <c r="B1460">
        <f>VLOOKUP(C1460,ESTADOS!C:K,9,FALSE)</f>
        <v>15</v>
      </c>
      <c r="C1460" t="s">
        <v>8759</v>
      </c>
      <c r="D1460">
        <v>25</v>
      </c>
      <c r="E1460" t="s">
        <v>9158</v>
      </c>
      <c r="F1460" t="s">
        <v>9159</v>
      </c>
      <c r="G1460">
        <v>9173</v>
      </c>
      <c r="H1460">
        <v>1</v>
      </c>
      <c r="I1460">
        <v>1</v>
      </c>
      <c r="J1460">
        <v>1</v>
      </c>
      <c r="K1460" s="2" t="s">
        <v>10009</v>
      </c>
      <c r="L1460" s="2" t="s">
        <v>10009</v>
      </c>
      <c r="M1460" t="str">
        <f t="shared" si="22"/>
        <v>BEGIN IF NOT EXISTS (SELECT * FROM [dbo].[COM_City] WHERE [Name] = 'Umbuzeiro') BEGIN INSERT INTO [dbo].[COM_City]([CityId],[Name],[ExternalCode],[StateId],[Active],[UserID],[UserIDLastUpdate],[CreateDate],[ModifieldDate]) VALUES (1459,'Umbuzeiro','17001',15,1,1,1,GETDATE(),GETDATE()) END END</v>
      </c>
    </row>
    <row r="1461" spans="1:13" x14ac:dyDescent="0.2">
      <c r="A1461">
        <v>1460</v>
      </c>
      <c r="B1461">
        <f>VLOOKUP(C1461,ESTADOS!C:K,9,FALSE)</f>
        <v>15</v>
      </c>
      <c r="C1461" t="s">
        <v>8759</v>
      </c>
      <c r="D1461">
        <v>25</v>
      </c>
      <c r="E1461" t="s">
        <v>9160</v>
      </c>
      <c r="F1461" t="s">
        <v>4042</v>
      </c>
      <c r="G1461">
        <v>2457</v>
      </c>
      <c r="H1461">
        <v>1</v>
      </c>
      <c r="I1461">
        <v>1</v>
      </c>
      <c r="J1461">
        <v>1</v>
      </c>
      <c r="K1461" s="2" t="s">
        <v>10009</v>
      </c>
      <c r="L1461" s="2" t="s">
        <v>10009</v>
      </c>
      <c r="M1461" t="str">
        <f t="shared" si="22"/>
        <v>BEGIN IF NOT EXISTS (SELECT * FROM [dbo].[COM_City] WHERE [Name] = 'Várzea') BEGIN INSERT INTO [dbo].[COM_City]([CityId],[Name],[ExternalCode],[StateId],[Active],[UserID],[UserIDLastUpdate],[CreateDate],[ModifieldDate]) VALUES (1460,'Várzea','17100',15,1,1,1,GETDATE(),GETDATE()) END END</v>
      </c>
    </row>
    <row r="1462" spans="1:13" x14ac:dyDescent="0.2">
      <c r="A1462">
        <v>1461</v>
      </c>
      <c r="B1462">
        <f>VLOOKUP(C1462,ESTADOS!C:K,9,FALSE)</f>
        <v>15</v>
      </c>
      <c r="C1462" t="s">
        <v>8759</v>
      </c>
      <c r="D1462">
        <v>25</v>
      </c>
      <c r="E1462" t="s">
        <v>9161</v>
      </c>
      <c r="F1462" t="s">
        <v>9162</v>
      </c>
      <c r="G1462">
        <v>4756</v>
      </c>
      <c r="H1462">
        <v>1</v>
      </c>
      <c r="I1462">
        <v>1</v>
      </c>
      <c r="J1462">
        <v>1</v>
      </c>
      <c r="K1462" s="2" t="s">
        <v>10009</v>
      </c>
      <c r="L1462" s="2" t="s">
        <v>10009</v>
      </c>
      <c r="M1462" t="str">
        <f t="shared" si="22"/>
        <v>BEGIN IF NOT EXISTS (SELECT * FROM [dbo].[COM_City] WHERE [Name] = 'Vieirópolis') BEGIN INSERT INTO [dbo].[COM_City]([CityId],[Name],[ExternalCode],[StateId],[Active],[UserID],[UserIDLastUpdate],[CreateDate],[ModifieldDate]) VALUES (1461,'Vieirópolis','17209',15,1,1,1,GETDATE(),GETDATE()) END END</v>
      </c>
    </row>
    <row r="1463" spans="1:13" x14ac:dyDescent="0.2">
      <c r="A1463">
        <v>1462</v>
      </c>
      <c r="B1463">
        <f>VLOOKUP(C1463,ESTADOS!C:K,9,FALSE)</f>
        <v>15</v>
      </c>
      <c r="C1463" t="s">
        <v>8759</v>
      </c>
      <c r="D1463">
        <v>25</v>
      </c>
      <c r="E1463" t="s">
        <v>9163</v>
      </c>
      <c r="F1463" t="s">
        <v>9164</v>
      </c>
      <c r="G1463">
        <v>3253</v>
      </c>
      <c r="H1463">
        <v>1</v>
      </c>
      <c r="I1463">
        <v>1</v>
      </c>
      <c r="J1463">
        <v>1</v>
      </c>
      <c r="K1463" s="2" t="s">
        <v>10009</v>
      </c>
      <c r="L1463" s="2" t="s">
        <v>10009</v>
      </c>
      <c r="M1463" t="str">
        <f t="shared" si="22"/>
        <v>BEGIN IF NOT EXISTS (SELECT * FROM [dbo].[COM_City] WHERE [Name] = 'Vista Serrana') BEGIN INSERT INTO [dbo].[COM_City]([CityId],[Name],[ExternalCode],[StateId],[Active],[UserID],[UserIDLastUpdate],[CreateDate],[ModifieldDate]) VALUES (1462,'Vista Serrana','05501',15,1,1,1,GETDATE(),GETDATE()) END END</v>
      </c>
    </row>
    <row r="1464" spans="1:13" x14ac:dyDescent="0.2">
      <c r="A1464">
        <v>1463</v>
      </c>
      <c r="B1464">
        <f>VLOOKUP(C1464,ESTADOS!C:K,9,FALSE)</f>
        <v>15</v>
      </c>
      <c r="C1464" t="s">
        <v>8759</v>
      </c>
      <c r="D1464">
        <v>25</v>
      </c>
      <c r="E1464" t="s">
        <v>9165</v>
      </c>
      <c r="F1464" t="s">
        <v>9166</v>
      </c>
      <c r="G1464">
        <v>2024</v>
      </c>
      <c r="H1464">
        <v>1</v>
      </c>
      <c r="I1464">
        <v>1</v>
      </c>
      <c r="J1464">
        <v>1</v>
      </c>
      <c r="K1464" s="2" t="s">
        <v>10009</v>
      </c>
      <c r="L1464" s="2" t="s">
        <v>10009</v>
      </c>
      <c r="M1464" t="str">
        <f t="shared" si="22"/>
        <v>BEGIN IF NOT EXISTS (SELECT * FROM [dbo].[COM_City] WHERE [Name] = 'Zabelê') BEGIN INSERT INTO [dbo].[COM_City]([CityId],[Name],[ExternalCode],[StateId],[Active],[UserID],[UserIDLastUpdate],[CreateDate],[ModifieldDate]) VALUES (1463,'Zabelê','17407',15,1,1,1,GETDATE(),GETDATE()) END END</v>
      </c>
    </row>
    <row r="1465" spans="1:13" x14ac:dyDescent="0.2">
      <c r="A1465">
        <v>1464</v>
      </c>
      <c r="B1465">
        <f>VLOOKUP(C1465,ESTADOS!C:K,9,FALSE)</f>
        <v>16</v>
      </c>
      <c r="C1465" t="s">
        <v>9167</v>
      </c>
      <c r="D1465">
        <v>26</v>
      </c>
      <c r="E1465" t="s">
        <v>8613</v>
      </c>
      <c r="F1465" t="s">
        <v>9168</v>
      </c>
      <c r="G1465">
        <v>92217</v>
      </c>
      <c r="H1465">
        <v>1</v>
      </c>
      <c r="I1465">
        <v>1</v>
      </c>
      <c r="J1465">
        <v>1</v>
      </c>
      <c r="K1465" s="2" t="s">
        <v>10009</v>
      </c>
      <c r="L1465" s="2" t="s">
        <v>10009</v>
      </c>
      <c r="M1465" t="str">
        <f t="shared" si="22"/>
        <v>BEGIN IF NOT EXISTS (SELECT * FROM [dbo].[COM_City] WHERE [Name] = 'Abreu e Lima') BEGIN INSERT INTO [dbo].[COM_City]([CityId],[Name],[ExternalCode],[StateId],[Active],[UserID],[UserIDLastUpdate],[CreateDate],[ModifieldDate]) VALUES (1464,'Abreu e Lima','00054',16,1,1,1,GETDATE(),GETDATE()) END END</v>
      </c>
    </row>
    <row r="1466" spans="1:13" x14ac:dyDescent="0.2">
      <c r="A1466">
        <v>1465</v>
      </c>
      <c r="B1466">
        <f>VLOOKUP(C1466,ESTADOS!C:K,9,FALSE)</f>
        <v>16</v>
      </c>
      <c r="C1466" t="s">
        <v>9167</v>
      </c>
      <c r="D1466">
        <v>26</v>
      </c>
      <c r="E1466" t="s">
        <v>8615</v>
      </c>
      <c r="F1466" t="s">
        <v>9169</v>
      </c>
      <c r="G1466">
        <v>34047</v>
      </c>
      <c r="H1466">
        <v>1</v>
      </c>
      <c r="I1466">
        <v>1</v>
      </c>
      <c r="J1466">
        <v>1</v>
      </c>
      <c r="K1466" s="2" t="s">
        <v>10009</v>
      </c>
      <c r="L1466" s="2" t="s">
        <v>10009</v>
      </c>
      <c r="M1466" t="str">
        <f t="shared" si="22"/>
        <v>BEGIN IF NOT EXISTS (SELECT * FROM [dbo].[COM_City] WHERE [Name] = 'Afogados da Ingazeira') BEGIN INSERT INTO [dbo].[COM_City]([CityId],[Name],[ExternalCode],[StateId],[Active],[UserID],[UserIDLastUpdate],[CreateDate],[ModifieldDate]) VALUES (1465,'Afogados da Ingazeira','00104',16,1,1,1,GETDATE(),GETDATE()) END END</v>
      </c>
    </row>
    <row r="1467" spans="1:13" x14ac:dyDescent="0.2">
      <c r="A1467">
        <v>1466</v>
      </c>
      <c r="B1467">
        <f>VLOOKUP(C1467,ESTADOS!C:K,9,FALSE)</f>
        <v>16</v>
      </c>
      <c r="C1467" t="s">
        <v>9167</v>
      </c>
      <c r="D1467">
        <v>26</v>
      </c>
      <c r="E1467" t="s">
        <v>8621</v>
      </c>
      <c r="F1467" t="s">
        <v>9170</v>
      </c>
      <c r="G1467">
        <v>16471</v>
      </c>
      <c r="H1467">
        <v>1</v>
      </c>
      <c r="I1467">
        <v>1</v>
      </c>
      <c r="J1467">
        <v>1</v>
      </c>
      <c r="K1467" s="2" t="s">
        <v>10009</v>
      </c>
      <c r="L1467" s="2" t="s">
        <v>10009</v>
      </c>
      <c r="M1467" t="str">
        <f t="shared" si="22"/>
        <v>BEGIN IF NOT EXISTS (SELECT * FROM [dbo].[COM_City] WHERE [Name] = 'Afrânio') BEGIN INSERT INTO [dbo].[COM_City]([CityId],[Name],[ExternalCode],[StateId],[Active],[UserID],[UserIDLastUpdate],[CreateDate],[ModifieldDate]) VALUES (1466,'Afrânio','00203',16,1,1,1,GETDATE(),GETDATE()) END END</v>
      </c>
    </row>
    <row r="1468" spans="1:13" x14ac:dyDescent="0.2">
      <c r="A1468">
        <v>1467</v>
      </c>
      <c r="B1468">
        <f>VLOOKUP(C1468,ESTADOS!C:K,9,FALSE)</f>
        <v>16</v>
      </c>
      <c r="C1468" t="s">
        <v>9167</v>
      </c>
      <c r="D1468">
        <v>26</v>
      </c>
      <c r="E1468" t="s">
        <v>8625</v>
      </c>
      <c r="F1468" t="s">
        <v>9171</v>
      </c>
      <c r="G1468">
        <v>21456</v>
      </c>
      <c r="H1468">
        <v>1</v>
      </c>
      <c r="I1468">
        <v>1</v>
      </c>
      <c r="J1468">
        <v>1</v>
      </c>
      <c r="K1468" s="2" t="s">
        <v>10009</v>
      </c>
      <c r="L1468" s="2" t="s">
        <v>10009</v>
      </c>
      <c r="M1468" t="str">
        <f t="shared" si="22"/>
        <v>BEGIN IF NOT EXISTS (SELECT * FROM [dbo].[COM_City] WHERE [Name] = 'Agrestina') BEGIN INSERT INTO [dbo].[COM_City]([CityId],[Name],[ExternalCode],[StateId],[Active],[UserID],[UserIDLastUpdate],[CreateDate],[ModifieldDate]) VALUES (1467,'Agrestina','00302',16,1,1,1,GETDATE(),GETDATE()) END END</v>
      </c>
    </row>
    <row r="1469" spans="1:13" x14ac:dyDescent="0.2">
      <c r="A1469">
        <v>1468</v>
      </c>
      <c r="B1469">
        <f>VLOOKUP(C1469,ESTADOS!C:K,9,FALSE)</f>
        <v>16</v>
      </c>
      <c r="C1469" t="s">
        <v>9167</v>
      </c>
      <c r="D1469">
        <v>26</v>
      </c>
      <c r="E1469" t="s">
        <v>8641</v>
      </c>
      <c r="F1469" t="s">
        <v>9172</v>
      </c>
      <c r="G1469">
        <v>29508</v>
      </c>
      <c r="H1469">
        <v>1</v>
      </c>
      <c r="I1469">
        <v>1</v>
      </c>
      <c r="J1469">
        <v>1</v>
      </c>
      <c r="K1469" s="2" t="s">
        <v>10009</v>
      </c>
      <c r="L1469" s="2" t="s">
        <v>10009</v>
      </c>
      <c r="M1469" t="str">
        <f t="shared" si="22"/>
        <v>BEGIN IF NOT EXISTS (SELECT * FROM [dbo].[COM_City] WHERE [Name] = 'Água Preta') BEGIN INSERT INTO [dbo].[COM_City]([CityId],[Name],[ExternalCode],[StateId],[Active],[UserID],[UserIDLastUpdate],[CreateDate],[ModifieldDate]) VALUES (1468,'Água Preta','00401',16,1,1,1,GETDATE(),GETDATE()) END END</v>
      </c>
    </row>
    <row r="1470" spans="1:13" x14ac:dyDescent="0.2">
      <c r="A1470">
        <v>1469</v>
      </c>
      <c r="B1470">
        <f>VLOOKUP(C1470,ESTADOS!C:K,9,FALSE)</f>
        <v>16</v>
      </c>
      <c r="C1470" t="s">
        <v>9167</v>
      </c>
      <c r="D1470">
        <v>26</v>
      </c>
      <c r="E1470" t="s">
        <v>8647</v>
      </c>
      <c r="F1470" t="s">
        <v>9173</v>
      </c>
      <c r="G1470">
        <v>37992</v>
      </c>
      <c r="H1470">
        <v>1</v>
      </c>
      <c r="I1470">
        <v>1</v>
      </c>
      <c r="J1470">
        <v>1</v>
      </c>
      <c r="K1470" s="2" t="s">
        <v>10009</v>
      </c>
      <c r="L1470" s="2" t="s">
        <v>10009</v>
      </c>
      <c r="M1470" t="str">
        <f t="shared" si="22"/>
        <v>BEGIN IF NOT EXISTS (SELECT * FROM [dbo].[COM_City] WHERE [Name] = 'Águas Belas') BEGIN INSERT INTO [dbo].[COM_City]([CityId],[Name],[ExternalCode],[StateId],[Active],[UserID],[UserIDLastUpdate],[CreateDate],[ModifieldDate]) VALUES (1469,'Águas Belas','00500',16,1,1,1,GETDATE(),GETDATE()) END END</v>
      </c>
    </row>
    <row r="1471" spans="1:13" x14ac:dyDescent="0.2">
      <c r="A1471">
        <v>1470</v>
      </c>
      <c r="B1471">
        <f>VLOOKUP(C1471,ESTADOS!C:K,9,FALSE)</f>
        <v>16</v>
      </c>
      <c r="C1471" t="s">
        <v>9167</v>
      </c>
      <c r="D1471">
        <v>26</v>
      </c>
      <c r="E1471" t="s">
        <v>8651</v>
      </c>
      <c r="F1471" t="s">
        <v>8763</v>
      </c>
      <c r="G1471">
        <v>14016</v>
      </c>
      <c r="H1471">
        <v>1</v>
      </c>
      <c r="I1471">
        <v>1</v>
      </c>
      <c r="J1471">
        <v>1</v>
      </c>
      <c r="K1471" s="2" t="s">
        <v>10009</v>
      </c>
      <c r="L1471" s="2" t="s">
        <v>10009</v>
      </c>
      <c r="M1471" t="str">
        <f t="shared" si="22"/>
        <v>BEGIN IF NOT EXISTS (SELECT * FROM [dbo].[COM_City] WHERE [Name] = 'Alagoinha') BEGIN INSERT INTO [dbo].[COM_City]([CityId],[Name],[ExternalCode],[StateId],[Active],[UserID],[UserIDLastUpdate],[CreateDate],[ModifieldDate]) VALUES (1470,'Alagoinha','00609',16,1,1,1,GETDATE(),GETDATE()) END END</v>
      </c>
    </row>
    <row r="1472" spans="1:13" x14ac:dyDescent="0.2">
      <c r="A1472">
        <v>1471</v>
      </c>
      <c r="B1472">
        <f>VLOOKUP(C1472,ESTADOS!C:K,9,FALSE)</f>
        <v>16</v>
      </c>
      <c r="C1472" t="s">
        <v>9167</v>
      </c>
      <c r="D1472">
        <v>26</v>
      </c>
      <c r="E1472" t="s">
        <v>8653</v>
      </c>
      <c r="F1472" t="s">
        <v>9174</v>
      </c>
      <c r="G1472">
        <v>34740</v>
      </c>
      <c r="H1472">
        <v>1</v>
      </c>
      <c r="I1472">
        <v>1</v>
      </c>
      <c r="J1472">
        <v>1</v>
      </c>
      <c r="K1472" s="2" t="s">
        <v>10009</v>
      </c>
      <c r="L1472" s="2" t="s">
        <v>10009</v>
      </c>
      <c r="M1472" t="str">
        <f t="shared" si="22"/>
        <v>BEGIN IF NOT EXISTS (SELECT * FROM [dbo].[COM_City] WHERE [Name] = 'Aliança') BEGIN INSERT INTO [dbo].[COM_City]([CityId],[Name],[ExternalCode],[StateId],[Active],[UserID],[UserIDLastUpdate],[CreateDate],[ModifieldDate]) VALUES (1471,'Aliança','00708',16,1,1,1,GETDATE(),GETDATE()) END END</v>
      </c>
    </row>
    <row r="1473" spans="1:13" x14ac:dyDescent="0.2">
      <c r="A1473">
        <v>1472</v>
      </c>
      <c r="B1473">
        <f>VLOOKUP(C1473,ESTADOS!C:K,9,FALSE)</f>
        <v>16</v>
      </c>
      <c r="C1473" t="s">
        <v>9167</v>
      </c>
      <c r="D1473">
        <v>26</v>
      </c>
      <c r="E1473" t="s">
        <v>8637</v>
      </c>
      <c r="F1473" t="s">
        <v>9175</v>
      </c>
      <c r="G1473">
        <v>21782</v>
      </c>
      <c r="H1473">
        <v>1</v>
      </c>
      <c r="I1473">
        <v>1</v>
      </c>
      <c r="J1473">
        <v>1</v>
      </c>
      <c r="K1473" s="2" t="s">
        <v>10009</v>
      </c>
      <c r="L1473" s="2" t="s">
        <v>10009</v>
      </c>
      <c r="M1473" t="str">
        <f t="shared" si="22"/>
        <v>BEGIN IF NOT EXISTS (SELECT * FROM [dbo].[COM_City] WHERE [Name] = 'Altinho') BEGIN INSERT INTO [dbo].[COM_City]([CityId],[Name],[ExternalCode],[StateId],[Active],[UserID],[UserIDLastUpdate],[CreateDate],[ModifieldDate]) VALUES (1472,'Altinho','00807',16,1,1,1,GETDATE(),GETDATE()) END END</v>
      </c>
    </row>
    <row r="1474" spans="1:13" x14ac:dyDescent="0.2">
      <c r="A1474">
        <v>1473</v>
      </c>
      <c r="B1474">
        <f>VLOOKUP(C1474,ESTADOS!C:K,9,FALSE)</f>
        <v>16</v>
      </c>
      <c r="C1474" t="s">
        <v>9167</v>
      </c>
      <c r="D1474">
        <v>26</v>
      </c>
      <c r="E1474" t="s">
        <v>9176</v>
      </c>
      <c r="F1474" t="s">
        <v>9177</v>
      </c>
      <c r="G1474">
        <v>20149</v>
      </c>
      <c r="H1474">
        <v>1</v>
      </c>
      <c r="I1474">
        <v>1</v>
      </c>
      <c r="J1474">
        <v>1</v>
      </c>
      <c r="K1474" s="2" t="s">
        <v>10009</v>
      </c>
      <c r="L1474" s="2" t="s">
        <v>10009</v>
      </c>
      <c r="M1474" t="str">
        <f t="shared" si="22"/>
        <v>BEGIN IF NOT EXISTS (SELECT * FROM [dbo].[COM_City] WHERE [Name] = 'Amaraji') BEGIN INSERT INTO [dbo].[COM_City]([CityId],[Name],[ExternalCode],[StateId],[Active],[UserID],[UserIDLastUpdate],[CreateDate],[ModifieldDate]) VALUES (1473,'Amaraji','00906',16,1,1,1,GETDATE(),GETDATE()) END END</v>
      </c>
    </row>
    <row r="1475" spans="1:13" x14ac:dyDescent="0.2">
      <c r="A1475">
        <v>1474</v>
      </c>
      <c r="B1475">
        <f>VLOOKUP(C1475,ESTADOS!C:K,9,FALSE)</f>
        <v>16</v>
      </c>
      <c r="C1475" t="s">
        <v>9167</v>
      </c>
      <c r="D1475">
        <v>26</v>
      </c>
      <c r="E1475" t="s">
        <v>9178</v>
      </c>
      <c r="F1475" t="s">
        <v>9179</v>
      </c>
      <c r="G1475">
        <v>9836</v>
      </c>
      <c r="H1475">
        <v>1</v>
      </c>
      <c r="I1475">
        <v>1</v>
      </c>
      <c r="J1475">
        <v>1</v>
      </c>
      <c r="K1475" s="2" t="s">
        <v>10009</v>
      </c>
      <c r="L1475" s="2" t="s">
        <v>10009</v>
      </c>
      <c r="M1475" t="str">
        <f t="shared" ref="M1475:M1538" si="23">CONCATENATE("BEGIN IF NOT EXISTS (SELECT * FROM [dbo].[COM_City] WHERE [Name] = '",F1475,"') BEGIN INSERT INTO [dbo].[COM_City]([CityId],[Name],[ExternalCode],[StateId],[Active],[UserID],[UserIDLastUpdate],[CreateDate],[ModifieldDate]) VALUES (",A1475,",'",F1475,"','",E1475,"',",B1475,",",H1475,",",I1475,",",J1475,",",K1475,",",L1475,") END END")</f>
        <v>BEGIN IF NOT EXISTS (SELECT * FROM [dbo].[COM_City] WHERE [Name] = 'Angelim') BEGIN INSERT INTO [dbo].[COM_City]([CityId],[Name],[ExternalCode],[StateId],[Active],[UserID],[UserIDLastUpdate],[CreateDate],[ModifieldDate]) VALUES (1474,'Angelim','01003',16,1,1,1,GETDATE(),GETDATE()) END END</v>
      </c>
    </row>
    <row r="1476" spans="1:13" x14ac:dyDescent="0.2">
      <c r="A1476">
        <v>1475</v>
      </c>
      <c r="B1476">
        <f>VLOOKUP(C1476,ESTADOS!C:K,9,FALSE)</f>
        <v>16</v>
      </c>
      <c r="C1476" t="s">
        <v>9167</v>
      </c>
      <c r="D1476">
        <v>26</v>
      </c>
      <c r="E1476" t="s">
        <v>9180</v>
      </c>
      <c r="F1476" t="s">
        <v>9181</v>
      </c>
      <c r="G1476">
        <v>16520</v>
      </c>
      <c r="H1476">
        <v>1</v>
      </c>
      <c r="I1476">
        <v>1</v>
      </c>
      <c r="J1476">
        <v>1</v>
      </c>
      <c r="K1476" s="2" t="s">
        <v>10009</v>
      </c>
      <c r="L1476" s="2" t="s">
        <v>10009</v>
      </c>
      <c r="M1476" t="str">
        <f t="shared" si="23"/>
        <v>BEGIN IF NOT EXISTS (SELECT * FROM [dbo].[COM_City] WHERE [Name] = 'Araçoiaba') BEGIN INSERT INTO [dbo].[COM_City]([CityId],[Name],[ExternalCode],[StateId],[Active],[UserID],[UserIDLastUpdate],[CreateDate],[ModifieldDate]) VALUES (1475,'Araçoiaba','01052',16,1,1,1,GETDATE(),GETDATE()) END END</v>
      </c>
    </row>
    <row r="1477" spans="1:13" x14ac:dyDescent="0.2">
      <c r="A1477">
        <v>1476</v>
      </c>
      <c r="B1477">
        <f>VLOOKUP(C1477,ESTADOS!C:K,9,FALSE)</f>
        <v>16</v>
      </c>
      <c r="C1477" t="s">
        <v>9167</v>
      </c>
      <c r="D1477">
        <v>26</v>
      </c>
      <c r="E1477" t="s">
        <v>9182</v>
      </c>
      <c r="F1477" t="s">
        <v>9183</v>
      </c>
      <c r="G1477">
        <v>75878</v>
      </c>
      <c r="H1477">
        <v>1</v>
      </c>
      <c r="I1477">
        <v>1</v>
      </c>
      <c r="J1477">
        <v>1</v>
      </c>
      <c r="K1477" s="2" t="s">
        <v>10009</v>
      </c>
      <c r="L1477" s="2" t="s">
        <v>10009</v>
      </c>
      <c r="M1477" t="str">
        <f t="shared" si="23"/>
        <v>BEGIN IF NOT EXISTS (SELECT * FROM [dbo].[COM_City] WHERE [Name] = 'Araripina') BEGIN INSERT INTO [dbo].[COM_City]([CityId],[Name],[ExternalCode],[StateId],[Active],[UserID],[UserIDLastUpdate],[CreateDate],[ModifieldDate]) VALUES (1476,'Araripina','01102',16,1,1,1,GETDATE(),GETDATE()) END END</v>
      </c>
    </row>
    <row r="1478" spans="1:13" x14ac:dyDescent="0.2">
      <c r="A1478">
        <v>1477</v>
      </c>
      <c r="B1478">
        <f>VLOOKUP(C1478,ESTADOS!C:K,9,FALSE)</f>
        <v>16</v>
      </c>
      <c r="C1478" t="s">
        <v>9167</v>
      </c>
      <c r="D1478">
        <v>26</v>
      </c>
      <c r="E1478" t="s">
        <v>9184</v>
      </c>
      <c r="F1478" t="s">
        <v>9185</v>
      </c>
      <c r="G1478">
        <v>64863</v>
      </c>
      <c r="H1478">
        <v>1</v>
      </c>
      <c r="I1478">
        <v>1</v>
      </c>
      <c r="J1478">
        <v>1</v>
      </c>
      <c r="K1478" s="2" t="s">
        <v>10009</v>
      </c>
      <c r="L1478" s="2" t="s">
        <v>10009</v>
      </c>
      <c r="M1478" t="str">
        <f t="shared" si="23"/>
        <v>BEGIN IF NOT EXISTS (SELECT * FROM [dbo].[COM_City] WHERE [Name] = 'Arcoverde') BEGIN INSERT INTO [dbo].[COM_City]([CityId],[Name],[ExternalCode],[StateId],[Active],[UserID],[UserIDLastUpdate],[CreateDate],[ModifieldDate]) VALUES (1477,'Arcoverde','01201',16,1,1,1,GETDATE(),GETDATE()) END END</v>
      </c>
    </row>
    <row r="1479" spans="1:13" x14ac:dyDescent="0.2">
      <c r="A1479">
        <v>1478</v>
      </c>
      <c r="B1479">
        <f>VLOOKUP(C1479,ESTADOS!C:K,9,FALSE)</f>
        <v>16</v>
      </c>
      <c r="C1479" t="s">
        <v>9167</v>
      </c>
      <c r="D1479">
        <v>26</v>
      </c>
      <c r="E1479" t="s">
        <v>9186</v>
      </c>
      <c r="F1479" t="s">
        <v>9187</v>
      </c>
      <c r="G1479">
        <v>13900</v>
      </c>
      <c r="H1479">
        <v>1</v>
      </c>
      <c r="I1479">
        <v>1</v>
      </c>
      <c r="J1479">
        <v>1</v>
      </c>
      <c r="K1479" s="2" t="s">
        <v>10009</v>
      </c>
      <c r="L1479" s="2" t="s">
        <v>10009</v>
      </c>
      <c r="M1479" t="str">
        <f t="shared" si="23"/>
        <v>BEGIN IF NOT EXISTS (SELECT * FROM [dbo].[COM_City] WHERE [Name] = 'Barra de Guabiraba') BEGIN INSERT INTO [dbo].[COM_City]([CityId],[Name],[ExternalCode],[StateId],[Active],[UserID],[UserIDLastUpdate],[CreateDate],[ModifieldDate]) VALUES (1478,'Barra de Guabiraba','01300',16,1,1,1,GETDATE(),GETDATE()) END END</v>
      </c>
    </row>
    <row r="1480" spans="1:13" x14ac:dyDescent="0.2">
      <c r="A1480">
        <v>1479</v>
      </c>
      <c r="B1480">
        <f>VLOOKUP(C1480,ESTADOS!C:K,9,FALSE)</f>
        <v>16</v>
      </c>
      <c r="C1480" t="s">
        <v>9167</v>
      </c>
      <c r="D1480">
        <v>26</v>
      </c>
      <c r="E1480" t="s">
        <v>9188</v>
      </c>
      <c r="F1480" t="s">
        <v>9189</v>
      </c>
      <c r="G1480">
        <v>41748</v>
      </c>
      <c r="H1480">
        <v>1</v>
      </c>
      <c r="I1480">
        <v>1</v>
      </c>
      <c r="J1480">
        <v>1</v>
      </c>
      <c r="K1480" s="2" t="s">
        <v>10009</v>
      </c>
      <c r="L1480" s="2" t="s">
        <v>10009</v>
      </c>
      <c r="M1480" t="str">
        <f t="shared" si="23"/>
        <v>BEGIN IF NOT EXISTS (SELECT * FROM [dbo].[COM_City] WHERE [Name] = 'Barreiros') BEGIN INSERT INTO [dbo].[COM_City]([CityId],[Name],[ExternalCode],[StateId],[Active],[UserID],[UserIDLastUpdate],[CreateDate],[ModifieldDate]) VALUES (1479,'Barreiros','01409',16,1,1,1,GETDATE(),GETDATE()) END END</v>
      </c>
    </row>
    <row r="1481" spans="1:13" x14ac:dyDescent="0.2">
      <c r="A1481">
        <v>1480</v>
      </c>
      <c r="B1481">
        <f>VLOOKUP(C1481,ESTADOS!C:K,9,FALSE)</f>
        <v>16</v>
      </c>
      <c r="C1481" t="s">
        <v>9167</v>
      </c>
      <c r="D1481">
        <v>26</v>
      </c>
      <c r="E1481" t="s">
        <v>9190</v>
      </c>
      <c r="F1481" t="s">
        <v>9191</v>
      </c>
      <c r="G1481">
        <v>9649</v>
      </c>
      <c r="H1481">
        <v>1</v>
      </c>
      <c r="I1481">
        <v>1</v>
      </c>
      <c r="J1481">
        <v>1</v>
      </c>
      <c r="K1481" s="2" t="s">
        <v>10009</v>
      </c>
      <c r="L1481" s="2" t="s">
        <v>10009</v>
      </c>
      <c r="M1481" t="str">
        <f t="shared" si="23"/>
        <v>BEGIN IF NOT EXISTS (SELECT * FROM [dbo].[COM_City] WHERE [Name] = 'Belém de Maria') BEGIN INSERT INTO [dbo].[COM_City]([CityId],[Name],[ExternalCode],[StateId],[Active],[UserID],[UserIDLastUpdate],[CreateDate],[ModifieldDate]) VALUES (1480,'Belém de Maria','01508',16,1,1,1,GETDATE(),GETDATE()) END END</v>
      </c>
    </row>
    <row r="1482" spans="1:13" x14ac:dyDescent="0.2">
      <c r="A1482">
        <v>1481</v>
      </c>
      <c r="B1482">
        <f>VLOOKUP(C1482,ESTADOS!C:K,9,FALSE)</f>
        <v>16</v>
      </c>
      <c r="C1482" t="s">
        <v>9167</v>
      </c>
      <c r="D1482">
        <v>26</v>
      </c>
      <c r="E1482" t="s">
        <v>9192</v>
      </c>
      <c r="F1482" t="s">
        <v>9193</v>
      </c>
      <c r="G1482">
        <v>20545</v>
      </c>
      <c r="H1482">
        <v>1</v>
      </c>
      <c r="I1482">
        <v>1</v>
      </c>
      <c r="J1482">
        <v>1</v>
      </c>
      <c r="K1482" s="2" t="s">
        <v>10009</v>
      </c>
      <c r="L1482" s="2" t="s">
        <v>10009</v>
      </c>
      <c r="M1482" t="str">
        <f t="shared" si="23"/>
        <v>BEGIN IF NOT EXISTS (SELECT * FROM [dbo].[COM_City] WHERE [Name] = 'Belém de São Francisco') BEGIN INSERT INTO [dbo].[COM_City]([CityId],[Name],[ExternalCode],[StateId],[Active],[UserID],[UserIDLastUpdate],[CreateDate],[ModifieldDate]) VALUES (1481,'Belém de São Francisco','01607',16,1,1,1,GETDATE(),GETDATE()) END END</v>
      </c>
    </row>
    <row r="1483" spans="1:13" x14ac:dyDescent="0.2">
      <c r="A1483">
        <v>1482</v>
      </c>
      <c r="B1483">
        <f>VLOOKUP(C1483,ESTADOS!C:K,9,FALSE)</f>
        <v>16</v>
      </c>
      <c r="C1483" t="s">
        <v>9167</v>
      </c>
      <c r="D1483">
        <v>26</v>
      </c>
      <c r="E1483" t="s">
        <v>9194</v>
      </c>
      <c r="F1483" t="s">
        <v>9195</v>
      </c>
      <c r="G1483">
        <v>70963</v>
      </c>
      <c r="H1483">
        <v>1</v>
      </c>
      <c r="I1483">
        <v>1</v>
      </c>
      <c r="J1483">
        <v>1</v>
      </c>
      <c r="K1483" s="2" t="s">
        <v>10009</v>
      </c>
      <c r="L1483" s="2" t="s">
        <v>10009</v>
      </c>
      <c r="M1483" t="str">
        <f t="shared" si="23"/>
        <v>BEGIN IF NOT EXISTS (SELECT * FROM [dbo].[COM_City] WHERE [Name] = 'Belo Jardim') BEGIN INSERT INTO [dbo].[COM_City]([CityId],[Name],[ExternalCode],[StateId],[Active],[UserID],[UserIDLastUpdate],[CreateDate],[ModifieldDate]) VALUES (1482,'Belo Jardim','01706',16,1,1,1,GETDATE(),GETDATE()) END END</v>
      </c>
    </row>
    <row r="1484" spans="1:13" x14ac:dyDescent="0.2">
      <c r="A1484">
        <v>1483</v>
      </c>
      <c r="B1484">
        <f>VLOOKUP(C1484,ESTADOS!C:K,9,FALSE)</f>
        <v>16</v>
      </c>
      <c r="C1484" t="s">
        <v>9167</v>
      </c>
      <c r="D1484">
        <v>26</v>
      </c>
      <c r="E1484" t="s">
        <v>9196</v>
      </c>
      <c r="F1484" t="s">
        <v>9197</v>
      </c>
      <c r="G1484">
        <v>11548</v>
      </c>
      <c r="H1484">
        <v>1</v>
      </c>
      <c r="I1484">
        <v>1</v>
      </c>
      <c r="J1484">
        <v>1</v>
      </c>
      <c r="K1484" s="2" t="s">
        <v>10009</v>
      </c>
      <c r="L1484" s="2" t="s">
        <v>10009</v>
      </c>
      <c r="M1484" t="str">
        <f t="shared" si="23"/>
        <v>BEGIN IF NOT EXISTS (SELECT * FROM [dbo].[COM_City] WHERE [Name] = 'Betânia') BEGIN INSERT INTO [dbo].[COM_City]([CityId],[Name],[ExternalCode],[StateId],[Active],[UserID],[UserIDLastUpdate],[CreateDate],[ModifieldDate]) VALUES (1483,'Betânia','01805',16,1,1,1,GETDATE(),GETDATE()) END END</v>
      </c>
    </row>
    <row r="1485" spans="1:13" x14ac:dyDescent="0.2">
      <c r="A1485">
        <v>1484</v>
      </c>
      <c r="B1485">
        <f>VLOOKUP(C1485,ESTADOS!C:K,9,FALSE)</f>
        <v>16</v>
      </c>
      <c r="C1485" t="s">
        <v>9167</v>
      </c>
      <c r="D1485">
        <v>26</v>
      </c>
      <c r="E1485" t="s">
        <v>9198</v>
      </c>
      <c r="F1485" t="s">
        <v>9199</v>
      </c>
      <c r="G1485">
        <v>56629</v>
      </c>
      <c r="H1485">
        <v>1</v>
      </c>
      <c r="I1485">
        <v>1</v>
      </c>
      <c r="J1485">
        <v>1</v>
      </c>
      <c r="K1485" s="2" t="s">
        <v>10009</v>
      </c>
      <c r="L1485" s="2" t="s">
        <v>10009</v>
      </c>
      <c r="M1485" t="str">
        <f t="shared" si="23"/>
        <v>BEGIN IF NOT EXISTS (SELECT * FROM [dbo].[COM_City] WHERE [Name] = 'Bezerros') BEGIN INSERT INTO [dbo].[COM_City]([CityId],[Name],[ExternalCode],[StateId],[Active],[UserID],[UserIDLastUpdate],[CreateDate],[ModifieldDate]) VALUES (1484,'Bezerros','01904',16,1,1,1,GETDATE(),GETDATE()) END END</v>
      </c>
    </row>
    <row r="1486" spans="1:13" x14ac:dyDescent="0.2">
      <c r="A1486">
        <v>1485</v>
      </c>
      <c r="B1486">
        <f>VLOOKUP(C1486,ESTADOS!C:K,9,FALSE)</f>
        <v>16</v>
      </c>
      <c r="C1486" t="s">
        <v>9167</v>
      </c>
      <c r="D1486">
        <v>26</v>
      </c>
      <c r="E1486" t="s">
        <v>9200</v>
      </c>
      <c r="F1486" t="s">
        <v>9201</v>
      </c>
      <c r="G1486">
        <v>33381</v>
      </c>
      <c r="H1486">
        <v>1</v>
      </c>
      <c r="I1486">
        <v>1</v>
      </c>
      <c r="J1486">
        <v>1</v>
      </c>
      <c r="K1486" s="2" t="s">
        <v>10009</v>
      </c>
      <c r="L1486" s="2" t="s">
        <v>10009</v>
      </c>
      <c r="M1486" t="str">
        <f t="shared" si="23"/>
        <v>BEGIN IF NOT EXISTS (SELECT * FROM [dbo].[COM_City] WHERE [Name] = 'Bodocó') BEGIN INSERT INTO [dbo].[COM_City]([CityId],[Name],[ExternalCode],[StateId],[Active],[UserID],[UserIDLastUpdate],[CreateDate],[ModifieldDate]) VALUES (1485,'Bodocó','02001',16,1,1,1,GETDATE(),GETDATE()) END END</v>
      </c>
    </row>
    <row r="1487" spans="1:13" x14ac:dyDescent="0.2">
      <c r="A1487">
        <v>1486</v>
      </c>
      <c r="B1487">
        <f>VLOOKUP(C1487,ESTADOS!C:K,9,FALSE)</f>
        <v>16</v>
      </c>
      <c r="C1487" t="s">
        <v>9167</v>
      </c>
      <c r="D1487">
        <v>26</v>
      </c>
      <c r="E1487" t="s">
        <v>9202</v>
      </c>
      <c r="F1487" t="s">
        <v>9203</v>
      </c>
      <c r="G1487">
        <v>43397</v>
      </c>
      <c r="H1487">
        <v>1</v>
      </c>
      <c r="I1487">
        <v>1</v>
      </c>
      <c r="J1487">
        <v>1</v>
      </c>
      <c r="K1487" s="2" t="s">
        <v>10009</v>
      </c>
      <c r="L1487" s="2" t="s">
        <v>10009</v>
      </c>
      <c r="M1487" t="str">
        <f t="shared" si="23"/>
        <v>BEGIN IF NOT EXISTS (SELECT * FROM [dbo].[COM_City] WHERE [Name] = 'Bom Conselho') BEGIN INSERT INTO [dbo].[COM_City]([CityId],[Name],[ExternalCode],[StateId],[Active],[UserID],[UserIDLastUpdate],[CreateDate],[ModifieldDate]) VALUES (1486,'Bom Conselho','02100',16,1,1,1,GETDATE(),GETDATE()) END END</v>
      </c>
    </row>
    <row r="1488" spans="1:13" x14ac:dyDescent="0.2">
      <c r="A1488">
        <v>1487</v>
      </c>
      <c r="B1488">
        <f>VLOOKUP(C1488,ESTADOS!C:K,9,FALSE)</f>
        <v>16</v>
      </c>
      <c r="C1488" t="s">
        <v>9167</v>
      </c>
      <c r="D1488">
        <v>26</v>
      </c>
      <c r="E1488" t="s">
        <v>9204</v>
      </c>
      <c r="F1488" t="s">
        <v>4734</v>
      </c>
      <c r="G1488">
        <v>39023</v>
      </c>
      <c r="H1488">
        <v>1</v>
      </c>
      <c r="I1488">
        <v>1</v>
      </c>
      <c r="J1488">
        <v>1</v>
      </c>
      <c r="K1488" s="2" t="s">
        <v>10009</v>
      </c>
      <c r="L1488" s="2" t="s">
        <v>10009</v>
      </c>
      <c r="M1488" t="str">
        <f t="shared" si="23"/>
        <v>BEGIN IF NOT EXISTS (SELECT * FROM [dbo].[COM_City] WHERE [Name] = 'Bom Jardim') BEGIN INSERT INTO [dbo].[COM_City]([CityId],[Name],[ExternalCode],[StateId],[Active],[UserID],[UserIDLastUpdate],[CreateDate],[ModifieldDate]) VALUES (1487,'Bom Jardim','02209',16,1,1,1,GETDATE(),GETDATE()) END END</v>
      </c>
    </row>
    <row r="1489" spans="1:13" x14ac:dyDescent="0.2">
      <c r="A1489">
        <v>1488</v>
      </c>
      <c r="B1489">
        <f>VLOOKUP(C1489,ESTADOS!C:K,9,FALSE)</f>
        <v>16</v>
      </c>
      <c r="C1489" t="s">
        <v>9167</v>
      </c>
      <c r="D1489">
        <v>26</v>
      </c>
      <c r="E1489" t="s">
        <v>9205</v>
      </c>
      <c r="F1489" t="s">
        <v>6692</v>
      </c>
      <c r="G1489">
        <v>39111</v>
      </c>
      <c r="H1489">
        <v>1</v>
      </c>
      <c r="I1489">
        <v>1</v>
      </c>
      <c r="J1489">
        <v>1</v>
      </c>
      <c r="K1489" s="2" t="s">
        <v>10009</v>
      </c>
      <c r="L1489" s="2" t="s">
        <v>10009</v>
      </c>
      <c r="M1489" t="str">
        <f t="shared" si="23"/>
        <v>BEGIN IF NOT EXISTS (SELECT * FROM [dbo].[COM_City] WHERE [Name] = 'Bonito') BEGIN INSERT INTO [dbo].[COM_City]([CityId],[Name],[ExternalCode],[StateId],[Active],[UserID],[UserIDLastUpdate],[CreateDate],[ModifieldDate]) VALUES (1488,'Bonito','02308',16,1,1,1,GETDATE(),GETDATE()) END END</v>
      </c>
    </row>
    <row r="1490" spans="1:13" x14ac:dyDescent="0.2">
      <c r="A1490">
        <v>1489</v>
      </c>
      <c r="B1490">
        <f>VLOOKUP(C1490,ESTADOS!C:K,9,FALSE)</f>
        <v>16</v>
      </c>
      <c r="C1490" t="s">
        <v>9167</v>
      </c>
      <c r="D1490">
        <v>26</v>
      </c>
      <c r="E1490" t="s">
        <v>9206</v>
      </c>
      <c r="F1490" t="s">
        <v>9207</v>
      </c>
      <c r="G1490">
        <v>9341</v>
      </c>
      <c r="H1490">
        <v>1</v>
      </c>
      <c r="I1490">
        <v>1</v>
      </c>
      <c r="J1490">
        <v>1</v>
      </c>
      <c r="K1490" s="2" t="s">
        <v>10009</v>
      </c>
      <c r="L1490" s="2" t="s">
        <v>10009</v>
      </c>
      <c r="M1490" t="str">
        <f t="shared" si="23"/>
        <v>BEGIN IF NOT EXISTS (SELECT * FROM [dbo].[COM_City] WHERE [Name] = 'Brejão') BEGIN INSERT INTO [dbo].[COM_City]([CityId],[Name],[ExternalCode],[StateId],[Active],[UserID],[UserIDLastUpdate],[CreateDate],[ModifieldDate]) VALUES (1489,'Brejão','02407',16,1,1,1,GETDATE(),GETDATE()) END END</v>
      </c>
    </row>
    <row r="1491" spans="1:13" x14ac:dyDescent="0.2">
      <c r="A1491">
        <v>1490</v>
      </c>
      <c r="B1491">
        <f>VLOOKUP(C1491,ESTADOS!C:K,9,FALSE)</f>
        <v>16</v>
      </c>
      <c r="C1491" t="s">
        <v>9167</v>
      </c>
      <c r="D1491">
        <v>26</v>
      </c>
      <c r="E1491" t="s">
        <v>9208</v>
      </c>
      <c r="F1491" t="s">
        <v>8472</v>
      </c>
      <c r="G1491">
        <v>7158</v>
      </c>
      <c r="H1491">
        <v>1</v>
      </c>
      <c r="I1491">
        <v>1</v>
      </c>
      <c r="J1491">
        <v>1</v>
      </c>
      <c r="K1491" s="2" t="s">
        <v>10009</v>
      </c>
      <c r="L1491" s="2" t="s">
        <v>10009</v>
      </c>
      <c r="M1491" t="str">
        <f t="shared" si="23"/>
        <v>BEGIN IF NOT EXISTS (SELECT * FROM [dbo].[COM_City] WHERE [Name] = 'Brejinho') BEGIN INSERT INTO [dbo].[COM_City]([CityId],[Name],[ExternalCode],[StateId],[Active],[UserID],[UserIDLastUpdate],[CreateDate],[ModifieldDate]) VALUES (1490,'Brejinho','02506',16,1,1,1,GETDATE(),GETDATE()) END END</v>
      </c>
    </row>
    <row r="1492" spans="1:13" x14ac:dyDescent="0.2">
      <c r="A1492">
        <v>1491</v>
      </c>
      <c r="B1492">
        <f>VLOOKUP(C1492,ESTADOS!C:K,9,FALSE)</f>
        <v>16</v>
      </c>
      <c r="C1492" t="s">
        <v>9167</v>
      </c>
      <c r="D1492">
        <v>26</v>
      </c>
      <c r="E1492" t="s">
        <v>9209</v>
      </c>
      <c r="F1492" t="s">
        <v>9210</v>
      </c>
      <c r="G1492">
        <v>40265</v>
      </c>
      <c r="H1492">
        <v>1</v>
      </c>
      <c r="I1492">
        <v>1</v>
      </c>
      <c r="J1492">
        <v>1</v>
      </c>
      <c r="K1492" s="2" t="s">
        <v>10009</v>
      </c>
      <c r="L1492" s="2" t="s">
        <v>10009</v>
      </c>
      <c r="M1492" t="str">
        <f t="shared" si="23"/>
        <v>BEGIN IF NOT EXISTS (SELECT * FROM [dbo].[COM_City] WHERE [Name] = 'Brejo da Madre de Deus') BEGIN INSERT INTO [dbo].[COM_City]([CityId],[Name],[ExternalCode],[StateId],[Active],[UserID],[UserIDLastUpdate],[CreateDate],[ModifieldDate]) VALUES (1491,'Brejo da Madre de Deus','02605',16,1,1,1,GETDATE(),GETDATE()) END END</v>
      </c>
    </row>
    <row r="1493" spans="1:13" x14ac:dyDescent="0.2">
      <c r="A1493">
        <v>1492</v>
      </c>
      <c r="B1493">
        <f>VLOOKUP(C1493,ESTADOS!C:K,9,FALSE)</f>
        <v>16</v>
      </c>
      <c r="C1493" t="s">
        <v>9167</v>
      </c>
      <c r="D1493">
        <v>26</v>
      </c>
      <c r="E1493" t="s">
        <v>9211</v>
      </c>
      <c r="F1493" t="s">
        <v>9212</v>
      </c>
      <c r="G1493">
        <v>12962</v>
      </c>
      <c r="H1493">
        <v>1</v>
      </c>
      <c r="I1493">
        <v>1</v>
      </c>
      <c r="J1493">
        <v>1</v>
      </c>
      <c r="K1493" s="2" t="s">
        <v>10009</v>
      </c>
      <c r="L1493" s="2" t="s">
        <v>10009</v>
      </c>
      <c r="M1493" t="str">
        <f t="shared" si="23"/>
        <v>BEGIN IF NOT EXISTS (SELECT * FROM [dbo].[COM_City] WHERE [Name] = 'Buenos Aires') BEGIN INSERT INTO [dbo].[COM_City]([CityId],[Name],[ExternalCode],[StateId],[Active],[UserID],[UserIDLastUpdate],[CreateDate],[ModifieldDate]) VALUES (1492,'Buenos Aires','02704',16,1,1,1,GETDATE(),GETDATE()) END END</v>
      </c>
    </row>
    <row r="1494" spans="1:13" x14ac:dyDescent="0.2">
      <c r="A1494">
        <v>1493</v>
      </c>
      <c r="B1494">
        <f>VLOOKUP(C1494,ESTADOS!C:K,9,FALSE)</f>
        <v>16</v>
      </c>
      <c r="C1494" t="s">
        <v>9167</v>
      </c>
      <c r="D1494">
        <v>26</v>
      </c>
      <c r="E1494" t="s">
        <v>9213</v>
      </c>
      <c r="F1494" t="s">
        <v>9214</v>
      </c>
      <c r="G1494">
        <v>49937</v>
      </c>
      <c r="H1494">
        <v>1</v>
      </c>
      <c r="I1494">
        <v>1</v>
      </c>
      <c r="J1494">
        <v>1</v>
      </c>
      <c r="K1494" s="2" t="s">
        <v>10009</v>
      </c>
      <c r="L1494" s="2" t="s">
        <v>10009</v>
      </c>
      <c r="M1494" t="str">
        <f t="shared" si="23"/>
        <v>BEGIN IF NOT EXISTS (SELECT * FROM [dbo].[COM_City] WHERE [Name] = 'Buíque') BEGIN INSERT INTO [dbo].[COM_City]([CityId],[Name],[ExternalCode],[StateId],[Active],[UserID],[UserIDLastUpdate],[CreateDate],[ModifieldDate]) VALUES (1493,'Buíque','02803',16,1,1,1,GETDATE(),GETDATE()) END END</v>
      </c>
    </row>
    <row r="1495" spans="1:13" x14ac:dyDescent="0.2">
      <c r="A1495">
        <v>1494</v>
      </c>
      <c r="B1495">
        <f>VLOOKUP(C1495,ESTADOS!C:K,9,FALSE)</f>
        <v>16</v>
      </c>
      <c r="C1495" t="s">
        <v>9167</v>
      </c>
      <c r="D1495">
        <v>26</v>
      </c>
      <c r="E1495" t="s">
        <v>9215</v>
      </c>
      <c r="F1495" t="s">
        <v>9216</v>
      </c>
      <c r="G1495">
        <v>163139</v>
      </c>
      <c r="H1495">
        <v>1</v>
      </c>
      <c r="I1495">
        <v>1</v>
      </c>
      <c r="J1495">
        <v>1</v>
      </c>
      <c r="K1495" s="2" t="s">
        <v>10009</v>
      </c>
      <c r="L1495" s="2" t="s">
        <v>10009</v>
      </c>
      <c r="M1495" t="str">
        <f t="shared" si="23"/>
        <v>BEGIN IF NOT EXISTS (SELECT * FROM [dbo].[COM_City] WHERE [Name] = 'Cabo de Santo Agostinho') BEGIN INSERT INTO [dbo].[COM_City]([CityId],[Name],[ExternalCode],[StateId],[Active],[UserID],[UserIDLastUpdate],[CreateDate],[ModifieldDate]) VALUES (1494,'Cabo de Santo Agostinho','02902',16,1,1,1,GETDATE(),GETDATE()) END END</v>
      </c>
    </row>
    <row r="1496" spans="1:13" x14ac:dyDescent="0.2">
      <c r="A1496">
        <v>1495</v>
      </c>
      <c r="B1496">
        <f>VLOOKUP(C1496,ESTADOS!C:K,9,FALSE)</f>
        <v>16</v>
      </c>
      <c r="C1496" t="s">
        <v>9167</v>
      </c>
      <c r="D1496">
        <v>26</v>
      </c>
      <c r="E1496" t="s">
        <v>9217</v>
      </c>
      <c r="F1496" t="s">
        <v>9218</v>
      </c>
      <c r="G1496">
        <v>28851</v>
      </c>
      <c r="H1496">
        <v>1</v>
      </c>
      <c r="I1496">
        <v>1</v>
      </c>
      <c r="J1496">
        <v>1</v>
      </c>
      <c r="K1496" s="2" t="s">
        <v>10009</v>
      </c>
      <c r="L1496" s="2" t="s">
        <v>10009</v>
      </c>
      <c r="M1496" t="str">
        <f t="shared" si="23"/>
        <v>BEGIN IF NOT EXISTS (SELECT * FROM [dbo].[COM_City] WHERE [Name] = 'Cabrobó') BEGIN INSERT INTO [dbo].[COM_City]([CityId],[Name],[ExternalCode],[StateId],[Active],[UserID],[UserIDLastUpdate],[CreateDate],[ModifieldDate]) VALUES (1495,'Cabrobó','03009',16,1,1,1,GETDATE(),GETDATE()) END END</v>
      </c>
    </row>
    <row r="1497" spans="1:13" x14ac:dyDescent="0.2">
      <c r="A1497">
        <v>1496</v>
      </c>
      <c r="B1497">
        <f>VLOOKUP(C1497,ESTADOS!C:K,9,FALSE)</f>
        <v>16</v>
      </c>
      <c r="C1497" t="s">
        <v>9167</v>
      </c>
      <c r="D1497">
        <v>26</v>
      </c>
      <c r="E1497" t="s">
        <v>9219</v>
      </c>
      <c r="F1497" t="s">
        <v>7028</v>
      </c>
      <c r="G1497">
        <v>17421</v>
      </c>
      <c r="H1497">
        <v>1</v>
      </c>
      <c r="I1497">
        <v>1</v>
      </c>
      <c r="J1497">
        <v>1</v>
      </c>
      <c r="K1497" s="2" t="s">
        <v>10009</v>
      </c>
      <c r="L1497" s="2" t="s">
        <v>10009</v>
      </c>
      <c r="M1497" t="str">
        <f t="shared" si="23"/>
        <v>BEGIN IF NOT EXISTS (SELECT * FROM [dbo].[COM_City] WHERE [Name] = 'Cachoeirinha') BEGIN INSERT INTO [dbo].[COM_City]([CityId],[Name],[ExternalCode],[StateId],[Active],[UserID],[UserIDLastUpdate],[CreateDate],[ModifieldDate]) VALUES (1496,'Cachoeirinha','03108',16,1,1,1,GETDATE(),GETDATE()) END END</v>
      </c>
    </row>
    <row r="1498" spans="1:13" x14ac:dyDescent="0.2">
      <c r="A1498">
        <v>1497</v>
      </c>
      <c r="B1498">
        <f>VLOOKUP(C1498,ESTADOS!C:K,9,FALSE)</f>
        <v>16</v>
      </c>
      <c r="C1498" t="s">
        <v>9167</v>
      </c>
      <c r="D1498">
        <v>26</v>
      </c>
      <c r="E1498" t="s">
        <v>9220</v>
      </c>
      <c r="F1498" t="s">
        <v>9221</v>
      </c>
      <c r="G1498">
        <v>25219</v>
      </c>
      <c r="H1498">
        <v>1</v>
      </c>
      <c r="I1498">
        <v>1</v>
      </c>
      <c r="J1498">
        <v>1</v>
      </c>
      <c r="K1498" s="2" t="s">
        <v>10009</v>
      </c>
      <c r="L1498" s="2" t="s">
        <v>10009</v>
      </c>
      <c r="M1498" t="str">
        <f t="shared" si="23"/>
        <v>BEGIN IF NOT EXISTS (SELECT * FROM [dbo].[COM_City] WHERE [Name] = 'Caetés') BEGIN INSERT INTO [dbo].[COM_City]([CityId],[Name],[ExternalCode],[StateId],[Active],[UserID],[UserIDLastUpdate],[CreateDate],[ModifieldDate]) VALUES (1497,'Caetés','03207',16,1,1,1,GETDATE(),GETDATE()) END END</v>
      </c>
    </row>
    <row r="1499" spans="1:13" x14ac:dyDescent="0.2">
      <c r="A1499">
        <v>1498</v>
      </c>
      <c r="B1499">
        <f>VLOOKUP(C1499,ESTADOS!C:K,9,FALSE)</f>
        <v>16</v>
      </c>
      <c r="C1499" t="s">
        <v>9167</v>
      </c>
      <c r="D1499">
        <v>26</v>
      </c>
      <c r="E1499" t="s">
        <v>9222</v>
      </c>
      <c r="F1499" t="s">
        <v>9223</v>
      </c>
      <c r="G1499">
        <v>11337</v>
      </c>
      <c r="H1499">
        <v>1</v>
      </c>
      <c r="I1499">
        <v>1</v>
      </c>
      <c r="J1499">
        <v>1</v>
      </c>
      <c r="K1499" s="2" t="s">
        <v>10009</v>
      </c>
      <c r="L1499" s="2" t="s">
        <v>10009</v>
      </c>
      <c r="M1499" t="str">
        <f t="shared" si="23"/>
        <v>BEGIN IF NOT EXISTS (SELECT * FROM [dbo].[COM_City] WHERE [Name] = 'Calçado') BEGIN INSERT INTO [dbo].[COM_City]([CityId],[Name],[ExternalCode],[StateId],[Active],[UserID],[UserIDLastUpdate],[CreateDate],[ModifieldDate]) VALUES (1498,'Calçado','03306',16,1,1,1,GETDATE(),GETDATE()) END END</v>
      </c>
    </row>
    <row r="1500" spans="1:13" x14ac:dyDescent="0.2">
      <c r="A1500">
        <v>1499</v>
      </c>
      <c r="B1500">
        <f>VLOOKUP(C1500,ESTADOS!C:K,9,FALSE)</f>
        <v>16</v>
      </c>
      <c r="C1500" t="s">
        <v>9167</v>
      </c>
      <c r="D1500">
        <v>26</v>
      </c>
      <c r="E1500" t="s">
        <v>9224</v>
      </c>
      <c r="F1500" t="s">
        <v>9225</v>
      </c>
      <c r="G1500">
        <v>7577</v>
      </c>
      <c r="H1500">
        <v>1</v>
      </c>
      <c r="I1500">
        <v>1</v>
      </c>
      <c r="J1500">
        <v>1</v>
      </c>
      <c r="K1500" s="2" t="s">
        <v>10009</v>
      </c>
      <c r="L1500" s="2" t="s">
        <v>10009</v>
      </c>
      <c r="M1500" t="str">
        <f t="shared" si="23"/>
        <v>BEGIN IF NOT EXISTS (SELECT * FROM [dbo].[COM_City] WHERE [Name] = 'Calumbi') BEGIN INSERT INTO [dbo].[COM_City]([CityId],[Name],[ExternalCode],[StateId],[Active],[UserID],[UserIDLastUpdate],[CreateDate],[ModifieldDate]) VALUES (1499,'Calumbi','03405',16,1,1,1,GETDATE(),GETDATE()) END END</v>
      </c>
    </row>
    <row r="1501" spans="1:13" x14ac:dyDescent="0.2">
      <c r="A1501">
        <v>1500</v>
      </c>
      <c r="B1501">
        <f>VLOOKUP(C1501,ESTADOS!C:K,9,FALSE)</f>
        <v>16</v>
      </c>
      <c r="C1501" t="s">
        <v>9167</v>
      </c>
      <c r="D1501">
        <v>26</v>
      </c>
      <c r="E1501" t="s">
        <v>9226</v>
      </c>
      <c r="F1501" t="s">
        <v>9227</v>
      </c>
      <c r="G1501">
        <v>136381</v>
      </c>
      <c r="H1501">
        <v>1</v>
      </c>
      <c r="I1501">
        <v>1</v>
      </c>
      <c r="J1501">
        <v>1</v>
      </c>
      <c r="K1501" s="2" t="s">
        <v>10009</v>
      </c>
      <c r="L1501" s="2" t="s">
        <v>10009</v>
      </c>
      <c r="M1501" t="str">
        <f t="shared" si="23"/>
        <v>BEGIN IF NOT EXISTS (SELECT * FROM [dbo].[COM_City] WHERE [Name] = 'Camaragibe') BEGIN INSERT INTO [dbo].[COM_City]([CityId],[Name],[ExternalCode],[StateId],[Active],[UserID],[UserIDLastUpdate],[CreateDate],[ModifieldDate]) VALUES (1500,'Camaragibe','03454',16,1,1,1,GETDATE(),GETDATE()) END END</v>
      </c>
    </row>
    <row r="1502" spans="1:13" x14ac:dyDescent="0.2">
      <c r="A1502">
        <v>1501</v>
      </c>
      <c r="B1502">
        <f>VLOOKUP(C1502,ESTADOS!C:K,9,FALSE)</f>
        <v>16</v>
      </c>
      <c r="C1502" t="s">
        <v>9167</v>
      </c>
      <c r="D1502">
        <v>26</v>
      </c>
      <c r="E1502" t="s">
        <v>9228</v>
      </c>
      <c r="F1502" t="s">
        <v>9229</v>
      </c>
      <c r="G1502">
        <v>15831</v>
      </c>
      <c r="H1502">
        <v>1</v>
      </c>
      <c r="I1502">
        <v>1</v>
      </c>
      <c r="J1502">
        <v>1</v>
      </c>
      <c r="K1502" s="2" t="s">
        <v>10009</v>
      </c>
      <c r="L1502" s="2" t="s">
        <v>10009</v>
      </c>
      <c r="M1502" t="str">
        <f t="shared" si="23"/>
        <v>BEGIN IF NOT EXISTS (SELECT * FROM [dbo].[COM_City] WHERE [Name] = 'Camocim de São Félix') BEGIN INSERT INTO [dbo].[COM_City]([CityId],[Name],[ExternalCode],[StateId],[Active],[UserID],[UserIDLastUpdate],[CreateDate],[ModifieldDate]) VALUES (1501,'Camocim de São Félix','03504',16,1,1,1,GETDATE(),GETDATE()) END END</v>
      </c>
    </row>
    <row r="1503" spans="1:13" x14ac:dyDescent="0.2">
      <c r="A1503">
        <v>1502</v>
      </c>
      <c r="B1503">
        <f>VLOOKUP(C1503,ESTADOS!C:K,9,FALSE)</f>
        <v>16</v>
      </c>
      <c r="C1503" t="s">
        <v>9167</v>
      </c>
      <c r="D1503">
        <v>26</v>
      </c>
      <c r="E1503" t="s">
        <v>9230</v>
      </c>
      <c r="F1503" t="s">
        <v>9231</v>
      </c>
      <c r="G1503">
        <v>7921</v>
      </c>
      <c r="H1503">
        <v>1</v>
      </c>
      <c r="I1503">
        <v>1</v>
      </c>
      <c r="J1503">
        <v>1</v>
      </c>
      <c r="K1503" s="2" t="s">
        <v>10009</v>
      </c>
      <c r="L1503" s="2" t="s">
        <v>10009</v>
      </c>
      <c r="M1503" t="str">
        <f t="shared" si="23"/>
        <v>BEGIN IF NOT EXISTS (SELECT * FROM [dbo].[COM_City] WHERE [Name] = 'Camutanga') BEGIN INSERT INTO [dbo].[COM_City]([CityId],[Name],[ExternalCode],[StateId],[Active],[UserID],[UserIDLastUpdate],[CreateDate],[ModifieldDate]) VALUES (1502,'Camutanga','03603',16,1,1,1,GETDATE(),GETDATE()) END END</v>
      </c>
    </row>
    <row r="1504" spans="1:13" x14ac:dyDescent="0.2">
      <c r="A1504">
        <v>1503</v>
      </c>
      <c r="B1504">
        <f>VLOOKUP(C1504,ESTADOS!C:K,9,FALSE)</f>
        <v>16</v>
      </c>
      <c r="C1504" t="s">
        <v>9167</v>
      </c>
      <c r="D1504">
        <v>26</v>
      </c>
      <c r="E1504" t="s">
        <v>9232</v>
      </c>
      <c r="F1504" t="s">
        <v>9233</v>
      </c>
      <c r="G1504">
        <v>24218</v>
      </c>
      <c r="H1504">
        <v>1</v>
      </c>
      <c r="I1504">
        <v>1</v>
      </c>
      <c r="J1504">
        <v>1</v>
      </c>
      <c r="K1504" s="2" t="s">
        <v>10009</v>
      </c>
      <c r="L1504" s="2" t="s">
        <v>10009</v>
      </c>
      <c r="M1504" t="str">
        <f t="shared" si="23"/>
        <v>BEGIN IF NOT EXISTS (SELECT * FROM [dbo].[COM_City] WHERE [Name] = 'Canhotinho') BEGIN INSERT INTO [dbo].[COM_City]([CityId],[Name],[ExternalCode],[StateId],[Active],[UserID],[UserIDLastUpdate],[CreateDate],[ModifieldDate]) VALUES (1503,'Canhotinho','03702',16,1,1,1,GETDATE(),GETDATE()) END END</v>
      </c>
    </row>
    <row r="1505" spans="1:13" x14ac:dyDescent="0.2">
      <c r="A1505">
        <v>1504</v>
      </c>
      <c r="B1505">
        <f>VLOOKUP(C1505,ESTADOS!C:K,9,FALSE)</f>
        <v>16</v>
      </c>
      <c r="C1505" t="s">
        <v>9167</v>
      </c>
      <c r="D1505">
        <v>26</v>
      </c>
      <c r="E1505" t="s">
        <v>9234</v>
      </c>
      <c r="F1505" t="s">
        <v>9235</v>
      </c>
      <c r="G1505">
        <v>19337</v>
      </c>
      <c r="H1505">
        <v>1</v>
      </c>
      <c r="I1505">
        <v>1</v>
      </c>
      <c r="J1505">
        <v>1</v>
      </c>
      <c r="K1505" s="2" t="s">
        <v>10009</v>
      </c>
      <c r="L1505" s="2" t="s">
        <v>10009</v>
      </c>
      <c r="M1505" t="str">
        <f t="shared" si="23"/>
        <v>BEGIN IF NOT EXISTS (SELECT * FROM [dbo].[COM_City] WHERE [Name] = 'Capoeiras') BEGIN INSERT INTO [dbo].[COM_City]([CityId],[Name],[ExternalCode],[StateId],[Active],[UserID],[UserIDLastUpdate],[CreateDate],[ModifieldDate]) VALUES (1504,'Capoeiras','03801',16,1,1,1,GETDATE(),GETDATE()) END END</v>
      </c>
    </row>
    <row r="1506" spans="1:13" x14ac:dyDescent="0.2">
      <c r="A1506">
        <v>1505</v>
      </c>
      <c r="B1506">
        <f>VLOOKUP(C1506,ESTADOS!C:K,9,FALSE)</f>
        <v>16</v>
      </c>
      <c r="C1506" t="s">
        <v>9167</v>
      </c>
      <c r="D1506">
        <v>26</v>
      </c>
      <c r="E1506" t="s">
        <v>9236</v>
      </c>
      <c r="F1506" t="s">
        <v>9237</v>
      </c>
      <c r="G1506">
        <v>18345</v>
      </c>
      <c r="H1506">
        <v>1</v>
      </c>
      <c r="I1506">
        <v>1</v>
      </c>
      <c r="J1506">
        <v>1</v>
      </c>
      <c r="K1506" s="2" t="s">
        <v>10009</v>
      </c>
      <c r="L1506" s="2" t="s">
        <v>10009</v>
      </c>
      <c r="M1506" t="str">
        <f t="shared" si="23"/>
        <v>BEGIN IF NOT EXISTS (SELECT * FROM [dbo].[COM_City] WHERE [Name] = 'Carnaíba') BEGIN INSERT INTO [dbo].[COM_City]([CityId],[Name],[ExternalCode],[StateId],[Active],[UserID],[UserIDLastUpdate],[CreateDate],[ModifieldDate]) VALUES (1505,'Carnaíba','03900',16,1,1,1,GETDATE(),GETDATE()) END END</v>
      </c>
    </row>
    <row r="1507" spans="1:13" x14ac:dyDescent="0.2">
      <c r="A1507">
        <v>1506</v>
      </c>
      <c r="B1507">
        <f>VLOOKUP(C1507,ESTADOS!C:K,9,FALSE)</f>
        <v>16</v>
      </c>
      <c r="C1507" t="s">
        <v>9167</v>
      </c>
      <c r="D1507">
        <v>26</v>
      </c>
      <c r="E1507" t="s">
        <v>9238</v>
      </c>
      <c r="F1507" t="s">
        <v>9239</v>
      </c>
      <c r="G1507">
        <v>11689</v>
      </c>
      <c r="H1507">
        <v>1</v>
      </c>
      <c r="I1507">
        <v>1</v>
      </c>
      <c r="J1507">
        <v>1</v>
      </c>
      <c r="K1507" s="2" t="s">
        <v>10009</v>
      </c>
      <c r="L1507" s="2" t="s">
        <v>10009</v>
      </c>
      <c r="M1507" t="str">
        <f t="shared" si="23"/>
        <v>BEGIN IF NOT EXISTS (SELECT * FROM [dbo].[COM_City] WHERE [Name] = 'Carnaubeira da Penha') BEGIN INSERT INTO [dbo].[COM_City]([CityId],[Name],[ExternalCode],[StateId],[Active],[UserID],[UserIDLastUpdate],[CreateDate],[ModifieldDate]) VALUES (1506,'Carnaubeira da Penha','03926',16,1,1,1,GETDATE(),GETDATE()) END END</v>
      </c>
    </row>
    <row r="1508" spans="1:13" x14ac:dyDescent="0.2">
      <c r="A1508">
        <v>1507</v>
      </c>
      <c r="B1508">
        <f>VLOOKUP(C1508,ESTADOS!C:K,9,FALSE)</f>
        <v>16</v>
      </c>
      <c r="C1508" t="s">
        <v>9167</v>
      </c>
      <c r="D1508">
        <v>26</v>
      </c>
      <c r="E1508" t="s">
        <v>9240</v>
      </c>
      <c r="F1508" t="s">
        <v>9241</v>
      </c>
      <c r="G1508">
        <v>65390</v>
      </c>
      <c r="H1508">
        <v>1</v>
      </c>
      <c r="I1508">
        <v>1</v>
      </c>
      <c r="J1508">
        <v>1</v>
      </c>
      <c r="K1508" s="2" t="s">
        <v>10009</v>
      </c>
      <c r="L1508" s="2" t="s">
        <v>10009</v>
      </c>
      <c r="M1508" t="str">
        <f t="shared" si="23"/>
        <v>BEGIN IF NOT EXISTS (SELECT * FROM [dbo].[COM_City] WHERE [Name] = 'Carpina') BEGIN INSERT INTO [dbo].[COM_City]([CityId],[Name],[ExternalCode],[StateId],[Active],[UserID],[UserIDLastUpdate],[CreateDate],[ModifieldDate]) VALUES (1507,'Carpina','04007',16,1,1,1,GETDATE(),GETDATE()) END END</v>
      </c>
    </row>
    <row r="1509" spans="1:13" x14ac:dyDescent="0.2">
      <c r="A1509">
        <v>1508</v>
      </c>
      <c r="B1509">
        <f>VLOOKUP(C1509,ESTADOS!C:K,9,FALSE)</f>
        <v>16</v>
      </c>
      <c r="C1509" t="s">
        <v>9167</v>
      </c>
      <c r="D1509">
        <v>26</v>
      </c>
      <c r="E1509" t="s">
        <v>9242</v>
      </c>
      <c r="F1509" t="s">
        <v>10066</v>
      </c>
      <c r="G1509">
        <v>289086</v>
      </c>
      <c r="H1509">
        <v>1</v>
      </c>
      <c r="I1509">
        <v>1</v>
      </c>
      <c r="J1509">
        <v>1</v>
      </c>
      <c r="K1509" s="2" t="s">
        <v>10009</v>
      </c>
      <c r="L1509" s="2" t="s">
        <v>10009</v>
      </c>
      <c r="M1509" t="str">
        <f t="shared" si="23"/>
        <v>BEGIN IF NOT EXISTS (SELECT * FROM [dbo].[COM_City] WHERE [Name] = 'Caruaru') BEGIN INSERT INTO [dbo].[COM_City]([CityId],[Name],[ExternalCode],[StateId],[Active],[UserID],[UserIDLastUpdate],[CreateDate],[ModifieldDate]) VALUES (1508,'Caruaru','04106',16,1,1,1,GETDATE(),GETDATE()) END END</v>
      </c>
    </row>
    <row r="1510" spans="1:13" x14ac:dyDescent="0.2">
      <c r="A1510">
        <v>1509</v>
      </c>
      <c r="B1510">
        <f>VLOOKUP(C1510,ESTADOS!C:K,9,FALSE)</f>
        <v>16</v>
      </c>
      <c r="C1510" t="s">
        <v>9167</v>
      </c>
      <c r="D1510">
        <v>26</v>
      </c>
      <c r="E1510" t="s">
        <v>9243</v>
      </c>
      <c r="F1510" t="s">
        <v>9244</v>
      </c>
      <c r="G1510">
        <v>14103</v>
      </c>
      <c r="H1510">
        <v>1</v>
      </c>
      <c r="I1510">
        <v>1</v>
      </c>
      <c r="J1510">
        <v>1</v>
      </c>
      <c r="K1510" s="2" t="s">
        <v>10009</v>
      </c>
      <c r="L1510" s="2" t="s">
        <v>10009</v>
      </c>
      <c r="M1510" t="str">
        <f t="shared" si="23"/>
        <v>BEGIN IF NOT EXISTS (SELECT * FROM [dbo].[COM_City] WHERE [Name] = 'Casinhas') BEGIN INSERT INTO [dbo].[COM_City]([CityId],[Name],[ExternalCode],[StateId],[Active],[UserID],[UserIDLastUpdate],[CreateDate],[ModifieldDate]) VALUES (1509,'Casinhas','04155',16,1,1,1,GETDATE(),GETDATE()) END END</v>
      </c>
    </row>
    <row r="1511" spans="1:13" x14ac:dyDescent="0.2">
      <c r="A1511">
        <v>1510</v>
      </c>
      <c r="B1511">
        <f>VLOOKUP(C1511,ESTADOS!C:K,9,FALSE)</f>
        <v>16</v>
      </c>
      <c r="C1511" t="s">
        <v>9167</v>
      </c>
      <c r="D1511">
        <v>26</v>
      </c>
      <c r="E1511" t="s">
        <v>9245</v>
      </c>
      <c r="F1511" t="s">
        <v>9246</v>
      </c>
      <c r="G1511">
        <v>33479</v>
      </c>
      <c r="H1511">
        <v>1</v>
      </c>
      <c r="I1511">
        <v>1</v>
      </c>
      <c r="J1511">
        <v>1</v>
      </c>
      <c r="K1511" s="2" t="s">
        <v>10009</v>
      </c>
      <c r="L1511" s="2" t="s">
        <v>10009</v>
      </c>
      <c r="M1511" t="str">
        <f t="shared" si="23"/>
        <v>BEGIN IF NOT EXISTS (SELECT * FROM [dbo].[COM_City] WHERE [Name] = 'Catende') BEGIN INSERT INTO [dbo].[COM_City]([CityId],[Name],[ExternalCode],[StateId],[Active],[UserID],[UserIDLastUpdate],[CreateDate],[ModifieldDate]) VALUES (1510,'Catende','04205',16,1,1,1,GETDATE(),GETDATE()) END END</v>
      </c>
    </row>
    <row r="1512" spans="1:13" x14ac:dyDescent="0.2">
      <c r="A1512">
        <v>1511</v>
      </c>
      <c r="B1512">
        <f>VLOOKUP(C1512,ESTADOS!C:K,9,FALSE)</f>
        <v>16</v>
      </c>
      <c r="C1512" t="s">
        <v>9167</v>
      </c>
      <c r="D1512">
        <v>26</v>
      </c>
      <c r="E1512" t="s">
        <v>9247</v>
      </c>
      <c r="F1512" t="s">
        <v>8179</v>
      </c>
      <c r="G1512">
        <v>10283</v>
      </c>
      <c r="H1512">
        <v>1</v>
      </c>
      <c r="I1512">
        <v>1</v>
      </c>
      <c r="J1512">
        <v>1</v>
      </c>
      <c r="K1512" s="2" t="s">
        <v>10009</v>
      </c>
      <c r="L1512" s="2" t="s">
        <v>10009</v>
      </c>
      <c r="M1512" t="str">
        <f t="shared" si="23"/>
        <v>BEGIN IF NOT EXISTS (SELECT * FROM [dbo].[COM_City] WHERE [Name] = 'Cedro') BEGIN INSERT INTO [dbo].[COM_City]([CityId],[Name],[ExternalCode],[StateId],[Active],[UserID],[UserIDLastUpdate],[CreateDate],[ModifieldDate]) VALUES (1511,'Cedro','04304',16,1,1,1,GETDATE(),GETDATE()) END END</v>
      </c>
    </row>
    <row r="1513" spans="1:13" x14ac:dyDescent="0.2">
      <c r="A1513">
        <v>1512</v>
      </c>
      <c r="B1513">
        <f>VLOOKUP(C1513,ESTADOS!C:K,9,FALSE)</f>
        <v>16</v>
      </c>
      <c r="C1513" t="s">
        <v>9167</v>
      </c>
      <c r="D1513">
        <v>26</v>
      </c>
      <c r="E1513" t="s">
        <v>9248</v>
      </c>
      <c r="F1513" t="s">
        <v>9249</v>
      </c>
      <c r="G1513">
        <v>11636</v>
      </c>
      <c r="H1513">
        <v>1</v>
      </c>
      <c r="I1513">
        <v>1</v>
      </c>
      <c r="J1513">
        <v>1</v>
      </c>
      <c r="K1513" s="2" t="s">
        <v>10009</v>
      </c>
      <c r="L1513" s="2" t="s">
        <v>10009</v>
      </c>
      <c r="M1513" t="str">
        <f t="shared" si="23"/>
        <v>BEGIN IF NOT EXISTS (SELECT * FROM [dbo].[COM_City] WHERE [Name] = 'Chã de Alegria') BEGIN INSERT INTO [dbo].[COM_City]([CityId],[Name],[ExternalCode],[StateId],[Active],[UserID],[UserIDLastUpdate],[CreateDate],[ModifieldDate]) VALUES (1512,'Chã de Alegria','04403',16,1,1,1,GETDATE(),GETDATE()) END END</v>
      </c>
    </row>
    <row r="1514" spans="1:13" x14ac:dyDescent="0.2">
      <c r="A1514">
        <v>1513</v>
      </c>
      <c r="B1514">
        <f>VLOOKUP(C1514,ESTADOS!C:K,9,FALSE)</f>
        <v>16</v>
      </c>
      <c r="C1514" t="s">
        <v>9167</v>
      </c>
      <c r="D1514">
        <v>26</v>
      </c>
      <c r="E1514" t="s">
        <v>9250</v>
      </c>
      <c r="F1514" t="s">
        <v>9251</v>
      </c>
      <c r="G1514">
        <v>17563</v>
      </c>
      <c r="H1514">
        <v>1</v>
      </c>
      <c r="I1514">
        <v>1</v>
      </c>
      <c r="J1514">
        <v>1</v>
      </c>
      <c r="K1514" s="2" t="s">
        <v>10009</v>
      </c>
      <c r="L1514" s="2" t="s">
        <v>10009</v>
      </c>
      <c r="M1514" t="str">
        <f t="shared" si="23"/>
        <v>BEGIN IF NOT EXISTS (SELECT * FROM [dbo].[COM_City] WHERE [Name] = 'Chã Grande') BEGIN INSERT INTO [dbo].[COM_City]([CityId],[Name],[ExternalCode],[StateId],[Active],[UserID],[UserIDLastUpdate],[CreateDate],[ModifieldDate]) VALUES (1513,'Chã Grande','04502',16,1,1,1,GETDATE(),GETDATE()) END END</v>
      </c>
    </row>
    <row r="1515" spans="1:13" x14ac:dyDescent="0.2">
      <c r="A1515">
        <v>1514</v>
      </c>
      <c r="B1515">
        <f>VLOOKUP(C1515,ESTADOS!C:K,9,FALSE)</f>
        <v>16</v>
      </c>
      <c r="C1515" t="s">
        <v>9167</v>
      </c>
      <c r="D1515">
        <v>26</v>
      </c>
      <c r="E1515" t="s">
        <v>9252</v>
      </c>
      <c r="F1515" t="s">
        <v>8857</v>
      </c>
      <c r="G1515">
        <v>23211</v>
      </c>
      <c r="H1515">
        <v>1</v>
      </c>
      <c r="I1515">
        <v>1</v>
      </c>
      <c r="J1515">
        <v>1</v>
      </c>
      <c r="K1515" s="2" t="s">
        <v>10009</v>
      </c>
      <c r="L1515" s="2" t="s">
        <v>10009</v>
      </c>
      <c r="M1515" t="str">
        <f t="shared" si="23"/>
        <v>BEGIN IF NOT EXISTS (SELECT * FROM [dbo].[COM_City] WHERE [Name] = 'Condado') BEGIN INSERT INTO [dbo].[COM_City]([CityId],[Name],[ExternalCode],[StateId],[Active],[UserID],[UserIDLastUpdate],[CreateDate],[ModifieldDate]) VALUES (1514,'Condado','04601',16,1,1,1,GETDATE(),GETDATE()) END END</v>
      </c>
    </row>
    <row r="1516" spans="1:13" x14ac:dyDescent="0.2">
      <c r="A1516">
        <v>1515</v>
      </c>
      <c r="B1516">
        <f>VLOOKUP(C1516,ESTADOS!C:K,9,FALSE)</f>
        <v>16</v>
      </c>
      <c r="C1516" t="s">
        <v>9167</v>
      </c>
      <c r="D1516">
        <v>26</v>
      </c>
      <c r="E1516" t="s">
        <v>9253</v>
      </c>
      <c r="F1516" t="s">
        <v>9254</v>
      </c>
      <c r="G1516">
        <v>16330</v>
      </c>
      <c r="H1516">
        <v>1</v>
      </c>
      <c r="I1516">
        <v>1</v>
      </c>
      <c r="J1516">
        <v>1</v>
      </c>
      <c r="K1516" s="2" t="s">
        <v>10009</v>
      </c>
      <c r="L1516" s="2" t="s">
        <v>10009</v>
      </c>
      <c r="M1516" t="str">
        <f t="shared" si="23"/>
        <v>BEGIN IF NOT EXISTS (SELECT * FROM [dbo].[COM_City] WHERE [Name] = 'Correntes') BEGIN INSERT INTO [dbo].[COM_City]([CityId],[Name],[ExternalCode],[StateId],[Active],[UserID],[UserIDLastUpdate],[CreateDate],[ModifieldDate]) VALUES (1515,'Correntes','04700',16,1,1,1,GETDATE(),GETDATE()) END END</v>
      </c>
    </row>
    <row r="1517" spans="1:13" x14ac:dyDescent="0.2">
      <c r="A1517">
        <v>1516</v>
      </c>
      <c r="B1517">
        <f>VLOOKUP(C1517,ESTADOS!C:K,9,FALSE)</f>
        <v>16</v>
      </c>
      <c r="C1517" t="s">
        <v>9167</v>
      </c>
      <c r="D1517">
        <v>26</v>
      </c>
      <c r="E1517" t="s">
        <v>9255</v>
      </c>
      <c r="F1517" t="s">
        <v>9256</v>
      </c>
      <c r="G1517">
        <v>11616</v>
      </c>
      <c r="H1517">
        <v>1</v>
      </c>
      <c r="I1517">
        <v>1</v>
      </c>
      <c r="J1517">
        <v>1</v>
      </c>
      <c r="K1517" s="2" t="s">
        <v>10009</v>
      </c>
      <c r="L1517" s="2" t="s">
        <v>10009</v>
      </c>
      <c r="M1517" t="str">
        <f t="shared" si="23"/>
        <v>BEGIN IF NOT EXISTS (SELECT * FROM [dbo].[COM_City] WHERE [Name] = 'Cortês') BEGIN INSERT INTO [dbo].[COM_City]([CityId],[Name],[ExternalCode],[StateId],[Active],[UserID],[UserIDLastUpdate],[CreateDate],[ModifieldDate]) VALUES (1516,'Cortês','04809',16,1,1,1,GETDATE(),GETDATE()) END END</v>
      </c>
    </row>
    <row r="1518" spans="1:13" x14ac:dyDescent="0.2">
      <c r="A1518">
        <v>1517</v>
      </c>
      <c r="B1518">
        <f>VLOOKUP(C1518,ESTADOS!C:K,9,FALSE)</f>
        <v>16</v>
      </c>
      <c r="C1518" t="s">
        <v>9167</v>
      </c>
      <c r="D1518">
        <v>26</v>
      </c>
      <c r="E1518" t="s">
        <v>9257</v>
      </c>
      <c r="F1518" t="s">
        <v>9258</v>
      </c>
      <c r="G1518">
        <v>16388</v>
      </c>
      <c r="H1518">
        <v>1</v>
      </c>
      <c r="I1518">
        <v>1</v>
      </c>
      <c r="J1518">
        <v>1</v>
      </c>
      <c r="K1518" s="2" t="s">
        <v>10009</v>
      </c>
      <c r="L1518" s="2" t="s">
        <v>10009</v>
      </c>
      <c r="M1518" t="str">
        <f t="shared" si="23"/>
        <v>BEGIN IF NOT EXISTS (SELECT * FROM [dbo].[COM_City] WHERE [Name] = 'Cumaru') BEGIN INSERT INTO [dbo].[COM_City]([CityId],[Name],[ExternalCode],[StateId],[Active],[UserID],[UserIDLastUpdate],[CreateDate],[ModifieldDate]) VALUES (1517,'Cumaru','04908',16,1,1,1,GETDATE(),GETDATE()) END END</v>
      </c>
    </row>
    <row r="1519" spans="1:13" x14ac:dyDescent="0.2">
      <c r="A1519">
        <v>1518</v>
      </c>
      <c r="B1519">
        <f>VLOOKUP(C1519,ESTADOS!C:K,9,FALSE)</f>
        <v>16</v>
      </c>
      <c r="C1519" t="s">
        <v>9167</v>
      </c>
      <c r="D1519">
        <v>26</v>
      </c>
      <c r="E1519" t="s">
        <v>9259</v>
      </c>
      <c r="F1519" t="s">
        <v>9260</v>
      </c>
      <c r="G1519">
        <v>22106</v>
      </c>
      <c r="H1519">
        <v>1</v>
      </c>
      <c r="I1519">
        <v>1</v>
      </c>
      <c r="J1519">
        <v>1</v>
      </c>
      <c r="K1519" s="2" t="s">
        <v>10009</v>
      </c>
      <c r="L1519" s="2" t="s">
        <v>10009</v>
      </c>
      <c r="M1519" t="str">
        <f t="shared" si="23"/>
        <v>BEGIN IF NOT EXISTS (SELECT * FROM [dbo].[COM_City] WHERE [Name] = 'Cupira') BEGIN INSERT INTO [dbo].[COM_City]([CityId],[Name],[ExternalCode],[StateId],[Active],[UserID],[UserIDLastUpdate],[CreateDate],[ModifieldDate]) VALUES (1518,'Cupira','05004',16,1,1,1,GETDATE(),GETDATE()) END END</v>
      </c>
    </row>
    <row r="1520" spans="1:13" x14ac:dyDescent="0.2">
      <c r="A1520">
        <v>1519</v>
      </c>
      <c r="B1520">
        <f>VLOOKUP(C1520,ESTADOS!C:K,9,FALSE)</f>
        <v>16</v>
      </c>
      <c r="C1520" t="s">
        <v>9167</v>
      </c>
      <c r="D1520">
        <v>26</v>
      </c>
      <c r="E1520" t="s">
        <v>9261</v>
      </c>
      <c r="F1520" t="s">
        <v>9262</v>
      </c>
      <c r="G1520">
        <v>32157</v>
      </c>
      <c r="H1520">
        <v>1</v>
      </c>
      <c r="I1520">
        <v>1</v>
      </c>
      <c r="J1520">
        <v>1</v>
      </c>
      <c r="K1520" s="2" t="s">
        <v>10009</v>
      </c>
      <c r="L1520" s="2" t="s">
        <v>10009</v>
      </c>
      <c r="M1520" t="str">
        <f t="shared" si="23"/>
        <v>BEGIN IF NOT EXISTS (SELECT * FROM [dbo].[COM_City] WHERE [Name] = 'Custódia') BEGIN INSERT INTO [dbo].[COM_City]([CityId],[Name],[ExternalCode],[StateId],[Active],[UserID],[UserIDLastUpdate],[CreateDate],[ModifieldDate]) VALUES (1519,'Custódia','05103',16,1,1,1,GETDATE(),GETDATE()) END END</v>
      </c>
    </row>
    <row r="1521" spans="1:13" x14ac:dyDescent="0.2">
      <c r="A1521">
        <v>1520</v>
      </c>
      <c r="B1521">
        <f>VLOOKUP(C1521,ESTADOS!C:K,9,FALSE)</f>
        <v>16</v>
      </c>
      <c r="C1521" t="s">
        <v>9167</v>
      </c>
      <c r="D1521">
        <v>26</v>
      </c>
      <c r="E1521" t="s">
        <v>9263</v>
      </c>
      <c r="F1521" t="s">
        <v>9264</v>
      </c>
      <c r="G1521">
        <v>15595</v>
      </c>
      <c r="H1521">
        <v>1</v>
      </c>
      <c r="I1521">
        <v>1</v>
      </c>
      <c r="J1521">
        <v>1</v>
      </c>
      <c r="K1521" s="2" t="s">
        <v>10009</v>
      </c>
      <c r="L1521" s="2" t="s">
        <v>10009</v>
      </c>
      <c r="M1521" t="str">
        <f t="shared" si="23"/>
        <v>BEGIN IF NOT EXISTS (SELECT * FROM [dbo].[COM_City] WHERE [Name] = 'Dormentes') BEGIN INSERT INTO [dbo].[COM_City]([CityId],[Name],[ExternalCode],[StateId],[Active],[UserID],[UserIDLastUpdate],[CreateDate],[ModifieldDate]) VALUES (1520,'Dormentes','05152',16,1,1,1,GETDATE(),GETDATE()) END END</v>
      </c>
    </row>
    <row r="1522" spans="1:13" x14ac:dyDescent="0.2">
      <c r="A1522">
        <v>1521</v>
      </c>
      <c r="B1522">
        <f>VLOOKUP(C1522,ESTADOS!C:K,9,FALSE)</f>
        <v>16</v>
      </c>
      <c r="C1522" t="s">
        <v>9167</v>
      </c>
      <c r="D1522">
        <v>26</v>
      </c>
      <c r="E1522" t="s">
        <v>9265</v>
      </c>
      <c r="F1522" t="s">
        <v>9266</v>
      </c>
      <c r="G1522">
        <v>59850</v>
      </c>
      <c r="H1522">
        <v>1</v>
      </c>
      <c r="I1522">
        <v>1</v>
      </c>
      <c r="J1522">
        <v>1</v>
      </c>
      <c r="K1522" s="2" t="s">
        <v>10009</v>
      </c>
      <c r="L1522" s="2" t="s">
        <v>10009</v>
      </c>
      <c r="M1522" t="str">
        <f t="shared" si="23"/>
        <v>BEGIN IF NOT EXISTS (SELECT * FROM [dbo].[COM_City] WHERE [Name] = 'Escada') BEGIN INSERT INTO [dbo].[COM_City]([CityId],[Name],[ExternalCode],[StateId],[Active],[UserID],[UserIDLastUpdate],[CreateDate],[ModifieldDate]) VALUES (1521,'Escada','05202',16,1,1,1,GETDATE(),GETDATE()) END END</v>
      </c>
    </row>
    <row r="1523" spans="1:13" x14ac:dyDescent="0.2">
      <c r="A1523">
        <v>1522</v>
      </c>
      <c r="B1523">
        <f>VLOOKUP(C1523,ESTADOS!C:K,9,FALSE)</f>
        <v>16</v>
      </c>
      <c r="C1523" t="s">
        <v>9167</v>
      </c>
      <c r="D1523">
        <v>26</v>
      </c>
      <c r="E1523" t="s">
        <v>9267</v>
      </c>
      <c r="F1523" t="s">
        <v>9268</v>
      </c>
      <c r="G1523">
        <v>30567</v>
      </c>
      <c r="H1523">
        <v>1</v>
      </c>
      <c r="I1523">
        <v>1</v>
      </c>
      <c r="J1523">
        <v>1</v>
      </c>
      <c r="K1523" s="2" t="s">
        <v>10009</v>
      </c>
      <c r="L1523" s="2" t="s">
        <v>10009</v>
      </c>
      <c r="M1523" t="str">
        <f t="shared" si="23"/>
        <v>BEGIN IF NOT EXISTS (SELECT * FROM [dbo].[COM_City] WHERE [Name] = 'Exu') BEGIN INSERT INTO [dbo].[COM_City]([CityId],[Name],[ExternalCode],[StateId],[Active],[UserID],[UserIDLastUpdate],[CreateDate],[ModifieldDate]) VALUES (1522,'Exu','05301',16,1,1,1,GETDATE(),GETDATE()) END END</v>
      </c>
    </row>
    <row r="1524" spans="1:13" x14ac:dyDescent="0.2">
      <c r="A1524">
        <v>1523</v>
      </c>
      <c r="B1524">
        <f>VLOOKUP(C1524,ESTADOS!C:K,9,FALSE)</f>
        <v>16</v>
      </c>
      <c r="C1524" t="s">
        <v>9167</v>
      </c>
      <c r="D1524">
        <v>26</v>
      </c>
      <c r="E1524" t="s">
        <v>9269</v>
      </c>
      <c r="F1524" t="s">
        <v>9270</v>
      </c>
      <c r="G1524">
        <v>19276</v>
      </c>
      <c r="H1524">
        <v>1</v>
      </c>
      <c r="I1524">
        <v>1</v>
      </c>
      <c r="J1524">
        <v>1</v>
      </c>
      <c r="K1524" s="2" t="s">
        <v>10009</v>
      </c>
      <c r="L1524" s="2" t="s">
        <v>10009</v>
      </c>
      <c r="M1524" t="str">
        <f t="shared" si="23"/>
        <v>BEGIN IF NOT EXISTS (SELECT * FROM [dbo].[COM_City] WHERE [Name] = 'Feira Nova') BEGIN INSERT INTO [dbo].[COM_City]([CityId],[Name],[ExternalCode],[StateId],[Active],[UserID],[UserIDLastUpdate],[CreateDate],[ModifieldDate]) VALUES (1523,'Feira Nova','05400',16,1,1,1,GETDATE(),GETDATE()) END END</v>
      </c>
    </row>
    <row r="1525" spans="1:13" x14ac:dyDescent="0.2">
      <c r="A1525">
        <v>1524</v>
      </c>
      <c r="B1525">
        <f>VLOOKUP(C1525,ESTADOS!C:K,9,FALSE)</f>
        <v>16</v>
      </c>
      <c r="C1525" t="s">
        <v>9167</v>
      </c>
      <c r="D1525">
        <v>26</v>
      </c>
      <c r="E1525" t="s">
        <v>9271</v>
      </c>
      <c r="F1525" t="s">
        <v>9272</v>
      </c>
      <c r="G1525">
        <v>2801</v>
      </c>
      <c r="H1525">
        <v>1</v>
      </c>
      <c r="I1525">
        <v>1</v>
      </c>
      <c r="J1525">
        <v>1</v>
      </c>
      <c r="K1525" s="2" t="s">
        <v>10009</v>
      </c>
      <c r="L1525" s="2" t="s">
        <v>10009</v>
      </c>
      <c r="M1525" t="str">
        <f t="shared" si="23"/>
        <v>BEGIN IF NOT EXISTS (SELECT * FROM [dbo].[COM_City] WHERE [Name] = 'Fernando de Noronha') BEGIN INSERT INTO [dbo].[COM_City]([CityId],[Name],[ExternalCode],[StateId],[Active],[UserID],[UserIDLastUpdate],[CreateDate],[ModifieldDate]) VALUES (1524,'Fernando de Noronha','05459',16,1,1,1,GETDATE(),GETDATE()) END END</v>
      </c>
    </row>
    <row r="1526" spans="1:13" x14ac:dyDescent="0.2">
      <c r="A1526">
        <v>1525</v>
      </c>
      <c r="B1526">
        <f>VLOOKUP(C1526,ESTADOS!C:K,9,FALSE)</f>
        <v>16</v>
      </c>
      <c r="C1526" t="s">
        <v>9167</v>
      </c>
      <c r="D1526">
        <v>26</v>
      </c>
      <c r="E1526" t="s">
        <v>9273</v>
      </c>
      <c r="F1526" t="s">
        <v>9274</v>
      </c>
      <c r="G1526">
        <v>11002</v>
      </c>
      <c r="H1526">
        <v>1</v>
      </c>
      <c r="I1526">
        <v>1</v>
      </c>
      <c r="J1526">
        <v>1</v>
      </c>
      <c r="K1526" s="2" t="s">
        <v>10009</v>
      </c>
      <c r="L1526" s="2" t="s">
        <v>10009</v>
      </c>
      <c r="M1526" t="str">
        <f t="shared" si="23"/>
        <v>BEGIN IF NOT EXISTS (SELECT * FROM [dbo].[COM_City] WHERE [Name] = 'Ferreiros') BEGIN INSERT INTO [dbo].[COM_City]([CityId],[Name],[ExternalCode],[StateId],[Active],[UserID],[UserIDLastUpdate],[CreateDate],[ModifieldDate]) VALUES (1525,'Ferreiros','05509',16,1,1,1,GETDATE(),GETDATE()) END END</v>
      </c>
    </row>
    <row r="1527" spans="1:13" x14ac:dyDescent="0.2">
      <c r="A1527">
        <v>1526</v>
      </c>
      <c r="B1527">
        <f>VLOOKUP(C1527,ESTADOS!C:K,9,FALSE)</f>
        <v>16</v>
      </c>
      <c r="C1527" t="s">
        <v>9167</v>
      </c>
      <c r="D1527">
        <v>26</v>
      </c>
      <c r="E1527" t="s">
        <v>9275</v>
      </c>
      <c r="F1527" t="s">
        <v>9276</v>
      </c>
      <c r="G1527">
        <v>21962</v>
      </c>
      <c r="H1527">
        <v>1</v>
      </c>
      <c r="I1527">
        <v>1</v>
      </c>
      <c r="J1527">
        <v>1</v>
      </c>
      <c r="K1527" s="2" t="s">
        <v>10009</v>
      </c>
      <c r="L1527" s="2" t="s">
        <v>10009</v>
      </c>
      <c r="M1527" t="str">
        <f t="shared" si="23"/>
        <v>BEGIN IF NOT EXISTS (SELECT * FROM [dbo].[COM_City] WHERE [Name] = 'Flores') BEGIN INSERT INTO [dbo].[COM_City]([CityId],[Name],[ExternalCode],[StateId],[Active],[UserID],[UserIDLastUpdate],[CreateDate],[ModifieldDate]) VALUES (1526,'Flores','05608',16,1,1,1,GETDATE(),GETDATE()) END END</v>
      </c>
    </row>
    <row r="1528" spans="1:13" x14ac:dyDescent="0.2">
      <c r="A1528">
        <v>1527</v>
      </c>
      <c r="B1528">
        <f>VLOOKUP(C1528,ESTADOS!C:K,9,FALSE)</f>
        <v>16</v>
      </c>
      <c r="C1528" t="s">
        <v>9167</v>
      </c>
      <c r="D1528">
        <v>26</v>
      </c>
      <c r="E1528" t="s">
        <v>9277</v>
      </c>
      <c r="F1528" t="s">
        <v>9278</v>
      </c>
      <c r="G1528">
        <v>26648</v>
      </c>
      <c r="H1528">
        <v>1</v>
      </c>
      <c r="I1528">
        <v>1</v>
      </c>
      <c r="J1528">
        <v>1</v>
      </c>
      <c r="K1528" s="2" t="s">
        <v>10009</v>
      </c>
      <c r="L1528" s="2" t="s">
        <v>10009</v>
      </c>
      <c r="M1528" t="str">
        <f t="shared" si="23"/>
        <v>BEGIN IF NOT EXISTS (SELECT * FROM [dbo].[COM_City] WHERE [Name] = 'Floresta') BEGIN INSERT INTO [dbo].[COM_City]([CityId],[Name],[ExternalCode],[StateId],[Active],[UserID],[UserIDLastUpdate],[CreateDate],[ModifieldDate]) VALUES (1527,'Floresta','05707',16,1,1,1,GETDATE(),GETDATE()) END END</v>
      </c>
    </row>
    <row r="1529" spans="1:13" x14ac:dyDescent="0.2">
      <c r="A1529">
        <v>1528</v>
      </c>
      <c r="B1529">
        <f>VLOOKUP(C1529,ESTADOS!C:K,9,FALSE)</f>
        <v>16</v>
      </c>
      <c r="C1529" t="s">
        <v>9167</v>
      </c>
      <c r="D1529">
        <v>26</v>
      </c>
      <c r="E1529" t="s">
        <v>9279</v>
      </c>
      <c r="F1529" t="s">
        <v>9280</v>
      </c>
      <c r="G1529">
        <v>14067</v>
      </c>
      <c r="H1529">
        <v>1</v>
      </c>
      <c r="I1529">
        <v>1</v>
      </c>
      <c r="J1529">
        <v>1</v>
      </c>
      <c r="K1529" s="2" t="s">
        <v>10009</v>
      </c>
      <c r="L1529" s="2" t="s">
        <v>10009</v>
      </c>
      <c r="M1529" t="str">
        <f t="shared" si="23"/>
        <v>BEGIN IF NOT EXISTS (SELECT * FROM [dbo].[COM_City] WHERE [Name] = 'Frei Miguelinho') BEGIN INSERT INTO [dbo].[COM_City]([CityId],[Name],[ExternalCode],[StateId],[Active],[UserID],[UserIDLastUpdate],[CreateDate],[ModifieldDate]) VALUES (1528,'Frei Miguelinho','05806',16,1,1,1,GETDATE(),GETDATE()) END END</v>
      </c>
    </row>
    <row r="1530" spans="1:13" x14ac:dyDescent="0.2">
      <c r="A1530">
        <v>1529</v>
      </c>
      <c r="B1530">
        <f>VLOOKUP(C1530,ESTADOS!C:K,9,FALSE)</f>
        <v>16</v>
      </c>
      <c r="C1530" t="s">
        <v>9167</v>
      </c>
      <c r="D1530">
        <v>26</v>
      </c>
      <c r="E1530" t="s">
        <v>9281</v>
      </c>
      <c r="F1530" t="s">
        <v>9282</v>
      </c>
      <c r="G1530">
        <v>26281</v>
      </c>
      <c r="H1530">
        <v>1</v>
      </c>
      <c r="I1530">
        <v>1</v>
      </c>
      <c r="J1530">
        <v>1</v>
      </c>
      <c r="K1530" s="2" t="s">
        <v>10009</v>
      </c>
      <c r="L1530" s="2" t="s">
        <v>10009</v>
      </c>
      <c r="M1530" t="str">
        <f t="shared" si="23"/>
        <v>BEGIN IF NOT EXISTS (SELECT * FROM [dbo].[COM_City] WHERE [Name] = 'Gameleira') BEGIN INSERT INTO [dbo].[COM_City]([CityId],[Name],[ExternalCode],[StateId],[Active],[UserID],[UserIDLastUpdate],[CreateDate],[ModifieldDate]) VALUES (1529,'Gameleira','05905',16,1,1,1,GETDATE(),GETDATE()) END END</v>
      </c>
    </row>
    <row r="1531" spans="1:13" x14ac:dyDescent="0.2">
      <c r="A1531">
        <v>1530</v>
      </c>
      <c r="B1531">
        <f>VLOOKUP(C1531,ESTADOS!C:K,9,FALSE)</f>
        <v>16</v>
      </c>
      <c r="C1531" t="s">
        <v>9167</v>
      </c>
      <c r="D1531">
        <v>26</v>
      </c>
      <c r="E1531" t="s">
        <v>9283</v>
      </c>
      <c r="F1531" t="s">
        <v>9284</v>
      </c>
      <c r="G1531">
        <v>124996</v>
      </c>
      <c r="H1531">
        <v>1</v>
      </c>
      <c r="I1531">
        <v>1</v>
      </c>
      <c r="J1531">
        <v>1</v>
      </c>
      <c r="K1531" s="2" t="s">
        <v>10009</v>
      </c>
      <c r="L1531" s="2" t="s">
        <v>10009</v>
      </c>
      <c r="M1531" t="str">
        <f t="shared" si="23"/>
        <v>BEGIN IF NOT EXISTS (SELECT * FROM [dbo].[COM_City] WHERE [Name] = 'Garanhuns') BEGIN INSERT INTO [dbo].[COM_City]([CityId],[Name],[ExternalCode],[StateId],[Active],[UserID],[UserIDLastUpdate],[CreateDate],[ModifieldDate]) VALUES (1530,'Garanhuns','06002',16,1,1,1,GETDATE(),GETDATE()) END END</v>
      </c>
    </row>
    <row r="1532" spans="1:13" x14ac:dyDescent="0.2">
      <c r="A1532">
        <v>1531</v>
      </c>
      <c r="B1532">
        <f>VLOOKUP(C1532,ESTADOS!C:K,9,FALSE)</f>
        <v>16</v>
      </c>
      <c r="C1532" t="s">
        <v>9167</v>
      </c>
      <c r="D1532">
        <v>26</v>
      </c>
      <c r="E1532" t="s">
        <v>9285</v>
      </c>
      <c r="F1532" t="s">
        <v>9286</v>
      </c>
      <c r="G1532">
        <v>27397</v>
      </c>
      <c r="H1532">
        <v>1</v>
      </c>
      <c r="I1532">
        <v>1</v>
      </c>
      <c r="J1532">
        <v>1</v>
      </c>
      <c r="K1532" s="2" t="s">
        <v>10009</v>
      </c>
      <c r="L1532" s="2" t="s">
        <v>10009</v>
      </c>
      <c r="M1532" t="str">
        <f t="shared" si="23"/>
        <v>BEGIN IF NOT EXISTS (SELECT * FROM [dbo].[COM_City] WHERE [Name] = 'Glória do Goitá') BEGIN INSERT INTO [dbo].[COM_City]([CityId],[Name],[ExternalCode],[StateId],[Active],[UserID],[UserIDLastUpdate],[CreateDate],[ModifieldDate]) VALUES (1531,'Glória do Goitá','06101',16,1,1,1,GETDATE(),GETDATE()) END END</v>
      </c>
    </row>
    <row r="1533" spans="1:13" x14ac:dyDescent="0.2">
      <c r="A1533">
        <v>1532</v>
      </c>
      <c r="B1533">
        <f>VLOOKUP(C1533,ESTADOS!C:K,9,FALSE)</f>
        <v>16</v>
      </c>
      <c r="C1533" t="s">
        <v>9167</v>
      </c>
      <c r="D1533">
        <v>26</v>
      </c>
      <c r="E1533" t="s">
        <v>9287</v>
      </c>
      <c r="F1533" t="s">
        <v>9288</v>
      </c>
      <c r="G1533">
        <v>71796</v>
      </c>
      <c r="H1533">
        <v>1</v>
      </c>
      <c r="I1533">
        <v>1</v>
      </c>
      <c r="J1533">
        <v>1</v>
      </c>
      <c r="K1533" s="2" t="s">
        <v>10009</v>
      </c>
      <c r="L1533" s="2" t="s">
        <v>10009</v>
      </c>
      <c r="M1533" t="str">
        <f t="shared" si="23"/>
        <v>BEGIN IF NOT EXISTS (SELECT * FROM [dbo].[COM_City] WHERE [Name] = 'Goiana') BEGIN INSERT INTO [dbo].[COM_City]([CityId],[Name],[ExternalCode],[StateId],[Active],[UserID],[UserIDLastUpdate],[CreateDate],[ModifieldDate]) VALUES (1532,'Goiana','06200',16,1,1,1,GETDATE(),GETDATE()) END END</v>
      </c>
    </row>
    <row r="1534" spans="1:13" x14ac:dyDescent="0.2">
      <c r="A1534">
        <v>1533</v>
      </c>
      <c r="B1534">
        <f>VLOOKUP(C1534,ESTADOS!C:K,9,FALSE)</f>
        <v>16</v>
      </c>
      <c r="C1534" t="s">
        <v>9167</v>
      </c>
      <c r="D1534">
        <v>26</v>
      </c>
      <c r="E1534" t="s">
        <v>9289</v>
      </c>
      <c r="F1534" t="s">
        <v>9290</v>
      </c>
      <c r="G1534">
        <v>6593</v>
      </c>
      <c r="H1534">
        <v>1</v>
      </c>
      <c r="I1534">
        <v>1</v>
      </c>
      <c r="J1534">
        <v>1</v>
      </c>
      <c r="K1534" s="2" t="s">
        <v>10009</v>
      </c>
      <c r="L1534" s="2" t="s">
        <v>10009</v>
      </c>
      <c r="M1534" t="str">
        <f t="shared" si="23"/>
        <v>BEGIN IF NOT EXISTS (SELECT * FROM [dbo].[COM_City] WHERE [Name] = 'Granito') BEGIN INSERT INTO [dbo].[COM_City]([CityId],[Name],[ExternalCode],[StateId],[Active],[UserID],[UserIDLastUpdate],[CreateDate],[ModifieldDate]) VALUES (1533,'Granito','06309',16,1,1,1,GETDATE(),GETDATE()) END END</v>
      </c>
    </row>
    <row r="1535" spans="1:13" x14ac:dyDescent="0.2">
      <c r="A1535">
        <v>1534</v>
      </c>
      <c r="B1535">
        <f>VLOOKUP(C1535,ESTADOS!C:K,9,FALSE)</f>
        <v>16</v>
      </c>
      <c r="C1535" t="s">
        <v>9167</v>
      </c>
      <c r="D1535">
        <v>26</v>
      </c>
      <c r="E1535" t="s">
        <v>9291</v>
      </c>
      <c r="F1535" t="s">
        <v>9292</v>
      </c>
      <c r="G1535">
        <v>71570</v>
      </c>
      <c r="H1535">
        <v>1</v>
      </c>
      <c r="I1535">
        <v>1</v>
      </c>
      <c r="J1535">
        <v>1</v>
      </c>
      <c r="K1535" s="2" t="s">
        <v>10009</v>
      </c>
      <c r="L1535" s="2" t="s">
        <v>10009</v>
      </c>
      <c r="M1535" t="str">
        <f t="shared" si="23"/>
        <v>BEGIN IF NOT EXISTS (SELECT * FROM [dbo].[COM_City] WHERE [Name] = 'Gravatá') BEGIN INSERT INTO [dbo].[COM_City]([CityId],[Name],[ExternalCode],[StateId],[Active],[UserID],[UserIDLastUpdate],[CreateDate],[ModifieldDate]) VALUES (1534,'Gravatá','06408',16,1,1,1,GETDATE(),GETDATE()) END END</v>
      </c>
    </row>
    <row r="1536" spans="1:13" x14ac:dyDescent="0.2">
      <c r="A1536">
        <v>1535</v>
      </c>
      <c r="B1536">
        <f>VLOOKUP(C1536,ESTADOS!C:K,9,FALSE)</f>
        <v>16</v>
      </c>
      <c r="C1536" t="s">
        <v>9167</v>
      </c>
      <c r="D1536">
        <v>26</v>
      </c>
      <c r="E1536" t="s">
        <v>9293</v>
      </c>
      <c r="F1536" t="s">
        <v>9294</v>
      </c>
      <c r="G1536">
        <v>17733</v>
      </c>
      <c r="H1536">
        <v>1</v>
      </c>
      <c r="I1536">
        <v>1</v>
      </c>
      <c r="J1536">
        <v>1</v>
      </c>
      <c r="K1536" s="2" t="s">
        <v>10009</v>
      </c>
      <c r="L1536" s="2" t="s">
        <v>10009</v>
      </c>
      <c r="M1536" t="str">
        <f t="shared" si="23"/>
        <v>BEGIN IF NOT EXISTS (SELECT * FROM [dbo].[COM_City] WHERE [Name] = 'Iati') BEGIN INSERT INTO [dbo].[COM_City]([CityId],[Name],[ExternalCode],[StateId],[Active],[UserID],[UserIDLastUpdate],[CreateDate],[ModifieldDate]) VALUES (1535,'Iati','06507',16,1,1,1,GETDATE(),GETDATE()) END END</v>
      </c>
    </row>
    <row r="1537" spans="1:13" x14ac:dyDescent="0.2">
      <c r="A1537">
        <v>1536</v>
      </c>
      <c r="B1537">
        <f>VLOOKUP(C1537,ESTADOS!C:K,9,FALSE)</f>
        <v>16</v>
      </c>
      <c r="C1537" t="s">
        <v>9167</v>
      </c>
      <c r="D1537">
        <v>26</v>
      </c>
      <c r="E1537" t="s">
        <v>9295</v>
      </c>
      <c r="F1537" t="s">
        <v>9296</v>
      </c>
      <c r="G1537">
        <v>27261</v>
      </c>
      <c r="H1537">
        <v>1</v>
      </c>
      <c r="I1537">
        <v>1</v>
      </c>
      <c r="J1537">
        <v>1</v>
      </c>
      <c r="K1537" s="2" t="s">
        <v>10009</v>
      </c>
      <c r="L1537" s="2" t="s">
        <v>10009</v>
      </c>
      <c r="M1537" t="str">
        <f t="shared" si="23"/>
        <v>BEGIN IF NOT EXISTS (SELECT * FROM [dbo].[COM_City] WHERE [Name] = 'Ibimirim') BEGIN INSERT INTO [dbo].[COM_City]([CityId],[Name],[ExternalCode],[StateId],[Active],[UserID],[UserIDLastUpdate],[CreateDate],[ModifieldDate]) VALUES (1536,'Ibimirim','06606',16,1,1,1,GETDATE(),GETDATE()) END END</v>
      </c>
    </row>
    <row r="1538" spans="1:13" x14ac:dyDescent="0.2">
      <c r="A1538">
        <v>1537</v>
      </c>
      <c r="B1538">
        <f>VLOOKUP(C1538,ESTADOS!C:K,9,FALSE)</f>
        <v>16</v>
      </c>
      <c r="C1538" t="s">
        <v>9167</v>
      </c>
      <c r="D1538">
        <v>26</v>
      </c>
      <c r="E1538" t="s">
        <v>9297</v>
      </c>
      <c r="F1538" t="s">
        <v>9298</v>
      </c>
      <c r="G1538">
        <v>7545</v>
      </c>
      <c r="H1538">
        <v>1</v>
      </c>
      <c r="I1538">
        <v>1</v>
      </c>
      <c r="J1538">
        <v>1</v>
      </c>
      <c r="K1538" s="2" t="s">
        <v>10009</v>
      </c>
      <c r="L1538" s="2" t="s">
        <v>10009</v>
      </c>
      <c r="M1538" t="str">
        <f t="shared" si="23"/>
        <v>BEGIN IF NOT EXISTS (SELECT * FROM [dbo].[COM_City] WHERE [Name] = 'Ibirajuba') BEGIN INSERT INTO [dbo].[COM_City]([CityId],[Name],[ExternalCode],[StateId],[Active],[UserID],[UserIDLastUpdate],[CreateDate],[ModifieldDate]) VALUES (1537,'Ibirajuba','06705',16,1,1,1,GETDATE(),GETDATE()) END END</v>
      </c>
    </row>
    <row r="1539" spans="1:13" x14ac:dyDescent="0.2">
      <c r="A1539">
        <v>1538</v>
      </c>
      <c r="B1539">
        <f>VLOOKUP(C1539,ESTADOS!C:K,9,FALSE)</f>
        <v>16</v>
      </c>
      <c r="C1539" t="s">
        <v>9167</v>
      </c>
      <c r="D1539">
        <v>26</v>
      </c>
      <c r="E1539" t="s">
        <v>9299</v>
      </c>
      <c r="F1539" t="s">
        <v>9300</v>
      </c>
      <c r="G1539">
        <v>93748</v>
      </c>
      <c r="H1539">
        <v>1</v>
      </c>
      <c r="I1539">
        <v>1</v>
      </c>
      <c r="J1539">
        <v>1</v>
      </c>
      <c r="K1539" s="2" t="s">
        <v>10009</v>
      </c>
      <c r="L1539" s="2" t="s">
        <v>10009</v>
      </c>
      <c r="M1539" t="str">
        <f t="shared" ref="M1539:M1602" si="24">CONCATENATE("BEGIN IF NOT EXISTS (SELECT * FROM [dbo].[COM_City] WHERE [Name] = '",F1539,"') BEGIN INSERT INTO [dbo].[COM_City]([CityId],[Name],[ExternalCode],[StateId],[Active],[UserID],[UserIDLastUpdate],[CreateDate],[ModifieldDate]) VALUES (",A1539,",'",F1539,"','",E1539,"',",B1539,",",H1539,",",I1539,",",J1539,",",K1539,",",L1539,") END END")</f>
        <v>BEGIN IF NOT EXISTS (SELECT * FROM [dbo].[COM_City] WHERE [Name] = 'Igarassu') BEGIN INSERT INTO [dbo].[COM_City]([CityId],[Name],[ExternalCode],[StateId],[Active],[UserID],[UserIDLastUpdate],[CreateDate],[ModifieldDate]) VALUES (1538,'Igarassu','06804',16,1,1,1,GETDATE(),GETDATE()) END END</v>
      </c>
    </row>
    <row r="1540" spans="1:13" x14ac:dyDescent="0.2">
      <c r="A1540">
        <v>1539</v>
      </c>
      <c r="B1540">
        <f>VLOOKUP(C1540,ESTADOS!C:K,9,FALSE)</f>
        <v>16</v>
      </c>
      <c r="C1540" t="s">
        <v>9167</v>
      </c>
      <c r="D1540">
        <v>26</v>
      </c>
      <c r="E1540" t="s">
        <v>9301</v>
      </c>
      <c r="F1540" t="s">
        <v>9302</v>
      </c>
      <c r="G1540">
        <v>11880</v>
      </c>
      <c r="H1540">
        <v>1</v>
      </c>
      <c r="I1540">
        <v>1</v>
      </c>
      <c r="J1540">
        <v>1</v>
      </c>
      <c r="K1540" s="2" t="s">
        <v>10009</v>
      </c>
      <c r="L1540" s="2" t="s">
        <v>10009</v>
      </c>
      <c r="M1540" t="str">
        <f t="shared" si="24"/>
        <v>BEGIN IF NOT EXISTS (SELECT * FROM [dbo].[COM_City] WHERE [Name] = 'Iguaraci') BEGIN INSERT INTO [dbo].[COM_City]([CityId],[Name],[ExternalCode],[StateId],[Active],[UserID],[UserIDLastUpdate],[CreateDate],[ModifieldDate]) VALUES (1539,'Iguaraci','06903',16,1,1,1,GETDATE(),GETDATE()) END END</v>
      </c>
    </row>
    <row r="1541" spans="1:13" x14ac:dyDescent="0.2">
      <c r="A1541">
        <v>1540</v>
      </c>
      <c r="B1541">
        <f>VLOOKUP(C1541,ESTADOS!C:K,9,FALSE)</f>
        <v>16</v>
      </c>
      <c r="C1541" t="s">
        <v>9167</v>
      </c>
      <c r="D1541">
        <v>26</v>
      </c>
      <c r="E1541" t="s">
        <v>9303</v>
      </c>
      <c r="F1541" t="s">
        <v>9304</v>
      </c>
      <c r="G1541">
        <v>17573</v>
      </c>
      <c r="H1541">
        <v>1</v>
      </c>
      <c r="I1541">
        <v>1</v>
      </c>
      <c r="J1541">
        <v>1</v>
      </c>
      <c r="K1541" s="2" t="s">
        <v>10009</v>
      </c>
      <c r="L1541" s="2" t="s">
        <v>10009</v>
      </c>
      <c r="M1541" t="str">
        <f t="shared" si="24"/>
        <v>BEGIN IF NOT EXISTS (SELECT * FROM [dbo].[COM_City] WHERE [Name] = 'Ilha de Itamaracá') BEGIN INSERT INTO [dbo].[COM_City]([CityId],[Name],[ExternalCode],[StateId],[Active],[UserID],[UserIDLastUpdate],[CreateDate],[ModifieldDate]) VALUES (1540,'Ilha de Itamaracá','07604',16,1,1,1,GETDATE(),GETDATE()) END END</v>
      </c>
    </row>
    <row r="1542" spans="1:13" x14ac:dyDescent="0.2">
      <c r="A1542">
        <v>1541</v>
      </c>
      <c r="B1542">
        <f>VLOOKUP(C1542,ESTADOS!C:K,9,FALSE)</f>
        <v>16</v>
      </c>
      <c r="C1542" t="s">
        <v>9167</v>
      </c>
      <c r="D1542">
        <v>26</v>
      </c>
      <c r="E1542" t="s">
        <v>9305</v>
      </c>
      <c r="F1542" t="s">
        <v>9306</v>
      </c>
      <c r="G1542">
        <v>14036</v>
      </c>
      <c r="H1542">
        <v>1</v>
      </c>
      <c r="I1542">
        <v>1</v>
      </c>
      <c r="J1542">
        <v>1</v>
      </c>
      <c r="K1542" s="2" t="s">
        <v>10009</v>
      </c>
      <c r="L1542" s="2" t="s">
        <v>10009</v>
      </c>
      <c r="M1542" t="str">
        <f t="shared" si="24"/>
        <v>BEGIN IF NOT EXISTS (SELECT * FROM [dbo].[COM_City] WHERE [Name] = 'Inajá') BEGIN INSERT INTO [dbo].[COM_City]([CityId],[Name],[ExternalCode],[StateId],[Active],[UserID],[UserIDLastUpdate],[CreateDate],[ModifieldDate]) VALUES (1541,'Inajá','07000',16,1,1,1,GETDATE(),GETDATE()) END END</v>
      </c>
    </row>
    <row r="1543" spans="1:13" x14ac:dyDescent="0.2">
      <c r="A1543">
        <v>1542</v>
      </c>
      <c r="B1543">
        <f>VLOOKUP(C1543,ESTADOS!C:K,9,FALSE)</f>
        <v>16</v>
      </c>
      <c r="C1543" t="s">
        <v>9167</v>
      </c>
      <c r="D1543">
        <v>26</v>
      </c>
      <c r="E1543" t="s">
        <v>9307</v>
      </c>
      <c r="F1543" t="s">
        <v>9308</v>
      </c>
      <c r="G1543">
        <v>4444</v>
      </c>
      <c r="H1543">
        <v>1</v>
      </c>
      <c r="I1543">
        <v>1</v>
      </c>
      <c r="J1543">
        <v>1</v>
      </c>
      <c r="K1543" s="2" t="s">
        <v>10009</v>
      </c>
      <c r="L1543" s="2" t="s">
        <v>10009</v>
      </c>
      <c r="M1543" t="str">
        <f t="shared" si="24"/>
        <v>BEGIN IF NOT EXISTS (SELECT * FROM [dbo].[COM_City] WHERE [Name] = 'Ingazeira') BEGIN INSERT INTO [dbo].[COM_City]([CityId],[Name],[ExternalCode],[StateId],[Active],[UserID],[UserIDLastUpdate],[CreateDate],[ModifieldDate]) VALUES (1542,'Ingazeira','07109',16,1,1,1,GETDATE(),GETDATE()) END END</v>
      </c>
    </row>
    <row r="1544" spans="1:13" x14ac:dyDescent="0.2">
      <c r="A1544">
        <v>1543</v>
      </c>
      <c r="B1544">
        <f>VLOOKUP(C1544,ESTADOS!C:K,9,FALSE)</f>
        <v>16</v>
      </c>
      <c r="C1544" t="s">
        <v>9167</v>
      </c>
      <c r="D1544">
        <v>26</v>
      </c>
      <c r="E1544" t="s">
        <v>9309</v>
      </c>
      <c r="F1544" t="s">
        <v>9310</v>
      </c>
      <c r="G1544">
        <v>70070</v>
      </c>
      <c r="H1544">
        <v>1</v>
      </c>
      <c r="I1544">
        <v>1</v>
      </c>
      <c r="J1544">
        <v>1</v>
      </c>
      <c r="K1544" s="2" t="s">
        <v>10009</v>
      </c>
      <c r="L1544" s="2" t="s">
        <v>10009</v>
      </c>
      <c r="M1544" t="str">
        <f t="shared" si="24"/>
        <v>BEGIN IF NOT EXISTS (SELECT * FROM [dbo].[COM_City] WHERE [Name] = 'Ipojuca') BEGIN INSERT INTO [dbo].[COM_City]([CityId],[Name],[ExternalCode],[StateId],[Active],[UserID],[UserIDLastUpdate],[CreateDate],[ModifieldDate]) VALUES (1543,'Ipojuca','07208',16,1,1,1,GETDATE(),GETDATE()) END END</v>
      </c>
    </row>
    <row r="1545" spans="1:13" x14ac:dyDescent="0.2">
      <c r="A1545">
        <v>1544</v>
      </c>
      <c r="B1545">
        <f>VLOOKUP(C1545,ESTADOS!C:K,9,FALSE)</f>
        <v>16</v>
      </c>
      <c r="C1545" t="s">
        <v>9167</v>
      </c>
      <c r="D1545">
        <v>26</v>
      </c>
      <c r="E1545" t="s">
        <v>9311</v>
      </c>
      <c r="F1545" t="s">
        <v>9312</v>
      </c>
      <c r="G1545">
        <v>25718</v>
      </c>
      <c r="H1545">
        <v>1</v>
      </c>
      <c r="I1545">
        <v>1</v>
      </c>
      <c r="J1545">
        <v>1</v>
      </c>
      <c r="K1545" s="2" t="s">
        <v>10009</v>
      </c>
      <c r="L1545" s="2" t="s">
        <v>10009</v>
      </c>
      <c r="M1545" t="str">
        <f t="shared" si="24"/>
        <v>BEGIN IF NOT EXISTS (SELECT * FROM [dbo].[COM_City] WHERE [Name] = 'Ipubi') BEGIN INSERT INTO [dbo].[COM_City]([CityId],[Name],[ExternalCode],[StateId],[Active],[UserID],[UserIDLastUpdate],[CreateDate],[ModifieldDate]) VALUES (1544,'Ipubi','07307',16,1,1,1,GETDATE(),GETDATE()) END END</v>
      </c>
    </row>
    <row r="1546" spans="1:13" x14ac:dyDescent="0.2">
      <c r="A1546">
        <v>1545</v>
      </c>
      <c r="B1546">
        <f>VLOOKUP(C1546,ESTADOS!C:K,9,FALSE)</f>
        <v>16</v>
      </c>
      <c r="C1546" t="s">
        <v>9167</v>
      </c>
      <c r="D1546">
        <v>26</v>
      </c>
      <c r="E1546" t="s">
        <v>9313</v>
      </c>
      <c r="F1546" t="s">
        <v>9314</v>
      </c>
      <c r="G1546">
        <v>4097</v>
      </c>
      <c r="H1546">
        <v>1</v>
      </c>
      <c r="I1546">
        <v>1</v>
      </c>
      <c r="J1546">
        <v>1</v>
      </c>
      <c r="K1546" s="2" t="s">
        <v>10009</v>
      </c>
      <c r="L1546" s="2" t="s">
        <v>10009</v>
      </c>
      <c r="M1546" t="str">
        <f t="shared" si="24"/>
        <v>BEGIN IF NOT EXISTS (SELECT * FROM [dbo].[COM_City] WHERE [Name] = 'Itacuruba') BEGIN INSERT INTO [dbo].[COM_City]([CityId],[Name],[ExternalCode],[StateId],[Active],[UserID],[UserIDLastUpdate],[CreateDate],[ModifieldDate]) VALUES (1545,'Itacuruba','07406',16,1,1,1,GETDATE(),GETDATE()) END END</v>
      </c>
    </row>
    <row r="1547" spans="1:13" x14ac:dyDescent="0.2">
      <c r="A1547">
        <v>1546</v>
      </c>
      <c r="B1547">
        <f>VLOOKUP(C1547,ESTADOS!C:K,9,FALSE)</f>
        <v>16</v>
      </c>
      <c r="C1547" t="s">
        <v>9167</v>
      </c>
      <c r="D1547">
        <v>26</v>
      </c>
      <c r="E1547" t="s">
        <v>9315</v>
      </c>
      <c r="F1547" t="s">
        <v>9316</v>
      </c>
      <c r="G1547">
        <v>26735</v>
      </c>
      <c r="H1547">
        <v>1</v>
      </c>
      <c r="I1547">
        <v>1</v>
      </c>
      <c r="J1547">
        <v>1</v>
      </c>
      <c r="K1547" s="2" t="s">
        <v>10009</v>
      </c>
      <c r="L1547" s="2" t="s">
        <v>10009</v>
      </c>
      <c r="M1547" t="str">
        <f t="shared" si="24"/>
        <v>BEGIN IF NOT EXISTS (SELECT * FROM [dbo].[COM_City] WHERE [Name] = 'Itaíba') BEGIN INSERT INTO [dbo].[COM_City]([CityId],[Name],[ExternalCode],[StateId],[Active],[UserID],[UserIDLastUpdate],[CreateDate],[ModifieldDate]) VALUES (1546,'Itaíba','07505',16,1,1,1,GETDATE(),GETDATE()) END END</v>
      </c>
    </row>
    <row r="1548" spans="1:13" x14ac:dyDescent="0.2">
      <c r="A1548">
        <v>1547</v>
      </c>
      <c r="B1548">
        <f>VLOOKUP(C1548,ESTADOS!C:K,9,FALSE)</f>
        <v>16</v>
      </c>
      <c r="C1548" t="s">
        <v>9167</v>
      </c>
      <c r="D1548">
        <v>26</v>
      </c>
      <c r="E1548" t="s">
        <v>9317</v>
      </c>
      <c r="F1548" t="s">
        <v>9318</v>
      </c>
      <c r="G1548">
        <v>34944</v>
      </c>
      <c r="H1548">
        <v>1</v>
      </c>
      <c r="I1548">
        <v>1</v>
      </c>
      <c r="J1548">
        <v>1</v>
      </c>
      <c r="K1548" s="2" t="s">
        <v>10009</v>
      </c>
      <c r="L1548" s="2" t="s">
        <v>10009</v>
      </c>
      <c r="M1548" t="str">
        <f t="shared" si="24"/>
        <v>BEGIN IF NOT EXISTS (SELECT * FROM [dbo].[COM_City] WHERE [Name] = 'Itambé') BEGIN INSERT INTO [dbo].[COM_City]([CityId],[Name],[ExternalCode],[StateId],[Active],[UserID],[UserIDLastUpdate],[CreateDate],[ModifieldDate]) VALUES (1547,'Itambé','07653',16,1,1,1,GETDATE(),GETDATE()) END END</v>
      </c>
    </row>
    <row r="1549" spans="1:13" x14ac:dyDescent="0.2">
      <c r="A1549">
        <v>1548</v>
      </c>
      <c r="B1549">
        <f>VLOOKUP(C1549,ESTADOS!C:K,9,FALSE)</f>
        <v>16</v>
      </c>
      <c r="C1549" t="s">
        <v>9167</v>
      </c>
      <c r="D1549">
        <v>26</v>
      </c>
      <c r="E1549" t="s">
        <v>9319</v>
      </c>
      <c r="F1549" t="s">
        <v>9320</v>
      </c>
      <c r="G1549">
        <v>13849</v>
      </c>
      <c r="H1549">
        <v>1</v>
      </c>
      <c r="I1549">
        <v>1</v>
      </c>
      <c r="J1549">
        <v>1</v>
      </c>
      <c r="K1549" s="2" t="s">
        <v>10009</v>
      </c>
      <c r="L1549" s="2" t="s">
        <v>10009</v>
      </c>
      <c r="M1549" t="str">
        <f t="shared" si="24"/>
        <v>BEGIN IF NOT EXISTS (SELECT * FROM [dbo].[COM_City] WHERE [Name] = 'Itapetim') BEGIN INSERT INTO [dbo].[COM_City]([CityId],[Name],[ExternalCode],[StateId],[Active],[UserID],[UserIDLastUpdate],[CreateDate],[ModifieldDate]) VALUES (1548,'Itapetim','07703',16,1,1,1,GETDATE(),GETDATE()) END END</v>
      </c>
    </row>
    <row r="1550" spans="1:13" x14ac:dyDescent="0.2">
      <c r="A1550">
        <v>1549</v>
      </c>
      <c r="B1550">
        <f>VLOOKUP(C1550,ESTADOS!C:K,9,FALSE)</f>
        <v>16</v>
      </c>
      <c r="C1550" t="s">
        <v>9167</v>
      </c>
      <c r="D1550">
        <v>26</v>
      </c>
      <c r="E1550" t="s">
        <v>9321</v>
      </c>
      <c r="F1550" t="s">
        <v>9322</v>
      </c>
      <c r="G1550">
        <v>22852</v>
      </c>
      <c r="H1550">
        <v>1</v>
      </c>
      <c r="I1550">
        <v>1</v>
      </c>
      <c r="J1550">
        <v>1</v>
      </c>
      <c r="K1550" s="2" t="s">
        <v>10009</v>
      </c>
      <c r="L1550" s="2" t="s">
        <v>10009</v>
      </c>
      <c r="M1550" t="str">
        <f t="shared" si="24"/>
        <v>BEGIN IF NOT EXISTS (SELECT * FROM [dbo].[COM_City] WHERE [Name] = 'Itapissuma') BEGIN INSERT INTO [dbo].[COM_City]([CityId],[Name],[ExternalCode],[StateId],[Active],[UserID],[UserIDLastUpdate],[CreateDate],[ModifieldDate]) VALUES (1549,'Itapissuma','07752',16,1,1,1,GETDATE(),GETDATE()) END END</v>
      </c>
    </row>
    <row r="1551" spans="1:13" x14ac:dyDescent="0.2">
      <c r="A1551">
        <v>1550</v>
      </c>
      <c r="B1551">
        <f>VLOOKUP(C1551,ESTADOS!C:K,9,FALSE)</f>
        <v>16</v>
      </c>
      <c r="C1551" t="s">
        <v>9167</v>
      </c>
      <c r="D1551">
        <v>26</v>
      </c>
      <c r="E1551" t="s">
        <v>9323</v>
      </c>
      <c r="F1551" t="s">
        <v>9324</v>
      </c>
      <c r="G1551">
        <v>14985</v>
      </c>
      <c r="H1551">
        <v>1</v>
      </c>
      <c r="I1551">
        <v>1</v>
      </c>
      <c r="J1551">
        <v>1</v>
      </c>
      <c r="K1551" s="2" t="s">
        <v>10009</v>
      </c>
      <c r="L1551" s="2" t="s">
        <v>10009</v>
      </c>
      <c r="M1551" t="str">
        <f t="shared" si="24"/>
        <v>BEGIN IF NOT EXISTS (SELECT * FROM [dbo].[COM_City] WHERE [Name] = 'Itaquitinga') BEGIN INSERT INTO [dbo].[COM_City]([CityId],[Name],[ExternalCode],[StateId],[Active],[UserID],[UserIDLastUpdate],[CreateDate],[ModifieldDate]) VALUES (1550,'Itaquitinga','07802',16,1,1,1,GETDATE(),GETDATE()) END END</v>
      </c>
    </row>
    <row r="1552" spans="1:13" x14ac:dyDescent="0.2">
      <c r="A1552">
        <v>1551</v>
      </c>
      <c r="B1552">
        <f>VLOOKUP(C1552,ESTADOS!C:K,9,FALSE)</f>
        <v>16</v>
      </c>
      <c r="C1552" t="s">
        <v>9167</v>
      </c>
      <c r="D1552">
        <v>26</v>
      </c>
      <c r="E1552" t="s">
        <v>9325</v>
      </c>
      <c r="F1552" t="s">
        <v>10067</v>
      </c>
      <c r="G1552">
        <v>665387</v>
      </c>
      <c r="H1552">
        <v>1</v>
      </c>
      <c r="I1552">
        <v>1</v>
      </c>
      <c r="J1552">
        <v>1</v>
      </c>
      <c r="K1552" s="2" t="s">
        <v>10009</v>
      </c>
      <c r="L1552" s="2" t="s">
        <v>10009</v>
      </c>
      <c r="M1552" t="str">
        <f t="shared" si="24"/>
        <v>BEGIN IF NOT EXISTS (SELECT * FROM [dbo].[COM_City] WHERE [Name] = 'Jaboatão dos Guararapes') BEGIN INSERT INTO [dbo].[COM_City]([CityId],[Name],[ExternalCode],[StateId],[Active],[UserID],[UserIDLastUpdate],[CreateDate],[ModifieldDate]) VALUES (1551,'Jaboatão dos Guararapes','07901',16,1,1,1,GETDATE(),GETDATE()) END END</v>
      </c>
    </row>
    <row r="1553" spans="1:13" x14ac:dyDescent="0.2">
      <c r="A1553">
        <v>1552</v>
      </c>
      <c r="B1553">
        <f>VLOOKUP(C1553,ESTADOS!C:K,9,FALSE)</f>
        <v>16</v>
      </c>
      <c r="C1553" t="s">
        <v>9167</v>
      </c>
      <c r="D1553">
        <v>26</v>
      </c>
      <c r="E1553" t="s">
        <v>9326</v>
      </c>
      <c r="F1553" t="s">
        <v>4558</v>
      </c>
      <c r="G1553">
        <v>12102</v>
      </c>
      <c r="H1553">
        <v>1</v>
      </c>
      <c r="I1553">
        <v>1</v>
      </c>
      <c r="J1553">
        <v>1</v>
      </c>
      <c r="K1553" s="2" t="s">
        <v>10009</v>
      </c>
      <c r="L1553" s="2" t="s">
        <v>10009</v>
      </c>
      <c r="M1553" t="str">
        <f t="shared" si="24"/>
        <v>BEGIN IF NOT EXISTS (SELECT * FROM [dbo].[COM_City] WHERE [Name] = 'Jaqueira') BEGIN INSERT INTO [dbo].[COM_City]([CityId],[Name],[ExternalCode],[StateId],[Active],[UserID],[UserIDLastUpdate],[CreateDate],[ModifieldDate]) VALUES (1552,'Jaqueira','07950',16,1,1,1,GETDATE(),GETDATE()) END END</v>
      </c>
    </row>
    <row r="1554" spans="1:13" x14ac:dyDescent="0.2">
      <c r="A1554">
        <v>1553</v>
      </c>
      <c r="B1554">
        <f>VLOOKUP(C1554,ESTADOS!C:K,9,FALSE)</f>
        <v>16</v>
      </c>
      <c r="C1554" t="s">
        <v>9167</v>
      </c>
      <c r="D1554">
        <v>26</v>
      </c>
      <c r="E1554" t="s">
        <v>4559</v>
      </c>
      <c r="F1554" t="s">
        <v>4560</v>
      </c>
      <c r="G1554">
        <v>14813</v>
      </c>
      <c r="H1554">
        <v>1</v>
      </c>
      <c r="I1554">
        <v>1</v>
      </c>
      <c r="J1554">
        <v>1</v>
      </c>
      <c r="K1554" s="2" t="s">
        <v>10009</v>
      </c>
      <c r="L1554" s="2" t="s">
        <v>10009</v>
      </c>
      <c r="M1554" t="str">
        <f t="shared" si="24"/>
        <v>BEGIN IF NOT EXISTS (SELECT * FROM [dbo].[COM_City] WHERE [Name] = 'Jataúba') BEGIN INSERT INTO [dbo].[COM_City]([CityId],[Name],[ExternalCode],[StateId],[Active],[UserID],[UserIDLastUpdate],[CreateDate],[ModifieldDate]) VALUES (1553,'Jataúba','08008',16,1,1,1,GETDATE(),GETDATE()) END END</v>
      </c>
    </row>
    <row r="1555" spans="1:13" x14ac:dyDescent="0.2">
      <c r="A1555">
        <v>1554</v>
      </c>
      <c r="B1555">
        <f>VLOOKUP(C1555,ESTADOS!C:K,9,FALSE)</f>
        <v>16</v>
      </c>
      <c r="C1555" t="s">
        <v>9167</v>
      </c>
      <c r="D1555">
        <v>26</v>
      </c>
      <c r="E1555" t="s">
        <v>4561</v>
      </c>
      <c r="F1555" t="s">
        <v>7417</v>
      </c>
      <c r="G1555">
        <v>13797</v>
      </c>
      <c r="H1555">
        <v>1</v>
      </c>
      <c r="I1555">
        <v>1</v>
      </c>
      <c r="J1555">
        <v>1</v>
      </c>
      <c r="K1555" s="2" t="s">
        <v>10009</v>
      </c>
      <c r="L1555" s="2" t="s">
        <v>10009</v>
      </c>
      <c r="M1555" t="str">
        <f t="shared" si="24"/>
        <v>BEGIN IF NOT EXISTS (SELECT * FROM [dbo].[COM_City] WHERE [Name] = 'Jatobá') BEGIN INSERT INTO [dbo].[COM_City]([CityId],[Name],[ExternalCode],[StateId],[Active],[UserID],[UserIDLastUpdate],[CreateDate],[ModifieldDate]) VALUES (1554,'Jatobá','08057',16,1,1,1,GETDATE(),GETDATE()) END END</v>
      </c>
    </row>
    <row r="1556" spans="1:13" x14ac:dyDescent="0.2">
      <c r="A1556">
        <v>1555</v>
      </c>
      <c r="B1556">
        <f>VLOOKUP(C1556,ESTADOS!C:K,9,FALSE)</f>
        <v>16</v>
      </c>
      <c r="C1556" t="s">
        <v>9167</v>
      </c>
      <c r="D1556">
        <v>26</v>
      </c>
      <c r="E1556" t="s">
        <v>4562</v>
      </c>
      <c r="F1556" t="s">
        <v>4563</v>
      </c>
      <c r="G1556">
        <v>28488</v>
      </c>
      <c r="H1556">
        <v>1</v>
      </c>
      <c r="I1556">
        <v>1</v>
      </c>
      <c r="J1556">
        <v>1</v>
      </c>
      <c r="K1556" s="2" t="s">
        <v>10009</v>
      </c>
      <c r="L1556" s="2" t="s">
        <v>10009</v>
      </c>
      <c r="M1556" t="str">
        <f t="shared" si="24"/>
        <v>BEGIN IF NOT EXISTS (SELECT * FROM [dbo].[COM_City] WHERE [Name] = 'João Alfredo') BEGIN INSERT INTO [dbo].[COM_City]([CityId],[Name],[ExternalCode],[StateId],[Active],[UserID],[UserIDLastUpdate],[CreateDate],[ModifieldDate]) VALUES (1555,'João Alfredo','08107',16,1,1,1,GETDATE(),GETDATE()) END END</v>
      </c>
    </row>
    <row r="1557" spans="1:13" x14ac:dyDescent="0.2">
      <c r="A1557">
        <v>1556</v>
      </c>
      <c r="B1557">
        <f>VLOOKUP(C1557,ESTADOS!C:K,9,FALSE)</f>
        <v>16</v>
      </c>
      <c r="C1557" t="s">
        <v>9167</v>
      </c>
      <c r="D1557">
        <v>26</v>
      </c>
      <c r="E1557" t="s">
        <v>4564</v>
      </c>
      <c r="F1557" t="s">
        <v>4565</v>
      </c>
      <c r="G1557">
        <v>15947</v>
      </c>
      <c r="H1557">
        <v>1</v>
      </c>
      <c r="I1557">
        <v>1</v>
      </c>
      <c r="J1557">
        <v>1</v>
      </c>
      <c r="K1557" s="2" t="s">
        <v>10009</v>
      </c>
      <c r="L1557" s="2" t="s">
        <v>10009</v>
      </c>
      <c r="M1557" t="str">
        <f t="shared" si="24"/>
        <v>BEGIN IF NOT EXISTS (SELECT * FROM [dbo].[COM_City] WHERE [Name] = 'Joaquim Nabuco') BEGIN INSERT INTO [dbo].[COM_City]([CityId],[Name],[ExternalCode],[StateId],[Active],[UserID],[UserIDLastUpdate],[CreateDate],[ModifieldDate]) VALUES (1556,'Joaquim Nabuco','08206',16,1,1,1,GETDATE(),GETDATE()) END END</v>
      </c>
    </row>
    <row r="1558" spans="1:13" x14ac:dyDescent="0.2">
      <c r="A1558">
        <v>1557</v>
      </c>
      <c r="B1558">
        <f>VLOOKUP(C1558,ESTADOS!C:K,9,FALSE)</f>
        <v>16</v>
      </c>
      <c r="C1558" t="s">
        <v>9167</v>
      </c>
      <c r="D1558">
        <v>26</v>
      </c>
      <c r="E1558" t="s">
        <v>4566</v>
      </c>
      <c r="F1558" t="s">
        <v>4567</v>
      </c>
      <c r="G1558">
        <v>10500</v>
      </c>
      <c r="H1558">
        <v>1</v>
      </c>
      <c r="I1558">
        <v>1</v>
      </c>
      <c r="J1558">
        <v>1</v>
      </c>
      <c r="K1558" s="2" t="s">
        <v>10009</v>
      </c>
      <c r="L1558" s="2" t="s">
        <v>10009</v>
      </c>
      <c r="M1558" t="str">
        <f t="shared" si="24"/>
        <v>BEGIN IF NOT EXISTS (SELECT * FROM [dbo].[COM_City] WHERE [Name] = 'Jucati') BEGIN INSERT INTO [dbo].[COM_City]([CityId],[Name],[ExternalCode],[StateId],[Active],[UserID],[UserIDLastUpdate],[CreateDate],[ModifieldDate]) VALUES (1557,'Jucati','08255',16,1,1,1,GETDATE(),GETDATE()) END END</v>
      </c>
    </row>
    <row r="1559" spans="1:13" x14ac:dyDescent="0.2">
      <c r="A1559">
        <v>1558</v>
      </c>
      <c r="B1559">
        <f>VLOOKUP(C1559,ESTADOS!C:K,9,FALSE)</f>
        <v>16</v>
      </c>
      <c r="C1559" t="s">
        <v>9167</v>
      </c>
      <c r="D1559">
        <v>26</v>
      </c>
      <c r="E1559" t="s">
        <v>4568</v>
      </c>
      <c r="F1559" t="s">
        <v>4569</v>
      </c>
      <c r="G1559">
        <v>13628</v>
      </c>
      <c r="H1559">
        <v>1</v>
      </c>
      <c r="I1559">
        <v>1</v>
      </c>
      <c r="J1559">
        <v>1</v>
      </c>
      <c r="K1559" s="2" t="s">
        <v>10009</v>
      </c>
      <c r="L1559" s="2" t="s">
        <v>10009</v>
      </c>
      <c r="M1559" t="str">
        <f t="shared" si="24"/>
        <v>BEGIN IF NOT EXISTS (SELECT * FROM [dbo].[COM_City] WHERE [Name] = 'Jupi') BEGIN INSERT INTO [dbo].[COM_City]([CityId],[Name],[ExternalCode],[StateId],[Active],[UserID],[UserIDLastUpdate],[CreateDate],[ModifieldDate]) VALUES (1558,'Jupi','08305',16,1,1,1,GETDATE(),GETDATE()) END END</v>
      </c>
    </row>
    <row r="1560" spans="1:13" x14ac:dyDescent="0.2">
      <c r="A1560">
        <v>1559</v>
      </c>
      <c r="B1560">
        <f>VLOOKUP(C1560,ESTADOS!C:K,9,FALSE)</f>
        <v>16</v>
      </c>
      <c r="C1560" t="s">
        <v>9167</v>
      </c>
      <c r="D1560">
        <v>26</v>
      </c>
      <c r="E1560" t="s">
        <v>4570</v>
      </c>
      <c r="F1560" t="s">
        <v>7512</v>
      </c>
      <c r="G1560">
        <v>14760</v>
      </c>
      <c r="H1560">
        <v>1</v>
      </c>
      <c r="I1560">
        <v>1</v>
      </c>
      <c r="J1560">
        <v>1</v>
      </c>
      <c r="K1560" s="2" t="s">
        <v>10009</v>
      </c>
      <c r="L1560" s="2" t="s">
        <v>10009</v>
      </c>
      <c r="M1560" t="str">
        <f t="shared" si="24"/>
        <v>BEGIN IF NOT EXISTS (SELECT * FROM [dbo].[COM_City] WHERE [Name] = 'Jurema') BEGIN INSERT INTO [dbo].[COM_City]([CityId],[Name],[ExternalCode],[StateId],[Active],[UserID],[UserIDLastUpdate],[CreateDate],[ModifieldDate]) VALUES (1559,'Jurema','08404',16,1,1,1,GETDATE(),GETDATE()) END END</v>
      </c>
    </row>
    <row r="1561" spans="1:13" x14ac:dyDescent="0.2">
      <c r="A1561">
        <v>1560</v>
      </c>
      <c r="B1561">
        <f>VLOOKUP(C1561,ESTADOS!C:K,9,FALSE)</f>
        <v>16</v>
      </c>
      <c r="C1561" t="s">
        <v>9167</v>
      </c>
      <c r="D1561">
        <v>26</v>
      </c>
      <c r="E1561" t="s">
        <v>4571</v>
      </c>
      <c r="F1561" t="s">
        <v>4572</v>
      </c>
      <c r="G1561">
        <v>14380</v>
      </c>
      <c r="H1561">
        <v>1</v>
      </c>
      <c r="I1561">
        <v>1</v>
      </c>
      <c r="J1561">
        <v>1</v>
      </c>
      <c r="K1561" s="2" t="s">
        <v>10009</v>
      </c>
      <c r="L1561" s="2" t="s">
        <v>10009</v>
      </c>
      <c r="M1561" t="str">
        <f t="shared" si="24"/>
        <v>BEGIN IF NOT EXISTS (SELECT * FROM [dbo].[COM_City] WHERE [Name] = 'Lagoa do Carro') BEGIN INSERT INTO [dbo].[COM_City]([CityId],[Name],[ExternalCode],[StateId],[Active],[UserID],[UserIDLastUpdate],[CreateDate],[ModifieldDate]) VALUES (1560,'Lagoa do Carro','08453',16,1,1,1,GETDATE(),GETDATE()) END END</v>
      </c>
    </row>
    <row r="1562" spans="1:13" x14ac:dyDescent="0.2">
      <c r="A1562">
        <v>1561</v>
      </c>
      <c r="B1562">
        <f>VLOOKUP(C1562,ESTADOS!C:K,9,FALSE)</f>
        <v>16</v>
      </c>
      <c r="C1562" t="s">
        <v>9167</v>
      </c>
      <c r="D1562">
        <v>26</v>
      </c>
      <c r="E1562" t="s">
        <v>4573</v>
      </c>
      <c r="F1562" t="s">
        <v>4574</v>
      </c>
      <c r="G1562">
        <v>19987</v>
      </c>
      <c r="H1562">
        <v>1</v>
      </c>
      <c r="I1562">
        <v>1</v>
      </c>
      <c r="J1562">
        <v>1</v>
      </c>
      <c r="K1562" s="2" t="s">
        <v>10009</v>
      </c>
      <c r="L1562" s="2" t="s">
        <v>10009</v>
      </c>
      <c r="M1562" t="str">
        <f t="shared" si="24"/>
        <v>BEGIN IF NOT EXISTS (SELECT * FROM [dbo].[COM_City] WHERE [Name] = 'Lagoa do Itaenga') BEGIN INSERT INTO [dbo].[COM_City]([CityId],[Name],[ExternalCode],[StateId],[Active],[UserID],[UserIDLastUpdate],[CreateDate],[ModifieldDate]) VALUES (1561,'Lagoa do Itaenga','08503',16,1,1,1,GETDATE(),GETDATE()) END END</v>
      </c>
    </row>
    <row r="1563" spans="1:13" x14ac:dyDescent="0.2">
      <c r="A1563">
        <v>1562</v>
      </c>
      <c r="B1563">
        <f>VLOOKUP(C1563,ESTADOS!C:K,9,FALSE)</f>
        <v>16</v>
      </c>
      <c r="C1563" t="s">
        <v>9167</v>
      </c>
      <c r="D1563">
        <v>26</v>
      </c>
      <c r="E1563" t="s">
        <v>4575</v>
      </c>
      <c r="F1563" t="s">
        <v>4576</v>
      </c>
      <c r="G1563">
        <v>11655</v>
      </c>
      <c r="H1563">
        <v>1</v>
      </c>
      <c r="I1563">
        <v>1</v>
      </c>
      <c r="J1563">
        <v>1</v>
      </c>
      <c r="K1563" s="2" t="s">
        <v>10009</v>
      </c>
      <c r="L1563" s="2" t="s">
        <v>10009</v>
      </c>
      <c r="M1563" t="str">
        <f t="shared" si="24"/>
        <v>BEGIN IF NOT EXISTS (SELECT * FROM [dbo].[COM_City] WHERE [Name] = 'Lagoa do Ouro') BEGIN INSERT INTO [dbo].[COM_City]([CityId],[Name],[ExternalCode],[StateId],[Active],[UserID],[UserIDLastUpdate],[CreateDate],[ModifieldDate]) VALUES (1562,'Lagoa do Ouro','08602',16,1,1,1,GETDATE(),GETDATE()) END END</v>
      </c>
    </row>
    <row r="1564" spans="1:13" x14ac:dyDescent="0.2">
      <c r="A1564">
        <v>1563</v>
      </c>
      <c r="B1564">
        <f>VLOOKUP(C1564,ESTADOS!C:K,9,FALSE)</f>
        <v>16</v>
      </c>
      <c r="C1564" t="s">
        <v>9167</v>
      </c>
      <c r="D1564">
        <v>26</v>
      </c>
      <c r="E1564" t="s">
        <v>4577</v>
      </c>
      <c r="F1564" t="s">
        <v>4578</v>
      </c>
      <c r="G1564">
        <v>15967</v>
      </c>
      <c r="H1564">
        <v>1</v>
      </c>
      <c r="I1564">
        <v>1</v>
      </c>
      <c r="J1564">
        <v>1</v>
      </c>
      <c r="K1564" s="2" t="s">
        <v>10009</v>
      </c>
      <c r="L1564" s="2" t="s">
        <v>10009</v>
      </c>
      <c r="M1564" t="str">
        <f t="shared" si="24"/>
        <v>BEGIN IF NOT EXISTS (SELECT * FROM [dbo].[COM_City] WHERE [Name] = 'Lagoa dos Gatos') BEGIN INSERT INTO [dbo].[COM_City]([CityId],[Name],[ExternalCode],[StateId],[Active],[UserID],[UserIDLastUpdate],[CreateDate],[ModifieldDate]) VALUES (1563,'Lagoa dos Gatos','08701',16,1,1,1,GETDATE(),GETDATE()) END END</v>
      </c>
    </row>
    <row r="1565" spans="1:13" x14ac:dyDescent="0.2">
      <c r="A1565">
        <v>1564</v>
      </c>
      <c r="B1565">
        <f>VLOOKUP(C1565,ESTADOS!C:K,9,FALSE)</f>
        <v>16</v>
      </c>
      <c r="C1565" t="s">
        <v>9167</v>
      </c>
      <c r="D1565">
        <v>26</v>
      </c>
      <c r="E1565" t="s">
        <v>4579</v>
      </c>
      <c r="F1565" t="s">
        <v>4580</v>
      </c>
      <c r="G1565">
        <v>21125</v>
      </c>
      <c r="H1565">
        <v>1</v>
      </c>
      <c r="I1565">
        <v>1</v>
      </c>
      <c r="J1565">
        <v>1</v>
      </c>
      <c r="K1565" s="2" t="s">
        <v>10009</v>
      </c>
      <c r="L1565" s="2" t="s">
        <v>10009</v>
      </c>
      <c r="M1565" t="str">
        <f t="shared" si="24"/>
        <v>BEGIN IF NOT EXISTS (SELECT * FROM [dbo].[COM_City] WHERE [Name] = 'Lagoa Grande') BEGIN INSERT INTO [dbo].[COM_City]([CityId],[Name],[ExternalCode],[StateId],[Active],[UserID],[UserIDLastUpdate],[CreateDate],[ModifieldDate]) VALUES (1564,'Lagoa Grande','08750',16,1,1,1,GETDATE(),GETDATE()) END END</v>
      </c>
    </row>
    <row r="1566" spans="1:13" x14ac:dyDescent="0.2">
      <c r="A1566">
        <v>1565</v>
      </c>
      <c r="B1566">
        <f>VLOOKUP(C1566,ESTADOS!C:K,9,FALSE)</f>
        <v>16</v>
      </c>
      <c r="C1566" t="s">
        <v>9167</v>
      </c>
      <c r="D1566">
        <v>26</v>
      </c>
      <c r="E1566" t="s">
        <v>4581</v>
      </c>
      <c r="F1566" t="s">
        <v>4582</v>
      </c>
      <c r="G1566">
        <v>33348</v>
      </c>
      <c r="H1566">
        <v>1</v>
      </c>
      <c r="I1566">
        <v>1</v>
      </c>
      <c r="J1566">
        <v>1</v>
      </c>
      <c r="K1566" s="2" t="s">
        <v>10009</v>
      </c>
      <c r="L1566" s="2" t="s">
        <v>10009</v>
      </c>
      <c r="M1566" t="str">
        <f t="shared" si="24"/>
        <v>BEGIN IF NOT EXISTS (SELECT * FROM [dbo].[COM_City] WHERE [Name] = 'Lajedo') BEGIN INSERT INTO [dbo].[COM_City]([CityId],[Name],[ExternalCode],[StateId],[Active],[UserID],[UserIDLastUpdate],[CreateDate],[ModifieldDate]) VALUES (1565,'Lajedo','08800',16,1,1,1,GETDATE(),GETDATE()) END END</v>
      </c>
    </row>
    <row r="1567" spans="1:13" x14ac:dyDescent="0.2">
      <c r="A1567">
        <v>1566</v>
      </c>
      <c r="B1567">
        <f>VLOOKUP(C1567,ESTADOS!C:K,9,FALSE)</f>
        <v>16</v>
      </c>
      <c r="C1567" t="s">
        <v>9167</v>
      </c>
      <c r="D1567">
        <v>26</v>
      </c>
      <c r="E1567" t="s">
        <v>4583</v>
      </c>
      <c r="F1567" t="s">
        <v>4584</v>
      </c>
      <c r="G1567">
        <v>55560</v>
      </c>
      <c r="H1567">
        <v>1</v>
      </c>
      <c r="I1567">
        <v>1</v>
      </c>
      <c r="J1567">
        <v>1</v>
      </c>
      <c r="K1567" s="2" t="s">
        <v>10009</v>
      </c>
      <c r="L1567" s="2" t="s">
        <v>10009</v>
      </c>
      <c r="M1567" t="str">
        <f t="shared" si="24"/>
        <v>BEGIN IF NOT EXISTS (SELECT * FROM [dbo].[COM_City] WHERE [Name] = 'Limoeiro') BEGIN INSERT INTO [dbo].[COM_City]([CityId],[Name],[ExternalCode],[StateId],[Active],[UserID],[UserIDLastUpdate],[CreateDate],[ModifieldDate]) VALUES (1566,'Limoeiro','08909',16,1,1,1,GETDATE(),GETDATE()) END END</v>
      </c>
    </row>
    <row r="1568" spans="1:13" x14ac:dyDescent="0.2">
      <c r="A1568">
        <v>1567</v>
      </c>
      <c r="B1568">
        <f>VLOOKUP(C1568,ESTADOS!C:K,9,FALSE)</f>
        <v>16</v>
      </c>
      <c r="C1568" t="s">
        <v>9167</v>
      </c>
      <c r="D1568">
        <v>26</v>
      </c>
      <c r="E1568" t="s">
        <v>4585</v>
      </c>
      <c r="F1568" t="s">
        <v>4586</v>
      </c>
      <c r="G1568">
        <v>23078</v>
      </c>
      <c r="H1568">
        <v>1</v>
      </c>
      <c r="I1568">
        <v>1</v>
      </c>
      <c r="J1568">
        <v>1</v>
      </c>
      <c r="K1568" s="2" t="s">
        <v>10009</v>
      </c>
      <c r="L1568" s="2" t="s">
        <v>10009</v>
      </c>
      <c r="M1568" t="str">
        <f t="shared" si="24"/>
        <v>BEGIN IF NOT EXISTS (SELECT * FROM [dbo].[COM_City] WHERE [Name] = 'Macaparana') BEGIN INSERT INTO [dbo].[COM_City]([CityId],[Name],[ExternalCode],[StateId],[Active],[UserID],[UserIDLastUpdate],[CreateDate],[ModifieldDate]) VALUES (1567,'Macaparana','09006',16,1,1,1,GETDATE(),GETDATE()) END END</v>
      </c>
    </row>
    <row r="1569" spans="1:13" x14ac:dyDescent="0.2">
      <c r="A1569">
        <v>1568</v>
      </c>
      <c r="B1569">
        <f>VLOOKUP(C1569,ESTADOS!C:K,9,FALSE)</f>
        <v>16</v>
      </c>
      <c r="C1569" t="s">
        <v>9167</v>
      </c>
      <c r="D1569">
        <v>26</v>
      </c>
      <c r="E1569" t="s">
        <v>4587</v>
      </c>
      <c r="F1569" t="s">
        <v>4588</v>
      </c>
      <c r="G1569">
        <v>11152</v>
      </c>
      <c r="H1569">
        <v>1</v>
      </c>
      <c r="I1569">
        <v>1</v>
      </c>
      <c r="J1569">
        <v>1</v>
      </c>
      <c r="K1569" s="2" t="s">
        <v>10009</v>
      </c>
      <c r="L1569" s="2" t="s">
        <v>10009</v>
      </c>
      <c r="M1569" t="str">
        <f t="shared" si="24"/>
        <v>BEGIN IF NOT EXISTS (SELECT * FROM [dbo].[COM_City] WHERE [Name] = 'Machados') BEGIN INSERT INTO [dbo].[COM_City]([CityId],[Name],[ExternalCode],[StateId],[Active],[UserID],[UserIDLastUpdate],[CreateDate],[ModifieldDate]) VALUES (1568,'Machados','09105',16,1,1,1,GETDATE(),GETDATE()) END END</v>
      </c>
    </row>
    <row r="1570" spans="1:13" x14ac:dyDescent="0.2">
      <c r="A1570">
        <v>1569</v>
      </c>
      <c r="B1570">
        <f>VLOOKUP(C1570,ESTADOS!C:K,9,FALSE)</f>
        <v>16</v>
      </c>
      <c r="C1570" t="s">
        <v>9167</v>
      </c>
      <c r="D1570">
        <v>26</v>
      </c>
      <c r="E1570" t="s">
        <v>4589</v>
      </c>
      <c r="F1570" t="s">
        <v>4590</v>
      </c>
      <c r="G1570">
        <v>16540</v>
      </c>
      <c r="H1570">
        <v>1</v>
      </c>
      <c r="I1570">
        <v>1</v>
      </c>
      <c r="J1570">
        <v>1</v>
      </c>
      <c r="K1570" s="2" t="s">
        <v>10009</v>
      </c>
      <c r="L1570" s="2" t="s">
        <v>10009</v>
      </c>
      <c r="M1570" t="str">
        <f t="shared" si="24"/>
        <v>BEGIN IF NOT EXISTS (SELECT * FROM [dbo].[COM_City] WHERE [Name] = 'Manari') BEGIN INSERT INTO [dbo].[COM_City]([CityId],[Name],[ExternalCode],[StateId],[Active],[UserID],[UserIDLastUpdate],[CreateDate],[ModifieldDate]) VALUES (1569,'Manari','09154',16,1,1,1,GETDATE(),GETDATE()) END END</v>
      </c>
    </row>
    <row r="1571" spans="1:13" x14ac:dyDescent="0.2">
      <c r="A1571">
        <v>1570</v>
      </c>
      <c r="B1571">
        <f>VLOOKUP(C1571,ESTADOS!C:K,9,FALSE)</f>
        <v>16</v>
      </c>
      <c r="C1571" t="s">
        <v>9167</v>
      </c>
      <c r="D1571">
        <v>26</v>
      </c>
      <c r="E1571" t="s">
        <v>4591</v>
      </c>
      <c r="F1571" t="s">
        <v>4592</v>
      </c>
      <c r="G1571">
        <v>12352</v>
      </c>
      <c r="H1571">
        <v>1</v>
      </c>
      <c r="I1571">
        <v>1</v>
      </c>
      <c r="J1571">
        <v>1</v>
      </c>
      <c r="K1571" s="2" t="s">
        <v>10009</v>
      </c>
      <c r="L1571" s="2" t="s">
        <v>10009</v>
      </c>
      <c r="M1571" t="str">
        <f t="shared" si="24"/>
        <v>BEGIN IF NOT EXISTS (SELECT * FROM [dbo].[COM_City] WHERE [Name] = 'Maraial') BEGIN INSERT INTO [dbo].[COM_City]([CityId],[Name],[ExternalCode],[StateId],[Active],[UserID],[UserIDLastUpdate],[CreateDate],[ModifieldDate]) VALUES (1570,'Maraial','09204',16,1,1,1,GETDATE(),GETDATE()) END END</v>
      </c>
    </row>
    <row r="1572" spans="1:13" x14ac:dyDescent="0.2">
      <c r="A1572">
        <v>1571</v>
      </c>
      <c r="B1572">
        <f>VLOOKUP(C1572,ESTADOS!C:K,9,FALSE)</f>
        <v>16</v>
      </c>
      <c r="C1572" t="s">
        <v>9167</v>
      </c>
      <c r="D1572">
        <v>26</v>
      </c>
      <c r="E1572" t="s">
        <v>4593</v>
      </c>
      <c r="F1572" t="s">
        <v>4594</v>
      </c>
      <c r="G1572">
        <v>13304</v>
      </c>
      <c r="H1572">
        <v>1</v>
      </c>
      <c r="I1572">
        <v>1</v>
      </c>
      <c r="J1572">
        <v>1</v>
      </c>
      <c r="K1572" s="2" t="s">
        <v>10009</v>
      </c>
      <c r="L1572" s="2" t="s">
        <v>10009</v>
      </c>
      <c r="M1572" t="str">
        <f t="shared" si="24"/>
        <v>BEGIN IF NOT EXISTS (SELECT * FROM [dbo].[COM_City] WHERE [Name] = 'Mirandiba') BEGIN INSERT INTO [dbo].[COM_City]([CityId],[Name],[ExternalCode],[StateId],[Active],[UserID],[UserIDLastUpdate],[CreateDate],[ModifieldDate]) VALUES (1571,'Mirandiba','09303',16,1,1,1,GETDATE(),GETDATE()) END END</v>
      </c>
    </row>
    <row r="1573" spans="1:13" x14ac:dyDescent="0.2">
      <c r="A1573">
        <v>1572</v>
      </c>
      <c r="B1573">
        <f>VLOOKUP(C1573,ESTADOS!C:K,9,FALSE)</f>
        <v>16</v>
      </c>
      <c r="C1573" t="s">
        <v>9167</v>
      </c>
      <c r="D1573">
        <v>26</v>
      </c>
      <c r="E1573" t="s">
        <v>4595</v>
      </c>
      <c r="F1573" t="s">
        <v>4596</v>
      </c>
      <c r="G1573">
        <v>10424</v>
      </c>
      <c r="H1573">
        <v>1</v>
      </c>
      <c r="I1573">
        <v>1</v>
      </c>
      <c r="J1573">
        <v>1</v>
      </c>
      <c r="K1573" s="2" t="s">
        <v>10009</v>
      </c>
      <c r="L1573" s="2" t="s">
        <v>10009</v>
      </c>
      <c r="M1573" t="str">
        <f t="shared" si="24"/>
        <v>BEGIN IF NOT EXISTS (SELECT * FROM [dbo].[COM_City] WHERE [Name] = 'Moreilândia') BEGIN INSERT INTO [dbo].[COM_City]([CityId],[Name],[ExternalCode],[StateId],[Active],[UserID],[UserIDLastUpdate],[CreateDate],[ModifieldDate]) VALUES (1572,'Moreilândia','14303',16,1,1,1,GETDATE(),GETDATE()) END END</v>
      </c>
    </row>
    <row r="1574" spans="1:13" x14ac:dyDescent="0.2">
      <c r="A1574">
        <v>1573</v>
      </c>
      <c r="B1574">
        <f>VLOOKUP(C1574,ESTADOS!C:K,9,FALSE)</f>
        <v>16</v>
      </c>
      <c r="C1574" t="s">
        <v>9167</v>
      </c>
      <c r="D1574">
        <v>26</v>
      </c>
      <c r="E1574" t="s">
        <v>4597</v>
      </c>
      <c r="F1574" t="s">
        <v>4598</v>
      </c>
      <c r="G1574">
        <v>52830</v>
      </c>
      <c r="H1574">
        <v>1</v>
      </c>
      <c r="I1574">
        <v>1</v>
      </c>
      <c r="J1574">
        <v>1</v>
      </c>
      <c r="K1574" s="2" t="s">
        <v>10009</v>
      </c>
      <c r="L1574" s="2" t="s">
        <v>10009</v>
      </c>
      <c r="M1574" t="str">
        <f t="shared" si="24"/>
        <v>BEGIN IF NOT EXISTS (SELECT * FROM [dbo].[COM_City] WHERE [Name] = 'Moreno') BEGIN INSERT INTO [dbo].[COM_City]([CityId],[Name],[ExternalCode],[StateId],[Active],[UserID],[UserIDLastUpdate],[CreateDate],[ModifieldDate]) VALUES (1573,'Moreno','09402',16,1,1,1,GETDATE(),GETDATE()) END END</v>
      </c>
    </row>
    <row r="1575" spans="1:13" x14ac:dyDescent="0.2">
      <c r="A1575">
        <v>1574</v>
      </c>
      <c r="B1575">
        <f>VLOOKUP(C1575,ESTADOS!C:K,9,FALSE)</f>
        <v>16</v>
      </c>
      <c r="C1575" t="s">
        <v>9167</v>
      </c>
      <c r="D1575">
        <v>26</v>
      </c>
      <c r="E1575" t="s">
        <v>4599</v>
      </c>
      <c r="F1575" t="s">
        <v>4600</v>
      </c>
      <c r="G1575">
        <v>29202</v>
      </c>
      <c r="H1575">
        <v>1</v>
      </c>
      <c r="I1575">
        <v>1</v>
      </c>
      <c r="J1575">
        <v>1</v>
      </c>
      <c r="K1575" s="2" t="s">
        <v>10009</v>
      </c>
      <c r="L1575" s="2" t="s">
        <v>10009</v>
      </c>
      <c r="M1575" t="str">
        <f t="shared" si="24"/>
        <v>BEGIN IF NOT EXISTS (SELECT * FROM [dbo].[COM_City] WHERE [Name] = 'Nazaré da Mata') BEGIN INSERT INTO [dbo].[COM_City]([CityId],[Name],[ExternalCode],[StateId],[Active],[UserID],[UserIDLastUpdate],[CreateDate],[ModifieldDate]) VALUES (1574,'Nazaré da Mata','09501',16,1,1,1,GETDATE(),GETDATE()) END END</v>
      </c>
    </row>
    <row r="1576" spans="1:13" x14ac:dyDescent="0.2">
      <c r="A1576">
        <v>1575</v>
      </c>
      <c r="B1576">
        <f>VLOOKUP(C1576,ESTADOS!C:K,9,FALSE)</f>
        <v>16</v>
      </c>
      <c r="C1576" t="s">
        <v>9167</v>
      </c>
      <c r="D1576">
        <v>26</v>
      </c>
      <c r="E1576" t="s">
        <v>4601</v>
      </c>
      <c r="F1576" t="s">
        <v>10068</v>
      </c>
      <c r="G1576">
        <v>391433</v>
      </c>
      <c r="H1576">
        <v>1</v>
      </c>
      <c r="I1576">
        <v>1</v>
      </c>
      <c r="J1576">
        <v>1</v>
      </c>
      <c r="K1576" s="2" t="s">
        <v>10009</v>
      </c>
      <c r="L1576" s="2" t="s">
        <v>10009</v>
      </c>
      <c r="M1576" t="str">
        <f t="shared" si="24"/>
        <v>BEGIN IF NOT EXISTS (SELECT * FROM [dbo].[COM_City] WHERE [Name] = 'Olinda') BEGIN INSERT INTO [dbo].[COM_City]([CityId],[Name],[ExternalCode],[StateId],[Active],[UserID],[UserIDLastUpdate],[CreateDate],[ModifieldDate]) VALUES (1575,'Olinda','09600',16,1,1,1,GETDATE(),GETDATE()) END END</v>
      </c>
    </row>
    <row r="1577" spans="1:13" x14ac:dyDescent="0.2">
      <c r="A1577">
        <v>1576</v>
      </c>
      <c r="B1577">
        <f>VLOOKUP(C1577,ESTADOS!C:K,9,FALSE)</f>
        <v>16</v>
      </c>
      <c r="C1577" t="s">
        <v>9167</v>
      </c>
      <c r="D1577">
        <v>26</v>
      </c>
      <c r="E1577" t="s">
        <v>4602</v>
      </c>
      <c r="F1577" t="s">
        <v>4603</v>
      </c>
      <c r="G1577">
        <v>21632</v>
      </c>
      <c r="H1577">
        <v>1</v>
      </c>
      <c r="I1577">
        <v>1</v>
      </c>
      <c r="J1577">
        <v>1</v>
      </c>
      <c r="K1577" s="2" t="s">
        <v>10009</v>
      </c>
      <c r="L1577" s="2" t="s">
        <v>10009</v>
      </c>
      <c r="M1577" t="str">
        <f t="shared" si="24"/>
        <v>BEGIN IF NOT EXISTS (SELECT * FROM [dbo].[COM_City] WHERE [Name] = 'Orobó') BEGIN INSERT INTO [dbo].[COM_City]([CityId],[Name],[ExternalCode],[StateId],[Active],[UserID],[UserIDLastUpdate],[CreateDate],[ModifieldDate]) VALUES (1576,'Orobó','09709',16,1,1,1,GETDATE(),GETDATE()) END END</v>
      </c>
    </row>
    <row r="1578" spans="1:13" x14ac:dyDescent="0.2">
      <c r="A1578">
        <v>1577</v>
      </c>
      <c r="B1578">
        <f>VLOOKUP(C1578,ESTADOS!C:K,9,FALSE)</f>
        <v>16</v>
      </c>
      <c r="C1578" t="s">
        <v>9167</v>
      </c>
      <c r="D1578">
        <v>26</v>
      </c>
      <c r="E1578" t="s">
        <v>4604</v>
      </c>
      <c r="F1578" t="s">
        <v>4605</v>
      </c>
      <c r="G1578">
        <v>13167</v>
      </c>
      <c r="H1578">
        <v>1</v>
      </c>
      <c r="I1578">
        <v>1</v>
      </c>
      <c r="J1578">
        <v>1</v>
      </c>
      <c r="K1578" s="2" t="s">
        <v>10009</v>
      </c>
      <c r="L1578" s="2" t="s">
        <v>10009</v>
      </c>
      <c r="M1578" t="str">
        <f t="shared" si="24"/>
        <v>BEGIN IF NOT EXISTS (SELECT * FROM [dbo].[COM_City] WHERE [Name] = 'Orocó') BEGIN INSERT INTO [dbo].[COM_City]([CityId],[Name],[ExternalCode],[StateId],[Active],[UserID],[UserIDLastUpdate],[CreateDate],[ModifieldDate]) VALUES (1577,'Orocó','09808',16,1,1,1,GETDATE(),GETDATE()) END END</v>
      </c>
    </row>
    <row r="1579" spans="1:13" x14ac:dyDescent="0.2">
      <c r="A1579">
        <v>1578</v>
      </c>
      <c r="B1579">
        <f>VLOOKUP(C1579,ESTADOS!C:K,9,FALSE)</f>
        <v>16</v>
      </c>
      <c r="C1579" t="s">
        <v>9167</v>
      </c>
      <c r="D1579">
        <v>26</v>
      </c>
      <c r="E1579" t="s">
        <v>4606</v>
      </c>
      <c r="F1579" t="s">
        <v>4607</v>
      </c>
      <c r="G1579">
        <v>63042</v>
      </c>
      <c r="H1579">
        <v>1</v>
      </c>
      <c r="I1579">
        <v>1</v>
      </c>
      <c r="J1579">
        <v>1</v>
      </c>
      <c r="K1579" s="2" t="s">
        <v>10009</v>
      </c>
      <c r="L1579" s="2" t="s">
        <v>10009</v>
      </c>
      <c r="M1579" t="str">
        <f t="shared" si="24"/>
        <v>BEGIN IF NOT EXISTS (SELECT * FROM [dbo].[COM_City] WHERE [Name] = 'Ouricuri') BEGIN INSERT INTO [dbo].[COM_City]([CityId],[Name],[ExternalCode],[StateId],[Active],[UserID],[UserIDLastUpdate],[CreateDate],[ModifieldDate]) VALUES (1578,'Ouricuri','09907',16,1,1,1,GETDATE(),GETDATE()) END END</v>
      </c>
    </row>
    <row r="1580" spans="1:13" x14ac:dyDescent="0.2">
      <c r="A1580">
        <v>1579</v>
      </c>
      <c r="B1580">
        <f>VLOOKUP(C1580,ESTADOS!C:K,9,FALSE)</f>
        <v>16</v>
      </c>
      <c r="C1580" t="s">
        <v>9167</v>
      </c>
      <c r="D1580">
        <v>26</v>
      </c>
      <c r="E1580" t="s">
        <v>4608</v>
      </c>
      <c r="F1580" t="s">
        <v>4609</v>
      </c>
      <c r="G1580">
        <v>56643</v>
      </c>
      <c r="H1580">
        <v>1</v>
      </c>
      <c r="I1580">
        <v>1</v>
      </c>
      <c r="J1580">
        <v>1</v>
      </c>
      <c r="K1580" s="2" t="s">
        <v>10009</v>
      </c>
      <c r="L1580" s="2" t="s">
        <v>10009</v>
      </c>
      <c r="M1580" t="str">
        <f t="shared" si="24"/>
        <v>BEGIN IF NOT EXISTS (SELECT * FROM [dbo].[COM_City] WHERE [Name] = 'Palmares') BEGIN INSERT INTO [dbo].[COM_City]([CityId],[Name],[ExternalCode],[StateId],[Active],[UserID],[UserIDLastUpdate],[CreateDate],[ModifieldDate]) VALUES (1579,'Palmares','10004',16,1,1,1,GETDATE(),GETDATE()) END END</v>
      </c>
    </row>
    <row r="1581" spans="1:13" x14ac:dyDescent="0.2">
      <c r="A1581">
        <v>1580</v>
      </c>
      <c r="B1581">
        <f>VLOOKUP(C1581,ESTADOS!C:K,9,FALSE)</f>
        <v>16</v>
      </c>
      <c r="C1581" t="s">
        <v>9167</v>
      </c>
      <c r="D1581">
        <v>26</v>
      </c>
      <c r="E1581" t="s">
        <v>4610</v>
      </c>
      <c r="F1581" t="s">
        <v>4611</v>
      </c>
      <c r="G1581">
        <v>8487</v>
      </c>
      <c r="H1581">
        <v>1</v>
      </c>
      <c r="I1581">
        <v>1</v>
      </c>
      <c r="J1581">
        <v>1</v>
      </c>
      <c r="K1581" s="2" t="s">
        <v>10009</v>
      </c>
      <c r="L1581" s="2" t="s">
        <v>10009</v>
      </c>
      <c r="M1581" t="str">
        <f t="shared" si="24"/>
        <v>BEGIN IF NOT EXISTS (SELECT * FROM [dbo].[COM_City] WHERE [Name] = 'Palmeirina') BEGIN INSERT INTO [dbo].[COM_City]([CityId],[Name],[ExternalCode],[StateId],[Active],[UserID],[UserIDLastUpdate],[CreateDate],[ModifieldDate]) VALUES (1580,'Palmeirina','10103',16,1,1,1,GETDATE(),GETDATE()) END END</v>
      </c>
    </row>
    <row r="1582" spans="1:13" x14ac:dyDescent="0.2">
      <c r="A1582">
        <v>1581</v>
      </c>
      <c r="B1582">
        <f>VLOOKUP(C1582,ESTADOS!C:K,9,FALSE)</f>
        <v>16</v>
      </c>
      <c r="C1582" t="s">
        <v>9167</v>
      </c>
      <c r="D1582">
        <v>26</v>
      </c>
      <c r="E1582" t="s">
        <v>4612</v>
      </c>
      <c r="F1582" t="s">
        <v>4613</v>
      </c>
      <c r="G1582">
        <v>24918</v>
      </c>
      <c r="H1582">
        <v>1</v>
      </c>
      <c r="I1582">
        <v>1</v>
      </c>
      <c r="J1582">
        <v>1</v>
      </c>
      <c r="K1582" s="2" t="s">
        <v>10009</v>
      </c>
      <c r="L1582" s="2" t="s">
        <v>10009</v>
      </c>
      <c r="M1582" t="str">
        <f t="shared" si="24"/>
        <v>BEGIN IF NOT EXISTS (SELECT * FROM [dbo].[COM_City] WHERE [Name] = 'Panelas') BEGIN INSERT INTO [dbo].[COM_City]([CityId],[Name],[ExternalCode],[StateId],[Active],[UserID],[UserIDLastUpdate],[CreateDate],[ModifieldDate]) VALUES (1581,'Panelas','10202',16,1,1,1,GETDATE(),GETDATE()) END END</v>
      </c>
    </row>
    <row r="1583" spans="1:13" x14ac:dyDescent="0.2">
      <c r="A1583">
        <v>1582</v>
      </c>
      <c r="B1583">
        <f>VLOOKUP(C1583,ESTADOS!C:K,9,FALSE)</f>
        <v>16</v>
      </c>
      <c r="C1583" t="s">
        <v>9167</v>
      </c>
      <c r="D1583">
        <v>26</v>
      </c>
      <c r="E1583" t="s">
        <v>4614</v>
      </c>
      <c r="F1583" t="s">
        <v>4615</v>
      </c>
      <c r="G1583">
        <v>11669</v>
      </c>
      <c r="H1583">
        <v>1</v>
      </c>
      <c r="I1583">
        <v>1</v>
      </c>
      <c r="J1583">
        <v>1</v>
      </c>
      <c r="K1583" s="2" t="s">
        <v>10009</v>
      </c>
      <c r="L1583" s="2" t="s">
        <v>10009</v>
      </c>
      <c r="M1583" t="str">
        <f t="shared" si="24"/>
        <v>BEGIN IF NOT EXISTS (SELECT * FROM [dbo].[COM_City] WHERE [Name] = 'Paranatama') BEGIN INSERT INTO [dbo].[COM_City]([CityId],[Name],[ExternalCode],[StateId],[Active],[UserID],[UserIDLastUpdate],[CreateDate],[ModifieldDate]) VALUES (1582,'Paranatama','10301',16,1,1,1,GETDATE(),GETDATE()) END END</v>
      </c>
    </row>
    <row r="1584" spans="1:13" x14ac:dyDescent="0.2">
      <c r="A1584">
        <v>1583</v>
      </c>
      <c r="B1584">
        <f>VLOOKUP(C1584,ESTADOS!C:K,9,FALSE)</f>
        <v>16</v>
      </c>
      <c r="C1584" t="s">
        <v>9167</v>
      </c>
      <c r="D1584">
        <v>26</v>
      </c>
      <c r="E1584" t="s">
        <v>4616</v>
      </c>
      <c r="F1584" t="s">
        <v>8242</v>
      </c>
      <c r="G1584">
        <v>19214</v>
      </c>
      <c r="H1584">
        <v>1</v>
      </c>
      <c r="I1584">
        <v>1</v>
      </c>
      <c r="J1584">
        <v>1</v>
      </c>
      <c r="K1584" s="2" t="s">
        <v>10009</v>
      </c>
      <c r="L1584" s="2" t="s">
        <v>10009</v>
      </c>
      <c r="M1584" t="str">
        <f t="shared" si="24"/>
        <v>BEGIN IF NOT EXISTS (SELECT * FROM [dbo].[COM_City] WHERE [Name] = 'Parnamirim') BEGIN INSERT INTO [dbo].[COM_City]([CityId],[Name],[ExternalCode],[StateId],[Active],[UserID],[UserIDLastUpdate],[CreateDate],[ModifieldDate]) VALUES (1583,'Parnamirim','10400',16,1,1,1,GETDATE(),GETDATE()) END END</v>
      </c>
    </row>
    <row r="1585" spans="1:13" x14ac:dyDescent="0.2">
      <c r="A1585">
        <v>1584</v>
      </c>
      <c r="B1585">
        <f>VLOOKUP(C1585,ESTADOS!C:K,9,FALSE)</f>
        <v>16</v>
      </c>
      <c r="C1585" t="s">
        <v>9167</v>
      </c>
      <c r="D1585">
        <v>26</v>
      </c>
      <c r="E1585" t="s">
        <v>4617</v>
      </c>
      <c r="F1585" t="s">
        <v>4618</v>
      </c>
      <c r="G1585">
        <v>27910</v>
      </c>
      <c r="H1585">
        <v>1</v>
      </c>
      <c r="I1585">
        <v>1</v>
      </c>
      <c r="J1585">
        <v>1</v>
      </c>
      <c r="K1585" s="2" t="s">
        <v>10009</v>
      </c>
      <c r="L1585" s="2" t="s">
        <v>10009</v>
      </c>
      <c r="M1585" t="str">
        <f t="shared" si="24"/>
        <v>BEGIN IF NOT EXISTS (SELECT * FROM [dbo].[COM_City] WHERE [Name] = 'Passira') BEGIN INSERT INTO [dbo].[COM_City]([CityId],[Name],[ExternalCode],[StateId],[Active],[UserID],[UserIDLastUpdate],[CreateDate],[ModifieldDate]) VALUES (1584,'Passira','10509',16,1,1,1,GETDATE(),GETDATE()) END END</v>
      </c>
    </row>
    <row r="1586" spans="1:13" x14ac:dyDescent="0.2">
      <c r="A1586">
        <v>1585</v>
      </c>
      <c r="B1586">
        <f>VLOOKUP(C1586,ESTADOS!C:K,9,FALSE)</f>
        <v>16</v>
      </c>
      <c r="C1586" t="s">
        <v>9167</v>
      </c>
      <c r="D1586">
        <v>26</v>
      </c>
      <c r="E1586" t="s">
        <v>4619</v>
      </c>
      <c r="F1586" t="s">
        <v>4620</v>
      </c>
      <c r="G1586">
        <v>45777</v>
      </c>
      <c r="H1586">
        <v>1</v>
      </c>
      <c r="I1586">
        <v>1</v>
      </c>
      <c r="J1586">
        <v>1</v>
      </c>
      <c r="K1586" s="2" t="s">
        <v>10009</v>
      </c>
      <c r="L1586" s="2" t="s">
        <v>10009</v>
      </c>
      <c r="M1586" t="str">
        <f t="shared" si="24"/>
        <v>BEGIN IF NOT EXISTS (SELECT * FROM [dbo].[COM_City] WHERE [Name] = 'Paudalho') BEGIN INSERT INTO [dbo].[COM_City]([CityId],[Name],[ExternalCode],[StateId],[Active],[UserID],[UserIDLastUpdate],[CreateDate],[ModifieldDate]) VALUES (1585,'Paudalho','10608',16,1,1,1,GETDATE(),GETDATE()) END END</v>
      </c>
    </row>
    <row r="1587" spans="1:13" x14ac:dyDescent="0.2">
      <c r="A1587">
        <v>1586</v>
      </c>
      <c r="B1587">
        <f>VLOOKUP(C1587,ESTADOS!C:K,9,FALSE)</f>
        <v>16</v>
      </c>
      <c r="C1587" t="s">
        <v>9167</v>
      </c>
      <c r="D1587">
        <v>26</v>
      </c>
      <c r="E1587" t="s">
        <v>4621</v>
      </c>
      <c r="F1587" t="s">
        <v>4272</v>
      </c>
      <c r="G1587">
        <v>307284</v>
      </c>
      <c r="H1587">
        <v>1</v>
      </c>
      <c r="I1587">
        <v>1</v>
      </c>
      <c r="J1587">
        <v>1</v>
      </c>
      <c r="K1587" s="2" t="s">
        <v>10009</v>
      </c>
      <c r="L1587" s="2" t="s">
        <v>10009</v>
      </c>
      <c r="M1587" t="str">
        <f t="shared" si="24"/>
        <v>BEGIN IF NOT EXISTS (SELECT * FROM [dbo].[COM_City] WHERE [Name] = 'Paulista') BEGIN INSERT INTO [dbo].[COM_City]([CityId],[Name],[ExternalCode],[StateId],[Active],[UserID],[UserIDLastUpdate],[CreateDate],[ModifieldDate]) VALUES (1586,'Paulista','10707',16,1,1,1,GETDATE(),GETDATE()) END END</v>
      </c>
    </row>
    <row r="1588" spans="1:13" x14ac:dyDescent="0.2">
      <c r="A1588">
        <v>1587</v>
      </c>
      <c r="B1588">
        <f>VLOOKUP(C1588,ESTADOS!C:K,9,FALSE)</f>
        <v>16</v>
      </c>
      <c r="C1588" t="s">
        <v>9167</v>
      </c>
      <c r="D1588">
        <v>26</v>
      </c>
      <c r="E1588" t="s">
        <v>4622</v>
      </c>
      <c r="F1588" t="s">
        <v>4623</v>
      </c>
      <c r="G1588">
        <v>20132</v>
      </c>
      <c r="H1588">
        <v>1</v>
      </c>
      <c r="I1588">
        <v>1</v>
      </c>
      <c r="J1588">
        <v>1</v>
      </c>
      <c r="K1588" s="2" t="s">
        <v>10009</v>
      </c>
      <c r="L1588" s="2" t="s">
        <v>10009</v>
      </c>
      <c r="M1588" t="str">
        <f t="shared" si="24"/>
        <v>BEGIN IF NOT EXISTS (SELECT * FROM [dbo].[COM_City] WHERE [Name] = 'Pedra') BEGIN INSERT INTO [dbo].[COM_City]([CityId],[Name],[ExternalCode],[StateId],[Active],[UserID],[UserIDLastUpdate],[CreateDate],[ModifieldDate]) VALUES (1587,'Pedra','10806',16,1,1,1,GETDATE(),GETDATE()) END END</v>
      </c>
    </row>
    <row r="1589" spans="1:13" x14ac:dyDescent="0.2">
      <c r="A1589">
        <v>1588</v>
      </c>
      <c r="B1589">
        <f>VLOOKUP(C1589,ESTADOS!C:K,9,FALSE)</f>
        <v>16</v>
      </c>
      <c r="C1589" t="s">
        <v>9167</v>
      </c>
      <c r="D1589">
        <v>26</v>
      </c>
      <c r="E1589" t="s">
        <v>4624</v>
      </c>
      <c r="F1589" t="s">
        <v>4625</v>
      </c>
      <c r="G1589">
        <v>61337</v>
      </c>
      <c r="H1589">
        <v>1</v>
      </c>
      <c r="I1589">
        <v>1</v>
      </c>
      <c r="J1589">
        <v>1</v>
      </c>
      <c r="K1589" s="2" t="s">
        <v>10009</v>
      </c>
      <c r="L1589" s="2" t="s">
        <v>10009</v>
      </c>
      <c r="M1589" t="str">
        <f t="shared" si="24"/>
        <v>BEGIN IF NOT EXISTS (SELECT * FROM [dbo].[COM_City] WHERE [Name] = 'Pesqueira') BEGIN INSERT INTO [dbo].[COM_City]([CityId],[Name],[ExternalCode],[StateId],[Active],[UserID],[UserIDLastUpdate],[CreateDate],[ModifieldDate]) VALUES (1588,'Pesqueira','10905',16,1,1,1,GETDATE(),GETDATE()) END END</v>
      </c>
    </row>
    <row r="1590" spans="1:13" x14ac:dyDescent="0.2">
      <c r="A1590">
        <v>1589</v>
      </c>
      <c r="B1590">
        <f>VLOOKUP(C1590,ESTADOS!C:K,9,FALSE)</f>
        <v>16</v>
      </c>
      <c r="C1590" t="s">
        <v>9167</v>
      </c>
      <c r="D1590">
        <v>26</v>
      </c>
      <c r="E1590" t="s">
        <v>4626</v>
      </c>
      <c r="F1590" t="s">
        <v>4627</v>
      </c>
      <c r="G1590">
        <v>30597</v>
      </c>
      <c r="H1590">
        <v>1</v>
      </c>
      <c r="I1590">
        <v>1</v>
      </c>
      <c r="J1590">
        <v>1</v>
      </c>
      <c r="K1590" s="2" t="s">
        <v>10009</v>
      </c>
      <c r="L1590" s="2" t="s">
        <v>10009</v>
      </c>
      <c r="M1590" t="str">
        <f t="shared" si="24"/>
        <v>BEGIN IF NOT EXISTS (SELECT * FROM [dbo].[COM_City] WHERE [Name] = 'Petrolândia') BEGIN INSERT INTO [dbo].[COM_City]([CityId],[Name],[ExternalCode],[StateId],[Active],[UserID],[UserIDLastUpdate],[CreateDate],[ModifieldDate]) VALUES (1589,'Petrolândia','11002',16,1,1,1,GETDATE(),GETDATE()) END END</v>
      </c>
    </row>
    <row r="1591" spans="1:13" x14ac:dyDescent="0.2">
      <c r="A1591">
        <v>1590</v>
      </c>
      <c r="B1591">
        <f>VLOOKUP(C1591,ESTADOS!C:K,9,FALSE)</f>
        <v>16</v>
      </c>
      <c r="C1591" t="s">
        <v>9167</v>
      </c>
      <c r="D1591">
        <v>26</v>
      </c>
      <c r="E1591" t="s">
        <v>4628</v>
      </c>
      <c r="F1591" t="s">
        <v>10069</v>
      </c>
      <c r="G1591">
        <v>268339</v>
      </c>
      <c r="H1591">
        <v>1</v>
      </c>
      <c r="I1591">
        <v>1</v>
      </c>
      <c r="J1591">
        <v>1</v>
      </c>
      <c r="K1591" s="2" t="s">
        <v>10009</v>
      </c>
      <c r="L1591" s="2" t="s">
        <v>10009</v>
      </c>
      <c r="M1591" t="str">
        <f t="shared" si="24"/>
        <v>BEGIN IF NOT EXISTS (SELECT * FROM [dbo].[COM_City] WHERE [Name] = 'Petrolina') BEGIN INSERT INTO [dbo].[COM_City]([CityId],[Name],[ExternalCode],[StateId],[Active],[UserID],[UserIDLastUpdate],[CreateDate],[ModifieldDate]) VALUES (1590,'Petrolina','11101',16,1,1,1,GETDATE(),GETDATE()) END END</v>
      </c>
    </row>
    <row r="1592" spans="1:13" x14ac:dyDescent="0.2">
      <c r="A1592">
        <v>1591</v>
      </c>
      <c r="B1592">
        <f>VLOOKUP(C1592,ESTADOS!C:K,9,FALSE)</f>
        <v>16</v>
      </c>
      <c r="C1592" t="s">
        <v>9167</v>
      </c>
      <c r="D1592">
        <v>26</v>
      </c>
      <c r="E1592" t="s">
        <v>4629</v>
      </c>
      <c r="F1592" t="s">
        <v>4630</v>
      </c>
      <c r="G1592">
        <v>11135</v>
      </c>
      <c r="H1592">
        <v>1</v>
      </c>
      <c r="I1592">
        <v>1</v>
      </c>
      <c r="J1592">
        <v>1</v>
      </c>
      <c r="K1592" s="2" t="s">
        <v>10009</v>
      </c>
      <c r="L1592" s="2" t="s">
        <v>10009</v>
      </c>
      <c r="M1592" t="str">
        <f t="shared" si="24"/>
        <v>BEGIN IF NOT EXISTS (SELECT * FROM [dbo].[COM_City] WHERE [Name] = 'Poção') BEGIN INSERT INTO [dbo].[COM_City]([CityId],[Name],[ExternalCode],[StateId],[Active],[UserID],[UserIDLastUpdate],[CreateDate],[ModifieldDate]) VALUES (1591,'Poção','11200',16,1,1,1,GETDATE(),GETDATE()) END END</v>
      </c>
    </row>
    <row r="1593" spans="1:13" x14ac:dyDescent="0.2">
      <c r="A1593">
        <v>1592</v>
      </c>
      <c r="B1593">
        <f>VLOOKUP(C1593,ESTADOS!C:K,9,FALSE)</f>
        <v>16</v>
      </c>
      <c r="C1593" t="s">
        <v>9167</v>
      </c>
      <c r="D1593">
        <v>26</v>
      </c>
      <c r="E1593" t="s">
        <v>4631</v>
      </c>
      <c r="F1593" t="s">
        <v>4632</v>
      </c>
      <c r="G1593">
        <v>21810</v>
      </c>
      <c r="H1593">
        <v>1</v>
      </c>
      <c r="I1593">
        <v>1</v>
      </c>
      <c r="J1593">
        <v>1</v>
      </c>
      <c r="K1593" s="2" t="s">
        <v>10009</v>
      </c>
      <c r="L1593" s="2" t="s">
        <v>10009</v>
      </c>
      <c r="M1593" t="str">
        <f t="shared" si="24"/>
        <v>BEGIN IF NOT EXISTS (SELECT * FROM [dbo].[COM_City] WHERE [Name] = 'Pombos') BEGIN INSERT INTO [dbo].[COM_City]([CityId],[Name],[ExternalCode],[StateId],[Active],[UserID],[UserIDLastUpdate],[CreateDate],[ModifieldDate]) VALUES (1592,'Pombos','11309',16,1,1,1,GETDATE(),GETDATE()) END END</v>
      </c>
    </row>
    <row r="1594" spans="1:13" x14ac:dyDescent="0.2">
      <c r="A1594">
        <v>1593</v>
      </c>
      <c r="B1594">
        <f>VLOOKUP(C1594,ESTADOS!C:K,9,FALSE)</f>
        <v>16</v>
      </c>
      <c r="C1594" t="s">
        <v>9167</v>
      </c>
      <c r="D1594">
        <v>26</v>
      </c>
      <c r="E1594" t="s">
        <v>4633</v>
      </c>
      <c r="F1594" t="s">
        <v>9003</v>
      </c>
      <c r="G1594">
        <v>11853</v>
      </c>
      <c r="H1594">
        <v>1</v>
      </c>
      <c r="I1594">
        <v>1</v>
      </c>
      <c r="J1594">
        <v>1</v>
      </c>
      <c r="K1594" s="2" t="s">
        <v>10009</v>
      </c>
      <c r="L1594" s="2" t="s">
        <v>10009</v>
      </c>
      <c r="M1594" t="str">
        <f t="shared" si="24"/>
        <v>BEGIN IF NOT EXISTS (SELECT * FROM [dbo].[COM_City] WHERE [Name] = 'Primavera') BEGIN INSERT INTO [dbo].[COM_City]([CityId],[Name],[ExternalCode],[StateId],[Active],[UserID],[UserIDLastUpdate],[CreateDate],[ModifieldDate]) VALUES (1593,'Primavera','11408',16,1,1,1,GETDATE(),GETDATE()) END END</v>
      </c>
    </row>
    <row r="1595" spans="1:13" x14ac:dyDescent="0.2">
      <c r="A1595">
        <v>1594</v>
      </c>
      <c r="B1595">
        <f>VLOOKUP(C1595,ESTADOS!C:K,9,FALSE)</f>
        <v>16</v>
      </c>
      <c r="C1595" t="s">
        <v>9167</v>
      </c>
      <c r="D1595">
        <v>26</v>
      </c>
      <c r="E1595" t="s">
        <v>4634</v>
      </c>
      <c r="F1595" t="s">
        <v>4635</v>
      </c>
      <c r="G1595">
        <v>24197</v>
      </c>
      <c r="H1595">
        <v>1</v>
      </c>
      <c r="I1595">
        <v>1</v>
      </c>
      <c r="J1595">
        <v>1</v>
      </c>
      <c r="K1595" s="2" t="s">
        <v>10009</v>
      </c>
      <c r="L1595" s="2" t="s">
        <v>10009</v>
      </c>
      <c r="M1595" t="str">
        <f t="shared" si="24"/>
        <v>BEGIN IF NOT EXISTS (SELECT * FROM [dbo].[COM_City] WHERE [Name] = 'Quipapá') BEGIN INSERT INTO [dbo].[COM_City]([CityId],[Name],[ExternalCode],[StateId],[Active],[UserID],[UserIDLastUpdate],[CreateDate],[ModifieldDate]) VALUES (1594,'Quipapá','11507',16,1,1,1,GETDATE(),GETDATE()) END END</v>
      </c>
    </row>
    <row r="1596" spans="1:13" x14ac:dyDescent="0.2">
      <c r="A1596">
        <v>1595</v>
      </c>
      <c r="B1596">
        <f>VLOOKUP(C1596,ESTADOS!C:K,9,FALSE)</f>
        <v>16</v>
      </c>
      <c r="C1596" t="s">
        <v>9167</v>
      </c>
      <c r="D1596">
        <v>26</v>
      </c>
      <c r="E1596" t="s">
        <v>4636</v>
      </c>
      <c r="F1596" t="s">
        <v>4637</v>
      </c>
      <c r="G1596">
        <v>6875</v>
      </c>
      <c r="H1596">
        <v>1</v>
      </c>
      <c r="I1596">
        <v>1</v>
      </c>
      <c r="J1596">
        <v>1</v>
      </c>
      <c r="K1596" s="2" t="s">
        <v>10009</v>
      </c>
      <c r="L1596" s="2" t="s">
        <v>10009</v>
      </c>
      <c r="M1596" t="str">
        <f t="shared" si="24"/>
        <v>BEGIN IF NOT EXISTS (SELECT * FROM [dbo].[COM_City] WHERE [Name] = 'Quixaba') BEGIN INSERT INTO [dbo].[COM_City]([CityId],[Name],[ExternalCode],[StateId],[Active],[UserID],[UserIDLastUpdate],[CreateDate],[ModifieldDate]) VALUES (1595,'Quixaba','11533',16,1,1,1,GETDATE(),GETDATE()) END END</v>
      </c>
    </row>
    <row r="1597" spans="1:13" x14ac:dyDescent="0.2">
      <c r="A1597">
        <v>1596</v>
      </c>
      <c r="B1597">
        <f>VLOOKUP(C1597,ESTADOS!C:K,9,FALSE)</f>
        <v>16</v>
      </c>
      <c r="C1597" t="s">
        <v>9167</v>
      </c>
      <c r="D1597">
        <v>26</v>
      </c>
      <c r="E1597" t="s">
        <v>4638</v>
      </c>
      <c r="F1597" t="s">
        <v>10070</v>
      </c>
      <c r="G1597">
        <v>1533580</v>
      </c>
      <c r="H1597">
        <v>1</v>
      </c>
      <c r="I1597">
        <v>1</v>
      </c>
      <c r="J1597">
        <v>1</v>
      </c>
      <c r="K1597" s="2" t="s">
        <v>10009</v>
      </c>
      <c r="L1597" s="2" t="s">
        <v>10009</v>
      </c>
      <c r="M1597" t="str">
        <f t="shared" si="24"/>
        <v>BEGIN IF NOT EXISTS (SELECT * FROM [dbo].[COM_City] WHERE [Name] = 'Recife') BEGIN INSERT INTO [dbo].[COM_City]([CityId],[Name],[ExternalCode],[StateId],[Active],[UserID],[UserIDLastUpdate],[CreateDate],[ModifieldDate]) VALUES (1596,'Recife','11606',16,1,1,1,GETDATE(),GETDATE()) END END</v>
      </c>
    </row>
    <row r="1598" spans="1:13" x14ac:dyDescent="0.2">
      <c r="A1598">
        <v>1597</v>
      </c>
      <c r="B1598">
        <f>VLOOKUP(C1598,ESTADOS!C:K,9,FALSE)</f>
        <v>16</v>
      </c>
      <c r="C1598" t="s">
        <v>9167</v>
      </c>
      <c r="D1598">
        <v>26</v>
      </c>
      <c r="E1598" t="s">
        <v>4639</v>
      </c>
      <c r="F1598" t="s">
        <v>4640</v>
      </c>
      <c r="G1598">
        <v>18269</v>
      </c>
      <c r="H1598">
        <v>1</v>
      </c>
      <c r="I1598">
        <v>1</v>
      </c>
      <c r="J1598">
        <v>1</v>
      </c>
      <c r="K1598" s="2" t="s">
        <v>10009</v>
      </c>
      <c r="L1598" s="2" t="s">
        <v>10009</v>
      </c>
      <c r="M1598" t="str">
        <f t="shared" si="24"/>
        <v>BEGIN IF NOT EXISTS (SELECT * FROM [dbo].[COM_City] WHERE [Name] = 'Riacho das Almas') BEGIN INSERT INTO [dbo].[COM_City]([CityId],[Name],[ExternalCode],[StateId],[Active],[UserID],[UserIDLastUpdate],[CreateDate],[ModifieldDate]) VALUES (1597,'Riacho das Almas','11705',16,1,1,1,GETDATE(),GETDATE()) END END</v>
      </c>
    </row>
    <row r="1599" spans="1:13" x14ac:dyDescent="0.2">
      <c r="A1599">
        <v>1598</v>
      </c>
      <c r="B1599">
        <f>VLOOKUP(C1599,ESTADOS!C:K,9,FALSE)</f>
        <v>16</v>
      </c>
      <c r="C1599" t="s">
        <v>9167</v>
      </c>
      <c r="D1599">
        <v>26</v>
      </c>
      <c r="E1599" t="s">
        <v>4641</v>
      </c>
      <c r="F1599" t="s">
        <v>4642</v>
      </c>
      <c r="G1599">
        <v>38755</v>
      </c>
      <c r="H1599">
        <v>1</v>
      </c>
      <c r="I1599">
        <v>1</v>
      </c>
      <c r="J1599">
        <v>1</v>
      </c>
      <c r="K1599" s="2" t="s">
        <v>10009</v>
      </c>
      <c r="L1599" s="2" t="s">
        <v>10009</v>
      </c>
      <c r="M1599" t="str">
        <f t="shared" si="24"/>
        <v>BEGIN IF NOT EXISTS (SELECT * FROM [dbo].[COM_City] WHERE [Name] = 'Ribeirão') BEGIN INSERT INTO [dbo].[COM_City]([CityId],[Name],[ExternalCode],[StateId],[Active],[UserID],[UserIDLastUpdate],[CreateDate],[ModifieldDate]) VALUES (1598,'Ribeirão','11804',16,1,1,1,GETDATE(),GETDATE()) END END</v>
      </c>
    </row>
    <row r="1600" spans="1:13" x14ac:dyDescent="0.2">
      <c r="A1600">
        <v>1599</v>
      </c>
      <c r="B1600">
        <f>VLOOKUP(C1600,ESTADOS!C:K,9,FALSE)</f>
        <v>16</v>
      </c>
      <c r="C1600" t="s">
        <v>9167</v>
      </c>
      <c r="D1600">
        <v>26</v>
      </c>
      <c r="E1600" t="s">
        <v>4643</v>
      </c>
      <c r="F1600" t="s">
        <v>4644</v>
      </c>
      <c r="G1600">
        <v>21024</v>
      </c>
      <c r="H1600">
        <v>1</v>
      </c>
      <c r="I1600">
        <v>1</v>
      </c>
      <c r="J1600">
        <v>1</v>
      </c>
      <c r="K1600" s="2" t="s">
        <v>10009</v>
      </c>
      <c r="L1600" s="2" t="s">
        <v>10009</v>
      </c>
      <c r="M1600" t="str">
        <f t="shared" si="24"/>
        <v>BEGIN IF NOT EXISTS (SELECT * FROM [dbo].[COM_City] WHERE [Name] = 'Rio Formoso') BEGIN INSERT INTO [dbo].[COM_City]([CityId],[Name],[ExternalCode],[StateId],[Active],[UserID],[UserIDLastUpdate],[CreateDate],[ModifieldDate]) VALUES (1599,'Rio Formoso','11903',16,1,1,1,GETDATE(),GETDATE()) END END</v>
      </c>
    </row>
    <row r="1601" spans="1:13" x14ac:dyDescent="0.2">
      <c r="A1601">
        <v>1600</v>
      </c>
      <c r="B1601">
        <f>VLOOKUP(C1601,ESTADOS!C:K,9,FALSE)</f>
        <v>16</v>
      </c>
      <c r="C1601" t="s">
        <v>9167</v>
      </c>
      <c r="D1601">
        <v>26</v>
      </c>
      <c r="E1601" t="s">
        <v>4645</v>
      </c>
      <c r="F1601" t="s">
        <v>4646</v>
      </c>
      <c r="G1601">
        <v>13709</v>
      </c>
      <c r="H1601">
        <v>1</v>
      </c>
      <c r="I1601">
        <v>1</v>
      </c>
      <c r="J1601">
        <v>1</v>
      </c>
      <c r="K1601" s="2" t="s">
        <v>10009</v>
      </c>
      <c r="L1601" s="2" t="s">
        <v>10009</v>
      </c>
      <c r="M1601" t="str">
        <f t="shared" si="24"/>
        <v>BEGIN IF NOT EXISTS (SELECT * FROM [dbo].[COM_City] WHERE [Name] = 'Sairé') BEGIN INSERT INTO [dbo].[COM_City]([CityId],[Name],[ExternalCode],[StateId],[Active],[UserID],[UserIDLastUpdate],[CreateDate],[ModifieldDate]) VALUES (1600,'Sairé','12000',16,1,1,1,GETDATE(),GETDATE()) END END</v>
      </c>
    </row>
    <row r="1602" spans="1:13" x14ac:dyDescent="0.2">
      <c r="A1602">
        <v>1601</v>
      </c>
      <c r="B1602">
        <f>VLOOKUP(C1602,ESTADOS!C:K,9,FALSE)</f>
        <v>16</v>
      </c>
      <c r="C1602" t="s">
        <v>9167</v>
      </c>
      <c r="D1602">
        <v>26</v>
      </c>
      <c r="E1602" t="s">
        <v>4647</v>
      </c>
      <c r="F1602" t="s">
        <v>4325</v>
      </c>
      <c r="G1602">
        <v>7770</v>
      </c>
      <c r="H1602">
        <v>1</v>
      </c>
      <c r="I1602">
        <v>1</v>
      </c>
      <c r="J1602">
        <v>1</v>
      </c>
      <c r="K1602" s="2" t="s">
        <v>10009</v>
      </c>
      <c r="L1602" s="2" t="s">
        <v>10009</v>
      </c>
      <c r="M1602" t="str">
        <f t="shared" si="24"/>
        <v>BEGIN IF NOT EXISTS (SELECT * FROM [dbo].[COM_City] WHERE [Name] = 'Salgadinho') BEGIN INSERT INTO [dbo].[COM_City]([CityId],[Name],[ExternalCode],[StateId],[Active],[UserID],[UserIDLastUpdate],[CreateDate],[ModifieldDate]) VALUES (1601,'Salgadinho','12109',16,1,1,1,GETDATE(),GETDATE()) END END</v>
      </c>
    </row>
    <row r="1603" spans="1:13" x14ac:dyDescent="0.2">
      <c r="A1603">
        <v>1602</v>
      </c>
      <c r="B1603">
        <f>VLOOKUP(C1603,ESTADOS!C:K,9,FALSE)</f>
        <v>16</v>
      </c>
      <c r="C1603" t="s">
        <v>9167</v>
      </c>
      <c r="D1603">
        <v>26</v>
      </c>
      <c r="E1603" t="s">
        <v>4648</v>
      </c>
      <c r="F1603" t="s">
        <v>4649</v>
      </c>
      <c r="G1603">
        <v>53167</v>
      </c>
      <c r="H1603">
        <v>1</v>
      </c>
      <c r="I1603">
        <v>1</v>
      </c>
      <c r="J1603">
        <v>1</v>
      </c>
      <c r="K1603" s="2" t="s">
        <v>10009</v>
      </c>
      <c r="L1603" s="2" t="s">
        <v>10009</v>
      </c>
      <c r="M1603" t="str">
        <f t="shared" ref="M1603:M1666" si="25">CONCATENATE("BEGIN IF NOT EXISTS (SELECT * FROM [dbo].[COM_City] WHERE [Name] = '",F1603,"') BEGIN INSERT INTO [dbo].[COM_City]([CityId],[Name],[ExternalCode],[StateId],[Active],[UserID],[UserIDLastUpdate],[CreateDate],[ModifieldDate]) VALUES (",A1603,",'",F1603,"','",E1603,"',",B1603,",",H1603,",",I1603,",",J1603,",",K1603,",",L1603,") END END")</f>
        <v>BEGIN IF NOT EXISTS (SELECT * FROM [dbo].[COM_City] WHERE [Name] = 'Salgueiro') BEGIN INSERT INTO [dbo].[COM_City]([CityId],[Name],[ExternalCode],[StateId],[Active],[UserID],[UserIDLastUpdate],[CreateDate],[ModifieldDate]) VALUES (1602,'Salgueiro','12208',16,1,1,1,GETDATE(),GETDATE()) END END</v>
      </c>
    </row>
    <row r="1604" spans="1:13" x14ac:dyDescent="0.2">
      <c r="A1604">
        <v>1603</v>
      </c>
      <c r="B1604">
        <f>VLOOKUP(C1604,ESTADOS!C:K,9,FALSE)</f>
        <v>16</v>
      </c>
      <c r="C1604" t="s">
        <v>9167</v>
      </c>
      <c r="D1604">
        <v>26</v>
      </c>
      <c r="E1604" t="s">
        <v>4650</v>
      </c>
      <c r="F1604" t="s">
        <v>4651</v>
      </c>
      <c r="G1604">
        <v>15027</v>
      </c>
      <c r="H1604">
        <v>1</v>
      </c>
      <c r="I1604">
        <v>1</v>
      </c>
      <c r="J1604">
        <v>1</v>
      </c>
      <c r="K1604" s="2" t="s">
        <v>10009</v>
      </c>
      <c r="L1604" s="2" t="s">
        <v>10009</v>
      </c>
      <c r="M1604" t="str">
        <f t="shared" si="25"/>
        <v>BEGIN IF NOT EXISTS (SELECT * FROM [dbo].[COM_City] WHERE [Name] = 'Saloá') BEGIN INSERT INTO [dbo].[COM_City]([CityId],[Name],[ExternalCode],[StateId],[Active],[UserID],[UserIDLastUpdate],[CreateDate],[ModifieldDate]) VALUES (1603,'Saloá','12307',16,1,1,1,GETDATE(),GETDATE()) END END</v>
      </c>
    </row>
    <row r="1605" spans="1:13" x14ac:dyDescent="0.2">
      <c r="A1605">
        <v>1604</v>
      </c>
      <c r="B1605">
        <f>VLOOKUP(C1605,ESTADOS!C:K,9,FALSE)</f>
        <v>16</v>
      </c>
      <c r="C1605" t="s">
        <v>9167</v>
      </c>
      <c r="D1605">
        <v>26</v>
      </c>
      <c r="E1605" t="s">
        <v>4652</v>
      </c>
      <c r="F1605" t="s">
        <v>4653</v>
      </c>
      <c r="G1605">
        <v>17627</v>
      </c>
      <c r="H1605">
        <v>1</v>
      </c>
      <c r="I1605">
        <v>1</v>
      </c>
      <c r="J1605">
        <v>1</v>
      </c>
      <c r="K1605" s="2" t="s">
        <v>10009</v>
      </c>
      <c r="L1605" s="2" t="s">
        <v>10009</v>
      </c>
      <c r="M1605" t="str">
        <f t="shared" si="25"/>
        <v>BEGIN IF NOT EXISTS (SELECT * FROM [dbo].[COM_City] WHERE [Name] = 'Sanharó') BEGIN INSERT INTO [dbo].[COM_City]([CityId],[Name],[ExternalCode],[StateId],[Active],[UserID],[UserIDLastUpdate],[CreateDate],[ModifieldDate]) VALUES (1604,'Sanharó','12406',16,1,1,1,GETDATE(),GETDATE()) END END</v>
      </c>
    </row>
    <row r="1606" spans="1:13" x14ac:dyDescent="0.2">
      <c r="A1606">
        <v>1605</v>
      </c>
      <c r="B1606">
        <f>VLOOKUP(C1606,ESTADOS!C:K,9,FALSE)</f>
        <v>16</v>
      </c>
      <c r="C1606" t="s">
        <v>9167</v>
      </c>
      <c r="D1606">
        <v>26</v>
      </c>
      <c r="E1606" t="s">
        <v>4654</v>
      </c>
      <c r="F1606" t="s">
        <v>8289</v>
      </c>
      <c r="G1606">
        <v>13644</v>
      </c>
      <c r="H1606">
        <v>1</v>
      </c>
      <c r="I1606">
        <v>1</v>
      </c>
      <c r="J1606">
        <v>1</v>
      </c>
      <c r="K1606" s="2" t="s">
        <v>10009</v>
      </c>
      <c r="L1606" s="2" t="s">
        <v>10009</v>
      </c>
      <c r="M1606" t="str">
        <f t="shared" si="25"/>
        <v>BEGIN IF NOT EXISTS (SELECT * FROM [dbo].[COM_City] WHERE [Name] = 'Santa Cruz') BEGIN INSERT INTO [dbo].[COM_City]([CityId],[Name],[ExternalCode],[StateId],[Active],[UserID],[UserIDLastUpdate],[CreateDate],[ModifieldDate]) VALUES (1605,'Santa Cruz','12455',16,1,1,1,GETDATE(),GETDATE()) END END</v>
      </c>
    </row>
    <row r="1607" spans="1:13" x14ac:dyDescent="0.2">
      <c r="A1607">
        <v>1606</v>
      </c>
      <c r="B1607">
        <f>VLOOKUP(C1607,ESTADOS!C:K,9,FALSE)</f>
        <v>16</v>
      </c>
      <c r="C1607" t="s">
        <v>9167</v>
      </c>
      <c r="D1607">
        <v>26</v>
      </c>
      <c r="E1607" t="s">
        <v>4655</v>
      </c>
      <c r="F1607" t="s">
        <v>4656</v>
      </c>
      <c r="G1607">
        <v>11610</v>
      </c>
      <c r="H1607">
        <v>1</v>
      </c>
      <c r="I1607">
        <v>1</v>
      </c>
      <c r="J1607">
        <v>1</v>
      </c>
      <c r="K1607" s="2" t="s">
        <v>10009</v>
      </c>
      <c r="L1607" s="2" t="s">
        <v>10009</v>
      </c>
      <c r="M1607" t="str">
        <f t="shared" si="25"/>
        <v>BEGIN IF NOT EXISTS (SELECT * FROM [dbo].[COM_City] WHERE [Name] = 'Santa Cruz da Baixa Verde') BEGIN INSERT INTO [dbo].[COM_City]([CityId],[Name],[ExternalCode],[StateId],[Active],[UserID],[UserIDLastUpdate],[CreateDate],[ModifieldDate]) VALUES (1606,'Santa Cruz da Baixa Verde','12471',16,1,1,1,GETDATE(),GETDATE()) END END</v>
      </c>
    </row>
    <row r="1608" spans="1:13" x14ac:dyDescent="0.2">
      <c r="A1608">
        <v>1607</v>
      </c>
      <c r="B1608">
        <f>VLOOKUP(C1608,ESTADOS!C:K,9,FALSE)</f>
        <v>16</v>
      </c>
      <c r="C1608" t="s">
        <v>9167</v>
      </c>
      <c r="D1608">
        <v>26</v>
      </c>
      <c r="E1608" t="s">
        <v>4657</v>
      </c>
      <c r="F1608" t="s">
        <v>4658</v>
      </c>
      <c r="G1608">
        <v>73680</v>
      </c>
      <c r="H1608">
        <v>1</v>
      </c>
      <c r="I1608">
        <v>1</v>
      </c>
      <c r="J1608">
        <v>1</v>
      </c>
      <c r="K1608" s="2" t="s">
        <v>10009</v>
      </c>
      <c r="L1608" s="2" t="s">
        <v>10009</v>
      </c>
      <c r="M1608" t="str">
        <f t="shared" si="25"/>
        <v>BEGIN IF NOT EXISTS (SELECT * FROM [dbo].[COM_City] WHERE [Name] = 'Santa Cruz do Capibaribe') BEGIN INSERT INTO [dbo].[COM_City]([CityId],[Name],[ExternalCode],[StateId],[Active],[UserID],[UserIDLastUpdate],[CreateDate],[ModifieldDate]) VALUES (1607,'Santa Cruz do Capibaribe','12505',16,1,1,1,GETDATE(),GETDATE()) END END</v>
      </c>
    </row>
    <row r="1609" spans="1:13" x14ac:dyDescent="0.2">
      <c r="A1609">
        <v>1608</v>
      </c>
      <c r="B1609">
        <f>VLOOKUP(C1609,ESTADOS!C:K,9,FALSE)</f>
        <v>16</v>
      </c>
      <c r="C1609" t="s">
        <v>9167</v>
      </c>
      <c r="D1609">
        <v>26</v>
      </c>
      <c r="E1609" t="s">
        <v>4659</v>
      </c>
      <c r="F1609" t="s">
        <v>7625</v>
      </c>
      <c r="G1609">
        <v>13759</v>
      </c>
      <c r="H1609">
        <v>1</v>
      </c>
      <c r="I1609">
        <v>1</v>
      </c>
      <c r="J1609">
        <v>1</v>
      </c>
      <c r="K1609" s="2" t="s">
        <v>10009</v>
      </c>
      <c r="L1609" s="2" t="s">
        <v>10009</v>
      </c>
      <c r="M1609" t="str">
        <f t="shared" si="25"/>
        <v>BEGIN IF NOT EXISTS (SELECT * FROM [dbo].[COM_City] WHERE [Name] = 'Santa Filomena') BEGIN INSERT INTO [dbo].[COM_City]([CityId],[Name],[ExternalCode],[StateId],[Active],[UserID],[UserIDLastUpdate],[CreateDate],[ModifieldDate]) VALUES (1608,'Santa Filomena','12554',16,1,1,1,GETDATE(),GETDATE()) END END</v>
      </c>
    </row>
    <row r="1610" spans="1:13" x14ac:dyDescent="0.2">
      <c r="A1610">
        <v>1609</v>
      </c>
      <c r="B1610">
        <f>VLOOKUP(C1610,ESTADOS!C:K,9,FALSE)</f>
        <v>16</v>
      </c>
      <c r="C1610" t="s">
        <v>9167</v>
      </c>
      <c r="D1610">
        <v>26</v>
      </c>
      <c r="E1610" t="s">
        <v>4660</v>
      </c>
      <c r="F1610" t="s">
        <v>4661</v>
      </c>
      <c r="G1610">
        <v>39626</v>
      </c>
      <c r="H1610">
        <v>1</v>
      </c>
      <c r="I1610">
        <v>1</v>
      </c>
      <c r="J1610">
        <v>1</v>
      </c>
      <c r="K1610" s="2" t="s">
        <v>10009</v>
      </c>
      <c r="L1610" s="2" t="s">
        <v>10009</v>
      </c>
      <c r="M1610" t="str">
        <f t="shared" si="25"/>
        <v>BEGIN IF NOT EXISTS (SELECT * FROM [dbo].[COM_City] WHERE [Name] = 'Santa Maria da Boa Vista') BEGIN INSERT INTO [dbo].[COM_City]([CityId],[Name],[ExternalCode],[StateId],[Active],[UserID],[UserIDLastUpdate],[CreateDate],[ModifieldDate]) VALUES (1609,'Santa Maria da Boa Vista','12604',16,1,1,1,GETDATE(),GETDATE()) END END</v>
      </c>
    </row>
    <row r="1611" spans="1:13" x14ac:dyDescent="0.2">
      <c r="A1611">
        <v>1610</v>
      </c>
      <c r="B1611">
        <f>VLOOKUP(C1611,ESTADOS!C:K,9,FALSE)</f>
        <v>16</v>
      </c>
      <c r="C1611" t="s">
        <v>9167</v>
      </c>
      <c r="D1611">
        <v>26</v>
      </c>
      <c r="E1611" t="s">
        <v>4662</v>
      </c>
      <c r="F1611" t="s">
        <v>4663</v>
      </c>
      <c r="G1611">
        <v>12348</v>
      </c>
      <c r="H1611">
        <v>1</v>
      </c>
      <c r="I1611">
        <v>1</v>
      </c>
      <c r="J1611">
        <v>1</v>
      </c>
      <c r="K1611" s="2" t="s">
        <v>10009</v>
      </c>
      <c r="L1611" s="2" t="s">
        <v>10009</v>
      </c>
      <c r="M1611" t="str">
        <f t="shared" si="25"/>
        <v>BEGIN IF NOT EXISTS (SELECT * FROM [dbo].[COM_City] WHERE [Name] = 'Santa Maria do Cambucá') BEGIN INSERT INTO [dbo].[COM_City]([CityId],[Name],[ExternalCode],[StateId],[Active],[UserID],[UserIDLastUpdate],[CreateDate],[ModifieldDate]) VALUES (1610,'Santa Maria do Cambucá','12703',16,1,1,1,GETDATE(),GETDATE()) END END</v>
      </c>
    </row>
    <row r="1612" spans="1:13" x14ac:dyDescent="0.2">
      <c r="A1612">
        <v>1611</v>
      </c>
      <c r="B1612">
        <f>VLOOKUP(C1612,ESTADOS!C:K,9,FALSE)</f>
        <v>16</v>
      </c>
      <c r="C1612" t="s">
        <v>9167</v>
      </c>
      <c r="D1612">
        <v>26</v>
      </c>
      <c r="E1612" t="s">
        <v>4664</v>
      </c>
      <c r="F1612" t="s">
        <v>4665</v>
      </c>
      <c r="G1612">
        <v>9934</v>
      </c>
      <c r="H1612">
        <v>1</v>
      </c>
      <c r="I1612">
        <v>1</v>
      </c>
      <c r="J1612">
        <v>1</v>
      </c>
      <c r="K1612" s="2" t="s">
        <v>10009</v>
      </c>
      <c r="L1612" s="2" t="s">
        <v>10009</v>
      </c>
      <c r="M1612" t="str">
        <f t="shared" si="25"/>
        <v>BEGIN IF NOT EXISTS (SELECT * FROM [dbo].[COM_City] WHERE [Name] = 'Santa Terezinha') BEGIN INSERT INTO [dbo].[COM_City]([CityId],[Name],[ExternalCode],[StateId],[Active],[UserID],[UserIDLastUpdate],[CreateDate],[ModifieldDate]) VALUES (1611,'Santa Terezinha','12802',16,1,1,1,GETDATE(),GETDATE()) END END</v>
      </c>
    </row>
    <row r="1613" spans="1:13" x14ac:dyDescent="0.2">
      <c r="A1613">
        <v>1612</v>
      </c>
      <c r="B1613">
        <f>VLOOKUP(C1613,ESTADOS!C:K,9,FALSE)</f>
        <v>16</v>
      </c>
      <c r="C1613" t="s">
        <v>9167</v>
      </c>
      <c r="D1613">
        <v>26</v>
      </c>
      <c r="E1613" t="s">
        <v>4666</v>
      </c>
      <c r="F1613" t="s">
        <v>4667</v>
      </c>
      <c r="G1613">
        <v>9790</v>
      </c>
      <c r="H1613">
        <v>1</v>
      </c>
      <c r="I1613">
        <v>1</v>
      </c>
      <c r="J1613">
        <v>1</v>
      </c>
      <c r="K1613" s="2" t="s">
        <v>10009</v>
      </c>
      <c r="L1613" s="2" t="s">
        <v>10009</v>
      </c>
      <c r="M1613" t="str">
        <f t="shared" si="25"/>
        <v>BEGIN IF NOT EXISTS (SELECT * FROM [dbo].[COM_City] WHERE [Name] = 'São Benedito do Sul') BEGIN INSERT INTO [dbo].[COM_City]([CityId],[Name],[ExternalCode],[StateId],[Active],[UserID],[UserIDLastUpdate],[CreateDate],[ModifieldDate]) VALUES (1612,'São Benedito do Sul','12901',16,1,1,1,GETDATE(),GETDATE()) END END</v>
      </c>
    </row>
    <row r="1614" spans="1:13" x14ac:dyDescent="0.2">
      <c r="A1614">
        <v>1613</v>
      </c>
      <c r="B1614">
        <f>VLOOKUP(C1614,ESTADOS!C:K,9,FALSE)</f>
        <v>16</v>
      </c>
      <c r="C1614" t="s">
        <v>9167</v>
      </c>
      <c r="D1614">
        <v>26</v>
      </c>
      <c r="E1614" t="s">
        <v>4668</v>
      </c>
      <c r="F1614" t="s">
        <v>4669</v>
      </c>
      <c r="G1614">
        <v>47230</v>
      </c>
      <c r="H1614">
        <v>1</v>
      </c>
      <c r="I1614">
        <v>1</v>
      </c>
      <c r="J1614">
        <v>1</v>
      </c>
      <c r="K1614" s="2" t="s">
        <v>10009</v>
      </c>
      <c r="L1614" s="2" t="s">
        <v>10009</v>
      </c>
      <c r="M1614" t="str">
        <f t="shared" si="25"/>
        <v>BEGIN IF NOT EXISTS (SELECT * FROM [dbo].[COM_City] WHERE [Name] = 'São Bento do Una') BEGIN INSERT INTO [dbo].[COM_City]([CityId],[Name],[ExternalCode],[StateId],[Active],[UserID],[UserIDLastUpdate],[CreateDate],[ModifieldDate]) VALUES (1613,'São Bento do Una','13008',16,1,1,1,GETDATE(),GETDATE()) END END</v>
      </c>
    </row>
    <row r="1615" spans="1:13" x14ac:dyDescent="0.2">
      <c r="A1615">
        <v>1614</v>
      </c>
      <c r="B1615">
        <f>VLOOKUP(C1615,ESTADOS!C:K,9,FALSE)</f>
        <v>16</v>
      </c>
      <c r="C1615" t="s">
        <v>9167</v>
      </c>
      <c r="D1615">
        <v>26</v>
      </c>
      <c r="E1615" t="s">
        <v>4670</v>
      </c>
      <c r="F1615" t="s">
        <v>4671</v>
      </c>
      <c r="G1615">
        <v>34769</v>
      </c>
      <c r="H1615">
        <v>1</v>
      </c>
      <c r="I1615">
        <v>1</v>
      </c>
      <c r="J1615">
        <v>1</v>
      </c>
      <c r="K1615" s="2" t="s">
        <v>10009</v>
      </c>
      <c r="L1615" s="2" t="s">
        <v>10009</v>
      </c>
      <c r="M1615" t="str">
        <f t="shared" si="25"/>
        <v>BEGIN IF NOT EXISTS (SELECT * FROM [dbo].[COM_City] WHERE [Name] = 'São Caitano') BEGIN INSERT INTO [dbo].[COM_City]([CityId],[Name],[ExternalCode],[StateId],[Active],[UserID],[UserIDLastUpdate],[CreateDate],[ModifieldDate]) VALUES (1614,'São Caitano','13107',16,1,1,1,GETDATE(),GETDATE()) END END</v>
      </c>
    </row>
    <row r="1616" spans="1:13" x14ac:dyDescent="0.2">
      <c r="A1616">
        <v>1615</v>
      </c>
      <c r="B1616">
        <f>VLOOKUP(C1616,ESTADOS!C:K,9,FALSE)</f>
        <v>16</v>
      </c>
      <c r="C1616" t="s">
        <v>9167</v>
      </c>
      <c r="D1616">
        <v>26</v>
      </c>
      <c r="E1616" t="s">
        <v>4672</v>
      </c>
      <c r="F1616" t="s">
        <v>4673</v>
      </c>
      <c r="G1616">
        <v>21011</v>
      </c>
      <c r="H1616">
        <v>1</v>
      </c>
      <c r="I1616">
        <v>1</v>
      </c>
      <c r="J1616">
        <v>1</v>
      </c>
      <c r="K1616" s="2" t="s">
        <v>10009</v>
      </c>
      <c r="L1616" s="2" t="s">
        <v>10009</v>
      </c>
      <c r="M1616" t="str">
        <f t="shared" si="25"/>
        <v>BEGIN IF NOT EXISTS (SELECT * FROM [dbo].[COM_City] WHERE [Name] = 'São João') BEGIN INSERT INTO [dbo].[COM_City]([CityId],[Name],[ExternalCode],[StateId],[Active],[UserID],[UserIDLastUpdate],[CreateDate],[ModifieldDate]) VALUES (1615,'São João','13206',16,1,1,1,GETDATE(),GETDATE()) END END</v>
      </c>
    </row>
    <row r="1617" spans="1:13" x14ac:dyDescent="0.2">
      <c r="A1617">
        <v>1616</v>
      </c>
      <c r="B1617">
        <f>VLOOKUP(C1617,ESTADOS!C:K,9,FALSE)</f>
        <v>16</v>
      </c>
      <c r="C1617" t="s">
        <v>9167</v>
      </c>
      <c r="D1617">
        <v>26</v>
      </c>
      <c r="E1617" t="s">
        <v>4674</v>
      </c>
      <c r="F1617" t="s">
        <v>4675</v>
      </c>
      <c r="G1617">
        <v>20869</v>
      </c>
      <c r="H1617">
        <v>1</v>
      </c>
      <c r="I1617">
        <v>1</v>
      </c>
      <c r="J1617">
        <v>1</v>
      </c>
      <c r="K1617" s="2" t="s">
        <v>10009</v>
      </c>
      <c r="L1617" s="2" t="s">
        <v>10009</v>
      </c>
      <c r="M1617" t="str">
        <f t="shared" si="25"/>
        <v>BEGIN IF NOT EXISTS (SELECT * FROM [dbo].[COM_City] WHERE [Name] = 'São Joaquim do Monte') BEGIN INSERT INTO [dbo].[COM_City]([CityId],[Name],[ExternalCode],[StateId],[Active],[UserID],[UserIDLastUpdate],[CreateDate],[ModifieldDate]) VALUES (1616,'São Joaquim do Monte','13305',16,1,1,1,GETDATE(),GETDATE()) END END</v>
      </c>
    </row>
    <row r="1618" spans="1:13" x14ac:dyDescent="0.2">
      <c r="A1618">
        <v>1617</v>
      </c>
      <c r="B1618">
        <f>VLOOKUP(C1618,ESTADOS!C:K,9,FALSE)</f>
        <v>16</v>
      </c>
      <c r="C1618" t="s">
        <v>9167</v>
      </c>
      <c r="D1618">
        <v>26</v>
      </c>
      <c r="E1618" t="s">
        <v>4676</v>
      </c>
      <c r="F1618" t="s">
        <v>4677</v>
      </c>
      <c r="G1618">
        <v>17090</v>
      </c>
      <c r="H1618">
        <v>1</v>
      </c>
      <c r="I1618">
        <v>1</v>
      </c>
      <c r="J1618">
        <v>1</v>
      </c>
      <c r="K1618" s="2" t="s">
        <v>10009</v>
      </c>
      <c r="L1618" s="2" t="s">
        <v>10009</v>
      </c>
      <c r="M1618" t="str">
        <f t="shared" si="25"/>
        <v>BEGIN IF NOT EXISTS (SELECT * FROM [dbo].[COM_City] WHERE [Name] = 'São José da Coroa Grande') BEGIN INSERT INTO [dbo].[COM_City]([CityId],[Name],[ExternalCode],[StateId],[Active],[UserID],[UserIDLastUpdate],[CreateDate],[ModifieldDate]) VALUES (1617,'São José da Coroa Grande','13404',16,1,1,1,GETDATE(),GETDATE()) END END</v>
      </c>
    </row>
    <row r="1619" spans="1:13" x14ac:dyDescent="0.2">
      <c r="A1619">
        <v>1618</v>
      </c>
      <c r="B1619">
        <f>VLOOKUP(C1619,ESTADOS!C:K,9,FALSE)</f>
        <v>16</v>
      </c>
      <c r="C1619" t="s">
        <v>9167</v>
      </c>
      <c r="D1619">
        <v>26</v>
      </c>
      <c r="E1619" t="s">
        <v>4678</v>
      </c>
      <c r="F1619" t="s">
        <v>4679</v>
      </c>
      <c r="G1619">
        <v>32704</v>
      </c>
      <c r="H1619">
        <v>1</v>
      </c>
      <c r="I1619">
        <v>1</v>
      </c>
      <c r="J1619">
        <v>1</v>
      </c>
      <c r="K1619" s="2" t="s">
        <v>10009</v>
      </c>
      <c r="L1619" s="2" t="s">
        <v>10009</v>
      </c>
      <c r="M1619" t="str">
        <f t="shared" si="25"/>
        <v>BEGIN IF NOT EXISTS (SELECT * FROM [dbo].[COM_City] WHERE [Name] = 'São José do Belmonte') BEGIN INSERT INTO [dbo].[COM_City]([CityId],[Name],[ExternalCode],[StateId],[Active],[UserID],[UserIDLastUpdate],[CreateDate],[ModifieldDate]) VALUES (1618,'São José do Belmonte','13503',16,1,1,1,GETDATE(),GETDATE()) END END</v>
      </c>
    </row>
    <row r="1620" spans="1:13" x14ac:dyDescent="0.2">
      <c r="A1620">
        <v>1619</v>
      </c>
      <c r="B1620">
        <f>VLOOKUP(C1620,ESTADOS!C:K,9,FALSE)</f>
        <v>16</v>
      </c>
      <c r="C1620" t="s">
        <v>9167</v>
      </c>
      <c r="D1620">
        <v>26</v>
      </c>
      <c r="E1620" t="s">
        <v>4680</v>
      </c>
      <c r="F1620" t="s">
        <v>4681</v>
      </c>
      <c r="G1620">
        <v>30469</v>
      </c>
      <c r="H1620">
        <v>1</v>
      </c>
      <c r="I1620">
        <v>1</v>
      </c>
      <c r="J1620">
        <v>1</v>
      </c>
      <c r="K1620" s="2" t="s">
        <v>10009</v>
      </c>
      <c r="L1620" s="2" t="s">
        <v>10009</v>
      </c>
      <c r="M1620" t="str">
        <f t="shared" si="25"/>
        <v>BEGIN IF NOT EXISTS (SELECT * FROM [dbo].[COM_City] WHERE [Name] = 'São José do Egito') BEGIN INSERT INTO [dbo].[COM_City]([CityId],[Name],[ExternalCode],[StateId],[Active],[UserID],[UserIDLastUpdate],[CreateDate],[ModifieldDate]) VALUES (1619,'São José do Egito','13602',16,1,1,1,GETDATE(),GETDATE()) END END</v>
      </c>
    </row>
    <row r="1621" spans="1:13" x14ac:dyDescent="0.2">
      <c r="A1621">
        <v>1620</v>
      </c>
      <c r="B1621">
        <f>VLOOKUP(C1621,ESTADOS!C:K,9,FALSE)</f>
        <v>16</v>
      </c>
      <c r="C1621" t="s">
        <v>9167</v>
      </c>
      <c r="D1621">
        <v>26</v>
      </c>
      <c r="E1621" t="s">
        <v>4682</v>
      </c>
      <c r="F1621" t="s">
        <v>4683</v>
      </c>
      <c r="G1621">
        <v>95304</v>
      </c>
      <c r="H1621">
        <v>1</v>
      </c>
      <c r="I1621">
        <v>1</v>
      </c>
      <c r="J1621">
        <v>1</v>
      </c>
      <c r="K1621" s="2" t="s">
        <v>10009</v>
      </c>
      <c r="L1621" s="2" t="s">
        <v>10009</v>
      </c>
      <c r="M1621" t="str">
        <f t="shared" si="25"/>
        <v>BEGIN IF NOT EXISTS (SELECT * FROM [dbo].[COM_City] WHERE [Name] = 'São Lourenço da Mata') BEGIN INSERT INTO [dbo].[COM_City]([CityId],[Name],[ExternalCode],[StateId],[Active],[UserID],[UserIDLastUpdate],[CreateDate],[ModifieldDate]) VALUES (1620,'São Lourenço da Mata','13701',16,1,1,1,GETDATE(),GETDATE()) END END</v>
      </c>
    </row>
    <row r="1622" spans="1:13" x14ac:dyDescent="0.2">
      <c r="A1622">
        <v>1621</v>
      </c>
      <c r="B1622">
        <f>VLOOKUP(C1622,ESTADOS!C:K,9,FALSE)</f>
        <v>16</v>
      </c>
      <c r="C1622" t="s">
        <v>9167</v>
      </c>
      <c r="D1622">
        <v>26</v>
      </c>
      <c r="E1622" t="s">
        <v>4684</v>
      </c>
      <c r="F1622" t="s">
        <v>7262</v>
      </c>
      <c r="G1622">
        <v>16598</v>
      </c>
      <c r="H1622">
        <v>1</v>
      </c>
      <c r="I1622">
        <v>1</v>
      </c>
      <c r="J1622">
        <v>1</v>
      </c>
      <c r="K1622" s="2" t="s">
        <v>10009</v>
      </c>
      <c r="L1622" s="2" t="s">
        <v>10009</v>
      </c>
      <c r="M1622" t="str">
        <f t="shared" si="25"/>
        <v>BEGIN IF NOT EXISTS (SELECT * FROM [dbo].[COM_City] WHERE [Name] = 'São Vicente Ferrer') BEGIN INSERT INTO [dbo].[COM_City]([CityId],[Name],[ExternalCode],[StateId],[Active],[UserID],[UserIDLastUpdate],[CreateDate],[ModifieldDate]) VALUES (1621,'São Vicente Ferrer','13800',16,1,1,1,GETDATE(),GETDATE()) END END</v>
      </c>
    </row>
    <row r="1623" spans="1:13" x14ac:dyDescent="0.2">
      <c r="A1623">
        <v>1622</v>
      </c>
      <c r="B1623">
        <f>VLOOKUP(C1623,ESTADOS!C:K,9,FALSE)</f>
        <v>16</v>
      </c>
      <c r="C1623" t="s">
        <v>9167</v>
      </c>
      <c r="D1623">
        <v>26</v>
      </c>
      <c r="E1623" t="s">
        <v>4685</v>
      </c>
      <c r="F1623" t="s">
        <v>4686</v>
      </c>
      <c r="G1623">
        <v>76198</v>
      </c>
      <c r="H1623">
        <v>1</v>
      </c>
      <c r="I1623">
        <v>1</v>
      </c>
      <c r="J1623">
        <v>1</v>
      </c>
      <c r="K1623" s="2" t="s">
        <v>10009</v>
      </c>
      <c r="L1623" s="2" t="s">
        <v>10009</v>
      </c>
      <c r="M1623" t="str">
        <f t="shared" si="25"/>
        <v>BEGIN IF NOT EXISTS (SELECT * FROM [dbo].[COM_City] WHERE [Name] = 'Serra Talhada') BEGIN INSERT INTO [dbo].[COM_City]([CityId],[Name],[ExternalCode],[StateId],[Active],[UserID],[UserIDLastUpdate],[CreateDate],[ModifieldDate]) VALUES (1622,'Serra Talhada','13909',16,1,1,1,GETDATE(),GETDATE()) END END</v>
      </c>
    </row>
    <row r="1624" spans="1:13" x14ac:dyDescent="0.2">
      <c r="A1624">
        <v>1623</v>
      </c>
      <c r="B1624">
        <f>VLOOKUP(C1624,ESTADOS!C:K,9,FALSE)</f>
        <v>16</v>
      </c>
      <c r="C1624" t="s">
        <v>9167</v>
      </c>
      <c r="D1624">
        <v>26</v>
      </c>
      <c r="E1624" t="s">
        <v>4687</v>
      </c>
      <c r="F1624" t="s">
        <v>4688</v>
      </c>
      <c r="G1624">
        <v>18228</v>
      </c>
      <c r="H1624">
        <v>1</v>
      </c>
      <c r="I1624">
        <v>1</v>
      </c>
      <c r="J1624">
        <v>1</v>
      </c>
      <c r="K1624" s="2" t="s">
        <v>10009</v>
      </c>
      <c r="L1624" s="2" t="s">
        <v>10009</v>
      </c>
      <c r="M1624" t="str">
        <f t="shared" si="25"/>
        <v>BEGIN IF NOT EXISTS (SELECT * FROM [dbo].[COM_City] WHERE [Name] = 'Serrita') BEGIN INSERT INTO [dbo].[COM_City]([CityId],[Name],[ExternalCode],[StateId],[Active],[UserID],[UserIDLastUpdate],[CreateDate],[ModifieldDate]) VALUES (1623,'Serrita','14006',16,1,1,1,GETDATE(),GETDATE()) END END</v>
      </c>
    </row>
    <row r="1625" spans="1:13" x14ac:dyDescent="0.2">
      <c r="A1625">
        <v>1624</v>
      </c>
      <c r="B1625">
        <f>VLOOKUP(C1625,ESTADOS!C:K,9,FALSE)</f>
        <v>16</v>
      </c>
      <c r="C1625" t="s">
        <v>9167</v>
      </c>
      <c r="D1625">
        <v>26</v>
      </c>
      <c r="E1625" t="s">
        <v>4689</v>
      </c>
      <c r="F1625" t="s">
        <v>4690</v>
      </c>
      <c r="G1625">
        <v>34069</v>
      </c>
      <c r="H1625">
        <v>1</v>
      </c>
      <c r="I1625">
        <v>1</v>
      </c>
      <c r="J1625">
        <v>1</v>
      </c>
      <c r="K1625" s="2" t="s">
        <v>10009</v>
      </c>
      <c r="L1625" s="2" t="s">
        <v>10009</v>
      </c>
      <c r="M1625" t="str">
        <f t="shared" si="25"/>
        <v>BEGIN IF NOT EXISTS (SELECT * FROM [dbo].[COM_City] WHERE [Name] = 'Sertânia') BEGIN INSERT INTO [dbo].[COM_City]([CityId],[Name],[ExternalCode],[StateId],[Active],[UserID],[UserIDLastUpdate],[CreateDate],[ModifieldDate]) VALUES (1624,'Sertânia','14105',16,1,1,1,GETDATE(),GETDATE()) END END</v>
      </c>
    </row>
    <row r="1626" spans="1:13" x14ac:dyDescent="0.2">
      <c r="A1626">
        <v>1625</v>
      </c>
      <c r="B1626">
        <f>VLOOKUP(C1626,ESTADOS!C:K,9,FALSE)</f>
        <v>16</v>
      </c>
      <c r="C1626" t="s">
        <v>9167</v>
      </c>
      <c r="D1626">
        <v>26</v>
      </c>
      <c r="E1626" t="s">
        <v>4691</v>
      </c>
      <c r="F1626" t="s">
        <v>4692</v>
      </c>
      <c r="G1626">
        <v>36414</v>
      </c>
      <c r="H1626">
        <v>1</v>
      </c>
      <c r="I1626">
        <v>1</v>
      </c>
      <c r="J1626">
        <v>1</v>
      </c>
      <c r="K1626" s="2" t="s">
        <v>10009</v>
      </c>
      <c r="L1626" s="2" t="s">
        <v>10009</v>
      </c>
      <c r="M1626" t="str">
        <f t="shared" si="25"/>
        <v>BEGIN IF NOT EXISTS (SELECT * FROM [dbo].[COM_City] WHERE [Name] = 'Sirinhaém') BEGIN INSERT INTO [dbo].[COM_City]([CityId],[Name],[ExternalCode],[StateId],[Active],[UserID],[UserIDLastUpdate],[CreateDate],[ModifieldDate]) VALUES (1625,'Sirinhaém','14204',16,1,1,1,GETDATE(),GETDATE()) END END</v>
      </c>
    </row>
    <row r="1627" spans="1:13" x14ac:dyDescent="0.2">
      <c r="A1627">
        <v>1626</v>
      </c>
      <c r="B1627">
        <f>VLOOKUP(C1627,ESTADOS!C:K,9,FALSE)</f>
        <v>16</v>
      </c>
      <c r="C1627" t="s">
        <v>9167</v>
      </c>
      <c r="D1627">
        <v>26</v>
      </c>
      <c r="E1627" t="s">
        <v>4693</v>
      </c>
      <c r="F1627" t="s">
        <v>4694</v>
      </c>
      <c r="G1627">
        <v>5837</v>
      </c>
      <c r="H1627">
        <v>1</v>
      </c>
      <c r="I1627">
        <v>1</v>
      </c>
      <c r="J1627">
        <v>1</v>
      </c>
      <c r="K1627" s="2" t="s">
        <v>10009</v>
      </c>
      <c r="L1627" s="2" t="s">
        <v>10009</v>
      </c>
      <c r="M1627" t="str">
        <f t="shared" si="25"/>
        <v>BEGIN IF NOT EXISTS (SELECT * FROM [dbo].[COM_City] WHERE [Name] = 'Solidão') BEGIN INSERT INTO [dbo].[COM_City]([CityId],[Name],[ExternalCode],[StateId],[Active],[UserID],[UserIDLastUpdate],[CreateDate],[ModifieldDate]) VALUES (1626,'Solidão','14402',16,1,1,1,GETDATE(),GETDATE()) END END</v>
      </c>
    </row>
    <row r="1628" spans="1:13" x14ac:dyDescent="0.2">
      <c r="A1628">
        <v>1627</v>
      </c>
      <c r="B1628">
        <f>VLOOKUP(C1628,ESTADOS!C:K,9,FALSE)</f>
        <v>16</v>
      </c>
      <c r="C1628" t="s">
        <v>9167</v>
      </c>
      <c r="D1628">
        <v>26</v>
      </c>
      <c r="E1628" t="s">
        <v>4695</v>
      </c>
      <c r="F1628" t="s">
        <v>4696</v>
      </c>
      <c r="G1628">
        <v>53934</v>
      </c>
      <c r="H1628">
        <v>1</v>
      </c>
      <c r="I1628">
        <v>1</v>
      </c>
      <c r="J1628">
        <v>1</v>
      </c>
      <c r="K1628" s="2" t="s">
        <v>10009</v>
      </c>
      <c r="L1628" s="2" t="s">
        <v>10009</v>
      </c>
      <c r="M1628" t="str">
        <f t="shared" si="25"/>
        <v>BEGIN IF NOT EXISTS (SELECT * FROM [dbo].[COM_City] WHERE [Name] = 'Surubim') BEGIN INSERT INTO [dbo].[COM_City]([CityId],[Name],[ExternalCode],[StateId],[Active],[UserID],[UserIDLastUpdate],[CreateDate],[ModifieldDate]) VALUES (1627,'Surubim','14501',16,1,1,1,GETDATE(),GETDATE()) END END</v>
      </c>
    </row>
    <row r="1629" spans="1:13" x14ac:dyDescent="0.2">
      <c r="A1629">
        <v>1628</v>
      </c>
      <c r="B1629">
        <f>VLOOKUP(C1629,ESTADOS!C:K,9,FALSE)</f>
        <v>16</v>
      </c>
      <c r="C1629" t="s">
        <v>9167</v>
      </c>
      <c r="D1629">
        <v>26</v>
      </c>
      <c r="E1629" t="s">
        <v>4697</v>
      </c>
      <c r="F1629" t="s">
        <v>4698</v>
      </c>
      <c r="G1629">
        <v>25836</v>
      </c>
      <c r="H1629">
        <v>1</v>
      </c>
      <c r="I1629">
        <v>1</v>
      </c>
      <c r="J1629">
        <v>1</v>
      </c>
      <c r="K1629" s="2" t="s">
        <v>10009</v>
      </c>
      <c r="L1629" s="2" t="s">
        <v>10009</v>
      </c>
      <c r="M1629" t="str">
        <f t="shared" si="25"/>
        <v>BEGIN IF NOT EXISTS (SELECT * FROM [dbo].[COM_City] WHERE [Name] = 'Tabira') BEGIN INSERT INTO [dbo].[COM_City]([CityId],[Name],[ExternalCode],[StateId],[Active],[UserID],[UserIDLastUpdate],[CreateDate],[ModifieldDate]) VALUES (1628,'Tabira','14600',16,1,1,1,GETDATE(),GETDATE()) END END</v>
      </c>
    </row>
    <row r="1630" spans="1:13" x14ac:dyDescent="0.2">
      <c r="A1630">
        <v>1629</v>
      </c>
      <c r="B1630">
        <f>VLOOKUP(C1630,ESTADOS!C:K,9,FALSE)</f>
        <v>16</v>
      </c>
      <c r="C1630" t="s">
        <v>9167</v>
      </c>
      <c r="D1630">
        <v>26</v>
      </c>
      <c r="E1630" t="s">
        <v>4699</v>
      </c>
      <c r="F1630" t="s">
        <v>4700</v>
      </c>
      <c r="G1630">
        <v>12095</v>
      </c>
      <c r="H1630">
        <v>1</v>
      </c>
      <c r="I1630">
        <v>1</v>
      </c>
      <c r="J1630">
        <v>1</v>
      </c>
      <c r="K1630" s="2" t="s">
        <v>10009</v>
      </c>
      <c r="L1630" s="2" t="s">
        <v>10009</v>
      </c>
      <c r="M1630" t="str">
        <f t="shared" si="25"/>
        <v>BEGIN IF NOT EXISTS (SELECT * FROM [dbo].[COM_City] WHERE [Name] = 'Tacaimbó') BEGIN INSERT INTO [dbo].[COM_City]([CityId],[Name],[ExternalCode],[StateId],[Active],[UserID],[UserIDLastUpdate],[CreateDate],[ModifieldDate]) VALUES (1629,'Tacaimbó','14709',16,1,1,1,GETDATE(),GETDATE()) END END</v>
      </c>
    </row>
    <row r="1631" spans="1:13" x14ac:dyDescent="0.2">
      <c r="A1631">
        <v>1630</v>
      </c>
      <c r="B1631">
        <f>VLOOKUP(C1631,ESTADOS!C:K,9,FALSE)</f>
        <v>16</v>
      </c>
      <c r="C1631" t="s">
        <v>9167</v>
      </c>
      <c r="D1631">
        <v>26</v>
      </c>
      <c r="E1631" t="s">
        <v>4701</v>
      </c>
      <c r="F1631" t="s">
        <v>4702</v>
      </c>
      <c r="G1631">
        <v>20552</v>
      </c>
      <c r="H1631">
        <v>1</v>
      </c>
      <c r="I1631">
        <v>1</v>
      </c>
      <c r="J1631">
        <v>1</v>
      </c>
      <c r="K1631" s="2" t="s">
        <v>10009</v>
      </c>
      <c r="L1631" s="2" t="s">
        <v>10009</v>
      </c>
      <c r="M1631" t="str">
        <f t="shared" si="25"/>
        <v>BEGIN IF NOT EXISTS (SELECT * FROM [dbo].[COM_City] WHERE [Name] = 'Tacaratu') BEGIN INSERT INTO [dbo].[COM_City]([CityId],[Name],[ExternalCode],[StateId],[Active],[UserID],[UserIDLastUpdate],[CreateDate],[ModifieldDate]) VALUES (1630,'Tacaratu','14808',16,1,1,1,GETDATE(),GETDATE()) END END</v>
      </c>
    </row>
    <row r="1632" spans="1:13" x14ac:dyDescent="0.2">
      <c r="A1632">
        <v>1631</v>
      </c>
      <c r="B1632">
        <f>VLOOKUP(C1632,ESTADOS!C:K,9,FALSE)</f>
        <v>16</v>
      </c>
      <c r="C1632" t="s">
        <v>9167</v>
      </c>
      <c r="D1632">
        <v>26</v>
      </c>
      <c r="E1632" t="s">
        <v>4703</v>
      </c>
      <c r="F1632" t="s">
        <v>4704</v>
      </c>
      <c r="G1632">
        <v>18137</v>
      </c>
      <c r="H1632">
        <v>1</v>
      </c>
      <c r="I1632">
        <v>1</v>
      </c>
      <c r="J1632">
        <v>1</v>
      </c>
      <c r="K1632" s="2" t="s">
        <v>10009</v>
      </c>
      <c r="L1632" s="2" t="s">
        <v>10009</v>
      </c>
      <c r="M1632" t="str">
        <f t="shared" si="25"/>
        <v>BEGIN IF NOT EXISTS (SELECT * FROM [dbo].[COM_City] WHERE [Name] = 'Tamandaré') BEGIN INSERT INTO [dbo].[COM_City]([CityId],[Name],[ExternalCode],[StateId],[Active],[UserID],[UserIDLastUpdate],[CreateDate],[ModifieldDate]) VALUES (1631,'Tamandaré','14857',16,1,1,1,GETDATE(),GETDATE()) END END</v>
      </c>
    </row>
    <row r="1633" spans="1:13" x14ac:dyDescent="0.2">
      <c r="A1633">
        <v>1632</v>
      </c>
      <c r="B1633">
        <f>VLOOKUP(C1633,ESTADOS!C:K,9,FALSE)</f>
        <v>16</v>
      </c>
      <c r="C1633" t="s">
        <v>9167</v>
      </c>
      <c r="D1633">
        <v>26</v>
      </c>
      <c r="E1633" t="s">
        <v>4705</v>
      </c>
      <c r="F1633" t="s">
        <v>167</v>
      </c>
      <c r="G1633">
        <v>21447</v>
      </c>
      <c r="H1633">
        <v>1</v>
      </c>
      <c r="I1633">
        <v>1</v>
      </c>
      <c r="J1633">
        <v>1</v>
      </c>
      <c r="K1633" s="2" t="s">
        <v>10009</v>
      </c>
      <c r="L1633" s="2" t="s">
        <v>10009</v>
      </c>
      <c r="M1633" t="str">
        <f t="shared" si="25"/>
        <v>BEGIN IF NOT EXISTS (SELECT * FROM [dbo].[COM_City] WHERE [Name] = 'Taquaritinga do Norte') BEGIN INSERT INTO [dbo].[COM_City]([CityId],[Name],[ExternalCode],[StateId],[Active],[UserID],[UserIDLastUpdate],[CreateDate],[ModifieldDate]) VALUES (1632,'Taquaritinga do Norte','15003',16,1,1,1,GETDATE(),GETDATE()) END END</v>
      </c>
    </row>
    <row r="1634" spans="1:13" x14ac:dyDescent="0.2">
      <c r="A1634">
        <v>1633</v>
      </c>
      <c r="B1634">
        <f>VLOOKUP(C1634,ESTADOS!C:K,9,FALSE)</f>
        <v>16</v>
      </c>
      <c r="C1634" t="s">
        <v>9167</v>
      </c>
      <c r="D1634">
        <v>26</v>
      </c>
      <c r="E1634" t="s">
        <v>168</v>
      </c>
      <c r="F1634" t="s">
        <v>169</v>
      </c>
      <c r="G1634">
        <v>6496</v>
      </c>
      <c r="H1634">
        <v>1</v>
      </c>
      <c r="I1634">
        <v>1</v>
      </c>
      <c r="J1634">
        <v>1</v>
      </c>
      <c r="K1634" s="2" t="s">
        <v>10009</v>
      </c>
      <c r="L1634" s="2" t="s">
        <v>10009</v>
      </c>
      <c r="M1634" t="str">
        <f t="shared" si="25"/>
        <v>BEGIN IF NOT EXISTS (SELECT * FROM [dbo].[COM_City] WHERE [Name] = 'Terezinha') BEGIN INSERT INTO [dbo].[COM_City]([CityId],[Name],[ExternalCode],[StateId],[Active],[UserID],[UserIDLastUpdate],[CreateDate],[ModifieldDate]) VALUES (1633,'Terezinha','15102',16,1,1,1,GETDATE(),GETDATE()) END END</v>
      </c>
    </row>
    <row r="1635" spans="1:13" x14ac:dyDescent="0.2">
      <c r="A1635">
        <v>1634</v>
      </c>
      <c r="B1635">
        <f>VLOOKUP(C1635,ESTADOS!C:K,9,FALSE)</f>
        <v>16</v>
      </c>
      <c r="C1635" t="s">
        <v>9167</v>
      </c>
      <c r="D1635">
        <v>26</v>
      </c>
      <c r="E1635" t="s">
        <v>170</v>
      </c>
      <c r="F1635" t="s">
        <v>171</v>
      </c>
      <c r="G1635">
        <v>9057</v>
      </c>
      <c r="H1635">
        <v>1</v>
      </c>
      <c r="I1635">
        <v>1</v>
      </c>
      <c r="J1635">
        <v>1</v>
      </c>
      <c r="K1635" s="2" t="s">
        <v>10009</v>
      </c>
      <c r="L1635" s="2" t="s">
        <v>10009</v>
      </c>
      <c r="M1635" t="str">
        <f t="shared" si="25"/>
        <v>BEGIN IF NOT EXISTS (SELECT * FROM [dbo].[COM_City] WHERE [Name] = 'Terra Nova') BEGIN INSERT INTO [dbo].[COM_City]([CityId],[Name],[ExternalCode],[StateId],[Active],[UserID],[UserIDLastUpdate],[CreateDate],[ModifieldDate]) VALUES (1634,'Terra Nova','15201',16,1,1,1,GETDATE(),GETDATE()) END END</v>
      </c>
    </row>
    <row r="1636" spans="1:13" x14ac:dyDescent="0.2">
      <c r="A1636">
        <v>1635</v>
      </c>
      <c r="B1636">
        <f>VLOOKUP(C1636,ESTADOS!C:K,9,FALSE)</f>
        <v>16</v>
      </c>
      <c r="C1636" t="s">
        <v>9167</v>
      </c>
      <c r="D1636">
        <v>26</v>
      </c>
      <c r="E1636" t="s">
        <v>172</v>
      </c>
      <c r="F1636" t="s">
        <v>173</v>
      </c>
      <c r="G1636">
        <v>51529</v>
      </c>
      <c r="H1636">
        <v>1</v>
      </c>
      <c r="I1636">
        <v>1</v>
      </c>
      <c r="J1636">
        <v>1</v>
      </c>
      <c r="K1636" s="2" t="s">
        <v>10009</v>
      </c>
      <c r="L1636" s="2" t="s">
        <v>10009</v>
      </c>
      <c r="M1636" t="str">
        <f t="shared" si="25"/>
        <v>BEGIN IF NOT EXISTS (SELECT * FROM [dbo].[COM_City] WHERE [Name] = 'Timbaúba') BEGIN INSERT INTO [dbo].[COM_City]([CityId],[Name],[ExternalCode],[StateId],[Active],[UserID],[UserIDLastUpdate],[CreateDate],[ModifieldDate]) VALUES (1635,'Timbaúba','15300',16,1,1,1,GETDATE(),GETDATE()) END END</v>
      </c>
    </row>
    <row r="1637" spans="1:13" x14ac:dyDescent="0.2">
      <c r="A1637">
        <v>1636</v>
      </c>
      <c r="B1637">
        <f>VLOOKUP(C1637,ESTADOS!C:K,9,FALSE)</f>
        <v>16</v>
      </c>
      <c r="C1637" t="s">
        <v>9167</v>
      </c>
      <c r="D1637">
        <v>26</v>
      </c>
      <c r="E1637" t="s">
        <v>174</v>
      </c>
      <c r="F1637" t="s">
        <v>175</v>
      </c>
      <c r="G1637">
        <v>29900</v>
      </c>
      <c r="H1637">
        <v>1</v>
      </c>
      <c r="I1637">
        <v>1</v>
      </c>
      <c r="J1637">
        <v>1</v>
      </c>
      <c r="K1637" s="2" t="s">
        <v>10009</v>
      </c>
      <c r="L1637" s="2" t="s">
        <v>10009</v>
      </c>
      <c r="M1637" t="str">
        <f t="shared" si="25"/>
        <v>BEGIN IF NOT EXISTS (SELECT * FROM [dbo].[COM_City] WHERE [Name] = 'Toritama') BEGIN INSERT INTO [dbo].[COM_City]([CityId],[Name],[ExternalCode],[StateId],[Active],[UserID],[UserIDLastUpdate],[CreateDate],[ModifieldDate]) VALUES (1636,'Toritama','15409',16,1,1,1,GETDATE(),GETDATE()) END END</v>
      </c>
    </row>
    <row r="1638" spans="1:13" x14ac:dyDescent="0.2">
      <c r="A1638">
        <v>1637</v>
      </c>
      <c r="B1638">
        <f>VLOOKUP(C1638,ESTADOS!C:K,9,FALSE)</f>
        <v>16</v>
      </c>
      <c r="C1638" t="s">
        <v>9167</v>
      </c>
      <c r="D1638">
        <v>26</v>
      </c>
      <c r="E1638" t="s">
        <v>176</v>
      </c>
      <c r="F1638" t="s">
        <v>177</v>
      </c>
      <c r="G1638">
        <v>12734</v>
      </c>
      <c r="H1638">
        <v>1</v>
      </c>
      <c r="I1638">
        <v>1</v>
      </c>
      <c r="J1638">
        <v>1</v>
      </c>
      <c r="K1638" s="2" t="s">
        <v>10009</v>
      </c>
      <c r="L1638" s="2" t="s">
        <v>10009</v>
      </c>
      <c r="M1638" t="str">
        <f t="shared" si="25"/>
        <v>BEGIN IF NOT EXISTS (SELECT * FROM [dbo].[COM_City] WHERE [Name] = 'Tracunhaém') BEGIN INSERT INTO [dbo].[COM_City]([CityId],[Name],[ExternalCode],[StateId],[Active],[UserID],[UserIDLastUpdate],[CreateDate],[ModifieldDate]) VALUES (1637,'Tracunhaém','15508',16,1,1,1,GETDATE(),GETDATE()) END END</v>
      </c>
    </row>
    <row r="1639" spans="1:13" x14ac:dyDescent="0.2">
      <c r="A1639">
        <v>1638</v>
      </c>
      <c r="B1639">
        <f>VLOOKUP(C1639,ESTADOS!C:K,9,FALSE)</f>
        <v>16</v>
      </c>
      <c r="C1639" t="s">
        <v>9167</v>
      </c>
      <c r="D1639">
        <v>26</v>
      </c>
      <c r="E1639" t="s">
        <v>178</v>
      </c>
      <c r="F1639" t="s">
        <v>179</v>
      </c>
      <c r="G1639">
        <v>24642</v>
      </c>
      <c r="H1639">
        <v>1</v>
      </c>
      <c r="I1639">
        <v>1</v>
      </c>
      <c r="J1639">
        <v>1</v>
      </c>
      <c r="K1639" s="2" t="s">
        <v>10009</v>
      </c>
      <c r="L1639" s="2" t="s">
        <v>10009</v>
      </c>
      <c r="M1639" t="str">
        <f t="shared" si="25"/>
        <v>BEGIN IF NOT EXISTS (SELECT * FROM [dbo].[COM_City] WHERE [Name] = 'Trindade') BEGIN INSERT INTO [dbo].[COM_City]([CityId],[Name],[ExternalCode],[StateId],[Active],[UserID],[UserIDLastUpdate],[CreateDate],[ModifieldDate]) VALUES (1638,'Trindade','15607',16,1,1,1,GETDATE(),GETDATE()) END END</v>
      </c>
    </row>
    <row r="1640" spans="1:13" x14ac:dyDescent="0.2">
      <c r="A1640">
        <v>1639</v>
      </c>
      <c r="B1640">
        <f>VLOOKUP(C1640,ESTADOS!C:K,9,FALSE)</f>
        <v>16</v>
      </c>
      <c r="C1640" t="s">
        <v>9167</v>
      </c>
      <c r="D1640">
        <v>26</v>
      </c>
      <c r="E1640" t="s">
        <v>180</v>
      </c>
      <c r="F1640" t="s">
        <v>9155</v>
      </c>
      <c r="G1640">
        <v>15225</v>
      </c>
      <c r="H1640">
        <v>1</v>
      </c>
      <c r="I1640">
        <v>1</v>
      </c>
      <c r="J1640">
        <v>1</v>
      </c>
      <c r="K1640" s="2" t="s">
        <v>10009</v>
      </c>
      <c r="L1640" s="2" t="s">
        <v>10009</v>
      </c>
      <c r="M1640" t="str">
        <f t="shared" si="25"/>
        <v>BEGIN IF NOT EXISTS (SELECT * FROM [dbo].[COM_City] WHERE [Name] = 'Triunfo') BEGIN INSERT INTO [dbo].[COM_City]([CityId],[Name],[ExternalCode],[StateId],[Active],[UserID],[UserIDLastUpdate],[CreateDate],[ModifieldDate]) VALUES (1639,'Triunfo','15706',16,1,1,1,GETDATE(),GETDATE()) END END</v>
      </c>
    </row>
    <row r="1641" spans="1:13" x14ac:dyDescent="0.2">
      <c r="A1641">
        <v>1640</v>
      </c>
      <c r="B1641">
        <f>VLOOKUP(C1641,ESTADOS!C:K,9,FALSE)</f>
        <v>16</v>
      </c>
      <c r="C1641" t="s">
        <v>9167</v>
      </c>
      <c r="D1641">
        <v>26</v>
      </c>
      <c r="E1641" t="s">
        <v>181</v>
      </c>
      <c r="F1641" t="s">
        <v>182</v>
      </c>
      <c r="G1641">
        <v>18913</v>
      </c>
      <c r="H1641">
        <v>1</v>
      </c>
      <c r="I1641">
        <v>1</v>
      </c>
      <c r="J1641">
        <v>1</v>
      </c>
      <c r="K1641" s="2" t="s">
        <v>10009</v>
      </c>
      <c r="L1641" s="2" t="s">
        <v>10009</v>
      </c>
      <c r="M1641" t="str">
        <f t="shared" si="25"/>
        <v>BEGIN IF NOT EXISTS (SELECT * FROM [dbo].[COM_City] WHERE [Name] = 'Tupanatinga') BEGIN INSERT INTO [dbo].[COM_City]([CityId],[Name],[ExternalCode],[StateId],[Active],[UserID],[UserIDLastUpdate],[CreateDate],[ModifieldDate]) VALUES (1640,'Tupanatinga','15805',16,1,1,1,GETDATE(),GETDATE()) END END</v>
      </c>
    </row>
    <row r="1642" spans="1:13" x14ac:dyDescent="0.2">
      <c r="A1642">
        <v>1641</v>
      </c>
      <c r="B1642">
        <f>VLOOKUP(C1642,ESTADOS!C:K,9,FALSE)</f>
        <v>16</v>
      </c>
      <c r="C1642" t="s">
        <v>9167</v>
      </c>
      <c r="D1642">
        <v>26</v>
      </c>
      <c r="E1642" t="s">
        <v>183</v>
      </c>
      <c r="F1642" t="s">
        <v>184</v>
      </c>
      <c r="G1642">
        <v>8257</v>
      </c>
      <c r="H1642">
        <v>1</v>
      </c>
      <c r="I1642">
        <v>1</v>
      </c>
      <c r="J1642">
        <v>1</v>
      </c>
      <c r="K1642" s="2" t="s">
        <v>10009</v>
      </c>
      <c r="L1642" s="2" t="s">
        <v>10009</v>
      </c>
      <c r="M1642" t="str">
        <f t="shared" si="25"/>
        <v>BEGIN IF NOT EXISTS (SELECT * FROM [dbo].[COM_City] WHERE [Name] = 'Tuparetama') BEGIN INSERT INTO [dbo].[COM_City]([CityId],[Name],[ExternalCode],[StateId],[Active],[UserID],[UserIDLastUpdate],[CreateDate],[ModifieldDate]) VALUES (1641,'Tuparetama','15904',16,1,1,1,GETDATE(),GETDATE()) END END</v>
      </c>
    </row>
    <row r="1643" spans="1:13" x14ac:dyDescent="0.2">
      <c r="A1643">
        <v>1642</v>
      </c>
      <c r="B1643">
        <f>VLOOKUP(C1643,ESTADOS!C:K,9,FALSE)</f>
        <v>16</v>
      </c>
      <c r="C1643" t="s">
        <v>9167</v>
      </c>
      <c r="D1643">
        <v>26</v>
      </c>
      <c r="E1643" t="s">
        <v>185</v>
      </c>
      <c r="F1643" t="s">
        <v>186</v>
      </c>
      <c r="G1643">
        <v>15576</v>
      </c>
      <c r="H1643">
        <v>1</v>
      </c>
      <c r="I1643">
        <v>1</v>
      </c>
      <c r="J1643">
        <v>1</v>
      </c>
      <c r="K1643" s="2" t="s">
        <v>10009</v>
      </c>
      <c r="L1643" s="2" t="s">
        <v>10009</v>
      </c>
      <c r="M1643" t="str">
        <f t="shared" si="25"/>
        <v>BEGIN IF NOT EXISTS (SELECT * FROM [dbo].[COM_City] WHERE [Name] = 'Venturosa') BEGIN INSERT INTO [dbo].[COM_City]([CityId],[Name],[ExternalCode],[StateId],[Active],[UserID],[UserIDLastUpdate],[CreateDate],[ModifieldDate]) VALUES (1642,'Venturosa','16001',16,1,1,1,GETDATE(),GETDATE()) END END</v>
      </c>
    </row>
    <row r="1644" spans="1:13" x14ac:dyDescent="0.2">
      <c r="A1644">
        <v>1643</v>
      </c>
      <c r="B1644">
        <f>VLOOKUP(C1644,ESTADOS!C:K,9,FALSE)</f>
        <v>16</v>
      </c>
      <c r="C1644" t="s">
        <v>9167</v>
      </c>
      <c r="D1644">
        <v>26</v>
      </c>
      <c r="E1644" t="s">
        <v>187</v>
      </c>
      <c r="F1644" t="s">
        <v>188</v>
      </c>
      <c r="G1644">
        <v>9567</v>
      </c>
      <c r="H1644">
        <v>1</v>
      </c>
      <c r="I1644">
        <v>1</v>
      </c>
      <c r="J1644">
        <v>1</v>
      </c>
      <c r="K1644" s="2" t="s">
        <v>10009</v>
      </c>
      <c r="L1644" s="2" t="s">
        <v>10009</v>
      </c>
      <c r="M1644" t="str">
        <f t="shared" si="25"/>
        <v>BEGIN IF NOT EXISTS (SELECT * FROM [dbo].[COM_City] WHERE [Name] = 'Verdejante') BEGIN INSERT INTO [dbo].[COM_City]([CityId],[Name],[ExternalCode],[StateId],[Active],[UserID],[UserIDLastUpdate],[CreateDate],[ModifieldDate]) VALUES (1643,'Verdejante','16100',16,1,1,1,GETDATE(),GETDATE()) END END</v>
      </c>
    </row>
    <row r="1645" spans="1:13" x14ac:dyDescent="0.2">
      <c r="A1645">
        <v>1644</v>
      </c>
      <c r="B1645">
        <f>VLOOKUP(C1645,ESTADOS!C:K,9,FALSE)</f>
        <v>16</v>
      </c>
      <c r="C1645" t="s">
        <v>9167</v>
      </c>
      <c r="D1645">
        <v>26</v>
      </c>
      <c r="E1645" t="s">
        <v>189</v>
      </c>
      <c r="F1645" t="s">
        <v>190</v>
      </c>
      <c r="G1645">
        <v>7500</v>
      </c>
      <c r="H1645">
        <v>1</v>
      </c>
      <c r="I1645">
        <v>1</v>
      </c>
      <c r="J1645">
        <v>1</v>
      </c>
      <c r="K1645" s="2" t="s">
        <v>10009</v>
      </c>
      <c r="L1645" s="2" t="s">
        <v>10009</v>
      </c>
      <c r="M1645" t="str">
        <f t="shared" si="25"/>
        <v>BEGIN IF NOT EXISTS (SELECT * FROM [dbo].[COM_City] WHERE [Name] = 'Vertente do Lério') BEGIN INSERT INTO [dbo].[COM_City]([CityId],[Name],[ExternalCode],[StateId],[Active],[UserID],[UserIDLastUpdate],[CreateDate],[ModifieldDate]) VALUES (1644,'Vertente do Lério','16183',16,1,1,1,GETDATE(),GETDATE()) END END</v>
      </c>
    </row>
    <row r="1646" spans="1:13" x14ac:dyDescent="0.2">
      <c r="A1646">
        <v>1645</v>
      </c>
      <c r="B1646">
        <f>VLOOKUP(C1646,ESTADOS!C:K,9,FALSE)</f>
        <v>16</v>
      </c>
      <c r="C1646" t="s">
        <v>9167</v>
      </c>
      <c r="D1646">
        <v>26</v>
      </c>
      <c r="E1646" t="s">
        <v>191</v>
      </c>
      <c r="F1646" t="s">
        <v>192</v>
      </c>
      <c r="G1646">
        <v>17021</v>
      </c>
      <c r="H1646">
        <v>1</v>
      </c>
      <c r="I1646">
        <v>1</v>
      </c>
      <c r="J1646">
        <v>1</v>
      </c>
      <c r="K1646" s="2" t="s">
        <v>10009</v>
      </c>
      <c r="L1646" s="2" t="s">
        <v>10009</v>
      </c>
      <c r="M1646" t="str">
        <f t="shared" si="25"/>
        <v>BEGIN IF NOT EXISTS (SELECT * FROM [dbo].[COM_City] WHERE [Name] = 'Vertentes') BEGIN INSERT INTO [dbo].[COM_City]([CityId],[Name],[ExternalCode],[StateId],[Active],[UserID],[UserIDLastUpdate],[CreateDate],[ModifieldDate]) VALUES (1645,'Vertentes','16209',16,1,1,1,GETDATE(),GETDATE()) END END</v>
      </c>
    </row>
    <row r="1647" spans="1:13" x14ac:dyDescent="0.2">
      <c r="A1647">
        <v>1646</v>
      </c>
      <c r="B1647">
        <f>VLOOKUP(C1647,ESTADOS!C:K,9,FALSE)</f>
        <v>16</v>
      </c>
      <c r="C1647" t="s">
        <v>9167</v>
      </c>
      <c r="D1647">
        <v>26</v>
      </c>
      <c r="E1647" t="s">
        <v>193</v>
      </c>
      <c r="F1647" t="s">
        <v>194</v>
      </c>
      <c r="G1647">
        <v>27360</v>
      </c>
      <c r="H1647">
        <v>1</v>
      </c>
      <c r="I1647">
        <v>1</v>
      </c>
      <c r="J1647">
        <v>1</v>
      </c>
      <c r="K1647" s="2" t="s">
        <v>10009</v>
      </c>
      <c r="L1647" s="2" t="s">
        <v>10009</v>
      </c>
      <c r="M1647" t="str">
        <f t="shared" si="25"/>
        <v>BEGIN IF NOT EXISTS (SELECT * FROM [dbo].[COM_City] WHERE [Name] = 'Vicência') BEGIN INSERT INTO [dbo].[COM_City]([CityId],[Name],[ExternalCode],[StateId],[Active],[UserID],[UserIDLastUpdate],[CreateDate],[ModifieldDate]) VALUES (1646,'Vicência','16308',16,1,1,1,GETDATE(),GETDATE()) END END</v>
      </c>
    </row>
    <row r="1648" spans="1:13" x14ac:dyDescent="0.2">
      <c r="A1648">
        <v>1647</v>
      </c>
      <c r="B1648">
        <f>VLOOKUP(C1648,ESTADOS!C:K,9,FALSE)</f>
        <v>16</v>
      </c>
      <c r="C1648" t="s">
        <v>9167</v>
      </c>
      <c r="D1648">
        <v>26</v>
      </c>
      <c r="E1648" t="s">
        <v>195</v>
      </c>
      <c r="F1648" t="s">
        <v>196</v>
      </c>
      <c r="G1648">
        <v>121233</v>
      </c>
      <c r="H1648">
        <v>1</v>
      </c>
      <c r="I1648">
        <v>1</v>
      </c>
      <c r="J1648">
        <v>1</v>
      </c>
      <c r="K1648" s="2" t="s">
        <v>10009</v>
      </c>
      <c r="L1648" s="2" t="s">
        <v>10009</v>
      </c>
      <c r="M1648" t="str">
        <f t="shared" si="25"/>
        <v>BEGIN IF NOT EXISTS (SELECT * FROM [dbo].[COM_City] WHERE [Name] = 'Vitória de Santo Antão') BEGIN INSERT INTO [dbo].[COM_City]([CityId],[Name],[ExternalCode],[StateId],[Active],[UserID],[UserIDLastUpdate],[CreateDate],[ModifieldDate]) VALUES (1647,'Vitória de Santo Antão','16407',16,1,1,1,GETDATE(),GETDATE()) END END</v>
      </c>
    </row>
    <row r="1649" spans="1:13" x14ac:dyDescent="0.2">
      <c r="A1649">
        <v>1648</v>
      </c>
      <c r="B1649">
        <f>VLOOKUP(C1649,ESTADOS!C:K,9,FALSE)</f>
        <v>16</v>
      </c>
      <c r="C1649" t="s">
        <v>9167</v>
      </c>
      <c r="D1649">
        <v>26</v>
      </c>
      <c r="E1649" t="s">
        <v>197</v>
      </c>
      <c r="F1649" t="s">
        <v>198</v>
      </c>
      <c r="G1649">
        <v>14224</v>
      </c>
      <c r="H1649">
        <v>1</v>
      </c>
      <c r="I1649">
        <v>1</v>
      </c>
      <c r="J1649">
        <v>1</v>
      </c>
      <c r="K1649" s="2" t="s">
        <v>10009</v>
      </c>
      <c r="L1649" s="2" t="s">
        <v>10009</v>
      </c>
      <c r="M1649" t="str">
        <f t="shared" si="25"/>
        <v>BEGIN IF NOT EXISTS (SELECT * FROM [dbo].[COM_City] WHERE [Name] = 'Xexéu') BEGIN INSERT INTO [dbo].[COM_City]([CityId],[Name],[ExternalCode],[StateId],[Active],[UserID],[UserIDLastUpdate],[CreateDate],[ModifieldDate]) VALUES (1648,'Xexéu','16506',16,1,1,1,GETDATE(),GETDATE()) END END</v>
      </c>
    </row>
    <row r="1650" spans="1:13" x14ac:dyDescent="0.2">
      <c r="A1650">
        <v>1649</v>
      </c>
      <c r="B1650">
        <f>VLOOKUP(C1650,ESTADOS!C:K,9,FALSE)</f>
        <v>2</v>
      </c>
      <c r="C1650" t="s">
        <v>199</v>
      </c>
      <c r="D1650">
        <v>27</v>
      </c>
      <c r="E1650" t="s">
        <v>8662</v>
      </c>
      <c r="F1650" t="s">
        <v>7669</v>
      </c>
      <c r="G1650">
        <v>19316</v>
      </c>
      <c r="H1650">
        <v>1</v>
      </c>
      <c r="I1650">
        <v>1</v>
      </c>
      <c r="J1650">
        <v>1</v>
      </c>
      <c r="K1650" s="2" t="s">
        <v>10009</v>
      </c>
      <c r="L1650" s="2" t="s">
        <v>10009</v>
      </c>
      <c r="M1650" t="str">
        <f t="shared" si="25"/>
        <v>BEGIN IF NOT EXISTS (SELECT * FROM [dbo].[COM_City] WHERE [Name] = 'Água Branca') BEGIN INSERT INTO [dbo].[COM_City]([CityId],[Name],[ExternalCode],[StateId],[Active],[UserID],[UserIDLastUpdate],[CreateDate],[ModifieldDate]) VALUES (1649,'Água Branca','00102',2,1,1,1,GETDATE(),GETDATE()) END END</v>
      </c>
    </row>
    <row r="1651" spans="1:13" x14ac:dyDescent="0.2">
      <c r="A1651">
        <v>1650</v>
      </c>
      <c r="B1651">
        <f>VLOOKUP(C1651,ESTADOS!C:K,9,FALSE)</f>
        <v>2</v>
      </c>
      <c r="C1651" t="s">
        <v>199</v>
      </c>
      <c r="D1651">
        <v>27</v>
      </c>
      <c r="E1651" t="s">
        <v>8666</v>
      </c>
      <c r="F1651" t="s">
        <v>200</v>
      </c>
      <c r="G1651">
        <v>17274</v>
      </c>
      <c r="H1651">
        <v>1</v>
      </c>
      <c r="I1651">
        <v>1</v>
      </c>
      <c r="J1651">
        <v>1</v>
      </c>
      <c r="K1651" s="2" t="s">
        <v>10009</v>
      </c>
      <c r="L1651" s="2" t="s">
        <v>10009</v>
      </c>
      <c r="M1651" t="str">
        <f t="shared" si="25"/>
        <v>BEGIN IF NOT EXISTS (SELECT * FROM [dbo].[COM_City] WHERE [Name] = 'Anadia') BEGIN INSERT INTO [dbo].[COM_City]([CityId],[Name],[ExternalCode],[StateId],[Active],[UserID],[UserIDLastUpdate],[CreateDate],[ModifieldDate]) VALUES (1650,'Anadia','00201',2,1,1,1,GETDATE(),GETDATE()) END END</v>
      </c>
    </row>
    <row r="1652" spans="1:13" x14ac:dyDescent="0.2">
      <c r="A1652">
        <v>1651</v>
      </c>
      <c r="B1652">
        <f>VLOOKUP(C1652,ESTADOS!C:K,9,FALSE)</f>
        <v>2</v>
      </c>
      <c r="C1652" t="s">
        <v>199</v>
      </c>
      <c r="D1652">
        <v>27</v>
      </c>
      <c r="E1652" t="s">
        <v>8668</v>
      </c>
      <c r="F1652" t="s">
        <v>201</v>
      </c>
      <c r="G1652">
        <v>202398</v>
      </c>
      <c r="H1652">
        <v>1</v>
      </c>
      <c r="I1652">
        <v>1</v>
      </c>
      <c r="J1652">
        <v>1</v>
      </c>
      <c r="K1652" s="2" t="s">
        <v>10009</v>
      </c>
      <c r="L1652" s="2" t="s">
        <v>10009</v>
      </c>
      <c r="M1652" t="str">
        <f t="shared" si="25"/>
        <v>BEGIN IF NOT EXISTS (SELECT * FROM [dbo].[COM_City] WHERE [Name] = 'Arapiraca') BEGIN INSERT INTO [dbo].[COM_City]([CityId],[Name],[ExternalCode],[StateId],[Active],[UserID],[UserIDLastUpdate],[CreateDate],[ModifieldDate]) VALUES (1651,'Arapiraca','00300',2,1,1,1,GETDATE(),GETDATE()) END END</v>
      </c>
    </row>
    <row r="1653" spans="1:13" x14ac:dyDescent="0.2">
      <c r="A1653">
        <v>1652</v>
      </c>
      <c r="B1653">
        <f>VLOOKUP(C1653,ESTADOS!C:K,9,FALSE)</f>
        <v>2</v>
      </c>
      <c r="C1653" t="s">
        <v>199</v>
      </c>
      <c r="D1653">
        <v>27</v>
      </c>
      <c r="E1653" t="s">
        <v>8670</v>
      </c>
      <c r="F1653" t="s">
        <v>202</v>
      </c>
      <c r="G1653">
        <v>50323</v>
      </c>
      <c r="H1653">
        <v>1</v>
      </c>
      <c r="I1653">
        <v>1</v>
      </c>
      <c r="J1653">
        <v>1</v>
      </c>
      <c r="K1653" s="2" t="s">
        <v>10009</v>
      </c>
      <c r="L1653" s="2" t="s">
        <v>10009</v>
      </c>
      <c r="M1653" t="str">
        <f t="shared" si="25"/>
        <v>BEGIN IF NOT EXISTS (SELECT * FROM [dbo].[COM_City] WHERE [Name] = 'Atalaia') BEGIN INSERT INTO [dbo].[COM_City]([CityId],[Name],[ExternalCode],[StateId],[Active],[UserID],[UserIDLastUpdate],[CreateDate],[ModifieldDate]) VALUES (1652,'Atalaia','00409',2,1,1,1,GETDATE(),GETDATE()) END END</v>
      </c>
    </row>
    <row r="1654" spans="1:13" x14ac:dyDescent="0.2">
      <c r="A1654">
        <v>1653</v>
      </c>
      <c r="B1654">
        <f>VLOOKUP(C1654,ESTADOS!C:K,9,FALSE)</f>
        <v>2</v>
      </c>
      <c r="C1654" t="s">
        <v>199</v>
      </c>
      <c r="D1654">
        <v>27</v>
      </c>
      <c r="E1654" t="s">
        <v>8672</v>
      </c>
      <c r="F1654" t="s">
        <v>203</v>
      </c>
      <c r="G1654">
        <v>13731</v>
      </c>
      <c r="H1654">
        <v>1</v>
      </c>
      <c r="I1654">
        <v>1</v>
      </c>
      <c r="J1654">
        <v>1</v>
      </c>
      <c r="K1654" s="2" t="s">
        <v>10009</v>
      </c>
      <c r="L1654" s="2" t="s">
        <v>10009</v>
      </c>
      <c r="M1654" t="str">
        <f t="shared" si="25"/>
        <v>BEGIN IF NOT EXISTS (SELECT * FROM [dbo].[COM_City] WHERE [Name] = 'Barra de Santo Antônio') BEGIN INSERT INTO [dbo].[COM_City]([CityId],[Name],[ExternalCode],[StateId],[Active],[UserID],[UserIDLastUpdate],[CreateDate],[ModifieldDate]) VALUES (1653,'Barra de Santo Antônio','00508',2,1,1,1,GETDATE(),GETDATE()) END END</v>
      </c>
    </row>
    <row r="1655" spans="1:13" x14ac:dyDescent="0.2">
      <c r="A1655">
        <v>1654</v>
      </c>
      <c r="B1655">
        <f>VLOOKUP(C1655,ESTADOS!C:K,9,FALSE)</f>
        <v>2</v>
      </c>
      <c r="C1655" t="s">
        <v>199</v>
      </c>
      <c r="D1655">
        <v>27</v>
      </c>
      <c r="E1655" t="s">
        <v>8674</v>
      </c>
      <c r="F1655" t="s">
        <v>8789</v>
      </c>
      <c r="G1655">
        <v>7247</v>
      </c>
      <c r="H1655">
        <v>1</v>
      </c>
      <c r="I1655">
        <v>1</v>
      </c>
      <c r="J1655">
        <v>1</v>
      </c>
      <c r="K1655" s="2" t="s">
        <v>10009</v>
      </c>
      <c r="L1655" s="2" t="s">
        <v>10009</v>
      </c>
      <c r="M1655" t="str">
        <f t="shared" si="25"/>
        <v>BEGIN IF NOT EXISTS (SELECT * FROM [dbo].[COM_City] WHERE [Name] = 'Barra de São Miguel') BEGIN INSERT INTO [dbo].[COM_City]([CityId],[Name],[ExternalCode],[StateId],[Active],[UserID],[UserIDLastUpdate],[CreateDate],[ModifieldDate]) VALUES (1654,'Barra de São Miguel','00607',2,1,1,1,GETDATE(),GETDATE()) END END</v>
      </c>
    </row>
    <row r="1656" spans="1:13" x14ac:dyDescent="0.2">
      <c r="A1656">
        <v>1655</v>
      </c>
      <c r="B1656">
        <f>VLOOKUP(C1656,ESTADOS!C:K,9,FALSE)</f>
        <v>2</v>
      </c>
      <c r="C1656" t="s">
        <v>199</v>
      </c>
      <c r="D1656">
        <v>27</v>
      </c>
      <c r="E1656" t="s">
        <v>8680</v>
      </c>
      <c r="F1656" t="s">
        <v>7700</v>
      </c>
      <c r="G1656">
        <v>16247</v>
      </c>
      <c r="H1656">
        <v>1</v>
      </c>
      <c r="I1656">
        <v>1</v>
      </c>
      <c r="J1656">
        <v>1</v>
      </c>
      <c r="K1656" s="2" t="s">
        <v>10009</v>
      </c>
      <c r="L1656" s="2" t="s">
        <v>10009</v>
      </c>
      <c r="M1656" t="str">
        <f t="shared" si="25"/>
        <v>BEGIN IF NOT EXISTS (SELECT * FROM [dbo].[COM_City] WHERE [Name] = 'Batalha') BEGIN INSERT INTO [dbo].[COM_City]([CityId],[Name],[ExternalCode],[StateId],[Active],[UserID],[UserIDLastUpdate],[CreateDate],[ModifieldDate]) VALUES (1655,'Batalha','00706',2,1,1,1,GETDATE(),GETDATE()) END END</v>
      </c>
    </row>
    <row r="1657" spans="1:13" x14ac:dyDescent="0.2">
      <c r="A1657">
        <v>1656</v>
      </c>
      <c r="B1657">
        <f>VLOOKUP(C1657,ESTADOS!C:K,9,FALSE)</f>
        <v>2</v>
      </c>
      <c r="C1657" t="s">
        <v>199</v>
      </c>
      <c r="D1657">
        <v>27</v>
      </c>
      <c r="E1657" t="s">
        <v>8682</v>
      </c>
      <c r="F1657" t="s">
        <v>8792</v>
      </c>
      <c r="G1657">
        <v>5031</v>
      </c>
      <c r="H1657">
        <v>1</v>
      </c>
      <c r="I1657">
        <v>1</v>
      </c>
      <c r="J1657">
        <v>1</v>
      </c>
      <c r="K1657" s="2" t="s">
        <v>10009</v>
      </c>
      <c r="L1657" s="2" t="s">
        <v>10009</v>
      </c>
      <c r="M1657" t="str">
        <f t="shared" si="25"/>
        <v>BEGIN IF NOT EXISTS (SELECT * FROM [dbo].[COM_City] WHERE [Name] = 'Belém') BEGIN INSERT INTO [dbo].[COM_City]([CityId],[Name],[ExternalCode],[StateId],[Active],[UserID],[UserIDLastUpdate],[CreateDate],[ModifieldDate]) VALUES (1656,'Belém','00805',2,1,1,1,GETDATE(),GETDATE()) END END</v>
      </c>
    </row>
    <row r="1658" spans="1:13" x14ac:dyDescent="0.2">
      <c r="A1658">
        <v>1657</v>
      </c>
      <c r="B1658">
        <f>VLOOKUP(C1658,ESTADOS!C:K,9,FALSE)</f>
        <v>2</v>
      </c>
      <c r="C1658" t="s">
        <v>199</v>
      </c>
      <c r="D1658">
        <v>27</v>
      </c>
      <c r="E1658" t="s">
        <v>8686</v>
      </c>
      <c r="F1658" t="s">
        <v>204</v>
      </c>
      <c r="G1658">
        <v>7238</v>
      </c>
      <c r="H1658">
        <v>1</v>
      </c>
      <c r="I1658">
        <v>1</v>
      </c>
      <c r="J1658">
        <v>1</v>
      </c>
      <c r="K1658" s="2" t="s">
        <v>10009</v>
      </c>
      <c r="L1658" s="2" t="s">
        <v>10009</v>
      </c>
      <c r="M1658" t="str">
        <f t="shared" si="25"/>
        <v>BEGIN IF NOT EXISTS (SELECT * FROM [dbo].[COM_City] WHERE [Name] = 'Belo Monte') BEGIN INSERT INTO [dbo].[COM_City]([CityId],[Name],[ExternalCode],[StateId],[Active],[UserID],[UserIDLastUpdate],[CreateDate],[ModifieldDate]) VALUES (1657,'Belo Monte','00904',2,1,1,1,GETDATE(),GETDATE()) END END</v>
      </c>
    </row>
    <row r="1659" spans="1:13" x14ac:dyDescent="0.2">
      <c r="A1659">
        <v>1658</v>
      </c>
      <c r="B1659">
        <f>VLOOKUP(C1659,ESTADOS!C:K,9,FALSE)</f>
        <v>2</v>
      </c>
      <c r="C1659" t="s">
        <v>199</v>
      </c>
      <c r="D1659">
        <v>27</v>
      </c>
      <c r="E1659" t="s">
        <v>8688</v>
      </c>
      <c r="F1659" t="s">
        <v>205</v>
      </c>
      <c r="G1659">
        <v>25145</v>
      </c>
      <c r="H1659">
        <v>1</v>
      </c>
      <c r="I1659">
        <v>1</v>
      </c>
      <c r="J1659">
        <v>1</v>
      </c>
      <c r="K1659" s="2" t="s">
        <v>10009</v>
      </c>
      <c r="L1659" s="2" t="s">
        <v>10009</v>
      </c>
      <c r="M1659" t="str">
        <f t="shared" si="25"/>
        <v>BEGIN IF NOT EXISTS (SELECT * FROM [dbo].[COM_City] WHERE [Name] = 'Boca da Mata') BEGIN INSERT INTO [dbo].[COM_City]([CityId],[Name],[ExternalCode],[StateId],[Active],[UserID],[UserIDLastUpdate],[CreateDate],[ModifieldDate]) VALUES (1658,'Boca da Mata','01001',2,1,1,1,GETDATE(),GETDATE()) END END</v>
      </c>
    </row>
    <row r="1660" spans="1:13" x14ac:dyDescent="0.2">
      <c r="A1660">
        <v>1659</v>
      </c>
      <c r="B1660">
        <f>VLOOKUP(C1660,ESTADOS!C:K,9,FALSE)</f>
        <v>2</v>
      </c>
      <c r="C1660" t="s">
        <v>199</v>
      </c>
      <c r="D1660">
        <v>27</v>
      </c>
      <c r="E1660" t="s">
        <v>8690</v>
      </c>
      <c r="F1660" t="s">
        <v>206</v>
      </c>
      <c r="G1660">
        <v>11796</v>
      </c>
      <c r="H1660">
        <v>1</v>
      </c>
      <c r="I1660">
        <v>1</v>
      </c>
      <c r="J1660">
        <v>1</v>
      </c>
      <c r="K1660" s="2" t="s">
        <v>10009</v>
      </c>
      <c r="L1660" s="2" t="s">
        <v>10009</v>
      </c>
      <c r="M1660" t="str">
        <f t="shared" si="25"/>
        <v>BEGIN IF NOT EXISTS (SELECT * FROM [dbo].[COM_City] WHERE [Name] = 'Branquinha') BEGIN INSERT INTO [dbo].[COM_City]([CityId],[Name],[ExternalCode],[StateId],[Active],[UserID],[UserIDLastUpdate],[CreateDate],[ModifieldDate]) VALUES (1659,'Branquinha','01100',2,1,1,1,GETDATE(),GETDATE()) END END</v>
      </c>
    </row>
    <row r="1661" spans="1:13" x14ac:dyDescent="0.2">
      <c r="A1661">
        <v>1660</v>
      </c>
      <c r="B1661">
        <f>VLOOKUP(C1661,ESTADOS!C:K,9,FALSE)</f>
        <v>2</v>
      </c>
      <c r="C1661" t="s">
        <v>199</v>
      </c>
      <c r="D1661">
        <v>27</v>
      </c>
      <c r="E1661" t="s">
        <v>8694</v>
      </c>
      <c r="F1661" t="s">
        <v>207</v>
      </c>
      <c r="G1661">
        <v>9843</v>
      </c>
      <c r="H1661">
        <v>1</v>
      </c>
      <c r="I1661">
        <v>1</v>
      </c>
      <c r="J1661">
        <v>1</v>
      </c>
      <c r="K1661" s="2" t="s">
        <v>10009</v>
      </c>
      <c r="L1661" s="2" t="s">
        <v>10009</v>
      </c>
      <c r="M1661" t="str">
        <f t="shared" si="25"/>
        <v>BEGIN IF NOT EXISTS (SELECT * FROM [dbo].[COM_City] WHERE [Name] = 'Cacimbinhas') BEGIN INSERT INTO [dbo].[COM_City]([CityId],[Name],[ExternalCode],[StateId],[Active],[UserID],[UserIDLastUpdate],[CreateDate],[ModifieldDate]) VALUES (1660,'Cacimbinhas','01209',2,1,1,1,GETDATE(),GETDATE()) END END</v>
      </c>
    </row>
    <row r="1662" spans="1:13" x14ac:dyDescent="0.2">
      <c r="A1662">
        <v>1661</v>
      </c>
      <c r="B1662">
        <f>VLOOKUP(C1662,ESTADOS!C:K,9,FALSE)</f>
        <v>2</v>
      </c>
      <c r="C1662" t="s">
        <v>199</v>
      </c>
      <c r="D1662">
        <v>27</v>
      </c>
      <c r="E1662" t="s">
        <v>8696</v>
      </c>
      <c r="F1662" t="s">
        <v>208</v>
      </c>
      <c r="G1662">
        <v>20076</v>
      </c>
      <c r="H1662">
        <v>1</v>
      </c>
      <c r="I1662">
        <v>1</v>
      </c>
      <c r="J1662">
        <v>1</v>
      </c>
      <c r="K1662" s="2" t="s">
        <v>10009</v>
      </c>
      <c r="L1662" s="2" t="s">
        <v>10009</v>
      </c>
      <c r="M1662" t="str">
        <f t="shared" si="25"/>
        <v>BEGIN IF NOT EXISTS (SELECT * FROM [dbo].[COM_City] WHERE [Name] = 'Cajueiro') BEGIN INSERT INTO [dbo].[COM_City]([CityId],[Name],[ExternalCode],[StateId],[Active],[UserID],[UserIDLastUpdate],[CreateDate],[ModifieldDate]) VALUES (1661,'Cajueiro','01308',2,1,1,1,GETDATE(),GETDATE()) END END</v>
      </c>
    </row>
    <row r="1663" spans="1:13" x14ac:dyDescent="0.2">
      <c r="A1663">
        <v>1662</v>
      </c>
      <c r="B1663">
        <f>VLOOKUP(C1663,ESTADOS!C:K,9,FALSE)</f>
        <v>2</v>
      </c>
      <c r="C1663" t="s">
        <v>199</v>
      </c>
      <c r="D1663">
        <v>27</v>
      </c>
      <c r="E1663" t="s">
        <v>209</v>
      </c>
      <c r="F1663" t="s">
        <v>4744</v>
      </c>
      <c r="G1663">
        <v>6016</v>
      </c>
      <c r="H1663">
        <v>1</v>
      </c>
      <c r="I1663">
        <v>1</v>
      </c>
      <c r="J1663">
        <v>1</v>
      </c>
      <c r="K1663" s="2" t="s">
        <v>10009</v>
      </c>
      <c r="L1663" s="2" t="s">
        <v>10009</v>
      </c>
      <c r="M1663" t="str">
        <f t="shared" si="25"/>
        <v>BEGIN IF NOT EXISTS (SELECT * FROM [dbo].[COM_City] WHERE [Name] = 'Campestre') BEGIN INSERT INTO [dbo].[COM_City]([CityId],[Name],[ExternalCode],[StateId],[Active],[UserID],[UserIDLastUpdate],[CreateDate],[ModifieldDate]) VALUES (1662,'Campestre','01357',2,1,1,1,GETDATE(),GETDATE()) END END</v>
      </c>
    </row>
    <row r="1664" spans="1:13" x14ac:dyDescent="0.2">
      <c r="A1664">
        <v>1663</v>
      </c>
      <c r="B1664">
        <f>VLOOKUP(C1664,ESTADOS!C:K,9,FALSE)</f>
        <v>2</v>
      </c>
      <c r="C1664" t="s">
        <v>199</v>
      </c>
      <c r="D1664">
        <v>27</v>
      </c>
      <c r="E1664" t="s">
        <v>8698</v>
      </c>
      <c r="F1664" t="s">
        <v>4745</v>
      </c>
      <c r="G1664">
        <v>45307</v>
      </c>
      <c r="H1664">
        <v>1</v>
      </c>
      <c r="I1664">
        <v>1</v>
      </c>
      <c r="J1664">
        <v>1</v>
      </c>
      <c r="K1664" s="2" t="s">
        <v>10009</v>
      </c>
      <c r="L1664" s="2" t="s">
        <v>10009</v>
      </c>
      <c r="M1664" t="str">
        <f t="shared" si="25"/>
        <v>BEGIN IF NOT EXISTS (SELECT * FROM [dbo].[COM_City] WHERE [Name] = 'Campo Alegre') BEGIN INSERT INTO [dbo].[COM_City]([CityId],[Name],[ExternalCode],[StateId],[Active],[UserID],[UserIDLastUpdate],[CreateDate],[ModifieldDate]) VALUES (1663,'Campo Alegre','01407',2,1,1,1,GETDATE(),GETDATE()) END END</v>
      </c>
    </row>
    <row r="1665" spans="1:13" x14ac:dyDescent="0.2">
      <c r="A1665">
        <v>1664</v>
      </c>
      <c r="B1665">
        <f>VLOOKUP(C1665,ESTADOS!C:K,9,FALSE)</f>
        <v>2</v>
      </c>
      <c r="C1665" t="s">
        <v>199</v>
      </c>
      <c r="D1665">
        <v>27</v>
      </c>
      <c r="E1665" t="s">
        <v>8700</v>
      </c>
      <c r="F1665" t="s">
        <v>4746</v>
      </c>
      <c r="G1665">
        <v>9563</v>
      </c>
      <c r="H1665">
        <v>1</v>
      </c>
      <c r="I1665">
        <v>1</v>
      </c>
      <c r="J1665">
        <v>1</v>
      </c>
      <c r="K1665" s="2" t="s">
        <v>10009</v>
      </c>
      <c r="L1665" s="2" t="s">
        <v>10009</v>
      </c>
      <c r="M1665" t="str">
        <f t="shared" si="25"/>
        <v>BEGIN IF NOT EXISTS (SELECT * FROM [dbo].[COM_City] WHERE [Name] = 'Campo Grande') BEGIN INSERT INTO [dbo].[COM_City]([CityId],[Name],[ExternalCode],[StateId],[Active],[UserID],[UserIDLastUpdate],[CreateDate],[ModifieldDate]) VALUES (1664,'Campo Grande','01506',2,1,1,1,GETDATE(),GETDATE()) END END</v>
      </c>
    </row>
    <row r="1666" spans="1:13" x14ac:dyDescent="0.2">
      <c r="A1666">
        <v>1665</v>
      </c>
      <c r="B1666">
        <f>VLOOKUP(C1666,ESTADOS!C:K,9,FALSE)</f>
        <v>2</v>
      </c>
      <c r="C1666" t="s">
        <v>199</v>
      </c>
      <c r="D1666">
        <v>27</v>
      </c>
      <c r="E1666" t="s">
        <v>8702</v>
      </c>
      <c r="F1666" t="s">
        <v>4747</v>
      </c>
      <c r="G1666">
        <v>17793</v>
      </c>
      <c r="H1666">
        <v>1</v>
      </c>
      <c r="I1666">
        <v>1</v>
      </c>
      <c r="J1666">
        <v>1</v>
      </c>
      <c r="K1666" s="2" t="s">
        <v>10009</v>
      </c>
      <c r="L1666" s="2" t="s">
        <v>10009</v>
      </c>
      <c r="M1666" t="str">
        <f t="shared" si="25"/>
        <v>BEGIN IF NOT EXISTS (SELECT * FROM [dbo].[COM_City] WHERE [Name] = 'Canapi') BEGIN INSERT INTO [dbo].[COM_City]([CityId],[Name],[ExternalCode],[StateId],[Active],[UserID],[UserIDLastUpdate],[CreateDate],[ModifieldDate]) VALUES (1665,'Canapi','01605',2,1,1,1,GETDATE(),GETDATE()) END END</v>
      </c>
    </row>
    <row r="1667" spans="1:13" x14ac:dyDescent="0.2">
      <c r="A1667">
        <v>1666</v>
      </c>
      <c r="B1667">
        <f>VLOOKUP(C1667,ESTADOS!C:K,9,FALSE)</f>
        <v>2</v>
      </c>
      <c r="C1667" t="s">
        <v>199</v>
      </c>
      <c r="D1667">
        <v>27</v>
      </c>
      <c r="E1667" t="s">
        <v>8706</v>
      </c>
      <c r="F1667" t="s">
        <v>4748</v>
      </c>
      <c r="G1667">
        <v>17034</v>
      </c>
      <c r="H1667">
        <v>1</v>
      </c>
      <c r="I1667">
        <v>1</v>
      </c>
      <c r="J1667">
        <v>1</v>
      </c>
      <c r="K1667" s="2" t="s">
        <v>10009</v>
      </c>
      <c r="L1667" s="2" t="s">
        <v>10009</v>
      </c>
      <c r="M1667" t="str">
        <f t="shared" ref="M1667:M1730" si="26">CONCATENATE("BEGIN IF NOT EXISTS (SELECT * FROM [dbo].[COM_City] WHERE [Name] = '",F1667,"') BEGIN INSERT INTO [dbo].[COM_City]([CityId],[Name],[ExternalCode],[StateId],[Active],[UserID],[UserIDLastUpdate],[CreateDate],[ModifieldDate]) VALUES (",A1667,",'",F1667,"','",E1667,"',",B1667,",",H1667,",",I1667,",",J1667,",",K1667,",",L1667,") END END")</f>
        <v>BEGIN IF NOT EXISTS (SELECT * FROM [dbo].[COM_City] WHERE [Name] = 'Capela') BEGIN INSERT INTO [dbo].[COM_City]([CityId],[Name],[ExternalCode],[StateId],[Active],[UserID],[UserIDLastUpdate],[CreateDate],[ModifieldDate]) VALUES (1666,'Capela','01704',2,1,1,1,GETDATE(),GETDATE()) END END</v>
      </c>
    </row>
    <row r="1668" spans="1:13" x14ac:dyDescent="0.2">
      <c r="A1668">
        <v>1667</v>
      </c>
      <c r="B1668">
        <f>VLOOKUP(C1668,ESTADOS!C:K,9,FALSE)</f>
        <v>2</v>
      </c>
      <c r="C1668" t="s">
        <v>199</v>
      </c>
      <c r="D1668">
        <v>27</v>
      </c>
      <c r="E1668" t="s">
        <v>8708</v>
      </c>
      <c r="F1668" t="s">
        <v>4749</v>
      </c>
      <c r="G1668">
        <v>8044</v>
      </c>
      <c r="H1668">
        <v>1</v>
      </c>
      <c r="I1668">
        <v>1</v>
      </c>
      <c r="J1668">
        <v>1</v>
      </c>
      <c r="K1668" s="2" t="s">
        <v>10009</v>
      </c>
      <c r="L1668" s="2" t="s">
        <v>10009</v>
      </c>
      <c r="M1668" t="str">
        <f t="shared" si="26"/>
        <v>BEGIN IF NOT EXISTS (SELECT * FROM [dbo].[COM_City] WHERE [Name] = 'Carneiros') BEGIN INSERT INTO [dbo].[COM_City]([CityId],[Name],[ExternalCode],[StateId],[Active],[UserID],[UserIDLastUpdate],[CreateDate],[ModifieldDate]) VALUES (1667,'Carneiros','01803',2,1,1,1,GETDATE(),GETDATE()) END END</v>
      </c>
    </row>
    <row r="1669" spans="1:13" x14ac:dyDescent="0.2">
      <c r="A1669">
        <v>1668</v>
      </c>
      <c r="B1669">
        <f>VLOOKUP(C1669,ESTADOS!C:K,9,FALSE)</f>
        <v>2</v>
      </c>
      <c r="C1669" t="s">
        <v>199</v>
      </c>
      <c r="D1669">
        <v>27</v>
      </c>
      <c r="E1669" t="s">
        <v>8712</v>
      </c>
      <c r="F1669" t="s">
        <v>4750</v>
      </c>
      <c r="G1669">
        <v>6953</v>
      </c>
      <c r="H1669">
        <v>1</v>
      </c>
      <c r="I1669">
        <v>1</v>
      </c>
      <c r="J1669">
        <v>1</v>
      </c>
      <c r="K1669" s="2" t="s">
        <v>10009</v>
      </c>
      <c r="L1669" s="2" t="s">
        <v>10009</v>
      </c>
      <c r="M1669" t="str">
        <f t="shared" si="26"/>
        <v>BEGIN IF NOT EXISTS (SELECT * FROM [dbo].[COM_City] WHERE [Name] = 'Chã Preta') BEGIN INSERT INTO [dbo].[COM_City]([CityId],[Name],[ExternalCode],[StateId],[Active],[UserID],[UserIDLastUpdate],[CreateDate],[ModifieldDate]) VALUES (1668,'Chã Preta','01902',2,1,1,1,GETDATE(),GETDATE()) END END</v>
      </c>
    </row>
    <row r="1670" spans="1:13" x14ac:dyDescent="0.2">
      <c r="A1670">
        <v>1669</v>
      </c>
      <c r="B1670">
        <f>VLOOKUP(C1670,ESTADOS!C:K,9,FALSE)</f>
        <v>2</v>
      </c>
      <c r="C1670" t="s">
        <v>199</v>
      </c>
      <c r="D1670">
        <v>27</v>
      </c>
      <c r="E1670" t="s">
        <v>8716</v>
      </c>
      <c r="F1670" t="s">
        <v>4751</v>
      </c>
      <c r="G1670">
        <v>10916</v>
      </c>
      <c r="H1670">
        <v>1</v>
      </c>
      <c r="I1670">
        <v>1</v>
      </c>
      <c r="J1670">
        <v>1</v>
      </c>
      <c r="K1670" s="2" t="s">
        <v>10009</v>
      </c>
      <c r="L1670" s="2" t="s">
        <v>10009</v>
      </c>
      <c r="M1670" t="str">
        <f t="shared" si="26"/>
        <v>BEGIN IF NOT EXISTS (SELECT * FROM [dbo].[COM_City] WHERE [Name] = 'Coité do Nóia') BEGIN INSERT INTO [dbo].[COM_City]([CityId],[Name],[ExternalCode],[StateId],[Active],[UserID],[UserIDLastUpdate],[CreateDate],[ModifieldDate]) VALUES (1669,'Coité do Nóia','02009',2,1,1,1,GETDATE(),GETDATE()) END END</v>
      </c>
    </row>
    <row r="1671" spans="1:13" x14ac:dyDescent="0.2">
      <c r="A1671">
        <v>1670</v>
      </c>
      <c r="B1671">
        <f>VLOOKUP(C1671,ESTADOS!C:K,9,FALSE)</f>
        <v>2</v>
      </c>
      <c r="C1671" t="s">
        <v>199</v>
      </c>
      <c r="D1671">
        <v>27</v>
      </c>
      <c r="E1671" t="s">
        <v>8718</v>
      </c>
      <c r="F1671" t="s">
        <v>4752</v>
      </c>
      <c r="G1671">
        <v>19363</v>
      </c>
      <c r="H1671">
        <v>1</v>
      </c>
      <c r="I1671">
        <v>1</v>
      </c>
      <c r="J1671">
        <v>1</v>
      </c>
      <c r="K1671" s="2" t="s">
        <v>10009</v>
      </c>
      <c r="L1671" s="2" t="s">
        <v>10009</v>
      </c>
      <c r="M1671" t="str">
        <f t="shared" si="26"/>
        <v>BEGIN IF NOT EXISTS (SELECT * FROM [dbo].[COM_City] WHERE [Name] = 'Colônia Leopoldina') BEGIN INSERT INTO [dbo].[COM_City]([CityId],[Name],[ExternalCode],[StateId],[Active],[UserID],[UserIDLastUpdate],[CreateDate],[ModifieldDate]) VALUES (1670,'Colônia Leopoldina','02108',2,1,1,1,GETDATE(),GETDATE()) END END</v>
      </c>
    </row>
    <row r="1672" spans="1:13" x14ac:dyDescent="0.2">
      <c r="A1672">
        <v>1671</v>
      </c>
      <c r="B1672">
        <f>VLOOKUP(C1672,ESTADOS!C:K,9,FALSE)</f>
        <v>2</v>
      </c>
      <c r="C1672" t="s">
        <v>199</v>
      </c>
      <c r="D1672">
        <v>27</v>
      </c>
      <c r="E1672" t="s">
        <v>8720</v>
      </c>
      <c r="F1672" t="s">
        <v>4753</v>
      </c>
      <c r="G1672">
        <v>5336</v>
      </c>
      <c r="H1672">
        <v>1</v>
      </c>
      <c r="I1672">
        <v>1</v>
      </c>
      <c r="J1672">
        <v>1</v>
      </c>
      <c r="K1672" s="2" t="s">
        <v>10009</v>
      </c>
      <c r="L1672" s="2" t="s">
        <v>10009</v>
      </c>
      <c r="M1672" t="str">
        <f t="shared" si="26"/>
        <v>BEGIN IF NOT EXISTS (SELECT * FROM [dbo].[COM_City] WHERE [Name] = 'Coqueiro Seco') BEGIN INSERT INTO [dbo].[COM_City]([CityId],[Name],[ExternalCode],[StateId],[Active],[UserID],[UserIDLastUpdate],[CreateDate],[ModifieldDate]) VALUES (1671,'Coqueiro Seco','02207',2,1,1,1,GETDATE(),GETDATE()) END END</v>
      </c>
    </row>
    <row r="1673" spans="1:13" x14ac:dyDescent="0.2">
      <c r="A1673">
        <v>1672</v>
      </c>
      <c r="B1673">
        <f>VLOOKUP(C1673,ESTADOS!C:K,9,FALSE)</f>
        <v>2</v>
      </c>
      <c r="C1673" t="s">
        <v>199</v>
      </c>
      <c r="D1673">
        <v>27</v>
      </c>
      <c r="E1673" t="s">
        <v>8722</v>
      </c>
      <c r="F1673" t="s">
        <v>4754</v>
      </c>
      <c r="G1673">
        <v>51027</v>
      </c>
      <c r="H1673">
        <v>1</v>
      </c>
      <c r="I1673">
        <v>1</v>
      </c>
      <c r="J1673">
        <v>1</v>
      </c>
      <c r="K1673" s="2" t="s">
        <v>10009</v>
      </c>
      <c r="L1673" s="2" t="s">
        <v>10009</v>
      </c>
      <c r="M1673" t="str">
        <f t="shared" si="26"/>
        <v>BEGIN IF NOT EXISTS (SELECT * FROM [dbo].[COM_City] WHERE [Name] = 'Coruripe') BEGIN INSERT INTO [dbo].[COM_City]([CityId],[Name],[ExternalCode],[StateId],[Active],[UserID],[UserIDLastUpdate],[CreateDate],[ModifieldDate]) VALUES (1672,'Coruripe','02306',2,1,1,1,GETDATE(),GETDATE()) END END</v>
      </c>
    </row>
    <row r="1674" spans="1:13" x14ac:dyDescent="0.2">
      <c r="A1674">
        <v>1673</v>
      </c>
      <c r="B1674">
        <f>VLOOKUP(C1674,ESTADOS!C:K,9,FALSE)</f>
        <v>2</v>
      </c>
      <c r="C1674" t="s">
        <v>199</v>
      </c>
      <c r="D1674">
        <v>27</v>
      </c>
      <c r="E1674" t="s">
        <v>4755</v>
      </c>
      <c r="F1674" t="s">
        <v>4756</v>
      </c>
      <c r="G1674">
        <v>22411</v>
      </c>
      <c r="H1674">
        <v>1</v>
      </c>
      <c r="I1674">
        <v>1</v>
      </c>
      <c r="J1674">
        <v>1</v>
      </c>
      <c r="K1674" s="2" t="s">
        <v>10009</v>
      </c>
      <c r="L1674" s="2" t="s">
        <v>10009</v>
      </c>
      <c r="M1674" t="str">
        <f t="shared" si="26"/>
        <v>BEGIN IF NOT EXISTS (SELECT * FROM [dbo].[COM_City] WHERE [Name] = 'Craíbas') BEGIN INSERT INTO [dbo].[COM_City]([CityId],[Name],[ExternalCode],[StateId],[Active],[UserID],[UserIDLastUpdate],[CreateDate],[ModifieldDate]) VALUES (1673,'Craíbas','02355',2,1,1,1,GETDATE(),GETDATE()) END END</v>
      </c>
    </row>
    <row r="1675" spans="1:13" x14ac:dyDescent="0.2">
      <c r="A1675">
        <v>1674</v>
      </c>
      <c r="B1675">
        <f>VLOOKUP(C1675,ESTADOS!C:K,9,FALSE)</f>
        <v>2</v>
      </c>
      <c r="C1675" t="s">
        <v>199</v>
      </c>
      <c r="D1675">
        <v>27</v>
      </c>
      <c r="E1675" t="s">
        <v>8724</v>
      </c>
      <c r="F1675" t="s">
        <v>4757</v>
      </c>
      <c r="G1675">
        <v>46599</v>
      </c>
      <c r="H1675">
        <v>1</v>
      </c>
      <c r="I1675">
        <v>1</v>
      </c>
      <c r="J1675">
        <v>1</v>
      </c>
      <c r="K1675" s="2" t="s">
        <v>10009</v>
      </c>
      <c r="L1675" s="2" t="s">
        <v>10009</v>
      </c>
      <c r="M1675" t="str">
        <f t="shared" si="26"/>
        <v>BEGIN IF NOT EXISTS (SELECT * FROM [dbo].[COM_City] WHERE [Name] = 'Delmiro Gouveia') BEGIN INSERT INTO [dbo].[COM_City]([CityId],[Name],[ExternalCode],[StateId],[Active],[UserID],[UserIDLastUpdate],[CreateDate],[ModifieldDate]) VALUES (1674,'Delmiro Gouveia','02405',2,1,1,1,GETDATE(),GETDATE()) END END</v>
      </c>
    </row>
    <row r="1676" spans="1:13" x14ac:dyDescent="0.2">
      <c r="A1676">
        <v>1675</v>
      </c>
      <c r="B1676">
        <f>VLOOKUP(C1676,ESTADOS!C:K,9,FALSE)</f>
        <v>2</v>
      </c>
      <c r="C1676" t="s">
        <v>199</v>
      </c>
      <c r="D1676">
        <v>27</v>
      </c>
      <c r="E1676" t="s">
        <v>8726</v>
      </c>
      <c r="F1676" t="s">
        <v>4758</v>
      </c>
      <c r="G1676">
        <v>10885</v>
      </c>
      <c r="H1676">
        <v>1</v>
      </c>
      <c r="I1676">
        <v>1</v>
      </c>
      <c r="J1676">
        <v>1</v>
      </c>
      <c r="K1676" s="2" t="s">
        <v>10009</v>
      </c>
      <c r="L1676" s="2" t="s">
        <v>10009</v>
      </c>
      <c r="M1676" t="str">
        <f t="shared" si="26"/>
        <v>BEGIN IF NOT EXISTS (SELECT * FROM [dbo].[COM_City] WHERE [Name] = 'Dois Riachos') BEGIN INSERT INTO [dbo].[COM_City]([CityId],[Name],[ExternalCode],[StateId],[Active],[UserID],[UserIDLastUpdate],[CreateDate],[ModifieldDate]) VALUES (1675,'Dois Riachos','02504',2,1,1,1,GETDATE(),GETDATE()) END END</v>
      </c>
    </row>
    <row r="1677" spans="1:13" x14ac:dyDescent="0.2">
      <c r="A1677">
        <v>1676</v>
      </c>
      <c r="B1677">
        <f>VLOOKUP(C1677,ESTADOS!C:K,9,FALSE)</f>
        <v>2</v>
      </c>
      <c r="C1677" t="s">
        <v>199</v>
      </c>
      <c r="D1677">
        <v>27</v>
      </c>
      <c r="E1677" t="s">
        <v>8728</v>
      </c>
      <c r="F1677" t="s">
        <v>4759</v>
      </c>
      <c r="G1677">
        <v>16694</v>
      </c>
      <c r="H1677">
        <v>1</v>
      </c>
      <c r="I1677">
        <v>1</v>
      </c>
      <c r="J1677">
        <v>1</v>
      </c>
      <c r="K1677" s="2" t="s">
        <v>10009</v>
      </c>
      <c r="L1677" s="2" t="s">
        <v>10009</v>
      </c>
      <c r="M1677" t="str">
        <f t="shared" si="26"/>
        <v>BEGIN IF NOT EXISTS (SELECT * FROM [dbo].[COM_City] WHERE [Name] = 'Estrela de Alagoas') BEGIN INSERT INTO [dbo].[COM_City]([CityId],[Name],[ExternalCode],[StateId],[Active],[UserID],[UserIDLastUpdate],[CreateDate],[ModifieldDate]) VALUES (1676,'Estrela de Alagoas','02553',2,1,1,1,GETDATE(),GETDATE()) END END</v>
      </c>
    </row>
    <row r="1678" spans="1:13" x14ac:dyDescent="0.2">
      <c r="A1678">
        <v>1677</v>
      </c>
      <c r="B1678">
        <f>VLOOKUP(C1678,ESTADOS!C:K,9,FALSE)</f>
        <v>2</v>
      </c>
      <c r="C1678" t="s">
        <v>199</v>
      </c>
      <c r="D1678">
        <v>27</v>
      </c>
      <c r="E1678" t="s">
        <v>8730</v>
      </c>
      <c r="F1678" t="s">
        <v>4760</v>
      </c>
      <c r="G1678">
        <v>21180</v>
      </c>
      <c r="H1678">
        <v>1</v>
      </c>
      <c r="I1678">
        <v>1</v>
      </c>
      <c r="J1678">
        <v>1</v>
      </c>
      <c r="K1678" s="2" t="s">
        <v>10009</v>
      </c>
      <c r="L1678" s="2" t="s">
        <v>10009</v>
      </c>
      <c r="M1678" t="str">
        <f t="shared" si="26"/>
        <v>BEGIN IF NOT EXISTS (SELECT * FROM [dbo].[COM_City] WHERE [Name] = 'Feira Grande') BEGIN INSERT INTO [dbo].[COM_City]([CityId],[Name],[ExternalCode],[StateId],[Active],[UserID],[UserIDLastUpdate],[CreateDate],[ModifieldDate]) VALUES (1677,'Feira Grande','02603',2,1,1,1,GETDATE(),GETDATE()) END END</v>
      </c>
    </row>
    <row r="1679" spans="1:13" x14ac:dyDescent="0.2">
      <c r="A1679">
        <v>1678</v>
      </c>
      <c r="B1679">
        <f>VLOOKUP(C1679,ESTADOS!C:K,9,FALSE)</f>
        <v>2</v>
      </c>
      <c r="C1679" t="s">
        <v>199</v>
      </c>
      <c r="D1679">
        <v>27</v>
      </c>
      <c r="E1679" t="s">
        <v>8732</v>
      </c>
      <c r="F1679" t="s">
        <v>4761</v>
      </c>
      <c r="G1679">
        <v>4370</v>
      </c>
      <c r="H1679">
        <v>1</v>
      </c>
      <c r="I1679">
        <v>1</v>
      </c>
      <c r="J1679">
        <v>1</v>
      </c>
      <c r="K1679" s="2" t="s">
        <v>10009</v>
      </c>
      <c r="L1679" s="2" t="s">
        <v>10009</v>
      </c>
      <c r="M1679" t="str">
        <f t="shared" si="26"/>
        <v>BEGIN IF NOT EXISTS (SELECT * FROM [dbo].[COM_City] WHERE [Name] = 'Feliz Deserto') BEGIN INSERT INTO [dbo].[COM_City]([CityId],[Name],[ExternalCode],[StateId],[Active],[UserID],[UserIDLastUpdate],[CreateDate],[ModifieldDate]) VALUES (1678,'Feliz Deserto','02702',2,1,1,1,GETDATE(),GETDATE()) END END</v>
      </c>
    </row>
    <row r="1680" spans="1:13" x14ac:dyDescent="0.2">
      <c r="A1680">
        <v>1679</v>
      </c>
      <c r="B1680">
        <f>VLOOKUP(C1680,ESTADOS!C:K,9,FALSE)</f>
        <v>2</v>
      </c>
      <c r="C1680" t="s">
        <v>199</v>
      </c>
      <c r="D1680">
        <v>27</v>
      </c>
      <c r="E1680" t="s">
        <v>8734</v>
      </c>
      <c r="F1680" t="s">
        <v>4762</v>
      </c>
      <c r="G1680">
        <v>11928</v>
      </c>
      <c r="H1680">
        <v>1</v>
      </c>
      <c r="I1680">
        <v>1</v>
      </c>
      <c r="J1680">
        <v>1</v>
      </c>
      <c r="K1680" s="2" t="s">
        <v>10009</v>
      </c>
      <c r="L1680" s="2" t="s">
        <v>10009</v>
      </c>
      <c r="M1680" t="str">
        <f t="shared" si="26"/>
        <v>BEGIN IF NOT EXISTS (SELECT * FROM [dbo].[COM_City] WHERE [Name] = 'Flexeiras') BEGIN INSERT INTO [dbo].[COM_City]([CityId],[Name],[ExternalCode],[StateId],[Active],[UserID],[UserIDLastUpdate],[CreateDate],[ModifieldDate]) VALUES (1679,'Flexeiras','02801',2,1,1,1,GETDATE(),GETDATE()) END END</v>
      </c>
    </row>
    <row r="1681" spans="1:13" x14ac:dyDescent="0.2">
      <c r="A1681">
        <v>1680</v>
      </c>
      <c r="B1681">
        <f>VLOOKUP(C1681,ESTADOS!C:K,9,FALSE)</f>
        <v>2</v>
      </c>
      <c r="C1681" t="s">
        <v>199</v>
      </c>
      <c r="D1681">
        <v>27</v>
      </c>
      <c r="E1681" t="s">
        <v>8736</v>
      </c>
      <c r="F1681" t="s">
        <v>4763</v>
      </c>
      <c r="G1681">
        <v>35162</v>
      </c>
      <c r="H1681">
        <v>1</v>
      </c>
      <c r="I1681">
        <v>1</v>
      </c>
      <c r="J1681">
        <v>1</v>
      </c>
      <c r="K1681" s="2" t="s">
        <v>10009</v>
      </c>
      <c r="L1681" s="2" t="s">
        <v>10009</v>
      </c>
      <c r="M1681" t="str">
        <f t="shared" si="26"/>
        <v>BEGIN IF NOT EXISTS (SELECT * FROM [dbo].[COM_City] WHERE [Name] = 'Girau do Ponciano') BEGIN INSERT INTO [dbo].[COM_City]([CityId],[Name],[ExternalCode],[StateId],[Active],[UserID],[UserIDLastUpdate],[CreateDate],[ModifieldDate]) VALUES (1680,'Girau do Ponciano','02900',2,1,1,1,GETDATE(),GETDATE()) END END</v>
      </c>
    </row>
    <row r="1682" spans="1:13" x14ac:dyDescent="0.2">
      <c r="A1682">
        <v>1681</v>
      </c>
      <c r="B1682">
        <f>VLOOKUP(C1682,ESTADOS!C:K,9,FALSE)</f>
        <v>2</v>
      </c>
      <c r="C1682" t="s">
        <v>199</v>
      </c>
      <c r="D1682">
        <v>27</v>
      </c>
      <c r="E1682" t="s">
        <v>8738</v>
      </c>
      <c r="F1682" t="s">
        <v>4764</v>
      </c>
      <c r="G1682">
        <v>15359</v>
      </c>
      <c r="H1682">
        <v>1</v>
      </c>
      <c r="I1682">
        <v>1</v>
      </c>
      <c r="J1682">
        <v>1</v>
      </c>
      <c r="K1682" s="2" t="s">
        <v>10009</v>
      </c>
      <c r="L1682" s="2" t="s">
        <v>10009</v>
      </c>
      <c r="M1682" t="str">
        <f t="shared" si="26"/>
        <v>BEGIN IF NOT EXISTS (SELECT * FROM [dbo].[COM_City] WHERE [Name] = 'Ibateguara') BEGIN INSERT INTO [dbo].[COM_City]([CityId],[Name],[ExternalCode],[StateId],[Active],[UserID],[UserIDLastUpdate],[CreateDate],[ModifieldDate]) VALUES (1681,'Ibateguara','03007',2,1,1,1,GETDATE(),GETDATE()) END END</v>
      </c>
    </row>
    <row r="1683" spans="1:13" x14ac:dyDescent="0.2">
      <c r="A1683">
        <v>1682</v>
      </c>
      <c r="B1683">
        <f>VLOOKUP(C1683,ESTADOS!C:K,9,FALSE)</f>
        <v>2</v>
      </c>
      <c r="C1683" t="s">
        <v>199</v>
      </c>
      <c r="D1683">
        <v>27</v>
      </c>
      <c r="E1683" t="s">
        <v>8740</v>
      </c>
      <c r="F1683" t="s">
        <v>4765</v>
      </c>
      <c r="G1683">
        <v>25140</v>
      </c>
      <c r="H1683">
        <v>1</v>
      </c>
      <c r="I1683">
        <v>1</v>
      </c>
      <c r="J1683">
        <v>1</v>
      </c>
      <c r="K1683" s="2" t="s">
        <v>10009</v>
      </c>
      <c r="L1683" s="2" t="s">
        <v>10009</v>
      </c>
      <c r="M1683" t="str">
        <f t="shared" si="26"/>
        <v>BEGIN IF NOT EXISTS (SELECT * FROM [dbo].[COM_City] WHERE [Name] = 'Igaci') BEGIN INSERT INTO [dbo].[COM_City]([CityId],[Name],[ExternalCode],[StateId],[Active],[UserID],[UserIDLastUpdate],[CreateDate],[ModifieldDate]) VALUES (1682,'Igaci','03106',2,1,1,1,GETDATE(),GETDATE()) END END</v>
      </c>
    </row>
    <row r="1684" spans="1:13" x14ac:dyDescent="0.2">
      <c r="A1684">
        <v>1683</v>
      </c>
      <c r="B1684">
        <f>VLOOKUP(C1684,ESTADOS!C:K,9,FALSE)</f>
        <v>2</v>
      </c>
      <c r="C1684" t="s">
        <v>199</v>
      </c>
      <c r="D1684">
        <v>27</v>
      </c>
      <c r="E1684" t="s">
        <v>8742</v>
      </c>
      <c r="F1684" t="s">
        <v>4766</v>
      </c>
      <c r="G1684">
        <v>22925</v>
      </c>
      <c r="H1684">
        <v>1</v>
      </c>
      <c r="I1684">
        <v>1</v>
      </c>
      <c r="J1684">
        <v>1</v>
      </c>
      <c r="K1684" s="2" t="s">
        <v>10009</v>
      </c>
      <c r="L1684" s="2" t="s">
        <v>10009</v>
      </c>
      <c r="M1684" t="str">
        <f t="shared" si="26"/>
        <v>BEGIN IF NOT EXISTS (SELECT * FROM [dbo].[COM_City] WHERE [Name] = 'Igreja Nova') BEGIN INSERT INTO [dbo].[COM_City]([CityId],[Name],[ExternalCode],[StateId],[Active],[UserID],[UserIDLastUpdate],[CreateDate],[ModifieldDate]) VALUES (1683,'Igreja Nova','03205',2,1,1,1,GETDATE(),GETDATE()) END END</v>
      </c>
    </row>
    <row r="1685" spans="1:13" x14ac:dyDescent="0.2">
      <c r="A1685">
        <v>1684</v>
      </c>
      <c r="B1685">
        <f>VLOOKUP(C1685,ESTADOS!C:K,9,FALSE)</f>
        <v>2</v>
      </c>
      <c r="C1685" t="s">
        <v>199</v>
      </c>
      <c r="D1685">
        <v>27</v>
      </c>
      <c r="E1685" t="s">
        <v>8744</v>
      </c>
      <c r="F1685" t="s">
        <v>4767</v>
      </c>
      <c r="G1685">
        <v>17637</v>
      </c>
      <c r="H1685">
        <v>1</v>
      </c>
      <c r="I1685">
        <v>1</v>
      </c>
      <c r="J1685">
        <v>1</v>
      </c>
      <c r="K1685" s="2" t="s">
        <v>10009</v>
      </c>
      <c r="L1685" s="2" t="s">
        <v>10009</v>
      </c>
      <c r="M1685" t="str">
        <f t="shared" si="26"/>
        <v>BEGIN IF NOT EXISTS (SELECT * FROM [dbo].[COM_City] WHERE [Name] = 'Inhapi') BEGIN INSERT INTO [dbo].[COM_City]([CityId],[Name],[ExternalCode],[StateId],[Active],[UserID],[UserIDLastUpdate],[CreateDate],[ModifieldDate]) VALUES (1684,'Inhapi','03304',2,1,1,1,GETDATE(),GETDATE()) END END</v>
      </c>
    </row>
    <row r="1686" spans="1:13" x14ac:dyDescent="0.2">
      <c r="A1686">
        <v>1685</v>
      </c>
      <c r="B1686">
        <f>VLOOKUP(C1686,ESTADOS!C:K,9,FALSE)</f>
        <v>2</v>
      </c>
      <c r="C1686" t="s">
        <v>199</v>
      </c>
      <c r="D1686">
        <v>27</v>
      </c>
      <c r="E1686" t="s">
        <v>8746</v>
      </c>
      <c r="F1686" t="s">
        <v>4768</v>
      </c>
      <c r="G1686">
        <v>5724</v>
      </c>
      <c r="H1686">
        <v>1</v>
      </c>
      <c r="I1686">
        <v>1</v>
      </c>
      <c r="J1686">
        <v>1</v>
      </c>
      <c r="K1686" s="2" t="s">
        <v>10009</v>
      </c>
      <c r="L1686" s="2" t="s">
        <v>10009</v>
      </c>
      <c r="M1686" t="str">
        <f t="shared" si="26"/>
        <v>BEGIN IF NOT EXISTS (SELECT * FROM [dbo].[COM_City] WHERE [Name] = 'Jacaré dos Homens') BEGIN INSERT INTO [dbo].[COM_City]([CityId],[Name],[ExternalCode],[StateId],[Active],[UserID],[UserIDLastUpdate],[CreateDate],[ModifieldDate]) VALUES (1685,'Jacaré dos Homens','03403',2,1,1,1,GETDATE(),GETDATE()) END END</v>
      </c>
    </row>
    <row r="1687" spans="1:13" x14ac:dyDescent="0.2">
      <c r="A1687">
        <v>1686</v>
      </c>
      <c r="B1687">
        <f>VLOOKUP(C1687,ESTADOS!C:K,9,FALSE)</f>
        <v>2</v>
      </c>
      <c r="C1687" t="s">
        <v>199</v>
      </c>
      <c r="D1687">
        <v>27</v>
      </c>
      <c r="E1687" t="s">
        <v>8748</v>
      </c>
      <c r="F1687" t="s">
        <v>4769</v>
      </c>
      <c r="G1687">
        <v>6883</v>
      </c>
      <c r="H1687">
        <v>1</v>
      </c>
      <c r="I1687">
        <v>1</v>
      </c>
      <c r="J1687">
        <v>1</v>
      </c>
      <c r="K1687" s="2" t="s">
        <v>10009</v>
      </c>
      <c r="L1687" s="2" t="s">
        <v>10009</v>
      </c>
      <c r="M1687" t="str">
        <f t="shared" si="26"/>
        <v>BEGIN IF NOT EXISTS (SELECT * FROM [dbo].[COM_City] WHERE [Name] = 'Jacuípe') BEGIN INSERT INTO [dbo].[COM_City]([CityId],[Name],[ExternalCode],[StateId],[Active],[UserID],[UserIDLastUpdate],[CreateDate],[ModifieldDate]) VALUES (1686,'Jacuípe','03502',2,1,1,1,GETDATE(),GETDATE()) END END</v>
      </c>
    </row>
    <row r="1688" spans="1:13" x14ac:dyDescent="0.2">
      <c r="A1688">
        <v>1687</v>
      </c>
      <c r="B1688">
        <f>VLOOKUP(C1688,ESTADOS!C:K,9,FALSE)</f>
        <v>2</v>
      </c>
      <c r="C1688" t="s">
        <v>199</v>
      </c>
      <c r="D1688">
        <v>27</v>
      </c>
      <c r="E1688" t="s">
        <v>6591</v>
      </c>
      <c r="F1688" t="s">
        <v>4770</v>
      </c>
      <c r="G1688">
        <v>7463</v>
      </c>
      <c r="H1688">
        <v>1</v>
      </c>
      <c r="I1688">
        <v>1</v>
      </c>
      <c r="J1688">
        <v>1</v>
      </c>
      <c r="K1688" s="2" t="s">
        <v>10009</v>
      </c>
      <c r="L1688" s="2" t="s">
        <v>10009</v>
      </c>
      <c r="M1688" t="str">
        <f t="shared" si="26"/>
        <v>BEGIN IF NOT EXISTS (SELECT * FROM [dbo].[COM_City] WHERE [Name] = 'Japaratinga') BEGIN INSERT INTO [dbo].[COM_City]([CityId],[Name],[ExternalCode],[StateId],[Active],[UserID],[UserIDLastUpdate],[CreateDate],[ModifieldDate]) VALUES (1687,'Japaratinga','03601',2,1,1,1,GETDATE(),GETDATE()) END END</v>
      </c>
    </row>
    <row r="1689" spans="1:13" x14ac:dyDescent="0.2">
      <c r="A1689">
        <v>1688</v>
      </c>
      <c r="B1689">
        <f>VLOOKUP(C1689,ESTADOS!C:K,9,FALSE)</f>
        <v>2</v>
      </c>
      <c r="C1689" t="s">
        <v>199</v>
      </c>
      <c r="D1689">
        <v>27</v>
      </c>
      <c r="E1689" t="s">
        <v>6593</v>
      </c>
      <c r="F1689" t="s">
        <v>4771</v>
      </c>
      <c r="G1689">
        <v>5939</v>
      </c>
      <c r="H1689">
        <v>1</v>
      </c>
      <c r="I1689">
        <v>1</v>
      </c>
      <c r="J1689">
        <v>1</v>
      </c>
      <c r="K1689" s="2" t="s">
        <v>10009</v>
      </c>
      <c r="L1689" s="2" t="s">
        <v>10009</v>
      </c>
      <c r="M1689" t="str">
        <f t="shared" si="26"/>
        <v>BEGIN IF NOT EXISTS (SELECT * FROM [dbo].[COM_City] WHERE [Name] = 'Jaramataia') BEGIN INSERT INTO [dbo].[COM_City]([CityId],[Name],[ExternalCode],[StateId],[Active],[UserID],[UserIDLastUpdate],[CreateDate],[ModifieldDate]) VALUES (1688,'Jaramataia','03700',2,1,1,1,GETDATE(),GETDATE()) END END</v>
      </c>
    </row>
    <row r="1690" spans="1:13" x14ac:dyDescent="0.2">
      <c r="A1690">
        <v>1689</v>
      </c>
      <c r="B1690">
        <f>VLOOKUP(C1690,ESTADOS!C:K,9,FALSE)</f>
        <v>2</v>
      </c>
      <c r="C1690" t="s">
        <v>199</v>
      </c>
      <c r="D1690">
        <v>27</v>
      </c>
      <c r="E1690" t="s">
        <v>4772</v>
      </c>
      <c r="F1690" t="s">
        <v>4773</v>
      </c>
      <c r="G1690">
        <v>11430</v>
      </c>
      <c r="H1690">
        <v>1</v>
      </c>
      <c r="I1690">
        <v>1</v>
      </c>
      <c r="J1690">
        <v>1</v>
      </c>
      <c r="K1690" s="2" t="s">
        <v>10009</v>
      </c>
      <c r="L1690" s="2" t="s">
        <v>10009</v>
      </c>
      <c r="M1690" t="str">
        <f t="shared" si="26"/>
        <v>BEGIN IF NOT EXISTS (SELECT * FROM [dbo].[COM_City] WHERE [Name] = 'Jequiá da Praia') BEGIN INSERT INTO [dbo].[COM_City]([CityId],[Name],[ExternalCode],[StateId],[Active],[UserID],[UserIDLastUpdate],[CreateDate],[ModifieldDate]) VALUES (1689,'Jequiá da Praia','03759',2,1,1,1,GETDATE(),GETDATE()) END END</v>
      </c>
    </row>
    <row r="1691" spans="1:13" x14ac:dyDescent="0.2">
      <c r="A1691">
        <v>1690</v>
      </c>
      <c r="B1691">
        <f>VLOOKUP(C1691,ESTADOS!C:K,9,FALSE)</f>
        <v>2</v>
      </c>
      <c r="C1691" t="s">
        <v>199</v>
      </c>
      <c r="D1691">
        <v>27</v>
      </c>
      <c r="E1691" t="s">
        <v>6595</v>
      </c>
      <c r="F1691" t="s">
        <v>4774</v>
      </c>
      <c r="G1691">
        <v>21735</v>
      </c>
      <c r="H1691">
        <v>1</v>
      </c>
      <c r="I1691">
        <v>1</v>
      </c>
      <c r="J1691">
        <v>1</v>
      </c>
      <c r="K1691" s="2" t="s">
        <v>10009</v>
      </c>
      <c r="L1691" s="2" t="s">
        <v>10009</v>
      </c>
      <c r="M1691" t="str">
        <f t="shared" si="26"/>
        <v>BEGIN IF NOT EXISTS (SELECT * FROM [dbo].[COM_City] WHERE [Name] = 'Joaquim Gomes') BEGIN INSERT INTO [dbo].[COM_City]([CityId],[Name],[ExternalCode],[StateId],[Active],[UserID],[UserIDLastUpdate],[CreateDate],[ModifieldDate]) VALUES (1690,'Joaquim Gomes','03809',2,1,1,1,GETDATE(),GETDATE()) END END</v>
      </c>
    </row>
    <row r="1692" spans="1:13" x14ac:dyDescent="0.2">
      <c r="A1692">
        <v>1691</v>
      </c>
      <c r="B1692">
        <f>VLOOKUP(C1692,ESTADOS!C:K,9,FALSE)</f>
        <v>2</v>
      </c>
      <c r="C1692" t="s">
        <v>199</v>
      </c>
      <c r="D1692">
        <v>27</v>
      </c>
      <c r="E1692" t="s">
        <v>6597</v>
      </c>
      <c r="F1692" t="s">
        <v>8185</v>
      </c>
      <c r="G1692">
        <v>4569</v>
      </c>
      <c r="H1692">
        <v>1</v>
      </c>
      <c r="I1692">
        <v>1</v>
      </c>
      <c r="J1692">
        <v>1</v>
      </c>
      <c r="K1692" s="2" t="s">
        <v>10009</v>
      </c>
      <c r="L1692" s="2" t="s">
        <v>10009</v>
      </c>
      <c r="M1692" t="str">
        <f t="shared" si="26"/>
        <v>BEGIN IF NOT EXISTS (SELECT * FROM [dbo].[COM_City] WHERE [Name] = 'Jundiá') BEGIN INSERT INTO [dbo].[COM_City]([CityId],[Name],[ExternalCode],[StateId],[Active],[UserID],[UserIDLastUpdate],[CreateDate],[ModifieldDate]) VALUES (1691,'Jundiá','03908',2,1,1,1,GETDATE(),GETDATE()) END END</v>
      </c>
    </row>
    <row r="1693" spans="1:13" x14ac:dyDescent="0.2">
      <c r="A1693">
        <v>1692</v>
      </c>
      <c r="B1693">
        <f>VLOOKUP(C1693,ESTADOS!C:K,9,FALSE)</f>
        <v>2</v>
      </c>
      <c r="C1693" t="s">
        <v>199</v>
      </c>
      <c r="D1693">
        <v>27</v>
      </c>
      <c r="E1693" t="s">
        <v>6601</v>
      </c>
      <c r="F1693" t="s">
        <v>4775</v>
      </c>
      <c r="G1693">
        <v>24460</v>
      </c>
      <c r="H1693">
        <v>1</v>
      </c>
      <c r="I1693">
        <v>1</v>
      </c>
      <c r="J1693">
        <v>1</v>
      </c>
      <c r="K1693" s="2" t="s">
        <v>10009</v>
      </c>
      <c r="L1693" s="2" t="s">
        <v>10009</v>
      </c>
      <c r="M1693" t="str">
        <f t="shared" si="26"/>
        <v>BEGIN IF NOT EXISTS (SELECT * FROM [dbo].[COM_City] WHERE [Name] = 'Junqueiro') BEGIN INSERT INTO [dbo].[COM_City]([CityId],[Name],[ExternalCode],[StateId],[Active],[UserID],[UserIDLastUpdate],[CreateDate],[ModifieldDate]) VALUES (1692,'Junqueiro','04005',2,1,1,1,GETDATE(),GETDATE()) END END</v>
      </c>
    </row>
    <row r="1694" spans="1:13" x14ac:dyDescent="0.2">
      <c r="A1694">
        <v>1693</v>
      </c>
      <c r="B1694">
        <f>VLOOKUP(C1694,ESTADOS!C:K,9,FALSE)</f>
        <v>2</v>
      </c>
      <c r="C1694" t="s">
        <v>199</v>
      </c>
      <c r="D1694">
        <v>27</v>
      </c>
      <c r="E1694" t="s">
        <v>6605</v>
      </c>
      <c r="F1694" t="s">
        <v>4776</v>
      </c>
      <c r="G1694">
        <v>18017</v>
      </c>
      <c r="H1694">
        <v>1</v>
      </c>
      <c r="I1694">
        <v>1</v>
      </c>
      <c r="J1694">
        <v>1</v>
      </c>
      <c r="K1694" s="2" t="s">
        <v>10009</v>
      </c>
      <c r="L1694" s="2" t="s">
        <v>10009</v>
      </c>
      <c r="M1694" t="str">
        <f t="shared" si="26"/>
        <v>BEGIN IF NOT EXISTS (SELECT * FROM [dbo].[COM_City] WHERE [Name] = 'Lagoa da Canoa') BEGIN INSERT INTO [dbo].[COM_City]([CityId],[Name],[ExternalCode],[StateId],[Active],[UserID],[UserIDLastUpdate],[CreateDate],[ModifieldDate]) VALUES (1693,'Lagoa da Canoa','04104',2,1,1,1,GETDATE(),GETDATE()) END END</v>
      </c>
    </row>
    <row r="1695" spans="1:13" x14ac:dyDescent="0.2">
      <c r="A1695">
        <v>1694</v>
      </c>
      <c r="B1695">
        <f>VLOOKUP(C1695,ESTADOS!C:K,9,FALSE)</f>
        <v>2</v>
      </c>
      <c r="C1695" t="s">
        <v>199</v>
      </c>
      <c r="D1695">
        <v>27</v>
      </c>
      <c r="E1695" t="s">
        <v>6607</v>
      </c>
      <c r="F1695" t="s">
        <v>4777</v>
      </c>
      <c r="G1695">
        <v>25484</v>
      </c>
      <c r="H1695">
        <v>1</v>
      </c>
      <c r="I1695">
        <v>1</v>
      </c>
      <c r="J1695">
        <v>1</v>
      </c>
      <c r="K1695" s="2" t="s">
        <v>10009</v>
      </c>
      <c r="L1695" s="2" t="s">
        <v>10009</v>
      </c>
      <c r="M1695" t="str">
        <f t="shared" si="26"/>
        <v>BEGIN IF NOT EXISTS (SELECT * FROM [dbo].[COM_City] WHERE [Name] = 'Limoeiro de Anadia') BEGIN INSERT INTO [dbo].[COM_City]([CityId],[Name],[ExternalCode],[StateId],[Active],[UserID],[UserIDLastUpdate],[CreateDate],[ModifieldDate]) VALUES (1694,'Limoeiro de Anadia','04203',2,1,1,1,GETDATE(),GETDATE()) END END</v>
      </c>
    </row>
    <row r="1696" spans="1:13" x14ac:dyDescent="0.2">
      <c r="A1696">
        <v>1695</v>
      </c>
      <c r="B1696">
        <f>VLOOKUP(C1696,ESTADOS!C:K,9,FALSE)</f>
        <v>2</v>
      </c>
      <c r="C1696" t="s">
        <v>199</v>
      </c>
      <c r="D1696">
        <v>27</v>
      </c>
      <c r="E1696" t="s">
        <v>6613</v>
      </c>
      <c r="F1696" t="s">
        <v>4778</v>
      </c>
      <c r="G1696">
        <v>896965</v>
      </c>
      <c r="H1696">
        <v>1</v>
      </c>
      <c r="I1696">
        <v>1</v>
      </c>
      <c r="J1696">
        <v>1</v>
      </c>
      <c r="K1696" s="2" t="s">
        <v>10009</v>
      </c>
      <c r="L1696" s="2" t="s">
        <v>10009</v>
      </c>
      <c r="M1696" t="str">
        <f t="shared" si="26"/>
        <v>BEGIN IF NOT EXISTS (SELECT * FROM [dbo].[COM_City] WHERE [Name] = 'Maceió') BEGIN INSERT INTO [dbo].[COM_City]([CityId],[Name],[ExternalCode],[StateId],[Active],[UserID],[UserIDLastUpdate],[CreateDate],[ModifieldDate]) VALUES (1695,'Maceió','04302',2,1,1,1,GETDATE(),GETDATE()) END END</v>
      </c>
    </row>
    <row r="1697" spans="1:13" x14ac:dyDescent="0.2">
      <c r="A1697">
        <v>1696</v>
      </c>
      <c r="B1697">
        <f>VLOOKUP(C1697,ESTADOS!C:K,9,FALSE)</f>
        <v>2</v>
      </c>
      <c r="C1697" t="s">
        <v>199</v>
      </c>
      <c r="D1697">
        <v>27</v>
      </c>
      <c r="E1697" t="s">
        <v>6615</v>
      </c>
      <c r="F1697" t="s">
        <v>4779</v>
      </c>
      <c r="G1697">
        <v>18811</v>
      </c>
      <c r="H1697">
        <v>1</v>
      </c>
      <c r="I1697">
        <v>1</v>
      </c>
      <c r="J1697">
        <v>1</v>
      </c>
      <c r="K1697" s="2" t="s">
        <v>10009</v>
      </c>
      <c r="L1697" s="2" t="s">
        <v>10009</v>
      </c>
      <c r="M1697" t="str">
        <f t="shared" si="26"/>
        <v>BEGIN IF NOT EXISTS (SELECT * FROM [dbo].[COM_City] WHERE [Name] = 'Major Isidoro') BEGIN INSERT INTO [dbo].[COM_City]([CityId],[Name],[ExternalCode],[StateId],[Active],[UserID],[UserIDLastUpdate],[CreateDate],[ModifieldDate]) VALUES (1696,'Major Isidoro','04401',2,1,1,1,GETDATE(),GETDATE()) END END</v>
      </c>
    </row>
    <row r="1698" spans="1:13" x14ac:dyDescent="0.2">
      <c r="A1698">
        <v>1697</v>
      </c>
      <c r="B1698">
        <f>VLOOKUP(C1698,ESTADOS!C:K,9,FALSE)</f>
        <v>2</v>
      </c>
      <c r="C1698" t="s">
        <v>199</v>
      </c>
      <c r="D1698">
        <v>27</v>
      </c>
      <c r="E1698" t="s">
        <v>4780</v>
      </c>
      <c r="F1698" t="s">
        <v>4781</v>
      </c>
      <c r="G1698">
        <v>4014</v>
      </c>
      <c r="H1698">
        <v>1</v>
      </c>
      <c r="I1698">
        <v>1</v>
      </c>
      <c r="J1698">
        <v>1</v>
      </c>
      <c r="K1698" s="2" t="s">
        <v>10009</v>
      </c>
      <c r="L1698" s="2" t="s">
        <v>10009</v>
      </c>
      <c r="M1698" t="str">
        <f t="shared" si="26"/>
        <v>BEGIN IF NOT EXISTS (SELECT * FROM [dbo].[COM_City] WHERE [Name] = 'Mar Vermelho') BEGIN INSERT INTO [dbo].[COM_City]([CityId],[Name],[ExternalCode],[StateId],[Active],[UserID],[UserIDLastUpdate],[CreateDate],[ModifieldDate]) VALUES (1697,'Mar Vermelho','04906',2,1,1,1,GETDATE(),GETDATE()) END END</v>
      </c>
    </row>
    <row r="1699" spans="1:13" x14ac:dyDescent="0.2">
      <c r="A1699">
        <v>1698</v>
      </c>
      <c r="B1699">
        <f>VLOOKUP(C1699,ESTADOS!C:K,9,FALSE)</f>
        <v>2</v>
      </c>
      <c r="C1699" t="s">
        <v>199</v>
      </c>
      <c r="D1699">
        <v>27</v>
      </c>
      <c r="E1699" t="s">
        <v>4782</v>
      </c>
      <c r="F1699" t="s">
        <v>4783</v>
      </c>
      <c r="G1699">
        <v>25726</v>
      </c>
      <c r="H1699">
        <v>1</v>
      </c>
      <c r="I1699">
        <v>1</v>
      </c>
      <c r="J1699">
        <v>1</v>
      </c>
      <c r="K1699" s="2" t="s">
        <v>10009</v>
      </c>
      <c r="L1699" s="2" t="s">
        <v>10009</v>
      </c>
      <c r="M1699" t="str">
        <f t="shared" si="26"/>
        <v>BEGIN IF NOT EXISTS (SELECT * FROM [dbo].[COM_City] WHERE [Name] = 'Maragogi') BEGIN INSERT INTO [dbo].[COM_City]([CityId],[Name],[ExternalCode],[StateId],[Active],[UserID],[UserIDLastUpdate],[CreateDate],[ModifieldDate]) VALUES (1698,'Maragogi','04500',2,1,1,1,GETDATE(),GETDATE()) END END</v>
      </c>
    </row>
    <row r="1700" spans="1:13" x14ac:dyDescent="0.2">
      <c r="A1700">
        <v>1699</v>
      </c>
      <c r="B1700">
        <f>VLOOKUP(C1700,ESTADOS!C:K,9,FALSE)</f>
        <v>2</v>
      </c>
      <c r="C1700" t="s">
        <v>199</v>
      </c>
      <c r="D1700">
        <v>27</v>
      </c>
      <c r="E1700" t="s">
        <v>4784</v>
      </c>
      <c r="F1700" t="s">
        <v>4785</v>
      </c>
      <c r="G1700">
        <v>10203</v>
      </c>
      <c r="H1700">
        <v>1</v>
      </c>
      <c r="I1700">
        <v>1</v>
      </c>
      <c r="J1700">
        <v>1</v>
      </c>
      <c r="K1700" s="2" t="s">
        <v>10009</v>
      </c>
      <c r="L1700" s="2" t="s">
        <v>10009</v>
      </c>
      <c r="M1700" t="str">
        <f t="shared" si="26"/>
        <v>BEGIN IF NOT EXISTS (SELECT * FROM [dbo].[COM_City] WHERE [Name] = 'Maravilha') BEGIN INSERT INTO [dbo].[COM_City]([CityId],[Name],[ExternalCode],[StateId],[Active],[UserID],[UserIDLastUpdate],[CreateDate],[ModifieldDate]) VALUES (1699,'Maravilha','04609',2,1,1,1,GETDATE(),GETDATE()) END END</v>
      </c>
    </row>
    <row r="1701" spans="1:13" x14ac:dyDescent="0.2">
      <c r="A1701">
        <v>1700</v>
      </c>
      <c r="B1701">
        <f>VLOOKUP(C1701,ESTADOS!C:K,9,FALSE)</f>
        <v>2</v>
      </c>
      <c r="C1701" t="s">
        <v>199</v>
      </c>
      <c r="D1701">
        <v>27</v>
      </c>
      <c r="E1701" t="s">
        <v>4786</v>
      </c>
      <c r="F1701" t="s">
        <v>4787</v>
      </c>
      <c r="G1701">
        <v>45141</v>
      </c>
      <c r="H1701">
        <v>1</v>
      </c>
      <c r="I1701">
        <v>1</v>
      </c>
      <c r="J1701">
        <v>1</v>
      </c>
      <c r="K1701" s="2" t="s">
        <v>10009</v>
      </c>
      <c r="L1701" s="2" t="s">
        <v>10009</v>
      </c>
      <c r="M1701" t="str">
        <f t="shared" si="26"/>
        <v>BEGIN IF NOT EXISTS (SELECT * FROM [dbo].[COM_City] WHERE [Name] = 'Marechal Deodoro') BEGIN INSERT INTO [dbo].[COM_City]([CityId],[Name],[ExternalCode],[StateId],[Active],[UserID],[UserIDLastUpdate],[CreateDate],[ModifieldDate]) VALUES (1700,'Marechal Deodoro','04708',2,1,1,1,GETDATE(),GETDATE()) END END</v>
      </c>
    </row>
    <row r="1702" spans="1:13" x14ac:dyDescent="0.2">
      <c r="A1702">
        <v>1701</v>
      </c>
      <c r="B1702">
        <f>VLOOKUP(C1702,ESTADOS!C:K,9,FALSE)</f>
        <v>2</v>
      </c>
      <c r="C1702" t="s">
        <v>199</v>
      </c>
      <c r="D1702">
        <v>27</v>
      </c>
      <c r="E1702" t="s">
        <v>4788</v>
      </c>
      <c r="F1702" t="s">
        <v>4789</v>
      </c>
      <c r="G1702">
        <v>13865</v>
      </c>
      <c r="H1702">
        <v>1</v>
      </c>
      <c r="I1702">
        <v>1</v>
      </c>
      <c r="J1702">
        <v>1</v>
      </c>
      <c r="K1702" s="2" t="s">
        <v>10009</v>
      </c>
      <c r="L1702" s="2" t="s">
        <v>10009</v>
      </c>
      <c r="M1702" t="str">
        <f t="shared" si="26"/>
        <v>BEGIN IF NOT EXISTS (SELECT * FROM [dbo].[COM_City] WHERE [Name] = 'Maribondo') BEGIN INSERT INTO [dbo].[COM_City]([CityId],[Name],[ExternalCode],[StateId],[Active],[UserID],[UserIDLastUpdate],[CreateDate],[ModifieldDate]) VALUES (1701,'Maribondo','04807',2,1,1,1,GETDATE(),GETDATE()) END END</v>
      </c>
    </row>
    <row r="1703" spans="1:13" x14ac:dyDescent="0.2">
      <c r="A1703">
        <v>1702</v>
      </c>
      <c r="B1703">
        <f>VLOOKUP(C1703,ESTADOS!C:K,9,FALSE)</f>
        <v>2</v>
      </c>
      <c r="C1703" t="s">
        <v>199</v>
      </c>
      <c r="D1703">
        <v>27</v>
      </c>
      <c r="E1703" t="s">
        <v>4790</v>
      </c>
      <c r="F1703" t="s">
        <v>4791</v>
      </c>
      <c r="G1703">
        <v>24599</v>
      </c>
      <c r="H1703">
        <v>1</v>
      </c>
      <c r="I1703">
        <v>1</v>
      </c>
      <c r="J1703">
        <v>1</v>
      </c>
      <c r="K1703" s="2" t="s">
        <v>10009</v>
      </c>
      <c r="L1703" s="2" t="s">
        <v>10009</v>
      </c>
      <c r="M1703" t="str">
        <f t="shared" si="26"/>
        <v>BEGIN IF NOT EXISTS (SELECT * FROM [dbo].[COM_City] WHERE [Name] = 'Mata Grande') BEGIN INSERT INTO [dbo].[COM_City]([CityId],[Name],[ExternalCode],[StateId],[Active],[UserID],[UserIDLastUpdate],[CreateDate],[ModifieldDate]) VALUES (1702,'Mata Grande','05002',2,1,1,1,GETDATE(),GETDATE()) END END</v>
      </c>
    </row>
    <row r="1704" spans="1:13" x14ac:dyDescent="0.2">
      <c r="A1704">
        <v>1703</v>
      </c>
      <c r="B1704">
        <f>VLOOKUP(C1704,ESTADOS!C:K,9,FALSE)</f>
        <v>2</v>
      </c>
      <c r="C1704" t="s">
        <v>199</v>
      </c>
      <c r="D1704">
        <v>27</v>
      </c>
      <c r="E1704" t="s">
        <v>4792</v>
      </c>
      <c r="F1704" t="s">
        <v>4793</v>
      </c>
      <c r="G1704">
        <v>24656</v>
      </c>
      <c r="H1704">
        <v>1</v>
      </c>
      <c r="I1704">
        <v>1</v>
      </c>
      <c r="J1704">
        <v>1</v>
      </c>
      <c r="K1704" s="2" t="s">
        <v>10009</v>
      </c>
      <c r="L1704" s="2" t="s">
        <v>10009</v>
      </c>
      <c r="M1704" t="str">
        <f t="shared" si="26"/>
        <v>BEGIN IF NOT EXISTS (SELECT * FROM [dbo].[COM_City] WHERE [Name] = 'Matriz de Camaragibe') BEGIN INSERT INTO [dbo].[COM_City]([CityId],[Name],[ExternalCode],[StateId],[Active],[UserID],[UserIDLastUpdate],[CreateDate],[ModifieldDate]) VALUES (1703,'Matriz de Camaragibe','05101',2,1,1,1,GETDATE(),GETDATE()) END END</v>
      </c>
    </row>
    <row r="1705" spans="1:13" x14ac:dyDescent="0.2">
      <c r="A1705">
        <v>1704</v>
      </c>
      <c r="B1705">
        <f>VLOOKUP(C1705,ESTADOS!C:K,9,FALSE)</f>
        <v>2</v>
      </c>
      <c r="C1705" t="s">
        <v>199</v>
      </c>
      <c r="D1705">
        <v>27</v>
      </c>
      <c r="E1705" t="s">
        <v>4794</v>
      </c>
      <c r="F1705" t="s">
        <v>4795</v>
      </c>
      <c r="G1705">
        <v>15072</v>
      </c>
      <c r="H1705">
        <v>1</v>
      </c>
      <c r="I1705">
        <v>1</v>
      </c>
      <c r="J1705">
        <v>1</v>
      </c>
      <c r="K1705" s="2" t="s">
        <v>10009</v>
      </c>
      <c r="L1705" s="2" t="s">
        <v>10009</v>
      </c>
      <c r="M1705" t="str">
        <f t="shared" si="26"/>
        <v>BEGIN IF NOT EXISTS (SELECT * FROM [dbo].[COM_City] WHERE [Name] = 'Messias') BEGIN INSERT INTO [dbo].[COM_City]([CityId],[Name],[ExternalCode],[StateId],[Active],[UserID],[UserIDLastUpdate],[CreateDate],[ModifieldDate]) VALUES (1704,'Messias','05200',2,1,1,1,GETDATE(),GETDATE()) END END</v>
      </c>
    </row>
    <row r="1706" spans="1:13" x14ac:dyDescent="0.2">
      <c r="A1706">
        <v>1705</v>
      </c>
      <c r="B1706">
        <f>VLOOKUP(C1706,ESTADOS!C:K,9,FALSE)</f>
        <v>2</v>
      </c>
      <c r="C1706" t="s">
        <v>199</v>
      </c>
      <c r="D1706">
        <v>27</v>
      </c>
      <c r="E1706" t="s">
        <v>4796</v>
      </c>
      <c r="F1706" t="s">
        <v>4797</v>
      </c>
      <c r="G1706">
        <v>5160</v>
      </c>
      <c r="H1706">
        <v>1</v>
      </c>
      <c r="I1706">
        <v>1</v>
      </c>
      <c r="J1706">
        <v>1</v>
      </c>
      <c r="K1706" s="2" t="s">
        <v>10009</v>
      </c>
      <c r="L1706" s="2" t="s">
        <v>10009</v>
      </c>
      <c r="M1706" t="str">
        <f t="shared" si="26"/>
        <v>BEGIN IF NOT EXISTS (SELECT * FROM [dbo].[COM_City] WHERE [Name] = 'Minador do Negrão') BEGIN INSERT INTO [dbo].[COM_City]([CityId],[Name],[ExternalCode],[StateId],[Active],[UserID],[UserIDLastUpdate],[CreateDate],[ModifieldDate]) VALUES (1705,'Minador do Negrão','05309',2,1,1,1,GETDATE(),GETDATE()) END END</v>
      </c>
    </row>
    <row r="1707" spans="1:13" x14ac:dyDescent="0.2">
      <c r="A1707">
        <v>1706</v>
      </c>
      <c r="B1707">
        <f>VLOOKUP(C1707,ESTADOS!C:K,9,FALSE)</f>
        <v>2</v>
      </c>
      <c r="C1707" t="s">
        <v>199</v>
      </c>
      <c r="D1707">
        <v>27</v>
      </c>
      <c r="E1707" t="s">
        <v>4798</v>
      </c>
      <c r="F1707" t="s">
        <v>4799</v>
      </c>
      <c r="G1707">
        <v>7090</v>
      </c>
      <c r="H1707">
        <v>1</v>
      </c>
      <c r="I1707">
        <v>1</v>
      </c>
      <c r="J1707">
        <v>1</v>
      </c>
      <c r="K1707" s="2" t="s">
        <v>10009</v>
      </c>
      <c r="L1707" s="2" t="s">
        <v>10009</v>
      </c>
      <c r="M1707" t="str">
        <f t="shared" si="26"/>
        <v>BEGIN IF NOT EXISTS (SELECT * FROM [dbo].[COM_City] WHERE [Name] = 'Monteirópolis') BEGIN INSERT INTO [dbo].[COM_City]([CityId],[Name],[ExternalCode],[StateId],[Active],[UserID],[UserIDLastUpdate],[CreateDate],[ModifieldDate]) VALUES (1706,'Monteirópolis','05408',2,1,1,1,GETDATE(),GETDATE()) END END</v>
      </c>
    </row>
    <row r="1708" spans="1:13" x14ac:dyDescent="0.2">
      <c r="A1708">
        <v>1707</v>
      </c>
      <c r="B1708">
        <f>VLOOKUP(C1708,ESTADOS!C:K,9,FALSE)</f>
        <v>2</v>
      </c>
      <c r="C1708" t="s">
        <v>199</v>
      </c>
      <c r="D1708">
        <v>27</v>
      </c>
      <c r="E1708" t="s">
        <v>4800</v>
      </c>
      <c r="F1708" t="s">
        <v>4801</v>
      </c>
      <c r="G1708">
        <v>25964</v>
      </c>
      <c r="H1708">
        <v>1</v>
      </c>
      <c r="I1708">
        <v>1</v>
      </c>
      <c r="J1708">
        <v>1</v>
      </c>
      <c r="K1708" s="2" t="s">
        <v>10009</v>
      </c>
      <c r="L1708" s="2" t="s">
        <v>10009</v>
      </c>
      <c r="M1708" t="str">
        <f t="shared" si="26"/>
        <v>BEGIN IF NOT EXISTS (SELECT * FROM [dbo].[COM_City] WHERE [Name] = 'Murici') BEGIN INSERT INTO [dbo].[COM_City]([CityId],[Name],[ExternalCode],[StateId],[Active],[UserID],[UserIDLastUpdate],[CreateDate],[ModifieldDate]) VALUES (1707,'Murici','05507',2,1,1,1,GETDATE(),GETDATE()) END END</v>
      </c>
    </row>
    <row r="1709" spans="1:13" x14ac:dyDescent="0.2">
      <c r="A1709">
        <v>1708</v>
      </c>
      <c r="B1709">
        <f>VLOOKUP(C1709,ESTADOS!C:K,9,FALSE)</f>
        <v>2</v>
      </c>
      <c r="C1709" t="s">
        <v>199</v>
      </c>
      <c r="D1709">
        <v>27</v>
      </c>
      <c r="E1709" t="s">
        <v>4802</v>
      </c>
      <c r="F1709" t="s">
        <v>4803</v>
      </c>
      <c r="G1709">
        <v>11903</v>
      </c>
      <c r="H1709">
        <v>1</v>
      </c>
      <c r="I1709">
        <v>1</v>
      </c>
      <c r="J1709">
        <v>1</v>
      </c>
      <c r="K1709" s="2" t="s">
        <v>10009</v>
      </c>
      <c r="L1709" s="2" t="s">
        <v>10009</v>
      </c>
      <c r="M1709" t="str">
        <f t="shared" si="26"/>
        <v>BEGIN IF NOT EXISTS (SELECT * FROM [dbo].[COM_City] WHERE [Name] = 'Novo Lino') BEGIN INSERT INTO [dbo].[COM_City]([CityId],[Name],[ExternalCode],[StateId],[Active],[UserID],[UserIDLastUpdate],[CreateDate],[ModifieldDate]) VALUES (1708,'Novo Lino','05606',2,1,1,1,GETDATE(),GETDATE()) END END</v>
      </c>
    </row>
    <row r="1710" spans="1:13" x14ac:dyDescent="0.2">
      <c r="A1710">
        <v>1709</v>
      </c>
      <c r="B1710">
        <f>VLOOKUP(C1710,ESTADOS!C:K,9,FALSE)</f>
        <v>2</v>
      </c>
      <c r="C1710" t="s">
        <v>199</v>
      </c>
      <c r="D1710">
        <v>27</v>
      </c>
      <c r="E1710" t="s">
        <v>4804</v>
      </c>
      <c r="F1710" t="s">
        <v>10029</v>
      </c>
      <c r="G1710">
        <v>19885</v>
      </c>
      <c r="H1710">
        <v>1</v>
      </c>
      <c r="I1710">
        <v>1</v>
      </c>
      <c r="J1710">
        <v>1</v>
      </c>
      <c r="K1710" s="2" t="s">
        <v>10009</v>
      </c>
      <c r="L1710" s="2" t="s">
        <v>10009</v>
      </c>
      <c r="M1710" t="str">
        <f t="shared" si="26"/>
        <v>BEGIN IF NOT EXISTS (SELECT * FROM [dbo].[COM_City] WHERE [Name] = 'Olho d''Água das Flores') BEGIN INSERT INTO [dbo].[COM_City]([CityId],[Name],[ExternalCode],[StateId],[Active],[UserID],[UserIDLastUpdate],[CreateDate],[ModifieldDate]) VALUES (1709,'Olho d''Água das Flores','05705',2,1,1,1,GETDATE(),GETDATE()) END END</v>
      </c>
    </row>
    <row r="1711" spans="1:13" x14ac:dyDescent="0.2">
      <c r="A1711">
        <v>1710</v>
      </c>
      <c r="B1711">
        <f>VLOOKUP(C1711,ESTADOS!C:K,9,FALSE)</f>
        <v>2</v>
      </c>
      <c r="C1711" t="s">
        <v>199</v>
      </c>
      <c r="D1711">
        <v>27</v>
      </c>
      <c r="E1711" t="s">
        <v>4805</v>
      </c>
      <c r="F1711" t="s">
        <v>10030</v>
      </c>
      <c r="G1711">
        <v>8139</v>
      </c>
      <c r="H1711">
        <v>1</v>
      </c>
      <c r="I1711">
        <v>1</v>
      </c>
      <c r="J1711">
        <v>1</v>
      </c>
      <c r="K1711" s="2" t="s">
        <v>10009</v>
      </c>
      <c r="L1711" s="2" t="s">
        <v>10009</v>
      </c>
      <c r="M1711" t="str">
        <f t="shared" si="26"/>
        <v>BEGIN IF NOT EXISTS (SELECT * FROM [dbo].[COM_City] WHERE [Name] = 'Olho d''Água do Casado') BEGIN INSERT INTO [dbo].[COM_City]([CityId],[Name],[ExternalCode],[StateId],[Active],[UserID],[UserIDLastUpdate],[CreateDate],[ModifieldDate]) VALUES (1710,'Olho d''Água do Casado','05804',2,1,1,1,GETDATE(),GETDATE()) END END</v>
      </c>
    </row>
    <row r="1712" spans="1:13" x14ac:dyDescent="0.2">
      <c r="A1712">
        <v>1711</v>
      </c>
      <c r="B1712">
        <f>VLOOKUP(C1712,ESTADOS!C:K,9,FALSE)</f>
        <v>2</v>
      </c>
      <c r="C1712" t="s">
        <v>199</v>
      </c>
      <c r="D1712">
        <v>27</v>
      </c>
      <c r="E1712" t="s">
        <v>4806</v>
      </c>
      <c r="F1712" t="s">
        <v>10031</v>
      </c>
      <c r="G1712">
        <v>4817</v>
      </c>
      <c r="H1712">
        <v>1</v>
      </c>
      <c r="I1712">
        <v>1</v>
      </c>
      <c r="J1712">
        <v>1</v>
      </c>
      <c r="K1712" s="2" t="s">
        <v>10009</v>
      </c>
      <c r="L1712" s="2" t="s">
        <v>10009</v>
      </c>
      <c r="M1712" t="str">
        <f t="shared" si="26"/>
        <v>BEGIN IF NOT EXISTS (SELECT * FROM [dbo].[COM_City] WHERE [Name] = 'Olho d''Água Grande') BEGIN INSERT INTO [dbo].[COM_City]([CityId],[Name],[ExternalCode],[StateId],[Active],[UserID],[UserIDLastUpdate],[CreateDate],[ModifieldDate]) VALUES (1711,'Olho d''Água Grande','05903',2,1,1,1,GETDATE(),GETDATE()) END END</v>
      </c>
    </row>
    <row r="1713" spans="1:13" x14ac:dyDescent="0.2">
      <c r="A1713">
        <v>1712</v>
      </c>
      <c r="B1713">
        <f>VLOOKUP(C1713,ESTADOS!C:K,9,FALSE)</f>
        <v>2</v>
      </c>
      <c r="C1713" t="s">
        <v>199</v>
      </c>
      <c r="D1713">
        <v>27</v>
      </c>
      <c r="E1713" t="s">
        <v>4807</v>
      </c>
      <c r="F1713" t="s">
        <v>4808</v>
      </c>
      <c r="G1713">
        <v>10522</v>
      </c>
      <c r="H1713">
        <v>1</v>
      </c>
      <c r="I1713">
        <v>1</v>
      </c>
      <c r="J1713">
        <v>1</v>
      </c>
      <c r="K1713" s="2" t="s">
        <v>10009</v>
      </c>
      <c r="L1713" s="2" t="s">
        <v>10009</v>
      </c>
      <c r="M1713" t="str">
        <f t="shared" si="26"/>
        <v>BEGIN IF NOT EXISTS (SELECT * FROM [dbo].[COM_City] WHERE [Name] = 'Olivença') BEGIN INSERT INTO [dbo].[COM_City]([CityId],[Name],[ExternalCode],[StateId],[Active],[UserID],[UserIDLastUpdate],[CreateDate],[ModifieldDate]) VALUES (1712,'Olivença','06000',2,1,1,1,GETDATE(),GETDATE()) END END</v>
      </c>
    </row>
    <row r="1714" spans="1:13" x14ac:dyDescent="0.2">
      <c r="A1714">
        <v>1713</v>
      </c>
      <c r="B1714">
        <f>VLOOKUP(C1714,ESTADOS!C:K,9,FALSE)</f>
        <v>2</v>
      </c>
      <c r="C1714" t="s">
        <v>199</v>
      </c>
      <c r="D1714">
        <v>27</v>
      </c>
      <c r="E1714" t="s">
        <v>4809</v>
      </c>
      <c r="F1714" t="s">
        <v>8232</v>
      </c>
      <c r="G1714">
        <v>11049</v>
      </c>
      <c r="H1714">
        <v>1</v>
      </c>
      <c r="I1714">
        <v>1</v>
      </c>
      <c r="J1714">
        <v>1</v>
      </c>
      <c r="K1714" s="2" t="s">
        <v>10009</v>
      </c>
      <c r="L1714" s="2" t="s">
        <v>10009</v>
      </c>
      <c r="M1714" t="str">
        <f t="shared" si="26"/>
        <v>BEGIN IF NOT EXISTS (SELECT * FROM [dbo].[COM_City] WHERE [Name] = 'Ouro Branco') BEGIN INSERT INTO [dbo].[COM_City]([CityId],[Name],[ExternalCode],[StateId],[Active],[UserID],[UserIDLastUpdate],[CreateDate],[ModifieldDate]) VALUES (1713,'Ouro Branco','06109',2,1,1,1,GETDATE(),GETDATE()) END END</v>
      </c>
    </row>
    <row r="1715" spans="1:13" x14ac:dyDescent="0.2">
      <c r="A1715">
        <v>1714</v>
      </c>
      <c r="B1715">
        <f>VLOOKUP(C1715,ESTADOS!C:K,9,FALSE)</f>
        <v>2</v>
      </c>
      <c r="C1715" t="s">
        <v>199</v>
      </c>
      <c r="D1715">
        <v>27</v>
      </c>
      <c r="E1715" t="s">
        <v>4810</v>
      </c>
      <c r="F1715" t="s">
        <v>4811</v>
      </c>
      <c r="G1715">
        <v>4878</v>
      </c>
      <c r="H1715">
        <v>1</v>
      </c>
      <c r="I1715">
        <v>1</v>
      </c>
      <c r="J1715">
        <v>1</v>
      </c>
      <c r="K1715" s="2" t="s">
        <v>10009</v>
      </c>
      <c r="L1715" s="2" t="s">
        <v>10009</v>
      </c>
      <c r="M1715" t="str">
        <f t="shared" si="26"/>
        <v>BEGIN IF NOT EXISTS (SELECT * FROM [dbo].[COM_City] WHERE [Name] = 'Palestina') BEGIN INSERT INTO [dbo].[COM_City]([CityId],[Name],[ExternalCode],[StateId],[Active],[UserID],[UserIDLastUpdate],[CreateDate],[ModifieldDate]) VALUES (1714,'Palestina','06208',2,1,1,1,GETDATE(),GETDATE()) END END</v>
      </c>
    </row>
    <row r="1716" spans="1:13" x14ac:dyDescent="0.2">
      <c r="A1716">
        <v>1715</v>
      </c>
      <c r="B1716">
        <f>VLOOKUP(C1716,ESTADOS!C:K,9,FALSE)</f>
        <v>2</v>
      </c>
      <c r="C1716" t="s">
        <v>199</v>
      </c>
      <c r="D1716">
        <v>27</v>
      </c>
      <c r="E1716" t="s">
        <v>4812</v>
      </c>
      <c r="F1716" t="s">
        <v>4813</v>
      </c>
      <c r="G1716">
        <v>70151</v>
      </c>
      <c r="H1716">
        <v>1</v>
      </c>
      <c r="I1716">
        <v>1</v>
      </c>
      <c r="J1716">
        <v>1</v>
      </c>
      <c r="K1716" s="2" t="s">
        <v>10009</v>
      </c>
      <c r="L1716" s="2" t="s">
        <v>10009</v>
      </c>
      <c r="M1716" t="str">
        <f t="shared" si="26"/>
        <v>BEGIN IF NOT EXISTS (SELECT * FROM [dbo].[COM_City] WHERE [Name] = 'Palmeira dos Índios') BEGIN INSERT INTO [dbo].[COM_City]([CityId],[Name],[ExternalCode],[StateId],[Active],[UserID],[UserIDLastUpdate],[CreateDate],[ModifieldDate]) VALUES (1715,'Palmeira dos Índios','06307',2,1,1,1,GETDATE(),GETDATE()) END END</v>
      </c>
    </row>
    <row r="1717" spans="1:13" x14ac:dyDescent="0.2">
      <c r="A1717">
        <v>1716</v>
      </c>
      <c r="B1717">
        <f>VLOOKUP(C1717,ESTADOS!C:K,9,FALSE)</f>
        <v>2</v>
      </c>
      <c r="C1717" t="s">
        <v>199</v>
      </c>
      <c r="D1717">
        <v>27</v>
      </c>
      <c r="E1717" t="s">
        <v>4814</v>
      </c>
      <c r="F1717" t="s">
        <v>4815</v>
      </c>
      <c r="G1717">
        <v>23855</v>
      </c>
      <c r="H1717">
        <v>1</v>
      </c>
      <c r="I1717">
        <v>1</v>
      </c>
      <c r="J1717">
        <v>1</v>
      </c>
      <c r="K1717" s="2" t="s">
        <v>10009</v>
      </c>
      <c r="L1717" s="2" t="s">
        <v>10009</v>
      </c>
      <c r="M1717" t="str">
        <f t="shared" si="26"/>
        <v>BEGIN IF NOT EXISTS (SELECT * FROM [dbo].[COM_City] WHERE [Name] = 'Pão de Açúcar') BEGIN INSERT INTO [dbo].[COM_City]([CityId],[Name],[ExternalCode],[StateId],[Active],[UserID],[UserIDLastUpdate],[CreateDate],[ModifieldDate]) VALUES (1716,'Pão de Açúcar','06406',2,1,1,1,GETDATE(),GETDATE()) END END</v>
      </c>
    </row>
    <row r="1718" spans="1:13" x14ac:dyDescent="0.2">
      <c r="A1718">
        <v>1717</v>
      </c>
      <c r="B1718">
        <f>VLOOKUP(C1718,ESTADOS!C:K,9,FALSE)</f>
        <v>2</v>
      </c>
      <c r="C1718" t="s">
        <v>199</v>
      </c>
      <c r="D1718">
        <v>27</v>
      </c>
      <c r="E1718" t="s">
        <v>4816</v>
      </c>
      <c r="F1718" t="s">
        <v>4817</v>
      </c>
      <c r="G1718">
        <v>10209</v>
      </c>
      <c r="H1718">
        <v>1</v>
      </c>
      <c r="I1718">
        <v>1</v>
      </c>
      <c r="J1718">
        <v>1</v>
      </c>
      <c r="K1718" s="2" t="s">
        <v>10009</v>
      </c>
      <c r="L1718" s="2" t="s">
        <v>10009</v>
      </c>
      <c r="M1718" t="str">
        <f t="shared" si="26"/>
        <v>BEGIN IF NOT EXISTS (SELECT * FROM [dbo].[COM_City] WHERE [Name] = 'Pariconha') BEGIN INSERT INTO [dbo].[COM_City]([CityId],[Name],[ExternalCode],[StateId],[Active],[UserID],[UserIDLastUpdate],[CreateDate],[ModifieldDate]) VALUES (1717,'Pariconha','06422',2,1,1,1,GETDATE(),GETDATE()) END END</v>
      </c>
    </row>
    <row r="1719" spans="1:13" x14ac:dyDescent="0.2">
      <c r="A1719">
        <v>1718</v>
      </c>
      <c r="B1719">
        <f>VLOOKUP(C1719,ESTADOS!C:K,9,FALSE)</f>
        <v>2</v>
      </c>
      <c r="C1719" t="s">
        <v>199</v>
      </c>
      <c r="D1719">
        <v>27</v>
      </c>
      <c r="E1719" t="s">
        <v>4818</v>
      </c>
      <c r="F1719" t="s">
        <v>4819</v>
      </c>
      <c r="G1719">
        <v>9725</v>
      </c>
      <c r="H1719">
        <v>1</v>
      </c>
      <c r="I1719">
        <v>1</v>
      </c>
      <c r="J1719">
        <v>1</v>
      </c>
      <c r="K1719" s="2" t="s">
        <v>10009</v>
      </c>
      <c r="L1719" s="2" t="s">
        <v>10009</v>
      </c>
      <c r="M1719" t="str">
        <f t="shared" si="26"/>
        <v>BEGIN IF NOT EXISTS (SELECT * FROM [dbo].[COM_City] WHERE [Name] = 'Paripueira') BEGIN INSERT INTO [dbo].[COM_City]([CityId],[Name],[ExternalCode],[StateId],[Active],[UserID],[UserIDLastUpdate],[CreateDate],[ModifieldDate]) VALUES (1718,'Paripueira','06448',2,1,1,1,GETDATE(),GETDATE()) END END</v>
      </c>
    </row>
    <row r="1720" spans="1:13" x14ac:dyDescent="0.2">
      <c r="A1720">
        <v>1719</v>
      </c>
      <c r="B1720">
        <f>VLOOKUP(C1720,ESTADOS!C:K,9,FALSE)</f>
        <v>2</v>
      </c>
      <c r="C1720" t="s">
        <v>199</v>
      </c>
      <c r="D1720">
        <v>27</v>
      </c>
      <c r="E1720" t="s">
        <v>4820</v>
      </c>
      <c r="F1720" t="s">
        <v>4821</v>
      </c>
      <c r="G1720">
        <v>13826</v>
      </c>
      <c r="H1720">
        <v>1</v>
      </c>
      <c r="I1720">
        <v>1</v>
      </c>
      <c r="J1720">
        <v>1</v>
      </c>
      <c r="K1720" s="2" t="s">
        <v>10009</v>
      </c>
      <c r="L1720" s="2" t="s">
        <v>10009</v>
      </c>
      <c r="M1720" t="str">
        <f t="shared" si="26"/>
        <v>BEGIN IF NOT EXISTS (SELECT * FROM [dbo].[COM_City] WHERE [Name] = 'Passo de Camaragibe') BEGIN INSERT INTO [dbo].[COM_City]([CityId],[Name],[ExternalCode],[StateId],[Active],[UserID],[UserIDLastUpdate],[CreateDate],[ModifieldDate]) VALUES (1719,'Passo de Camaragibe','06505',2,1,1,1,GETDATE(),GETDATE()) END END</v>
      </c>
    </row>
    <row r="1721" spans="1:13" x14ac:dyDescent="0.2">
      <c r="A1721">
        <v>1720</v>
      </c>
      <c r="B1721">
        <f>VLOOKUP(C1721,ESTADOS!C:K,9,FALSE)</f>
        <v>2</v>
      </c>
      <c r="C1721" t="s">
        <v>199</v>
      </c>
      <c r="D1721">
        <v>27</v>
      </c>
      <c r="E1721" t="s">
        <v>4822</v>
      </c>
      <c r="F1721" t="s">
        <v>4823</v>
      </c>
      <c r="G1721">
        <v>7534</v>
      </c>
      <c r="H1721">
        <v>1</v>
      </c>
      <c r="I1721">
        <v>1</v>
      </c>
      <c r="J1721">
        <v>1</v>
      </c>
      <c r="K1721" s="2" t="s">
        <v>10009</v>
      </c>
      <c r="L1721" s="2" t="s">
        <v>10009</v>
      </c>
      <c r="M1721" t="str">
        <f t="shared" si="26"/>
        <v>BEGIN IF NOT EXISTS (SELECT * FROM [dbo].[COM_City] WHERE [Name] = 'Paulo Jacinto') BEGIN INSERT INTO [dbo].[COM_City]([CityId],[Name],[ExternalCode],[StateId],[Active],[UserID],[UserIDLastUpdate],[CreateDate],[ModifieldDate]) VALUES (1720,'Paulo Jacinto','06604',2,1,1,1,GETDATE(),GETDATE()) END END</v>
      </c>
    </row>
    <row r="1722" spans="1:13" x14ac:dyDescent="0.2">
      <c r="A1722">
        <v>1721</v>
      </c>
      <c r="B1722">
        <f>VLOOKUP(C1722,ESTADOS!C:K,9,FALSE)</f>
        <v>2</v>
      </c>
      <c r="C1722" t="s">
        <v>199</v>
      </c>
      <c r="D1722">
        <v>27</v>
      </c>
      <c r="E1722" t="s">
        <v>4824</v>
      </c>
      <c r="F1722" t="s">
        <v>4825</v>
      </c>
      <c r="G1722">
        <v>59020</v>
      </c>
      <c r="H1722">
        <v>1</v>
      </c>
      <c r="I1722">
        <v>1</v>
      </c>
      <c r="J1722">
        <v>1</v>
      </c>
      <c r="K1722" s="2" t="s">
        <v>10009</v>
      </c>
      <c r="L1722" s="2" t="s">
        <v>10009</v>
      </c>
      <c r="M1722" t="str">
        <f t="shared" si="26"/>
        <v>BEGIN IF NOT EXISTS (SELECT * FROM [dbo].[COM_City] WHERE [Name] = 'Penedo') BEGIN INSERT INTO [dbo].[COM_City]([CityId],[Name],[ExternalCode],[StateId],[Active],[UserID],[UserIDLastUpdate],[CreateDate],[ModifieldDate]) VALUES (1721,'Penedo','06703',2,1,1,1,GETDATE(),GETDATE()) END END</v>
      </c>
    </row>
    <row r="1723" spans="1:13" x14ac:dyDescent="0.2">
      <c r="A1723">
        <v>1722</v>
      </c>
      <c r="B1723">
        <f>VLOOKUP(C1723,ESTADOS!C:K,9,FALSE)</f>
        <v>2</v>
      </c>
      <c r="C1723" t="s">
        <v>199</v>
      </c>
      <c r="D1723">
        <v>27</v>
      </c>
      <c r="E1723" t="s">
        <v>4826</v>
      </c>
      <c r="F1723" t="s">
        <v>4827</v>
      </c>
      <c r="G1723">
        <v>17466</v>
      </c>
      <c r="H1723">
        <v>1</v>
      </c>
      <c r="I1723">
        <v>1</v>
      </c>
      <c r="J1723">
        <v>1</v>
      </c>
      <c r="K1723" s="2" t="s">
        <v>10009</v>
      </c>
      <c r="L1723" s="2" t="s">
        <v>10009</v>
      </c>
      <c r="M1723" t="str">
        <f t="shared" si="26"/>
        <v>BEGIN IF NOT EXISTS (SELECT * FROM [dbo].[COM_City] WHERE [Name] = 'Piaçabuçu') BEGIN INSERT INTO [dbo].[COM_City]([CityId],[Name],[ExternalCode],[StateId],[Active],[UserID],[UserIDLastUpdate],[CreateDate],[ModifieldDate]) VALUES (1722,'Piaçabuçu','06802',2,1,1,1,GETDATE(),GETDATE()) END END</v>
      </c>
    </row>
    <row r="1724" spans="1:13" x14ac:dyDescent="0.2">
      <c r="A1724">
        <v>1723</v>
      </c>
      <c r="B1724">
        <f>VLOOKUP(C1724,ESTADOS!C:K,9,FALSE)</f>
        <v>2</v>
      </c>
      <c r="C1724" t="s">
        <v>199</v>
      </c>
      <c r="D1724">
        <v>27</v>
      </c>
      <c r="E1724" t="s">
        <v>4828</v>
      </c>
      <c r="F1724" t="s">
        <v>4285</v>
      </c>
      <c r="G1724">
        <v>31627</v>
      </c>
      <c r="H1724">
        <v>1</v>
      </c>
      <c r="I1724">
        <v>1</v>
      </c>
      <c r="J1724">
        <v>1</v>
      </c>
      <c r="K1724" s="2" t="s">
        <v>10009</v>
      </c>
      <c r="L1724" s="2" t="s">
        <v>10009</v>
      </c>
      <c r="M1724" t="str">
        <f t="shared" si="26"/>
        <v>BEGIN IF NOT EXISTS (SELECT * FROM [dbo].[COM_City] WHERE [Name] = 'Pilar') BEGIN INSERT INTO [dbo].[COM_City]([CityId],[Name],[ExternalCode],[StateId],[Active],[UserID],[UserIDLastUpdate],[CreateDate],[ModifieldDate]) VALUES (1723,'Pilar','06901',2,1,1,1,GETDATE(),GETDATE()) END END</v>
      </c>
    </row>
    <row r="1725" spans="1:13" x14ac:dyDescent="0.2">
      <c r="A1725">
        <v>1724</v>
      </c>
      <c r="B1725">
        <f>VLOOKUP(C1725,ESTADOS!C:K,9,FALSE)</f>
        <v>2</v>
      </c>
      <c r="C1725" t="s">
        <v>199</v>
      </c>
      <c r="D1725">
        <v>27</v>
      </c>
      <c r="E1725" t="s">
        <v>4829</v>
      </c>
      <c r="F1725" t="s">
        <v>4830</v>
      </c>
      <c r="G1725">
        <v>3126</v>
      </c>
      <c r="H1725">
        <v>1</v>
      </c>
      <c r="I1725">
        <v>1</v>
      </c>
      <c r="J1725">
        <v>1</v>
      </c>
      <c r="K1725" s="2" t="s">
        <v>10009</v>
      </c>
      <c r="L1725" s="2" t="s">
        <v>10009</v>
      </c>
      <c r="M1725" t="str">
        <f t="shared" si="26"/>
        <v>BEGIN IF NOT EXISTS (SELECT * FROM [dbo].[COM_City] WHERE [Name] = 'Pindoba') BEGIN INSERT INTO [dbo].[COM_City]([CityId],[Name],[ExternalCode],[StateId],[Active],[UserID],[UserIDLastUpdate],[CreateDate],[ModifieldDate]) VALUES (1724,'Pindoba','07008',2,1,1,1,GETDATE(),GETDATE()) END END</v>
      </c>
    </row>
    <row r="1726" spans="1:13" x14ac:dyDescent="0.2">
      <c r="A1726">
        <v>1725</v>
      </c>
      <c r="B1726">
        <f>VLOOKUP(C1726,ESTADOS!C:K,9,FALSE)</f>
        <v>2</v>
      </c>
      <c r="C1726" t="s">
        <v>199</v>
      </c>
      <c r="D1726">
        <v>27</v>
      </c>
      <c r="E1726" t="s">
        <v>4831</v>
      </c>
      <c r="F1726" t="s">
        <v>4832</v>
      </c>
      <c r="G1726">
        <v>23910</v>
      </c>
      <c r="H1726">
        <v>1</v>
      </c>
      <c r="I1726">
        <v>1</v>
      </c>
      <c r="J1726">
        <v>1</v>
      </c>
      <c r="K1726" s="2" t="s">
        <v>10009</v>
      </c>
      <c r="L1726" s="2" t="s">
        <v>10009</v>
      </c>
      <c r="M1726" t="str">
        <f t="shared" si="26"/>
        <v>BEGIN IF NOT EXISTS (SELECT * FROM [dbo].[COM_City] WHERE [Name] = 'Piranhas') BEGIN INSERT INTO [dbo].[COM_City]([CityId],[Name],[ExternalCode],[StateId],[Active],[UserID],[UserIDLastUpdate],[CreateDate],[ModifieldDate]) VALUES (1725,'Piranhas','07107',2,1,1,1,GETDATE(),GETDATE()) END END</v>
      </c>
    </row>
    <row r="1727" spans="1:13" x14ac:dyDescent="0.2">
      <c r="A1727">
        <v>1726</v>
      </c>
      <c r="B1727">
        <f>VLOOKUP(C1727,ESTADOS!C:K,9,FALSE)</f>
        <v>2</v>
      </c>
      <c r="C1727" t="s">
        <v>199</v>
      </c>
      <c r="D1727">
        <v>27</v>
      </c>
      <c r="E1727" t="s">
        <v>4833</v>
      </c>
      <c r="F1727" t="s">
        <v>4834</v>
      </c>
      <c r="G1727">
        <v>12205</v>
      </c>
      <c r="H1727">
        <v>1</v>
      </c>
      <c r="I1727">
        <v>1</v>
      </c>
      <c r="J1727">
        <v>1</v>
      </c>
      <c r="K1727" s="2" t="s">
        <v>10009</v>
      </c>
      <c r="L1727" s="2" t="s">
        <v>10009</v>
      </c>
      <c r="M1727" t="str">
        <f t="shared" si="26"/>
        <v>BEGIN IF NOT EXISTS (SELECT * FROM [dbo].[COM_City] WHERE [Name] = 'Poço das Trincheiras') BEGIN INSERT INTO [dbo].[COM_City]([CityId],[Name],[ExternalCode],[StateId],[Active],[UserID],[UserIDLastUpdate],[CreateDate],[ModifieldDate]) VALUES (1726,'Poço das Trincheiras','07206',2,1,1,1,GETDATE(),GETDATE()) END END</v>
      </c>
    </row>
    <row r="1728" spans="1:13" x14ac:dyDescent="0.2">
      <c r="A1728">
        <v>1727</v>
      </c>
      <c r="B1728">
        <f>VLOOKUP(C1728,ESTADOS!C:K,9,FALSE)</f>
        <v>2</v>
      </c>
      <c r="C1728" t="s">
        <v>199</v>
      </c>
      <c r="D1728">
        <v>27</v>
      </c>
      <c r="E1728" t="s">
        <v>4837</v>
      </c>
      <c r="F1728" t="s">
        <v>4838</v>
      </c>
      <c r="G1728">
        <v>25129</v>
      </c>
      <c r="H1728">
        <v>1</v>
      </c>
      <c r="I1728">
        <v>1</v>
      </c>
      <c r="J1728">
        <v>1</v>
      </c>
      <c r="K1728" s="2" t="s">
        <v>10009</v>
      </c>
      <c r="L1728" s="2" t="s">
        <v>10009</v>
      </c>
      <c r="M1728" t="str">
        <f t="shared" si="26"/>
        <v>BEGIN IF NOT EXISTS (SELECT * FROM [dbo].[COM_City] WHERE [Name] = 'Porto Calvo') BEGIN INSERT INTO [dbo].[COM_City]([CityId],[Name],[ExternalCode],[StateId],[Active],[UserID],[UserIDLastUpdate],[CreateDate],[ModifieldDate]) VALUES (1727,'Porto Calvo','07305',2,1,1,1,GETDATE(),GETDATE()) END END</v>
      </c>
    </row>
    <row r="1729" spans="1:13" x14ac:dyDescent="0.2">
      <c r="A1729">
        <v>1728</v>
      </c>
      <c r="B1729">
        <f>VLOOKUP(C1729,ESTADOS!C:K,9,FALSE)</f>
        <v>2</v>
      </c>
      <c r="C1729" t="s">
        <v>199</v>
      </c>
      <c r="D1729">
        <v>27</v>
      </c>
      <c r="E1729" t="s">
        <v>4835</v>
      </c>
      <c r="F1729" t="s">
        <v>4836</v>
      </c>
      <c r="G1729">
        <v>10321</v>
      </c>
      <c r="H1729">
        <v>1</v>
      </c>
      <c r="I1729">
        <v>1</v>
      </c>
      <c r="J1729">
        <v>1</v>
      </c>
      <c r="K1729" s="2" t="s">
        <v>10009</v>
      </c>
      <c r="L1729" s="2" t="s">
        <v>10009</v>
      </c>
      <c r="M1729" t="str">
        <f t="shared" si="26"/>
        <v>BEGIN IF NOT EXISTS (SELECT * FROM [dbo].[COM_City] WHERE [Name] = 'Porto de Pedras') BEGIN INSERT INTO [dbo].[COM_City]([CityId],[Name],[ExternalCode],[StateId],[Active],[UserID],[UserIDLastUpdate],[CreateDate],[ModifieldDate]) VALUES (1728,'Porto de Pedras','07404',2,1,1,1,GETDATE(),GETDATE()) END END</v>
      </c>
    </row>
    <row r="1730" spans="1:13" x14ac:dyDescent="0.2">
      <c r="A1730">
        <v>1729</v>
      </c>
      <c r="B1730">
        <f>VLOOKUP(C1730,ESTADOS!C:K,9,FALSE)</f>
        <v>2</v>
      </c>
      <c r="C1730" t="s">
        <v>199</v>
      </c>
      <c r="D1730">
        <v>27</v>
      </c>
      <c r="E1730" t="s">
        <v>4839</v>
      </c>
      <c r="F1730" t="s">
        <v>4840</v>
      </c>
      <c r="G1730">
        <v>17947</v>
      </c>
      <c r="H1730">
        <v>1</v>
      </c>
      <c r="I1730">
        <v>1</v>
      </c>
      <c r="J1730">
        <v>1</v>
      </c>
      <c r="K1730" s="2" t="s">
        <v>10009</v>
      </c>
      <c r="L1730" s="2" t="s">
        <v>10009</v>
      </c>
      <c r="M1730" t="str">
        <f t="shared" si="26"/>
        <v>BEGIN IF NOT EXISTS (SELECT * FROM [dbo].[COM_City] WHERE [Name] = 'Porto Real do Colégio') BEGIN INSERT INTO [dbo].[COM_City]([CityId],[Name],[ExternalCode],[StateId],[Active],[UserID],[UserIDLastUpdate],[CreateDate],[ModifieldDate]) VALUES (1729,'Porto Real do Colégio','07503',2,1,1,1,GETDATE(),GETDATE()) END END</v>
      </c>
    </row>
    <row r="1731" spans="1:13" x14ac:dyDescent="0.2">
      <c r="A1731">
        <v>1730</v>
      </c>
      <c r="B1731">
        <f>VLOOKUP(C1731,ESTADOS!C:K,9,FALSE)</f>
        <v>2</v>
      </c>
      <c r="C1731" t="s">
        <v>199</v>
      </c>
      <c r="D1731">
        <v>27</v>
      </c>
      <c r="E1731" t="s">
        <v>4841</v>
      </c>
      <c r="F1731" t="s">
        <v>4842</v>
      </c>
      <c r="G1731">
        <v>11289</v>
      </c>
      <c r="H1731">
        <v>1</v>
      </c>
      <c r="I1731">
        <v>1</v>
      </c>
      <c r="J1731">
        <v>1</v>
      </c>
      <c r="K1731" s="2" t="s">
        <v>10009</v>
      </c>
      <c r="L1731" s="2" t="s">
        <v>10009</v>
      </c>
      <c r="M1731" t="str">
        <f t="shared" ref="M1731:M1794" si="27">CONCATENATE("BEGIN IF NOT EXISTS (SELECT * FROM [dbo].[COM_City] WHERE [Name] = '",F1731,"') BEGIN INSERT INTO [dbo].[COM_City]([CityId],[Name],[ExternalCode],[StateId],[Active],[UserID],[UserIDLastUpdate],[CreateDate],[ModifieldDate]) VALUES (",A1731,",'",F1731,"','",E1731,"',",B1731,",",H1731,",",I1731,",",J1731,",",K1731,",",L1731,") END END")</f>
        <v>BEGIN IF NOT EXISTS (SELECT * FROM [dbo].[COM_City] WHERE [Name] = 'Quebrangulo') BEGIN INSERT INTO [dbo].[COM_City]([CityId],[Name],[ExternalCode],[StateId],[Active],[UserID],[UserIDLastUpdate],[CreateDate],[ModifieldDate]) VALUES (1730,'Quebrangulo','07602',2,1,1,1,GETDATE(),GETDATE()) END END</v>
      </c>
    </row>
    <row r="1732" spans="1:13" x14ac:dyDescent="0.2">
      <c r="A1732">
        <v>1731</v>
      </c>
      <c r="B1732">
        <f>VLOOKUP(C1732,ESTADOS!C:K,9,FALSE)</f>
        <v>2</v>
      </c>
      <c r="C1732" t="s">
        <v>199</v>
      </c>
      <c r="D1732">
        <v>27</v>
      </c>
      <c r="E1732" t="s">
        <v>4843</v>
      </c>
      <c r="F1732" t="s">
        <v>4844</v>
      </c>
      <c r="G1732">
        <v>65432</v>
      </c>
      <c r="H1732">
        <v>1</v>
      </c>
      <c r="I1732">
        <v>1</v>
      </c>
      <c r="J1732">
        <v>1</v>
      </c>
      <c r="K1732" s="2" t="s">
        <v>10009</v>
      </c>
      <c r="L1732" s="2" t="s">
        <v>10009</v>
      </c>
      <c r="M1732" t="str">
        <f t="shared" si="27"/>
        <v>BEGIN IF NOT EXISTS (SELECT * FROM [dbo].[COM_City] WHERE [Name] = 'Rio Largo') BEGIN INSERT INTO [dbo].[COM_City]([CityId],[Name],[ExternalCode],[StateId],[Active],[UserID],[UserIDLastUpdate],[CreateDate],[ModifieldDate]) VALUES (1731,'Rio Largo','07701',2,1,1,1,GETDATE(),GETDATE()) END END</v>
      </c>
    </row>
    <row r="1733" spans="1:13" x14ac:dyDescent="0.2">
      <c r="A1733">
        <v>1732</v>
      </c>
      <c r="B1733">
        <f>VLOOKUP(C1733,ESTADOS!C:K,9,FALSE)</f>
        <v>2</v>
      </c>
      <c r="C1733" t="s">
        <v>199</v>
      </c>
      <c r="D1733">
        <v>27</v>
      </c>
      <c r="E1733" t="s">
        <v>4845</v>
      </c>
      <c r="F1733" t="s">
        <v>4846</v>
      </c>
      <c r="G1733">
        <v>6692</v>
      </c>
      <c r="H1733">
        <v>1</v>
      </c>
      <c r="I1733">
        <v>1</v>
      </c>
      <c r="J1733">
        <v>1</v>
      </c>
      <c r="K1733" s="2" t="s">
        <v>10009</v>
      </c>
      <c r="L1733" s="2" t="s">
        <v>10009</v>
      </c>
      <c r="M1733" t="str">
        <f t="shared" si="27"/>
        <v>BEGIN IF NOT EXISTS (SELECT * FROM [dbo].[COM_City] WHERE [Name] = 'Roteiro') BEGIN INSERT INTO [dbo].[COM_City]([CityId],[Name],[ExternalCode],[StateId],[Active],[UserID],[UserIDLastUpdate],[CreateDate],[ModifieldDate]) VALUES (1732,'Roteiro','07800',2,1,1,1,GETDATE(),GETDATE()) END END</v>
      </c>
    </row>
    <row r="1734" spans="1:13" x14ac:dyDescent="0.2">
      <c r="A1734">
        <v>1733</v>
      </c>
      <c r="B1734">
        <f>VLOOKUP(C1734,ESTADOS!C:K,9,FALSE)</f>
        <v>2</v>
      </c>
      <c r="C1734" t="s">
        <v>199</v>
      </c>
      <c r="D1734">
        <v>27</v>
      </c>
      <c r="E1734" t="s">
        <v>4847</v>
      </c>
      <c r="F1734" t="s">
        <v>4848</v>
      </c>
      <c r="G1734">
        <v>7248</v>
      </c>
      <c r="H1734">
        <v>1</v>
      </c>
      <c r="I1734">
        <v>1</v>
      </c>
      <c r="J1734">
        <v>1</v>
      </c>
      <c r="K1734" s="2" t="s">
        <v>10009</v>
      </c>
      <c r="L1734" s="2" t="s">
        <v>10009</v>
      </c>
      <c r="M1734" t="str">
        <f t="shared" si="27"/>
        <v>BEGIN IF NOT EXISTS (SELECT * FROM [dbo].[COM_City] WHERE [Name] = 'Santa Luzia do Norte') BEGIN INSERT INTO [dbo].[COM_City]([CityId],[Name],[ExternalCode],[StateId],[Active],[UserID],[UserIDLastUpdate],[CreateDate],[ModifieldDate]) VALUES (1733,'Santa Luzia do Norte','07909',2,1,1,1,GETDATE(),GETDATE()) END END</v>
      </c>
    </row>
    <row r="1735" spans="1:13" x14ac:dyDescent="0.2">
      <c r="A1735">
        <v>1734</v>
      </c>
      <c r="B1735">
        <f>VLOOKUP(C1735,ESTADOS!C:K,9,FALSE)</f>
        <v>2</v>
      </c>
      <c r="C1735" t="s">
        <v>199</v>
      </c>
      <c r="D1735">
        <v>27</v>
      </c>
      <c r="E1735" t="s">
        <v>4849</v>
      </c>
      <c r="F1735" t="s">
        <v>4850</v>
      </c>
      <c r="G1735">
        <v>42296</v>
      </c>
      <c r="H1735">
        <v>1</v>
      </c>
      <c r="I1735">
        <v>1</v>
      </c>
      <c r="J1735">
        <v>1</v>
      </c>
      <c r="K1735" s="2" t="s">
        <v>10009</v>
      </c>
      <c r="L1735" s="2" t="s">
        <v>10009</v>
      </c>
      <c r="M1735" t="str">
        <f t="shared" si="27"/>
        <v>BEGIN IF NOT EXISTS (SELECT * FROM [dbo].[COM_City] WHERE [Name] = 'Santana do Ipanema') BEGIN INSERT INTO [dbo].[COM_City]([CityId],[Name],[ExternalCode],[StateId],[Active],[UserID],[UserIDLastUpdate],[CreateDate],[ModifieldDate]) VALUES (1734,'Santana do Ipanema','08006',2,1,1,1,GETDATE(),GETDATE()) END END</v>
      </c>
    </row>
    <row r="1736" spans="1:13" x14ac:dyDescent="0.2">
      <c r="A1736">
        <v>1735</v>
      </c>
      <c r="B1736">
        <f>VLOOKUP(C1736,ESTADOS!C:K,9,FALSE)</f>
        <v>2</v>
      </c>
      <c r="C1736" t="s">
        <v>199</v>
      </c>
      <c r="D1736">
        <v>27</v>
      </c>
      <c r="E1736" t="s">
        <v>4851</v>
      </c>
      <c r="F1736" t="s">
        <v>4852</v>
      </c>
      <c r="G1736">
        <v>11663</v>
      </c>
      <c r="H1736">
        <v>1</v>
      </c>
      <c r="I1736">
        <v>1</v>
      </c>
      <c r="J1736">
        <v>1</v>
      </c>
      <c r="K1736" s="2" t="s">
        <v>10009</v>
      </c>
      <c r="L1736" s="2" t="s">
        <v>10009</v>
      </c>
      <c r="M1736" t="str">
        <f t="shared" si="27"/>
        <v>BEGIN IF NOT EXISTS (SELECT * FROM [dbo].[COM_City] WHERE [Name] = 'Santana do Mundaú') BEGIN INSERT INTO [dbo].[COM_City]([CityId],[Name],[ExternalCode],[StateId],[Active],[UserID],[UserIDLastUpdate],[CreateDate],[ModifieldDate]) VALUES (1735,'Santana do Mundaú','08105',2,1,1,1,GETDATE(),GETDATE()) END END</v>
      </c>
    </row>
    <row r="1737" spans="1:13" x14ac:dyDescent="0.2">
      <c r="A1737">
        <v>1736</v>
      </c>
      <c r="B1737">
        <f>VLOOKUP(C1737,ESTADOS!C:K,9,FALSE)</f>
        <v>2</v>
      </c>
      <c r="C1737" t="s">
        <v>199</v>
      </c>
      <c r="D1737">
        <v>27</v>
      </c>
      <c r="E1737" t="s">
        <v>4853</v>
      </c>
      <c r="F1737" t="s">
        <v>4854</v>
      </c>
      <c r="G1737">
        <v>6820</v>
      </c>
      <c r="H1737">
        <v>1</v>
      </c>
      <c r="I1737">
        <v>1</v>
      </c>
      <c r="J1737">
        <v>1</v>
      </c>
      <c r="K1737" s="2" t="s">
        <v>10009</v>
      </c>
      <c r="L1737" s="2" t="s">
        <v>10009</v>
      </c>
      <c r="M1737" t="str">
        <f t="shared" si="27"/>
        <v>BEGIN IF NOT EXISTS (SELECT * FROM [dbo].[COM_City] WHERE [Name] = 'São Brás') BEGIN INSERT INTO [dbo].[COM_City]([CityId],[Name],[ExternalCode],[StateId],[Active],[UserID],[UserIDLastUpdate],[CreateDate],[ModifieldDate]) VALUES (1736,'São Brás','08204',2,1,1,1,GETDATE(),GETDATE()) END END</v>
      </c>
    </row>
    <row r="1738" spans="1:13" x14ac:dyDescent="0.2">
      <c r="A1738">
        <v>1737</v>
      </c>
      <c r="B1738">
        <f>VLOOKUP(C1738,ESTADOS!C:K,9,FALSE)</f>
        <v>2</v>
      </c>
      <c r="C1738" t="s">
        <v>199</v>
      </c>
      <c r="D1738">
        <v>27</v>
      </c>
      <c r="E1738" t="s">
        <v>4855</v>
      </c>
      <c r="F1738" t="s">
        <v>4856</v>
      </c>
      <c r="G1738">
        <v>22282</v>
      </c>
      <c r="H1738">
        <v>1</v>
      </c>
      <c r="I1738">
        <v>1</v>
      </c>
      <c r="J1738">
        <v>1</v>
      </c>
      <c r="K1738" s="2" t="s">
        <v>10009</v>
      </c>
      <c r="L1738" s="2" t="s">
        <v>10009</v>
      </c>
      <c r="M1738" t="str">
        <f t="shared" si="27"/>
        <v>BEGIN IF NOT EXISTS (SELECT * FROM [dbo].[COM_City] WHERE [Name] = 'São José da Laje') BEGIN INSERT INTO [dbo].[COM_City]([CityId],[Name],[ExternalCode],[StateId],[Active],[UserID],[UserIDLastUpdate],[CreateDate],[ModifieldDate]) VALUES (1737,'São José da Laje','08303',2,1,1,1,GETDATE(),GETDATE()) END END</v>
      </c>
    </row>
    <row r="1739" spans="1:13" x14ac:dyDescent="0.2">
      <c r="A1739">
        <v>1738</v>
      </c>
      <c r="B1739">
        <f>VLOOKUP(C1739,ESTADOS!C:K,9,FALSE)</f>
        <v>2</v>
      </c>
      <c r="C1739" t="s">
        <v>199</v>
      </c>
      <c r="D1739">
        <v>27</v>
      </c>
      <c r="E1739" t="s">
        <v>4857</v>
      </c>
      <c r="F1739" t="s">
        <v>4858</v>
      </c>
      <c r="G1739">
        <v>30129</v>
      </c>
      <c r="H1739">
        <v>1</v>
      </c>
      <c r="I1739">
        <v>1</v>
      </c>
      <c r="J1739">
        <v>1</v>
      </c>
      <c r="K1739" s="2" t="s">
        <v>10009</v>
      </c>
      <c r="L1739" s="2" t="s">
        <v>10009</v>
      </c>
      <c r="M1739" t="str">
        <f t="shared" si="27"/>
        <v>BEGIN IF NOT EXISTS (SELECT * FROM [dbo].[COM_City] WHERE [Name] = 'São José da Tapera') BEGIN INSERT INTO [dbo].[COM_City]([CityId],[Name],[ExternalCode],[StateId],[Active],[UserID],[UserIDLastUpdate],[CreateDate],[ModifieldDate]) VALUES (1738,'São José da Tapera','08402',2,1,1,1,GETDATE(),GETDATE()) END END</v>
      </c>
    </row>
    <row r="1740" spans="1:13" x14ac:dyDescent="0.2">
      <c r="A1740">
        <v>1739</v>
      </c>
      <c r="B1740">
        <f>VLOOKUP(C1740,ESTADOS!C:K,9,FALSE)</f>
        <v>2</v>
      </c>
      <c r="C1740" t="s">
        <v>199</v>
      </c>
      <c r="D1740">
        <v>27</v>
      </c>
      <c r="E1740" t="s">
        <v>4859</v>
      </c>
      <c r="F1740" t="s">
        <v>4860</v>
      </c>
      <c r="G1740">
        <v>31647</v>
      </c>
      <c r="H1740">
        <v>1</v>
      </c>
      <c r="I1740">
        <v>1</v>
      </c>
      <c r="J1740">
        <v>1</v>
      </c>
      <c r="K1740" s="2" t="s">
        <v>10009</v>
      </c>
      <c r="L1740" s="2" t="s">
        <v>10009</v>
      </c>
      <c r="M1740" t="str">
        <f t="shared" si="27"/>
        <v>BEGIN IF NOT EXISTS (SELECT * FROM [dbo].[COM_City] WHERE [Name] = 'São Luís do Quitunde') BEGIN INSERT INTO [dbo].[COM_City]([CityId],[Name],[ExternalCode],[StateId],[Active],[UserID],[UserIDLastUpdate],[CreateDate],[ModifieldDate]) VALUES (1739,'São Luís do Quitunde','08501',2,1,1,1,GETDATE(),GETDATE()) END END</v>
      </c>
    </row>
    <row r="1741" spans="1:13" x14ac:dyDescent="0.2">
      <c r="A1741">
        <v>1740</v>
      </c>
      <c r="B1741">
        <f>VLOOKUP(C1741,ESTADOS!C:K,9,FALSE)</f>
        <v>2</v>
      </c>
      <c r="C1741" t="s">
        <v>199</v>
      </c>
      <c r="D1741">
        <v>27</v>
      </c>
      <c r="E1741" t="s">
        <v>4861</v>
      </c>
      <c r="F1741" t="s">
        <v>4862</v>
      </c>
      <c r="G1741">
        <v>51473</v>
      </c>
      <c r="H1741">
        <v>1</v>
      </c>
      <c r="I1741">
        <v>1</v>
      </c>
      <c r="J1741">
        <v>1</v>
      </c>
      <c r="K1741" s="2" t="s">
        <v>10009</v>
      </c>
      <c r="L1741" s="2" t="s">
        <v>10009</v>
      </c>
      <c r="M1741" t="str">
        <f t="shared" si="27"/>
        <v>BEGIN IF NOT EXISTS (SELECT * FROM [dbo].[COM_City] WHERE [Name] = 'São Miguel dos Campos') BEGIN INSERT INTO [dbo].[COM_City]([CityId],[Name],[ExternalCode],[StateId],[Active],[UserID],[UserIDLastUpdate],[CreateDate],[ModifieldDate]) VALUES (1740,'São Miguel dos Campos','08600',2,1,1,1,GETDATE(),GETDATE()) END END</v>
      </c>
    </row>
    <row r="1742" spans="1:13" x14ac:dyDescent="0.2">
      <c r="A1742">
        <v>1741</v>
      </c>
      <c r="B1742">
        <f>VLOOKUP(C1742,ESTADOS!C:K,9,FALSE)</f>
        <v>2</v>
      </c>
      <c r="C1742" t="s">
        <v>199</v>
      </c>
      <c r="D1742">
        <v>27</v>
      </c>
      <c r="E1742" t="s">
        <v>4863</v>
      </c>
      <c r="F1742" t="s">
        <v>4864</v>
      </c>
      <c r="G1742">
        <v>7219</v>
      </c>
      <c r="H1742">
        <v>1</v>
      </c>
      <c r="I1742">
        <v>1</v>
      </c>
      <c r="J1742">
        <v>1</v>
      </c>
      <c r="K1742" s="2" t="s">
        <v>10009</v>
      </c>
      <c r="L1742" s="2" t="s">
        <v>10009</v>
      </c>
      <c r="M1742" t="str">
        <f t="shared" si="27"/>
        <v>BEGIN IF NOT EXISTS (SELECT * FROM [dbo].[COM_City] WHERE [Name] = 'São Miguel dos Milagres') BEGIN INSERT INTO [dbo].[COM_City]([CityId],[Name],[ExternalCode],[StateId],[Active],[UserID],[UserIDLastUpdate],[CreateDate],[ModifieldDate]) VALUES (1741,'São Miguel dos Milagres','08709',2,1,1,1,GETDATE(),GETDATE()) END END</v>
      </c>
    </row>
    <row r="1743" spans="1:13" x14ac:dyDescent="0.2">
      <c r="A1743">
        <v>1742</v>
      </c>
      <c r="B1743">
        <f>VLOOKUP(C1743,ESTADOS!C:K,9,FALSE)</f>
        <v>2</v>
      </c>
      <c r="C1743" t="s">
        <v>199</v>
      </c>
      <c r="D1743">
        <v>27</v>
      </c>
      <c r="E1743" t="s">
        <v>4865</v>
      </c>
      <c r="F1743" t="s">
        <v>4866</v>
      </c>
      <c r="G1743">
        <v>31002</v>
      </c>
      <c r="H1743">
        <v>1</v>
      </c>
      <c r="I1743">
        <v>1</v>
      </c>
      <c r="J1743">
        <v>1</v>
      </c>
      <c r="K1743" s="2" t="s">
        <v>10009</v>
      </c>
      <c r="L1743" s="2" t="s">
        <v>10009</v>
      </c>
      <c r="M1743" t="str">
        <f t="shared" si="27"/>
        <v>BEGIN IF NOT EXISTS (SELECT * FROM [dbo].[COM_City] WHERE [Name] = 'São Sebastião') BEGIN INSERT INTO [dbo].[COM_City]([CityId],[Name],[ExternalCode],[StateId],[Active],[UserID],[UserIDLastUpdate],[CreateDate],[ModifieldDate]) VALUES (1742,'São Sebastião','08808',2,1,1,1,GETDATE(),GETDATE()) END END</v>
      </c>
    </row>
    <row r="1744" spans="1:13" x14ac:dyDescent="0.2">
      <c r="A1744">
        <v>1743</v>
      </c>
      <c r="B1744">
        <f>VLOOKUP(C1744,ESTADOS!C:K,9,FALSE)</f>
        <v>2</v>
      </c>
      <c r="C1744" t="s">
        <v>199</v>
      </c>
      <c r="D1744">
        <v>27</v>
      </c>
      <c r="E1744" t="s">
        <v>4867</v>
      </c>
      <c r="F1744" t="s">
        <v>4868</v>
      </c>
      <c r="G1744">
        <v>14154</v>
      </c>
      <c r="H1744">
        <v>1</v>
      </c>
      <c r="I1744">
        <v>1</v>
      </c>
      <c r="J1744">
        <v>1</v>
      </c>
      <c r="K1744" s="2" t="s">
        <v>10009</v>
      </c>
      <c r="L1744" s="2" t="s">
        <v>10009</v>
      </c>
      <c r="M1744" t="str">
        <f t="shared" si="27"/>
        <v>BEGIN IF NOT EXISTS (SELECT * FROM [dbo].[COM_City] WHERE [Name] = 'Satuba') BEGIN INSERT INTO [dbo].[COM_City]([CityId],[Name],[ExternalCode],[StateId],[Active],[UserID],[UserIDLastUpdate],[CreateDate],[ModifieldDate]) VALUES (1743,'Satuba','08907',2,1,1,1,GETDATE(),GETDATE()) END END</v>
      </c>
    </row>
    <row r="1745" spans="1:13" x14ac:dyDescent="0.2">
      <c r="A1745">
        <v>1744</v>
      </c>
      <c r="B1745">
        <f>VLOOKUP(C1745,ESTADOS!C:K,9,FALSE)</f>
        <v>2</v>
      </c>
      <c r="C1745" t="s">
        <v>199</v>
      </c>
      <c r="D1745">
        <v>27</v>
      </c>
      <c r="E1745" t="s">
        <v>4869</v>
      </c>
      <c r="F1745" t="s">
        <v>4870</v>
      </c>
      <c r="G1745">
        <v>12641</v>
      </c>
      <c r="H1745">
        <v>1</v>
      </c>
      <c r="I1745">
        <v>1</v>
      </c>
      <c r="J1745">
        <v>1</v>
      </c>
      <c r="K1745" s="2" t="s">
        <v>10009</v>
      </c>
      <c r="L1745" s="2" t="s">
        <v>10009</v>
      </c>
      <c r="M1745" t="str">
        <f t="shared" si="27"/>
        <v>BEGIN IF NOT EXISTS (SELECT * FROM [dbo].[COM_City] WHERE [Name] = 'Senador Rui Palmeira') BEGIN INSERT INTO [dbo].[COM_City]([CityId],[Name],[ExternalCode],[StateId],[Active],[UserID],[UserIDLastUpdate],[CreateDate],[ModifieldDate]) VALUES (1744,'Senador Rui Palmeira','08956',2,1,1,1,GETDATE(),GETDATE()) END END</v>
      </c>
    </row>
    <row r="1746" spans="1:13" x14ac:dyDescent="0.2">
      <c r="A1746">
        <v>1745</v>
      </c>
      <c r="B1746">
        <f>VLOOKUP(C1746,ESTADOS!C:K,9,FALSE)</f>
        <v>2</v>
      </c>
      <c r="C1746" t="s">
        <v>199</v>
      </c>
      <c r="D1746">
        <v>27</v>
      </c>
      <c r="E1746" t="s">
        <v>4871</v>
      </c>
      <c r="F1746" t="s">
        <v>10032</v>
      </c>
      <c r="G1746">
        <v>5695</v>
      </c>
      <c r="H1746">
        <v>1</v>
      </c>
      <c r="I1746">
        <v>1</v>
      </c>
      <c r="J1746">
        <v>1</v>
      </c>
      <c r="K1746" s="2" t="s">
        <v>10009</v>
      </c>
      <c r="L1746" s="2" t="s">
        <v>10009</v>
      </c>
      <c r="M1746" t="str">
        <f t="shared" si="27"/>
        <v>BEGIN IF NOT EXISTS (SELECT * FROM [dbo].[COM_City] WHERE [Name] = 'Tanque d''Arca') BEGIN INSERT INTO [dbo].[COM_City]([CityId],[Name],[ExternalCode],[StateId],[Active],[UserID],[UserIDLastUpdate],[CreateDate],[ModifieldDate]) VALUES (1745,'Tanque d''Arca','09004',2,1,1,1,GETDATE(),GETDATE()) END END</v>
      </c>
    </row>
    <row r="1747" spans="1:13" x14ac:dyDescent="0.2">
      <c r="A1747">
        <v>1746</v>
      </c>
      <c r="B1747">
        <f>VLOOKUP(C1747,ESTADOS!C:K,9,FALSE)</f>
        <v>2</v>
      </c>
      <c r="C1747" t="s">
        <v>199</v>
      </c>
      <c r="D1747">
        <v>27</v>
      </c>
      <c r="E1747" t="s">
        <v>4872</v>
      </c>
      <c r="F1747" t="s">
        <v>4873</v>
      </c>
      <c r="G1747">
        <v>18157</v>
      </c>
      <c r="H1747">
        <v>1</v>
      </c>
      <c r="I1747">
        <v>1</v>
      </c>
      <c r="J1747">
        <v>1</v>
      </c>
      <c r="K1747" s="2" t="s">
        <v>10009</v>
      </c>
      <c r="L1747" s="2" t="s">
        <v>10009</v>
      </c>
      <c r="M1747" t="str">
        <f t="shared" si="27"/>
        <v>BEGIN IF NOT EXISTS (SELECT * FROM [dbo].[COM_City] WHERE [Name] = 'Taquarana') BEGIN INSERT INTO [dbo].[COM_City]([CityId],[Name],[ExternalCode],[StateId],[Active],[UserID],[UserIDLastUpdate],[CreateDate],[ModifieldDate]) VALUES (1746,'Taquarana','09103',2,1,1,1,GETDATE(),GETDATE()) END END</v>
      </c>
    </row>
    <row r="1748" spans="1:13" x14ac:dyDescent="0.2">
      <c r="A1748">
        <v>1747</v>
      </c>
      <c r="B1748">
        <f>VLOOKUP(C1748,ESTADOS!C:K,9,FALSE)</f>
        <v>2</v>
      </c>
      <c r="C1748" t="s">
        <v>199</v>
      </c>
      <c r="D1748">
        <v>27</v>
      </c>
      <c r="E1748" t="s">
        <v>4874</v>
      </c>
      <c r="F1748" t="s">
        <v>4875</v>
      </c>
      <c r="G1748">
        <v>40291</v>
      </c>
      <c r="H1748">
        <v>1</v>
      </c>
      <c r="I1748">
        <v>1</v>
      </c>
      <c r="J1748">
        <v>1</v>
      </c>
      <c r="K1748" s="2" t="s">
        <v>10009</v>
      </c>
      <c r="L1748" s="2" t="s">
        <v>10009</v>
      </c>
      <c r="M1748" t="str">
        <f t="shared" si="27"/>
        <v>BEGIN IF NOT EXISTS (SELECT * FROM [dbo].[COM_City] WHERE [Name] = 'Teotônio Vilela') BEGIN INSERT INTO [dbo].[COM_City]([CityId],[Name],[ExternalCode],[StateId],[Active],[UserID],[UserIDLastUpdate],[CreateDate],[ModifieldDate]) VALUES (1747,'Teotônio Vilela','09152',2,1,1,1,GETDATE(),GETDATE()) END END</v>
      </c>
    </row>
    <row r="1749" spans="1:13" x14ac:dyDescent="0.2">
      <c r="A1749">
        <v>1748</v>
      </c>
      <c r="B1749">
        <f>VLOOKUP(C1749,ESTADOS!C:K,9,FALSE)</f>
        <v>2</v>
      </c>
      <c r="C1749" t="s">
        <v>199</v>
      </c>
      <c r="D1749">
        <v>27</v>
      </c>
      <c r="E1749" t="s">
        <v>4876</v>
      </c>
      <c r="F1749" t="s">
        <v>4877</v>
      </c>
      <c r="G1749">
        <v>24911</v>
      </c>
      <c r="H1749">
        <v>1</v>
      </c>
      <c r="I1749">
        <v>1</v>
      </c>
      <c r="J1749">
        <v>1</v>
      </c>
      <c r="K1749" s="2" t="s">
        <v>10009</v>
      </c>
      <c r="L1749" s="2" t="s">
        <v>10009</v>
      </c>
      <c r="M1749" t="str">
        <f t="shared" si="27"/>
        <v>BEGIN IF NOT EXISTS (SELECT * FROM [dbo].[COM_City] WHERE [Name] = 'Traipu') BEGIN INSERT INTO [dbo].[COM_City]([CityId],[Name],[ExternalCode],[StateId],[Active],[UserID],[UserIDLastUpdate],[CreateDate],[ModifieldDate]) VALUES (1748,'Traipu','09202',2,1,1,1,GETDATE(),GETDATE()) END END</v>
      </c>
    </row>
    <row r="1750" spans="1:13" x14ac:dyDescent="0.2">
      <c r="A1750">
        <v>1749</v>
      </c>
      <c r="B1750">
        <f>VLOOKUP(C1750,ESTADOS!C:K,9,FALSE)</f>
        <v>2</v>
      </c>
      <c r="C1750" t="s">
        <v>199</v>
      </c>
      <c r="D1750">
        <v>27</v>
      </c>
      <c r="E1750" t="s">
        <v>4878</v>
      </c>
      <c r="F1750" t="s">
        <v>4879</v>
      </c>
      <c r="G1750">
        <v>60619</v>
      </c>
      <c r="H1750">
        <v>1</v>
      </c>
      <c r="I1750">
        <v>1</v>
      </c>
      <c r="J1750">
        <v>1</v>
      </c>
      <c r="K1750" s="2" t="s">
        <v>10009</v>
      </c>
      <c r="L1750" s="2" t="s">
        <v>10009</v>
      </c>
      <c r="M1750" t="str">
        <f t="shared" si="27"/>
        <v>BEGIN IF NOT EXISTS (SELECT * FROM [dbo].[COM_City] WHERE [Name] = 'União dos Palmares') BEGIN INSERT INTO [dbo].[COM_City]([CityId],[Name],[ExternalCode],[StateId],[Active],[UserID],[UserIDLastUpdate],[CreateDate],[ModifieldDate]) VALUES (1749,'União dos Palmares','09301',2,1,1,1,GETDATE(),GETDATE()) END END</v>
      </c>
    </row>
    <row r="1751" spans="1:13" x14ac:dyDescent="0.2">
      <c r="A1751">
        <v>1750</v>
      </c>
      <c r="B1751">
        <f>VLOOKUP(C1751,ESTADOS!C:K,9,FALSE)</f>
        <v>2</v>
      </c>
      <c r="C1751" t="s">
        <v>199</v>
      </c>
      <c r="D1751">
        <v>27</v>
      </c>
      <c r="E1751" t="s">
        <v>4880</v>
      </c>
      <c r="F1751" t="s">
        <v>8756</v>
      </c>
      <c r="G1751">
        <v>26050</v>
      </c>
      <c r="H1751">
        <v>1</v>
      </c>
      <c r="I1751">
        <v>1</v>
      </c>
      <c r="J1751">
        <v>1</v>
      </c>
      <c r="K1751" s="2" t="s">
        <v>10009</v>
      </c>
      <c r="L1751" s="2" t="s">
        <v>10009</v>
      </c>
      <c r="M1751" t="str">
        <f t="shared" si="27"/>
        <v>BEGIN IF NOT EXISTS (SELECT * FROM [dbo].[COM_City] WHERE [Name] = 'Viçosa') BEGIN INSERT INTO [dbo].[COM_City]([CityId],[Name],[ExternalCode],[StateId],[Active],[UserID],[UserIDLastUpdate],[CreateDate],[ModifieldDate]) VALUES (1750,'Viçosa','09400',2,1,1,1,GETDATE(),GETDATE()) END END</v>
      </c>
    </row>
    <row r="1752" spans="1:13" x14ac:dyDescent="0.2">
      <c r="A1752">
        <v>1751</v>
      </c>
      <c r="B1752">
        <f>VLOOKUP(C1752,ESTADOS!C:K,9,FALSE)</f>
        <v>25</v>
      </c>
      <c r="C1752" t="s">
        <v>4881</v>
      </c>
      <c r="D1752">
        <v>28</v>
      </c>
      <c r="E1752" t="s">
        <v>6622</v>
      </c>
      <c r="F1752" t="s">
        <v>4882</v>
      </c>
      <c r="G1752">
        <v>2197</v>
      </c>
      <c r="H1752">
        <v>1</v>
      </c>
      <c r="I1752">
        <v>1</v>
      </c>
      <c r="J1752">
        <v>1</v>
      </c>
      <c r="K1752" s="2" t="s">
        <v>10009</v>
      </c>
      <c r="L1752" s="2" t="s">
        <v>10009</v>
      </c>
      <c r="M1752" t="str">
        <f t="shared" si="27"/>
        <v>BEGIN IF NOT EXISTS (SELECT * FROM [dbo].[COM_City] WHERE [Name] = 'Amparo de São Francisco') BEGIN INSERT INTO [dbo].[COM_City]([CityId],[Name],[ExternalCode],[StateId],[Active],[UserID],[UserIDLastUpdate],[CreateDate],[ModifieldDate]) VALUES (1751,'Amparo de São Francisco','00100',25,1,1,1,GETDATE(),GETDATE()) END END</v>
      </c>
    </row>
    <row r="1753" spans="1:13" x14ac:dyDescent="0.2">
      <c r="A1753">
        <v>1752</v>
      </c>
      <c r="B1753">
        <f>VLOOKUP(C1753,ESTADOS!C:K,9,FALSE)</f>
        <v>25</v>
      </c>
      <c r="C1753" t="s">
        <v>4881</v>
      </c>
      <c r="D1753">
        <v>28</v>
      </c>
      <c r="E1753" t="s">
        <v>6628</v>
      </c>
      <c r="F1753" t="s">
        <v>4883</v>
      </c>
      <c r="G1753">
        <v>19185</v>
      </c>
      <c r="H1753">
        <v>1</v>
      </c>
      <c r="I1753">
        <v>1</v>
      </c>
      <c r="J1753">
        <v>1</v>
      </c>
      <c r="K1753" s="2" t="s">
        <v>10009</v>
      </c>
      <c r="L1753" s="2" t="s">
        <v>10009</v>
      </c>
      <c r="M1753" t="str">
        <f t="shared" si="27"/>
        <v>BEGIN IF NOT EXISTS (SELECT * FROM [dbo].[COM_City] WHERE [Name] = 'Aquidabã') BEGIN INSERT INTO [dbo].[COM_City]([CityId],[Name],[ExternalCode],[StateId],[Active],[UserID],[UserIDLastUpdate],[CreateDate],[ModifieldDate]) VALUES (1752,'Aquidabã','00209',25,1,1,1,GETDATE(),GETDATE()) END END</v>
      </c>
    </row>
    <row r="1754" spans="1:13" x14ac:dyDescent="0.2">
      <c r="A1754">
        <v>1753</v>
      </c>
      <c r="B1754">
        <f>VLOOKUP(C1754,ESTADOS!C:K,9,FALSE)</f>
        <v>25</v>
      </c>
      <c r="C1754" t="s">
        <v>4881</v>
      </c>
      <c r="D1754">
        <v>28</v>
      </c>
      <c r="E1754" t="s">
        <v>6634</v>
      </c>
      <c r="F1754" t="s">
        <v>4884</v>
      </c>
      <c r="G1754">
        <v>520303</v>
      </c>
      <c r="H1754">
        <v>1</v>
      </c>
      <c r="I1754">
        <v>1</v>
      </c>
      <c r="J1754">
        <v>1</v>
      </c>
      <c r="K1754" s="2" t="s">
        <v>10009</v>
      </c>
      <c r="L1754" s="2" t="s">
        <v>10009</v>
      </c>
      <c r="M1754" t="str">
        <f t="shared" si="27"/>
        <v>BEGIN IF NOT EXISTS (SELECT * FROM [dbo].[COM_City] WHERE [Name] = 'Aracaju') BEGIN INSERT INTO [dbo].[COM_City]([CityId],[Name],[ExternalCode],[StateId],[Active],[UserID],[UserIDLastUpdate],[CreateDate],[ModifieldDate]) VALUES (1753,'Aracaju','00308',25,1,1,1,GETDATE(),GETDATE()) END END</v>
      </c>
    </row>
    <row r="1755" spans="1:13" x14ac:dyDescent="0.2">
      <c r="A1755">
        <v>1754</v>
      </c>
      <c r="B1755">
        <f>VLOOKUP(C1755,ESTADOS!C:K,9,FALSE)</f>
        <v>25</v>
      </c>
      <c r="C1755" t="s">
        <v>4881</v>
      </c>
      <c r="D1755">
        <v>28</v>
      </c>
      <c r="E1755" t="s">
        <v>6636</v>
      </c>
      <c r="F1755" t="s">
        <v>4885</v>
      </c>
      <c r="G1755">
        <v>11633</v>
      </c>
      <c r="H1755">
        <v>1</v>
      </c>
      <c r="I1755">
        <v>1</v>
      </c>
      <c r="J1755">
        <v>1</v>
      </c>
      <c r="K1755" s="2" t="s">
        <v>10009</v>
      </c>
      <c r="L1755" s="2" t="s">
        <v>10009</v>
      </c>
      <c r="M1755" t="str">
        <f t="shared" si="27"/>
        <v>BEGIN IF NOT EXISTS (SELECT * FROM [dbo].[COM_City] WHERE [Name] = 'Arauá') BEGIN INSERT INTO [dbo].[COM_City]([CityId],[Name],[ExternalCode],[StateId],[Active],[UserID],[UserIDLastUpdate],[CreateDate],[ModifieldDate]) VALUES (1754,'Arauá','00407',25,1,1,1,GETDATE(),GETDATE()) END END</v>
      </c>
    </row>
    <row r="1756" spans="1:13" x14ac:dyDescent="0.2">
      <c r="A1756">
        <v>1755</v>
      </c>
      <c r="B1756">
        <f>VLOOKUP(C1756,ESTADOS!C:K,9,FALSE)</f>
        <v>25</v>
      </c>
      <c r="C1756" t="s">
        <v>4881</v>
      </c>
      <c r="D1756">
        <v>28</v>
      </c>
      <c r="E1756" t="s">
        <v>6642</v>
      </c>
      <c r="F1756" t="s">
        <v>8455</v>
      </c>
      <c r="G1756">
        <v>16072</v>
      </c>
      <c r="H1756">
        <v>1</v>
      </c>
      <c r="I1756">
        <v>1</v>
      </c>
      <c r="J1756">
        <v>1</v>
      </c>
      <c r="K1756" s="2" t="s">
        <v>10009</v>
      </c>
      <c r="L1756" s="2" t="s">
        <v>10009</v>
      </c>
      <c r="M1756" t="str">
        <f t="shared" si="27"/>
        <v>BEGIN IF NOT EXISTS (SELECT * FROM [dbo].[COM_City] WHERE [Name] = 'Areia Branca') BEGIN INSERT INTO [dbo].[COM_City]([CityId],[Name],[ExternalCode],[StateId],[Active],[UserID],[UserIDLastUpdate],[CreateDate],[ModifieldDate]) VALUES (1755,'Areia Branca','00506',25,1,1,1,GETDATE(),GETDATE()) END END</v>
      </c>
    </row>
    <row r="1757" spans="1:13" x14ac:dyDescent="0.2">
      <c r="A1757">
        <v>1756</v>
      </c>
      <c r="B1757">
        <f>VLOOKUP(C1757,ESTADOS!C:K,9,FALSE)</f>
        <v>25</v>
      </c>
      <c r="C1757" t="s">
        <v>4881</v>
      </c>
      <c r="D1757">
        <v>28</v>
      </c>
      <c r="E1757" t="s">
        <v>6644</v>
      </c>
      <c r="F1757" t="s">
        <v>4886</v>
      </c>
      <c r="G1757">
        <v>19218</v>
      </c>
      <c r="H1757">
        <v>1</v>
      </c>
      <c r="I1757">
        <v>1</v>
      </c>
      <c r="J1757">
        <v>1</v>
      </c>
      <c r="K1757" s="2" t="s">
        <v>10009</v>
      </c>
      <c r="L1757" s="2" t="s">
        <v>10009</v>
      </c>
      <c r="M1757" t="str">
        <f t="shared" si="27"/>
        <v>BEGIN IF NOT EXISTS (SELECT * FROM [dbo].[COM_City] WHERE [Name] = 'Barra dos Coqueiros') BEGIN INSERT INTO [dbo].[COM_City]([CityId],[Name],[ExternalCode],[StateId],[Active],[UserID],[UserIDLastUpdate],[CreateDate],[ModifieldDate]) VALUES (1756,'Barra dos Coqueiros','00605',25,1,1,1,GETDATE(),GETDATE()) END END</v>
      </c>
    </row>
    <row r="1758" spans="1:13" x14ac:dyDescent="0.2">
      <c r="A1758">
        <v>1757</v>
      </c>
      <c r="B1758">
        <f>VLOOKUP(C1758,ESTADOS!C:K,9,FALSE)</f>
        <v>25</v>
      </c>
      <c r="C1758" t="s">
        <v>4881</v>
      </c>
      <c r="D1758">
        <v>28</v>
      </c>
      <c r="E1758" t="s">
        <v>4887</v>
      </c>
      <c r="F1758" t="s">
        <v>4888</v>
      </c>
      <c r="G1758">
        <v>24472</v>
      </c>
      <c r="H1758">
        <v>1</v>
      </c>
      <c r="I1758">
        <v>1</v>
      </c>
      <c r="J1758">
        <v>1</v>
      </c>
      <c r="K1758" s="2" t="s">
        <v>10009</v>
      </c>
      <c r="L1758" s="2" t="s">
        <v>10009</v>
      </c>
      <c r="M1758" t="str">
        <f t="shared" si="27"/>
        <v>BEGIN IF NOT EXISTS (SELECT * FROM [dbo].[COM_City] WHERE [Name] = 'Boquim') BEGIN INSERT INTO [dbo].[COM_City]([CityId],[Name],[ExternalCode],[StateId],[Active],[UserID],[UserIDLastUpdate],[CreateDate],[ModifieldDate]) VALUES (1757,'Boquim','00670',25,1,1,1,GETDATE(),GETDATE()) END END</v>
      </c>
    </row>
    <row r="1759" spans="1:13" x14ac:dyDescent="0.2">
      <c r="A1759">
        <v>1758</v>
      </c>
      <c r="B1759">
        <f>VLOOKUP(C1759,ESTADOS!C:K,9,FALSE)</f>
        <v>25</v>
      </c>
      <c r="C1759" t="s">
        <v>4881</v>
      </c>
      <c r="D1759">
        <v>28</v>
      </c>
      <c r="E1759" t="s">
        <v>6646</v>
      </c>
      <c r="F1759" t="s">
        <v>7107</v>
      </c>
      <c r="G1759">
        <v>7760</v>
      </c>
      <c r="H1759">
        <v>1</v>
      </c>
      <c r="I1759">
        <v>1</v>
      </c>
      <c r="J1759">
        <v>1</v>
      </c>
      <c r="K1759" s="2" t="s">
        <v>10009</v>
      </c>
      <c r="L1759" s="2" t="s">
        <v>10009</v>
      </c>
      <c r="M1759" t="str">
        <f t="shared" si="27"/>
        <v>BEGIN IF NOT EXISTS (SELECT * FROM [dbo].[COM_City] WHERE [Name] = 'Brejo Grande') BEGIN INSERT INTO [dbo].[COM_City]([CityId],[Name],[ExternalCode],[StateId],[Active],[UserID],[UserIDLastUpdate],[CreateDate],[ModifieldDate]) VALUES (1758,'Brejo Grande','00704',25,1,1,1,GETDATE(),GETDATE()) END END</v>
      </c>
    </row>
    <row r="1760" spans="1:13" x14ac:dyDescent="0.2">
      <c r="A1760">
        <v>1759</v>
      </c>
      <c r="B1760">
        <f>VLOOKUP(C1760,ESTADOS!C:K,9,FALSE)</f>
        <v>25</v>
      </c>
      <c r="C1760" t="s">
        <v>4881</v>
      </c>
      <c r="D1760">
        <v>28</v>
      </c>
      <c r="E1760" t="s">
        <v>7108</v>
      </c>
      <c r="F1760" t="s">
        <v>7109</v>
      </c>
      <c r="G1760">
        <v>16122</v>
      </c>
      <c r="H1760">
        <v>1</v>
      </c>
      <c r="I1760">
        <v>1</v>
      </c>
      <c r="J1760">
        <v>1</v>
      </c>
      <c r="K1760" s="2" t="s">
        <v>10009</v>
      </c>
      <c r="L1760" s="2" t="s">
        <v>10009</v>
      </c>
      <c r="M1760" t="str">
        <f t="shared" si="27"/>
        <v>BEGIN IF NOT EXISTS (SELECT * FROM [dbo].[COM_City] WHERE [Name] = 'Campo do Brito') BEGIN INSERT INTO [dbo].[COM_City]([CityId],[Name],[ExternalCode],[StateId],[Active],[UserID],[UserIDLastUpdate],[CreateDate],[ModifieldDate]) VALUES (1759,'Campo do Brito','01009',25,1,1,1,GETDATE(),GETDATE()) END END</v>
      </c>
    </row>
    <row r="1761" spans="1:13" x14ac:dyDescent="0.2">
      <c r="A1761">
        <v>1760</v>
      </c>
      <c r="B1761">
        <f>VLOOKUP(C1761,ESTADOS!C:K,9,FALSE)</f>
        <v>25</v>
      </c>
      <c r="C1761" t="s">
        <v>4881</v>
      </c>
      <c r="D1761">
        <v>28</v>
      </c>
      <c r="E1761" t="s">
        <v>7110</v>
      </c>
      <c r="F1761" t="s">
        <v>7111</v>
      </c>
      <c r="G1761">
        <v>3910</v>
      </c>
      <c r="H1761">
        <v>1</v>
      </c>
      <c r="I1761">
        <v>1</v>
      </c>
      <c r="J1761">
        <v>1</v>
      </c>
      <c r="K1761" s="2" t="s">
        <v>10009</v>
      </c>
      <c r="L1761" s="2" t="s">
        <v>10009</v>
      </c>
      <c r="M1761" t="str">
        <f t="shared" si="27"/>
        <v>BEGIN IF NOT EXISTS (SELECT * FROM [dbo].[COM_City] WHERE [Name] = 'Canhoba') BEGIN INSERT INTO [dbo].[COM_City]([CityId],[Name],[ExternalCode],[StateId],[Active],[UserID],[UserIDLastUpdate],[CreateDate],[ModifieldDate]) VALUES (1760,'Canhoba','01108',25,1,1,1,GETDATE(),GETDATE()) END END</v>
      </c>
    </row>
    <row r="1762" spans="1:13" x14ac:dyDescent="0.2">
      <c r="A1762">
        <v>1761</v>
      </c>
      <c r="B1762">
        <f>VLOOKUP(C1762,ESTADOS!C:K,9,FALSE)</f>
        <v>25</v>
      </c>
      <c r="C1762" t="s">
        <v>4881</v>
      </c>
      <c r="D1762">
        <v>28</v>
      </c>
      <c r="E1762" t="s">
        <v>7112</v>
      </c>
      <c r="F1762" t="s">
        <v>7113</v>
      </c>
      <c r="G1762">
        <v>21806</v>
      </c>
      <c r="H1762">
        <v>1</v>
      </c>
      <c r="I1762">
        <v>1</v>
      </c>
      <c r="J1762">
        <v>1</v>
      </c>
      <c r="K1762" s="2" t="s">
        <v>10009</v>
      </c>
      <c r="L1762" s="2" t="s">
        <v>10009</v>
      </c>
      <c r="M1762" t="str">
        <f t="shared" si="27"/>
        <v>BEGIN IF NOT EXISTS (SELECT * FROM [dbo].[COM_City] WHERE [Name] = 'Canindé de São Francisco') BEGIN INSERT INTO [dbo].[COM_City]([CityId],[Name],[ExternalCode],[StateId],[Active],[UserID],[UserIDLastUpdate],[CreateDate],[ModifieldDate]) VALUES (1761,'Canindé de São Francisco','01207',25,1,1,1,GETDATE(),GETDATE()) END END</v>
      </c>
    </row>
    <row r="1763" spans="1:13" x14ac:dyDescent="0.2">
      <c r="A1763">
        <v>1762</v>
      </c>
      <c r="B1763">
        <f>VLOOKUP(C1763,ESTADOS!C:K,9,FALSE)</f>
        <v>25</v>
      </c>
      <c r="C1763" t="s">
        <v>4881</v>
      </c>
      <c r="D1763">
        <v>28</v>
      </c>
      <c r="E1763" t="s">
        <v>7114</v>
      </c>
      <c r="F1763" t="s">
        <v>4748</v>
      </c>
      <c r="G1763">
        <v>27913</v>
      </c>
      <c r="H1763">
        <v>1</v>
      </c>
      <c r="I1763">
        <v>1</v>
      </c>
      <c r="J1763">
        <v>1</v>
      </c>
      <c r="K1763" s="2" t="s">
        <v>10009</v>
      </c>
      <c r="L1763" s="2" t="s">
        <v>10009</v>
      </c>
      <c r="M1763" t="str">
        <f t="shared" si="27"/>
        <v>BEGIN IF NOT EXISTS (SELECT * FROM [dbo].[COM_City] WHERE [Name] = 'Capela') BEGIN INSERT INTO [dbo].[COM_City]([CityId],[Name],[ExternalCode],[StateId],[Active],[UserID],[UserIDLastUpdate],[CreateDate],[ModifieldDate]) VALUES (1762,'Capela','01306',25,1,1,1,GETDATE(),GETDATE()) END END</v>
      </c>
    </row>
    <row r="1764" spans="1:13" x14ac:dyDescent="0.2">
      <c r="A1764">
        <v>1763</v>
      </c>
      <c r="B1764">
        <f>VLOOKUP(C1764,ESTADOS!C:K,9,FALSE)</f>
        <v>25</v>
      </c>
      <c r="C1764" t="s">
        <v>4881</v>
      </c>
      <c r="D1764">
        <v>28</v>
      </c>
      <c r="E1764" t="s">
        <v>7115</v>
      </c>
      <c r="F1764" t="s">
        <v>7116</v>
      </c>
      <c r="G1764">
        <v>18965</v>
      </c>
      <c r="H1764">
        <v>1</v>
      </c>
      <c r="I1764">
        <v>1</v>
      </c>
      <c r="J1764">
        <v>1</v>
      </c>
      <c r="K1764" s="2" t="s">
        <v>10009</v>
      </c>
      <c r="L1764" s="2" t="s">
        <v>10009</v>
      </c>
      <c r="M1764" t="str">
        <f t="shared" si="27"/>
        <v>BEGIN IF NOT EXISTS (SELECT * FROM [dbo].[COM_City] WHERE [Name] = 'Carira') BEGIN INSERT INTO [dbo].[COM_City]([CityId],[Name],[ExternalCode],[StateId],[Active],[UserID],[UserIDLastUpdate],[CreateDate],[ModifieldDate]) VALUES (1763,'Carira','01405',25,1,1,1,GETDATE(),GETDATE()) END END</v>
      </c>
    </row>
    <row r="1765" spans="1:13" x14ac:dyDescent="0.2">
      <c r="A1765">
        <v>1764</v>
      </c>
      <c r="B1765">
        <f>VLOOKUP(C1765,ESTADOS!C:K,9,FALSE)</f>
        <v>25</v>
      </c>
      <c r="C1765" t="s">
        <v>4881</v>
      </c>
      <c r="D1765">
        <v>28</v>
      </c>
      <c r="E1765" t="s">
        <v>7117</v>
      </c>
      <c r="F1765" t="s">
        <v>7118</v>
      </c>
      <c r="G1765">
        <v>11911</v>
      </c>
      <c r="H1765">
        <v>1</v>
      </c>
      <c r="I1765">
        <v>1</v>
      </c>
      <c r="J1765">
        <v>1</v>
      </c>
      <c r="K1765" s="2" t="s">
        <v>10009</v>
      </c>
      <c r="L1765" s="2" t="s">
        <v>10009</v>
      </c>
      <c r="M1765" t="str">
        <f t="shared" si="27"/>
        <v>BEGIN IF NOT EXISTS (SELECT * FROM [dbo].[COM_City] WHERE [Name] = 'Carmópolis') BEGIN INSERT INTO [dbo].[COM_City]([CityId],[Name],[ExternalCode],[StateId],[Active],[UserID],[UserIDLastUpdate],[CreateDate],[ModifieldDate]) VALUES (1764,'Carmópolis','01504',25,1,1,1,GETDATE(),GETDATE()) END END</v>
      </c>
    </row>
    <row r="1766" spans="1:13" x14ac:dyDescent="0.2">
      <c r="A1766">
        <v>1765</v>
      </c>
      <c r="B1766">
        <f>VLOOKUP(C1766,ESTADOS!C:K,9,FALSE)</f>
        <v>25</v>
      </c>
      <c r="C1766" t="s">
        <v>4881</v>
      </c>
      <c r="D1766">
        <v>28</v>
      </c>
      <c r="E1766" t="s">
        <v>7119</v>
      </c>
      <c r="F1766" t="s">
        <v>7120</v>
      </c>
      <c r="G1766">
        <v>5358</v>
      </c>
      <c r="H1766">
        <v>1</v>
      </c>
      <c r="I1766">
        <v>1</v>
      </c>
      <c r="J1766">
        <v>1</v>
      </c>
      <c r="K1766" s="2" t="s">
        <v>10009</v>
      </c>
      <c r="L1766" s="2" t="s">
        <v>10009</v>
      </c>
      <c r="M1766" t="str">
        <f t="shared" si="27"/>
        <v>BEGIN IF NOT EXISTS (SELECT * FROM [dbo].[COM_City] WHERE [Name] = 'Cedro de São João') BEGIN INSERT INTO [dbo].[COM_City]([CityId],[Name],[ExternalCode],[StateId],[Active],[UserID],[UserIDLastUpdate],[CreateDate],[ModifieldDate]) VALUES (1765,'Cedro de São João','01603',25,1,1,1,GETDATE(),GETDATE()) END END</v>
      </c>
    </row>
    <row r="1767" spans="1:13" x14ac:dyDescent="0.2">
      <c r="A1767">
        <v>1766</v>
      </c>
      <c r="B1767">
        <f>VLOOKUP(C1767,ESTADOS!C:K,9,FALSE)</f>
        <v>25</v>
      </c>
      <c r="C1767" t="s">
        <v>4881</v>
      </c>
      <c r="D1767">
        <v>28</v>
      </c>
      <c r="E1767" t="s">
        <v>7121</v>
      </c>
      <c r="F1767" t="s">
        <v>7122</v>
      </c>
      <c r="G1767">
        <v>15867</v>
      </c>
      <c r="H1767">
        <v>1</v>
      </c>
      <c r="I1767">
        <v>1</v>
      </c>
      <c r="J1767">
        <v>1</v>
      </c>
      <c r="K1767" s="2" t="s">
        <v>10009</v>
      </c>
      <c r="L1767" s="2" t="s">
        <v>10009</v>
      </c>
      <c r="M1767" t="str">
        <f t="shared" si="27"/>
        <v>BEGIN IF NOT EXISTS (SELECT * FROM [dbo].[COM_City] WHERE [Name] = 'Cristinápolis') BEGIN INSERT INTO [dbo].[COM_City]([CityId],[Name],[ExternalCode],[StateId],[Active],[UserID],[UserIDLastUpdate],[CreateDate],[ModifieldDate]) VALUES (1766,'Cristinápolis','01702',25,1,1,1,GETDATE(),GETDATE()) END END</v>
      </c>
    </row>
    <row r="1768" spans="1:13" x14ac:dyDescent="0.2">
      <c r="A1768">
        <v>1767</v>
      </c>
      <c r="B1768">
        <f>VLOOKUP(C1768,ESTADOS!C:K,9,FALSE)</f>
        <v>25</v>
      </c>
      <c r="C1768" t="s">
        <v>4881</v>
      </c>
      <c r="D1768">
        <v>28</v>
      </c>
      <c r="E1768" t="s">
        <v>7123</v>
      </c>
      <c r="F1768" t="s">
        <v>7124</v>
      </c>
      <c r="G1768">
        <v>3741</v>
      </c>
      <c r="H1768">
        <v>1</v>
      </c>
      <c r="I1768">
        <v>1</v>
      </c>
      <c r="J1768">
        <v>1</v>
      </c>
      <c r="K1768" s="2" t="s">
        <v>10009</v>
      </c>
      <c r="L1768" s="2" t="s">
        <v>10009</v>
      </c>
      <c r="M1768" t="str">
        <f t="shared" si="27"/>
        <v>BEGIN IF NOT EXISTS (SELECT * FROM [dbo].[COM_City] WHERE [Name] = 'Cumbe') BEGIN INSERT INTO [dbo].[COM_City]([CityId],[Name],[ExternalCode],[StateId],[Active],[UserID],[UserIDLastUpdate],[CreateDate],[ModifieldDate]) VALUES (1767,'Cumbe','01900',25,1,1,1,GETDATE(),GETDATE()) END END</v>
      </c>
    </row>
    <row r="1769" spans="1:13" x14ac:dyDescent="0.2">
      <c r="A1769">
        <v>1768</v>
      </c>
      <c r="B1769">
        <f>VLOOKUP(C1769,ESTADOS!C:K,9,FALSE)</f>
        <v>25</v>
      </c>
      <c r="C1769" t="s">
        <v>4881</v>
      </c>
      <c r="D1769">
        <v>28</v>
      </c>
      <c r="E1769" t="s">
        <v>7125</v>
      </c>
      <c r="F1769" t="s">
        <v>7126</v>
      </c>
      <c r="G1769">
        <v>4198</v>
      </c>
      <c r="H1769">
        <v>1</v>
      </c>
      <c r="I1769">
        <v>1</v>
      </c>
      <c r="J1769">
        <v>1</v>
      </c>
      <c r="K1769" s="2" t="s">
        <v>10009</v>
      </c>
      <c r="L1769" s="2" t="s">
        <v>10009</v>
      </c>
      <c r="M1769" t="str">
        <f t="shared" si="27"/>
        <v>BEGIN IF NOT EXISTS (SELECT * FROM [dbo].[COM_City] WHERE [Name] = 'Divina Pastora') BEGIN INSERT INTO [dbo].[COM_City]([CityId],[Name],[ExternalCode],[StateId],[Active],[UserID],[UserIDLastUpdate],[CreateDate],[ModifieldDate]) VALUES (1768,'Divina Pastora','02007',25,1,1,1,GETDATE(),GETDATE()) END END</v>
      </c>
    </row>
    <row r="1770" spans="1:13" x14ac:dyDescent="0.2">
      <c r="A1770">
        <v>1769</v>
      </c>
      <c r="B1770">
        <f>VLOOKUP(C1770,ESTADOS!C:K,9,FALSE)</f>
        <v>25</v>
      </c>
      <c r="C1770" t="s">
        <v>4881</v>
      </c>
      <c r="D1770">
        <v>28</v>
      </c>
      <c r="E1770" t="s">
        <v>7127</v>
      </c>
      <c r="F1770" t="s">
        <v>7128</v>
      </c>
      <c r="G1770">
        <v>61368</v>
      </c>
      <c r="H1770">
        <v>1</v>
      </c>
      <c r="I1770">
        <v>1</v>
      </c>
      <c r="J1770">
        <v>1</v>
      </c>
      <c r="K1770" s="2" t="s">
        <v>10009</v>
      </c>
      <c r="L1770" s="2" t="s">
        <v>10009</v>
      </c>
      <c r="M1770" t="str">
        <f t="shared" si="27"/>
        <v>BEGIN IF NOT EXISTS (SELECT * FROM [dbo].[COM_City] WHERE [Name] = 'Estância') BEGIN INSERT INTO [dbo].[COM_City]([CityId],[Name],[ExternalCode],[StateId],[Active],[UserID],[UserIDLastUpdate],[CreateDate],[ModifieldDate]) VALUES (1769,'Estância','02106',25,1,1,1,GETDATE(),GETDATE()) END END</v>
      </c>
    </row>
    <row r="1771" spans="1:13" x14ac:dyDescent="0.2">
      <c r="A1771">
        <v>1770</v>
      </c>
      <c r="B1771">
        <f>VLOOKUP(C1771,ESTADOS!C:K,9,FALSE)</f>
        <v>25</v>
      </c>
      <c r="C1771" t="s">
        <v>4881</v>
      </c>
      <c r="D1771">
        <v>28</v>
      </c>
      <c r="E1771" t="s">
        <v>7129</v>
      </c>
      <c r="F1771" t="s">
        <v>9270</v>
      </c>
      <c r="G1771">
        <v>5628</v>
      </c>
      <c r="H1771">
        <v>1</v>
      </c>
      <c r="I1771">
        <v>1</v>
      </c>
      <c r="J1771">
        <v>1</v>
      </c>
      <c r="K1771" s="2" t="s">
        <v>10009</v>
      </c>
      <c r="L1771" s="2" t="s">
        <v>10009</v>
      </c>
      <c r="M1771" t="str">
        <f t="shared" si="27"/>
        <v>BEGIN IF NOT EXISTS (SELECT * FROM [dbo].[COM_City] WHERE [Name] = 'Feira Nova') BEGIN INSERT INTO [dbo].[COM_City]([CityId],[Name],[ExternalCode],[StateId],[Active],[UserID],[UserIDLastUpdate],[CreateDate],[ModifieldDate]) VALUES (1770,'Feira Nova','02205',25,1,1,1,GETDATE(),GETDATE()) END END</v>
      </c>
    </row>
    <row r="1772" spans="1:13" x14ac:dyDescent="0.2">
      <c r="A1772">
        <v>1771</v>
      </c>
      <c r="B1772">
        <f>VLOOKUP(C1772,ESTADOS!C:K,9,FALSE)</f>
        <v>25</v>
      </c>
      <c r="C1772" t="s">
        <v>4881</v>
      </c>
      <c r="D1772">
        <v>28</v>
      </c>
      <c r="E1772" t="s">
        <v>7130</v>
      </c>
      <c r="F1772" t="s">
        <v>7131</v>
      </c>
      <c r="G1772">
        <v>12589</v>
      </c>
      <c r="H1772">
        <v>1</v>
      </c>
      <c r="I1772">
        <v>1</v>
      </c>
      <c r="J1772">
        <v>1</v>
      </c>
      <c r="K1772" s="2" t="s">
        <v>10009</v>
      </c>
      <c r="L1772" s="2" t="s">
        <v>10009</v>
      </c>
      <c r="M1772" t="str">
        <f t="shared" si="27"/>
        <v>BEGIN IF NOT EXISTS (SELECT * FROM [dbo].[COM_City] WHERE [Name] = 'Frei Paulo') BEGIN INSERT INTO [dbo].[COM_City]([CityId],[Name],[ExternalCode],[StateId],[Active],[UserID],[UserIDLastUpdate],[CreateDate],[ModifieldDate]) VALUES (1771,'Frei Paulo','02304',25,1,1,1,GETDATE(),GETDATE()) END END</v>
      </c>
    </row>
    <row r="1773" spans="1:13" x14ac:dyDescent="0.2">
      <c r="A1773">
        <v>1772</v>
      </c>
      <c r="B1773">
        <f>VLOOKUP(C1773,ESTADOS!C:K,9,FALSE)</f>
        <v>25</v>
      </c>
      <c r="C1773" t="s">
        <v>4881</v>
      </c>
      <c r="D1773">
        <v>28</v>
      </c>
      <c r="E1773" t="s">
        <v>7132</v>
      </c>
      <c r="F1773" t="s">
        <v>4922</v>
      </c>
      <c r="G1773">
        <v>11606</v>
      </c>
      <c r="H1773">
        <v>1</v>
      </c>
      <c r="I1773">
        <v>1</v>
      </c>
      <c r="J1773">
        <v>1</v>
      </c>
      <c r="K1773" s="2" t="s">
        <v>10009</v>
      </c>
      <c r="L1773" s="2" t="s">
        <v>10009</v>
      </c>
      <c r="M1773" t="str">
        <f t="shared" si="27"/>
        <v>BEGIN IF NOT EXISTS (SELECT * FROM [dbo].[COM_City] WHERE [Name] = 'Gararu') BEGIN INSERT INTO [dbo].[COM_City]([CityId],[Name],[ExternalCode],[StateId],[Active],[UserID],[UserIDLastUpdate],[CreateDate],[ModifieldDate]) VALUES (1772,'Gararu','02403',25,1,1,1,GETDATE(),GETDATE()) END END</v>
      </c>
    </row>
    <row r="1774" spans="1:13" x14ac:dyDescent="0.2">
      <c r="A1774">
        <v>1773</v>
      </c>
      <c r="B1774">
        <f>VLOOKUP(C1774,ESTADOS!C:K,9,FALSE)</f>
        <v>25</v>
      </c>
      <c r="C1774" t="s">
        <v>4881</v>
      </c>
      <c r="D1774">
        <v>28</v>
      </c>
      <c r="E1774" t="s">
        <v>4923</v>
      </c>
      <c r="F1774" t="s">
        <v>4924</v>
      </c>
      <c r="G1774">
        <v>2773</v>
      </c>
      <c r="H1774">
        <v>1</v>
      </c>
      <c r="I1774">
        <v>1</v>
      </c>
      <c r="J1774">
        <v>1</v>
      </c>
      <c r="K1774" s="2" t="s">
        <v>10009</v>
      </c>
      <c r="L1774" s="2" t="s">
        <v>10009</v>
      </c>
      <c r="M1774" t="str">
        <f t="shared" si="27"/>
        <v>BEGIN IF NOT EXISTS (SELECT * FROM [dbo].[COM_City] WHERE [Name] = 'General Maynard') BEGIN INSERT INTO [dbo].[COM_City]([CityId],[Name],[ExternalCode],[StateId],[Active],[UserID],[UserIDLastUpdate],[CreateDate],[ModifieldDate]) VALUES (1773,'General Maynard','02502',25,1,1,1,GETDATE(),GETDATE()) END END</v>
      </c>
    </row>
    <row r="1775" spans="1:13" x14ac:dyDescent="0.2">
      <c r="A1775">
        <v>1774</v>
      </c>
      <c r="B1775">
        <f>VLOOKUP(C1775,ESTADOS!C:K,9,FALSE)</f>
        <v>25</v>
      </c>
      <c r="C1775" t="s">
        <v>4881</v>
      </c>
      <c r="D1775">
        <v>28</v>
      </c>
      <c r="E1775" t="s">
        <v>4925</v>
      </c>
      <c r="F1775" t="s">
        <v>4926</v>
      </c>
      <c r="G1775">
        <v>5554</v>
      </c>
      <c r="H1775">
        <v>1</v>
      </c>
      <c r="I1775">
        <v>1</v>
      </c>
      <c r="J1775">
        <v>1</v>
      </c>
      <c r="K1775" s="2" t="s">
        <v>10009</v>
      </c>
      <c r="L1775" s="2" t="s">
        <v>10009</v>
      </c>
      <c r="M1775" t="str">
        <f t="shared" si="27"/>
        <v>BEGIN IF NOT EXISTS (SELECT * FROM [dbo].[COM_City] WHERE [Name] = 'Gracho Cardoso') BEGIN INSERT INTO [dbo].[COM_City]([CityId],[Name],[ExternalCode],[StateId],[Active],[UserID],[UserIDLastUpdate],[CreateDate],[ModifieldDate]) VALUES (1774,'Gracho Cardoso','02601',25,1,1,1,GETDATE(),GETDATE()) END END</v>
      </c>
    </row>
    <row r="1776" spans="1:13" x14ac:dyDescent="0.2">
      <c r="A1776">
        <v>1775</v>
      </c>
      <c r="B1776">
        <f>VLOOKUP(C1776,ESTADOS!C:K,9,FALSE)</f>
        <v>25</v>
      </c>
      <c r="C1776" t="s">
        <v>4881</v>
      </c>
      <c r="D1776">
        <v>28</v>
      </c>
      <c r="E1776" t="s">
        <v>4927</v>
      </c>
      <c r="F1776" t="s">
        <v>4928</v>
      </c>
      <c r="G1776">
        <v>8598</v>
      </c>
      <c r="H1776">
        <v>1</v>
      </c>
      <c r="I1776">
        <v>1</v>
      </c>
      <c r="J1776">
        <v>1</v>
      </c>
      <c r="K1776" s="2" t="s">
        <v>10009</v>
      </c>
      <c r="L1776" s="2" t="s">
        <v>10009</v>
      </c>
      <c r="M1776" t="str">
        <f t="shared" si="27"/>
        <v>BEGIN IF NOT EXISTS (SELECT * FROM [dbo].[COM_City] WHERE [Name] = 'Ilha das Flores') BEGIN INSERT INTO [dbo].[COM_City]([CityId],[Name],[ExternalCode],[StateId],[Active],[UserID],[UserIDLastUpdate],[CreateDate],[ModifieldDate]) VALUES (1775,'Ilha das Flores','02700',25,1,1,1,GETDATE(),GETDATE()) END END</v>
      </c>
    </row>
    <row r="1777" spans="1:13" x14ac:dyDescent="0.2">
      <c r="A1777">
        <v>1776</v>
      </c>
      <c r="B1777">
        <f>VLOOKUP(C1777,ESTADOS!C:K,9,FALSE)</f>
        <v>25</v>
      </c>
      <c r="C1777" t="s">
        <v>4881</v>
      </c>
      <c r="D1777">
        <v>28</v>
      </c>
      <c r="E1777" t="s">
        <v>4929</v>
      </c>
      <c r="F1777" t="s">
        <v>4930</v>
      </c>
      <c r="G1777">
        <v>17089</v>
      </c>
      <c r="H1777">
        <v>1</v>
      </c>
      <c r="I1777">
        <v>1</v>
      </c>
      <c r="J1777">
        <v>1</v>
      </c>
      <c r="K1777" s="2" t="s">
        <v>10009</v>
      </c>
      <c r="L1777" s="2" t="s">
        <v>10009</v>
      </c>
      <c r="M1777" t="str">
        <f t="shared" si="27"/>
        <v>BEGIN IF NOT EXISTS (SELECT * FROM [dbo].[COM_City] WHERE [Name] = 'Indiaroba') BEGIN INSERT INTO [dbo].[COM_City]([CityId],[Name],[ExternalCode],[StateId],[Active],[UserID],[UserIDLastUpdate],[CreateDate],[ModifieldDate]) VALUES (1776,'Indiaroba','02809',25,1,1,1,GETDATE(),GETDATE()) END END</v>
      </c>
    </row>
    <row r="1778" spans="1:13" x14ac:dyDescent="0.2">
      <c r="A1778">
        <v>1777</v>
      </c>
      <c r="B1778">
        <f>VLOOKUP(C1778,ESTADOS!C:K,9,FALSE)</f>
        <v>25</v>
      </c>
      <c r="C1778" t="s">
        <v>4881</v>
      </c>
      <c r="D1778">
        <v>28</v>
      </c>
      <c r="E1778" t="s">
        <v>4931</v>
      </c>
      <c r="F1778" t="s">
        <v>8915</v>
      </c>
      <c r="G1778">
        <v>83161</v>
      </c>
      <c r="H1778">
        <v>1</v>
      </c>
      <c r="I1778">
        <v>1</v>
      </c>
      <c r="J1778">
        <v>1</v>
      </c>
      <c r="K1778" s="2" t="s">
        <v>10009</v>
      </c>
      <c r="L1778" s="2" t="s">
        <v>10009</v>
      </c>
      <c r="M1778" t="str">
        <f t="shared" si="27"/>
        <v>BEGIN IF NOT EXISTS (SELECT * FROM [dbo].[COM_City] WHERE [Name] = 'Itabaiana') BEGIN INSERT INTO [dbo].[COM_City]([CityId],[Name],[ExternalCode],[StateId],[Active],[UserID],[UserIDLastUpdate],[CreateDate],[ModifieldDate]) VALUES (1777,'Itabaiana','02908',25,1,1,1,GETDATE(),GETDATE()) END END</v>
      </c>
    </row>
    <row r="1779" spans="1:13" x14ac:dyDescent="0.2">
      <c r="A1779">
        <v>1778</v>
      </c>
      <c r="B1779">
        <f>VLOOKUP(C1779,ESTADOS!C:K,9,FALSE)</f>
        <v>25</v>
      </c>
      <c r="C1779" t="s">
        <v>4881</v>
      </c>
      <c r="D1779">
        <v>28</v>
      </c>
      <c r="E1779" t="s">
        <v>4932</v>
      </c>
      <c r="F1779" t="s">
        <v>4933</v>
      </c>
      <c r="G1779">
        <v>37431</v>
      </c>
      <c r="H1779">
        <v>1</v>
      </c>
      <c r="I1779">
        <v>1</v>
      </c>
      <c r="J1779">
        <v>1</v>
      </c>
      <c r="K1779" s="2" t="s">
        <v>10009</v>
      </c>
      <c r="L1779" s="2" t="s">
        <v>10009</v>
      </c>
      <c r="M1779" t="str">
        <f t="shared" si="27"/>
        <v>BEGIN IF NOT EXISTS (SELECT * FROM [dbo].[COM_City] WHERE [Name] = 'Itabaianinha') BEGIN INSERT INTO [dbo].[COM_City]([CityId],[Name],[ExternalCode],[StateId],[Active],[UserID],[UserIDLastUpdate],[CreateDate],[ModifieldDate]) VALUES (1778,'Itabaianinha','03005',25,1,1,1,GETDATE(),GETDATE()) END END</v>
      </c>
    </row>
    <row r="1780" spans="1:13" x14ac:dyDescent="0.2">
      <c r="A1780">
        <v>1779</v>
      </c>
      <c r="B1780">
        <f>VLOOKUP(C1780,ESTADOS!C:K,9,FALSE)</f>
        <v>25</v>
      </c>
      <c r="C1780" t="s">
        <v>4881</v>
      </c>
      <c r="D1780">
        <v>28</v>
      </c>
      <c r="E1780" t="s">
        <v>4934</v>
      </c>
      <c r="F1780" t="s">
        <v>4935</v>
      </c>
      <c r="G1780">
        <v>4736</v>
      </c>
      <c r="H1780">
        <v>1</v>
      </c>
      <c r="I1780">
        <v>1</v>
      </c>
      <c r="J1780">
        <v>1</v>
      </c>
      <c r="K1780" s="2" t="s">
        <v>10009</v>
      </c>
      <c r="L1780" s="2" t="s">
        <v>10009</v>
      </c>
      <c r="M1780" t="str">
        <f t="shared" si="27"/>
        <v>BEGIN IF NOT EXISTS (SELECT * FROM [dbo].[COM_City] WHERE [Name] = 'Itabi') BEGIN INSERT INTO [dbo].[COM_City]([CityId],[Name],[ExternalCode],[StateId],[Active],[UserID],[UserIDLastUpdate],[CreateDate],[ModifieldDate]) VALUES (1779,'Itabi','03104',25,1,1,1,GETDATE(),GETDATE()) END END</v>
      </c>
    </row>
    <row r="1781" spans="1:13" x14ac:dyDescent="0.2">
      <c r="A1781">
        <v>1780</v>
      </c>
      <c r="B1781">
        <f>VLOOKUP(C1781,ESTADOS!C:K,9,FALSE)</f>
        <v>25</v>
      </c>
      <c r="C1781" t="s">
        <v>4881</v>
      </c>
      <c r="D1781">
        <v>28</v>
      </c>
      <c r="E1781" t="s">
        <v>4936</v>
      </c>
      <c r="F1781" t="s">
        <v>10033</v>
      </c>
      <c r="G1781">
        <v>28131</v>
      </c>
      <c r="H1781">
        <v>1</v>
      </c>
      <c r="I1781">
        <v>1</v>
      </c>
      <c r="J1781">
        <v>1</v>
      </c>
      <c r="K1781" s="2" t="s">
        <v>10009</v>
      </c>
      <c r="L1781" s="2" t="s">
        <v>10009</v>
      </c>
      <c r="M1781" t="str">
        <f t="shared" si="27"/>
        <v>BEGIN IF NOT EXISTS (SELECT * FROM [dbo].[COM_City] WHERE [Name] = 'Itaporanga d''Ajuda') BEGIN INSERT INTO [dbo].[COM_City]([CityId],[Name],[ExternalCode],[StateId],[Active],[UserID],[UserIDLastUpdate],[CreateDate],[ModifieldDate]) VALUES (1780,'Itaporanga d''Ajuda','03203',25,1,1,1,GETDATE(),GETDATE()) END END</v>
      </c>
    </row>
    <row r="1782" spans="1:13" x14ac:dyDescent="0.2">
      <c r="A1782">
        <v>1781</v>
      </c>
      <c r="B1782">
        <f>VLOOKUP(C1782,ESTADOS!C:K,9,FALSE)</f>
        <v>25</v>
      </c>
      <c r="C1782" t="s">
        <v>4881</v>
      </c>
      <c r="D1782">
        <v>28</v>
      </c>
      <c r="E1782" t="s">
        <v>4937</v>
      </c>
      <c r="F1782" t="s">
        <v>4938</v>
      </c>
      <c r="G1782">
        <v>15450</v>
      </c>
      <c r="H1782">
        <v>1</v>
      </c>
      <c r="I1782">
        <v>1</v>
      </c>
      <c r="J1782">
        <v>1</v>
      </c>
      <c r="K1782" s="2" t="s">
        <v>10009</v>
      </c>
      <c r="L1782" s="2" t="s">
        <v>10009</v>
      </c>
      <c r="M1782" t="str">
        <f t="shared" si="27"/>
        <v>BEGIN IF NOT EXISTS (SELECT * FROM [dbo].[COM_City] WHERE [Name] = 'Japaratuba') BEGIN INSERT INTO [dbo].[COM_City]([CityId],[Name],[ExternalCode],[StateId],[Active],[UserID],[UserIDLastUpdate],[CreateDate],[ModifieldDate]) VALUES (1781,'Japaratuba','03302',25,1,1,1,GETDATE(),GETDATE()) END END</v>
      </c>
    </row>
    <row r="1783" spans="1:13" x14ac:dyDescent="0.2">
      <c r="A1783">
        <v>1782</v>
      </c>
      <c r="B1783">
        <f>VLOOKUP(C1783,ESTADOS!C:K,9,FALSE)</f>
        <v>25</v>
      </c>
      <c r="C1783" t="s">
        <v>4881</v>
      </c>
      <c r="D1783">
        <v>28</v>
      </c>
      <c r="E1783" t="s">
        <v>4939</v>
      </c>
      <c r="F1783" t="s">
        <v>4940</v>
      </c>
      <c r="G1783">
        <v>13539</v>
      </c>
      <c r="H1783">
        <v>1</v>
      </c>
      <c r="I1783">
        <v>1</v>
      </c>
      <c r="J1783">
        <v>1</v>
      </c>
      <c r="K1783" s="2" t="s">
        <v>10009</v>
      </c>
      <c r="L1783" s="2" t="s">
        <v>10009</v>
      </c>
      <c r="M1783" t="str">
        <f t="shared" si="27"/>
        <v>BEGIN IF NOT EXISTS (SELECT * FROM [dbo].[COM_City] WHERE [Name] = 'Japoatã') BEGIN INSERT INTO [dbo].[COM_City]([CityId],[Name],[ExternalCode],[StateId],[Active],[UserID],[UserIDLastUpdate],[CreateDate],[ModifieldDate]) VALUES (1782,'Japoatã','03401',25,1,1,1,GETDATE(),GETDATE()) END END</v>
      </c>
    </row>
    <row r="1784" spans="1:13" x14ac:dyDescent="0.2">
      <c r="A1784">
        <v>1783</v>
      </c>
      <c r="B1784">
        <f>VLOOKUP(C1784,ESTADOS!C:K,9,FALSE)</f>
        <v>25</v>
      </c>
      <c r="C1784" t="s">
        <v>4881</v>
      </c>
      <c r="D1784">
        <v>28</v>
      </c>
      <c r="E1784" t="s">
        <v>4941</v>
      </c>
      <c r="F1784" t="s">
        <v>4942</v>
      </c>
      <c r="G1784">
        <v>88980</v>
      </c>
      <c r="H1784">
        <v>1</v>
      </c>
      <c r="I1784">
        <v>1</v>
      </c>
      <c r="J1784">
        <v>1</v>
      </c>
      <c r="K1784" s="2" t="s">
        <v>10009</v>
      </c>
      <c r="L1784" s="2" t="s">
        <v>10009</v>
      </c>
      <c r="M1784" t="str">
        <f t="shared" si="27"/>
        <v>BEGIN IF NOT EXISTS (SELECT * FROM [dbo].[COM_City] WHERE [Name] = 'Lagarto') BEGIN INSERT INTO [dbo].[COM_City]([CityId],[Name],[ExternalCode],[StateId],[Active],[UserID],[UserIDLastUpdate],[CreateDate],[ModifieldDate]) VALUES (1783,'Lagarto','03500',25,1,1,1,GETDATE(),GETDATE()) END END</v>
      </c>
    </row>
    <row r="1785" spans="1:13" x14ac:dyDescent="0.2">
      <c r="A1785">
        <v>1784</v>
      </c>
      <c r="B1785">
        <f>VLOOKUP(C1785,ESTADOS!C:K,9,FALSE)</f>
        <v>25</v>
      </c>
      <c r="C1785" t="s">
        <v>4881</v>
      </c>
      <c r="D1785">
        <v>28</v>
      </c>
      <c r="E1785" t="s">
        <v>4943</v>
      </c>
      <c r="F1785" t="s">
        <v>4944</v>
      </c>
      <c r="G1785">
        <v>23923</v>
      </c>
      <c r="H1785">
        <v>1</v>
      </c>
      <c r="I1785">
        <v>1</v>
      </c>
      <c r="J1785">
        <v>1</v>
      </c>
      <c r="K1785" s="2" t="s">
        <v>10009</v>
      </c>
      <c r="L1785" s="2" t="s">
        <v>10009</v>
      </c>
      <c r="M1785" t="str">
        <f t="shared" si="27"/>
        <v>BEGIN IF NOT EXISTS (SELECT * FROM [dbo].[COM_City] WHERE [Name] = 'Laranjeiras') BEGIN INSERT INTO [dbo].[COM_City]([CityId],[Name],[ExternalCode],[StateId],[Active],[UserID],[UserIDLastUpdate],[CreateDate],[ModifieldDate]) VALUES (1784,'Laranjeiras','03609',25,1,1,1,GETDATE(),GETDATE()) END END</v>
      </c>
    </row>
    <row r="1786" spans="1:13" x14ac:dyDescent="0.2">
      <c r="A1786">
        <v>1785</v>
      </c>
      <c r="B1786">
        <f>VLOOKUP(C1786,ESTADOS!C:K,9,FALSE)</f>
        <v>25</v>
      </c>
      <c r="C1786" t="s">
        <v>4881</v>
      </c>
      <c r="D1786">
        <v>28</v>
      </c>
      <c r="E1786" t="s">
        <v>4945</v>
      </c>
      <c r="F1786" t="s">
        <v>4946</v>
      </c>
      <c r="G1786">
        <v>6295</v>
      </c>
      <c r="H1786">
        <v>1</v>
      </c>
      <c r="I1786">
        <v>1</v>
      </c>
      <c r="J1786">
        <v>1</v>
      </c>
      <c r="K1786" s="2" t="s">
        <v>10009</v>
      </c>
      <c r="L1786" s="2" t="s">
        <v>10009</v>
      </c>
      <c r="M1786" t="str">
        <f t="shared" si="27"/>
        <v>BEGIN IF NOT EXISTS (SELECT * FROM [dbo].[COM_City] WHERE [Name] = 'Macambira') BEGIN INSERT INTO [dbo].[COM_City]([CityId],[Name],[ExternalCode],[StateId],[Active],[UserID],[UserIDLastUpdate],[CreateDate],[ModifieldDate]) VALUES (1785,'Macambira','03708',25,1,1,1,GETDATE(),GETDATE()) END END</v>
      </c>
    </row>
    <row r="1787" spans="1:13" x14ac:dyDescent="0.2">
      <c r="A1787">
        <v>1786</v>
      </c>
      <c r="B1787">
        <f>VLOOKUP(C1787,ESTADOS!C:K,9,FALSE)</f>
        <v>25</v>
      </c>
      <c r="C1787" t="s">
        <v>4881</v>
      </c>
      <c r="D1787">
        <v>28</v>
      </c>
      <c r="E1787" t="s">
        <v>4947</v>
      </c>
      <c r="F1787" t="s">
        <v>4948</v>
      </c>
      <c r="G1787">
        <v>3658</v>
      </c>
      <c r="H1787">
        <v>1</v>
      </c>
      <c r="I1787">
        <v>1</v>
      </c>
      <c r="J1787">
        <v>1</v>
      </c>
      <c r="K1787" s="2" t="s">
        <v>10009</v>
      </c>
      <c r="L1787" s="2" t="s">
        <v>10009</v>
      </c>
      <c r="M1787" t="str">
        <f t="shared" si="27"/>
        <v>BEGIN IF NOT EXISTS (SELECT * FROM [dbo].[COM_City] WHERE [Name] = 'Malhada dos Bois') BEGIN INSERT INTO [dbo].[COM_City]([CityId],[Name],[ExternalCode],[StateId],[Active],[UserID],[UserIDLastUpdate],[CreateDate],[ModifieldDate]) VALUES (1786,'Malhada dos Bois','03807',25,1,1,1,GETDATE(),GETDATE()) END END</v>
      </c>
    </row>
    <row r="1788" spans="1:13" x14ac:dyDescent="0.2">
      <c r="A1788">
        <v>1787</v>
      </c>
      <c r="B1788">
        <f>VLOOKUP(C1788,ESTADOS!C:K,9,FALSE)</f>
        <v>25</v>
      </c>
      <c r="C1788" t="s">
        <v>4881</v>
      </c>
      <c r="D1788">
        <v>28</v>
      </c>
      <c r="E1788" t="s">
        <v>4949</v>
      </c>
      <c r="F1788" t="s">
        <v>4950</v>
      </c>
      <c r="G1788">
        <v>11728</v>
      </c>
      <c r="H1788">
        <v>1</v>
      </c>
      <c r="I1788">
        <v>1</v>
      </c>
      <c r="J1788">
        <v>1</v>
      </c>
      <c r="K1788" s="2" t="s">
        <v>10009</v>
      </c>
      <c r="L1788" s="2" t="s">
        <v>10009</v>
      </c>
      <c r="M1788" t="str">
        <f t="shared" si="27"/>
        <v>BEGIN IF NOT EXISTS (SELECT * FROM [dbo].[COM_City] WHERE [Name] = 'Malhador') BEGIN INSERT INTO [dbo].[COM_City]([CityId],[Name],[ExternalCode],[StateId],[Active],[UserID],[UserIDLastUpdate],[CreateDate],[ModifieldDate]) VALUES (1787,'Malhador','03906',25,1,1,1,GETDATE(),GETDATE()) END END</v>
      </c>
    </row>
    <row r="1789" spans="1:13" x14ac:dyDescent="0.2">
      <c r="A1789">
        <v>1788</v>
      </c>
      <c r="B1789">
        <f>VLOOKUP(C1789,ESTADOS!C:K,9,FALSE)</f>
        <v>25</v>
      </c>
      <c r="C1789" t="s">
        <v>4881</v>
      </c>
      <c r="D1789">
        <v>28</v>
      </c>
      <c r="E1789" t="s">
        <v>4951</v>
      </c>
      <c r="F1789" t="s">
        <v>4952</v>
      </c>
      <c r="G1789">
        <v>15150</v>
      </c>
      <c r="H1789">
        <v>1</v>
      </c>
      <c r="I1789">
        <v>1</v>
      </c>
      <c r="J1789">
        <v>1</v>
      </c>
      <c r="K1789" s="2" t="s">
        <v>10009</v>
      </c>
      <c r="L1789" s="2" t="s">
        <v>10009</v>
      </c>
      <c r="M1789" t="str">
        <f t="shared" si="27"/>
        <v>BEGIN IF NOT EXISTS (SELECT * FROM [dbo].[COM_City] WHERE [Name] = 'Maruim') BEGIN INSERT INTO [dbo].[COM_City]([CityId],[Name],[ExternalCode],[StateId],[Active],[UserID],[UserIDLastUpdate],[CreateDate],[ModifieldDate]) VALUES (1788,'Maruim','04003',25,1,1,1,GETDATE(),GETDATE()) END END</v>
      </c>
    </row>
    <row r="1790" spans="1:13" x14ac:dyDescent="0.2">
      <c r="A1790">
        <v>1789</v>
      </c>
      <c r="B1790">
        <f>VLOOKUP(C1790,ESTADOS!C:K,9,FALSE)</f>
        <v>25</v>
      </c>
      <c r="C1790" t="s">
        <v>4881</v>
      </c>
      <c r="D1790">
        <v>28</v>
      </c>
      <c r="E1790" t="s">
        <v>4953</v>
      </c>
      <c r="F1790" t="s">
        <v>4954</v>
      </c>
      <c r="G1790">
        <v>10910</v>
      </c>
      <c r="H1790">
        <v>1</v>
      </c>
      <c r="I1790">
        <v>1</v>
      </c>
      <c r="J1790">
        <v>1</v>
      </c>
      <c r="K1790" s="2" t="s">
        <v>10009</v>
      </c>
      <c r="L1790" s="2" t="s">
        <v>10009</v>
      </c>
      <c r="M1790" t="str">
        <f t="shared" si="27"/>
        <v>BEGIN IF NOT EXISTS (SELECT * FROM [dbo].[COM_City] WHERE [Name] = 'Moita Bonita') BEGIN INSERT INTO [dbo].[COM_City]([CityId],[Name],[ExternalCode],[StateId],[Active],[UserID],[UserIDLastUpdate],[CreateDate],[ModifieldDate]) VALUES (1789,'Moita Bonita','04102',25,1,1,1,GETDATE(),GETDATE()) END END</v>
      </c>
    </row>
    <row r="1791" spans="1:13" x14ac:dyDescent="0.2">
      <c r="A1791">
        <v>1790</v>
      </c>
      <c r="B1791">
        <f>VLOOKUP(C1791,ESTADOS!C:K,9,FALSE)</f>
        <v>25</v>
      </c>
      <c r="C1791" t="s">
        <v>4881</v>
      </c>
      <c r="D1791">
        <v>28</v>
      </c>
      <c r="E1791" t="s">
        <v>4955</v>
      </c>
      <c r="F1791" t="s">
        <v>4956</v>
      </c>
      <c r="G1791">
        <v>13199</v>
      </c>
      <c r="H1791">
        <v>1</v>
      </c>
      <c r="I1791">
        <v>1</v>
      </c>
      <c r="J1791">
        <v>1</v>
      </c>
      <c r="K1791" s="2" t="s">
        <v>10009</v>
      </c>
      <c r="L1791" s="2" t="s">
        <v>10009</v>
      </c>
      <c r="M1791" t="str">
        <f t="shared" si="27"/>
        <v>BEGIN IF NOT EXISTS (SELECT * FROM [dbo].[COM_City] WHERE [Name] = 'Monte Alegre de Sergipe') BEGIN INSERT INTO [dbo].[COM_City]([CityId],[Name],[ExternalCode],[StateId],[Active],[UserID],[UserIDLastUpdate],[CreateDate],[ModifieldDate]) VALUES (1790,'Monte Alegre de Sergipe','04201',25,1,1,1,GETDATE(),GETDATE()) END END</v>
      </c>
    </row>
    <row r="1792" spans="1:13" x14ac:dyDescent="0.2">
      <c r="A1792">
        <v>1791</v>
      </c>
      <c r="B1792">
        <f>VLOOKUP(C1792,ESTADOS!C:K,9,FALSE)</f>
        <v>25</v>
      </c>
      <c r="C1792" t="s">
        <v>4881</v>
      </c>
      <c r="D1792">
        <v>28</v>
      </c>
      <c r="E1792" t="s">
        <v>4957</v>
      </c>
      <c r="F1792" t="s">
        <v>4958</v>
      </c>
      <c r="G1792">
        <v>7225</v>
      </c>
      <c r="H1792">
        <v>1</v>
      </c>
      <c r="I1792">
        <v>1</v>
      </c>
      <c r="J1792">
        <v>1</v>
      </c>
      <c r="K1792" s="2" t="s">
        <v>10009</v>
      </c>
      <c r="L1792" s="2" t="s">
        <v>10009</v>
      </c>
      <c r="M1792" t="str">
        <f t="shared" si="27"/>
        <v>BEGIN IF NOT EXISTS (SELECT * FROM [dbo].[COM_City] WHERE [Name] = 'Muribeca') BEGIN INSERT INTO [dbo].[COM_City]([CityId],[Name],[ExternalCode],[StateId],[Active],[UserID],[UserIDLastUpdate],[CreateDate],[ModifieldDate]) VALUES (1791,'Muribeca','04300',25,1,1,1,GETDATE(),GETDATE()) END END</v>
      </c>
    </row>
    <row r="1793" spans="1:13" x14ac:dyDescent="0.2">
      <c r="A1793">
        <v>1792</v>
      </c>
      <c r="B1793">
        <f>VLOOKUP(C1793,ESTADOS!C:K,9,FALSE)</f>
        <v>25</v>
      </c>
      <c r="C1793" t="s">
        <v>4881</v>
      </c>
      <c r="D1793">
        <v>28</v>
      </c>
      <c r="E1793" t="s">
        <v>4959</v>
      </c>
      <c r="F1793" t="s">
        <v>4960</v>
      </c>
      <c r="G1793">
        <v>18909</v>
      </c>
      <c r="H1793">
        <v>1</v>
      </c>
      <c r="I1793">
        <v>1</v>
      </c>
      <c r="J1793">
        <v>1</v>
      </c>
      <c r="K1793" s="2" t="s">
        <v>10009</v>
      </c>
      <c r="L1793" s="2" t="s">
        <v>10009</v>
      </c>
      <c r="M1793" t="str">
        <f t="shared" si="27"/>
        <v>BEGIN IF NOT EXISTS (SELECT * FROM [dbo].[COM_City] WHERE [Name] = 'Neópolis') BEGIN INSERT INTO [dbo].[COM_City]([CityId],[Name],[ExternalCode],[StateId],[Active],[UserID],[UserIDLastUpdate],[CreateDate],[ModifieldDate]) VALUES (1792,'Neópolis','04409',25,1,1,1,GETDATE(),GETDATE()) END END</v>
      </c>
    </row>
    <row r="1794" spans="1:13" x14ac:dyDescent="0.2">
      <c r="A1794">
        <v>1793</v>
      </c>
      <c r="B1794">
        <f>VLOOKUP(C1794,ESTADOS!C:K,9,FALSE)</f>
        <v>25</v>
      </c>
      <c r="C1794" t="s">
        <v>4881</v>
      </c>
      <c r="D1794">
        <v>28</v>
      </c>
      <c r="E1794" t="s">
        <v>4969</v>
      </c>
      <c r="F1794" t="s">
        <v>4970</v>
      </c>
      <c r="G1794">
        <v>8517</v>
      </c>
      <c r="H1794">
        <v>1</v>
      </c>
      <c r="I1794">
        <v>1</v>
      </c>
      <c r="J1794">
        <v>1</v>
      </c>
      <c r="K1794" s="2" t="s">
        <v>10009</v>
      </c>
      <c r="L1794" s="2" t="s">
        <v>10009</v>
      </c>
      <c r="M1794" t="str">
        <f t="shared" si="27"/>
        <v>BEGIN IF NOT EXISTS (SELECT * FROM [dbo].[COM_City] WHERE [Name] = 'Nossa Senhora Aparecida') BEGIN INSERT INTO [dbo].[COM_City]([CityId],[Name],[ExternalCode],[StateId],[Active],[UserID],[UserIDLastUpdate],[CreateDate],[ModifieldDate]) VALUES (1793,'Nossa Senhora Aparecida','04458',25,1,1,1,GETDATE(),GETDATE()) END END</v>
      </c>
    </row>
    <row r="1795" spans="1:13" x14ac:dyDescent="0.2">
      <c r="A1795">
        <v>1794</v>
      </c>
      <c r="B1795">
        <f>VLOOKUP(C1795,ESTADOS!C:K,9,FALSE)</f>
        <v>25</v>
      </c>
      <c r="C1795" t="s">
        <v>4881</v>
      </c>
      <c r="D1795">
        <v>28</v>
      </c>
      <c r="E1795" t="s">
        <v>4961</v>
      </c>
      <c r="F1795" t="s">
        <v>4962</v>
      </c>
      <c r="G1795">
        <v>29546</v>
      </c>
      <c r="H1795">
        <v>1</v>
      </c>
      <c r="I1795">
        <v>1</v>
      </c>
      <c r="J1795">
        <v>1</v>
      </c>
      <c r="K1795" s="2" t="s">
        <v>10009</v>
      </c>
      <c r="L1795" s="2" t="s">
        <v>10009</v>
      </c>
      <c r="M1795" t="str">
        <f t="shared" ref="M1795:M1858" si="28">CONCATENATE("BEGIN IF NOT EXISTS (SELECT * FROM [dbo].[COM_City] WHERE [Name] = '",F1795,"') BEGIN INSERT INTO [dbo].[COM_City]([CityId],[Name],[ExternalCode],[StateId],[Active],[UserID],[UserIDLastUpdate],[CreateDate],[ModifieldDate]) VALUES (",A1795,",'",F1795,"','",E1795,"',",B1795,",",H1795,",",I1795,",",J1795,",",K1795,",",L1795,") END END")</f>
        <v>BEGIN IF NOT EXISTS (SELECT * FROM [dbo].[COM_City] WHERE [Name] = 'Nossa Senhora da Glória') BEGIN INSERT INTO [dbo].[COM_City]([CityId],[Name],[ExternalCode],[StateId],[Active],[UserID],[UserIDLastUpdate],[CreateDate],[ModifieldDate]) VALUES (1794,'Nossa Senhora da Glória','04508',25,1,1,1,GETDATE(),GETDATE()) END END</v>
      </c>
    </row>
    <row r="1796" spans="1:13" x14ac:dyDescent="0.2">
      <c r="A1796">
        <v>1795</v>
      </c>
      <c r="B1796">
        <f>VLOOKUP(C1796,ESTADOS!C:K,9,FALSE)</f>
        <v>25</v>
      </c>
      <c r="C1796" t="s">
        <v>4881</v>
      </c>
      <c r="D1796">
        <v>28</v>
      </c>
      <c r="E1796" t="s">
        <v>4963</v>
      </c>
      <c r="F1796" t="s">
        <v>4964</v>
      </c>
      <c r="G1796">
        <v>23800</v>
      </c>
      <c r="H1796">
        <v>1</v>
      </c>
      <c r="I1796">
        <v>1</v>
      </c>
      <c r="J1796">
        <v>1</v>
      </c>
      <c r="K1796" s="2" t="s">
        <v>10009</v>
      </c>
      <c r="L1796" s="2" t="s">
        <v>10009</v>
      </c>
      <c r="M1796" t="str">
        <f t="shared" si="28"/>
        <v>BEGIN IF NOT EXISTS (SELECT * FROM [dbo].[COM_City] WHERE [Name] = 'Nossa Senhora das Dores') BEGIN INSERT INTO [dbo].[COM_City]([CityId],[Name],[ExternalCode],[StateId],[Active],[UserID],[UserIDLastUpdate],[CreateDate],[ModifieldDate]) VALUES (1795,'Nossa Senhora das Dores','04607',25,1,1,1,GETDATE(),GETDATE()) END END</v>
      </c>
    </row>
    <row r="1797" spans="1:13" x14ac:dyDescent="0.2">
      <c r="A1797">
        <v>1796</v>
      </c>
      <c r="B1797">
        <f>VLOOKUP(C1797,ESTADOS!C:K,9,FALSE)</f>
        <v>25</v>
      </c>
      <c r="C1797" t="s">
        <v>4881</v>
      </c>
      <c r="D1797">
        <v>28</v>
      </c>
      <c r="E1797" t="s">
        <v>4965</v>
      </c>
      <c r="F1797" t="s">
        <v>4966</v>
      </c>
      <c r="G1797">
        <v>6280</v>
      </c>
      <c r="H1797">
        <v>1</v>
      </c>
      <c r="I1797">
        <v>1</v>
      </c>
      <c r="J1797">
        <v>1</v>
      </c>
      <c r="K1797" s="2" t="s">
        <v>10009</v>
      </c>
      <c r="L1797" s="2" t="s">
        <v>10009</v>
      </c>
      <c r="M1797" t="str">
        <f t="shared" si="28"/>
        <v>BEGIN IF NOT EXISTS (SELECT * FROM [dbo].[COM_City] WHERE [Name] = 'Nossa Senhora de Lourdes') BEGIN INSERT INTO [dbo].[COM_City]([CityId],[Name],[ExternalCode],[StateId],[Active],[UserID],[UserIDLastUpdate],[CreateDate],[ModifieldDate]) VALUES (1796,'Nossa Senhora de Lourdes','04706',25,1,1,1,GETDATE(),GETDATE()) END END</v>
      </c>
    </row>
    <row r="1798" spans="1:13" x14ac:dyDescent="0.2">
      <c r="A1798">
        <v>1797</v>
      </c>
      <c r="B1798">
        <f>VLOOKUP(C1798,ESTADOS!C:K,9,FALSE)</f>
        <v>25</v>
      </c>
      <c r="C1798" t="s">
        <v>4881</v>
      </c>
      <c r="D1798">
        <v>28</v>
      </c>
      <c r="E1798" t="s">
        <v>4967</v>
      </c>
      <c r="F1798" t="s">
        <v>4968</v>
      </c>
      <c r="G1798">
        <v>148546</v>
      </c>
      <c r="H1798">
        <v>1</v>
      </c>
      <c r="I1798">
        <v>1</v>
      </c>
      <c r="J1798">
        <v>1</v>
      </c>
      <c r="K1798" s="2" t="s">
        <v>10009</v>
      </c>
      <c r="L1798" s="2" t="s">
        <v>10009</v>
      </c>
      <c r="M1798" t="str">
        <f t="shared" si="28"/>
        <v>BEGIN IF NOT EXISTS (SELECT * FROM [dbo].[COM_City] WHERE [Name] = 'Nossa Senhora do Socorro') BEGIN INSERT INTO [dbo].[COM_City]([CityId],[Name],[ExternalCode],[StateId],[Active],[UserID],[UserIDLastUpdate],[CreateDate],[ModifieldDate]) VALUES (1797,'Nossa Senhora do Socorro','04805',25,1,1,1,GETDATE(),GETDATE()) END END</v>
      </c>
    </row>
    <row r="1799" spans="1:13" x14ac:dyDescent="0.2">
      <c r="A1799">
        <v>1798</v>
      </c>
      <c r="B1799">
        <f>VLOOKUP(C1799,ESTADOS!C:K,9,FALSE)</f>
        <v>25</v>
      </c>
      <c r="C1799" t="s">
        <v>4881</v>
      </c>
      <c r="D1799">
        <v>28</v>
      </c>
      <c r="E1799" t="s">
        <v>4971</v>
      </c>
      <c r="F1799" t="s">
        <v>7952</v>
      </c>
      <c r="G1799">
        <v>12377</v>
      </c>
      <c r="H1799">
        <v>1</v>
      </c>
      <c r="I1799">
        <v>1</v>
      </c>
      <c r="J1799">
        <v>1</v>
      </c>
      <c r="K1799" s="2" t="s">
        <v>10009</v>
      </c>
      <c r="L1799" s="2" t="s">
        <v>10009</v>
      </c>
      <c r="M1799" t="str">
        <f t="shared" si="28"/>
        <v>BEGIN IF NOT EXISTS (SELECT * FROM [dbo].[COM_City] WHERE [Name] = 'Pacatuba') BEGIN INSERT INTO [dbo].[COM_City]([CityId],[Name],[ExternalCode],[StateId],[Active],[UserID],[UserIDLastUpdate],[CreateDate],[ModifieldDate]) VALUES (1798,'Pacatuba','04904',25,1,1,1,GETDATE(),GETDATE()) END END</v>
      </c>
    </row>
    <row r="1800" spans="1:13" x14ac:dyDescent="0.2">
      <c r="A1800">
        <v>1799</v>
      </c>
      <c r="B1800">
        <f>VLOOKUP(C1800,ESTADOS!C:K,9,FALSE)</f>
        <v>25</v>
      </c>
      <c r="C1800" t="s">
        <v>4881</v>
      </c>
      <c r="D1800">
        <v>28</v>
      </c>
      <c r="E1800" t="s">
        <v>4972</v>
      </c>
      <c r="F1800" t="s">
        <v>4973</v>
      </c>
      <c r="G1800">
        <v>2774</v>
      </c>
      <c r="H1800">
        <v>1</v>
      </c>
      <c r="I1800">
        <v>1</v>
      </c>
      <c r="J1800">
        <v>1</v>
      </c>
      <c r="K1800" s="2" t="s">
        <v>10009</v>
      </c>
      <c r="L1800" s="2" t="s">
        <v>10009</v>
      </c>
      <c r="M1800" t="str">
        <f t="shared" si="28"/>
        <v>BEGIN IF NOT EXISTS (SELECT * FROM [dbo].[COM_City] WHERE [Name] = 'Pedra Mole') BEGIN INSERT INTO [dbo].[COM_City]([CityId],[Name],[ExternalCode],[StateId],[Active],[UserID],[UserIDLastUpdate],[CreateDate],[ModifieldDate]) VALUES (1799,'Pedra Mole','05000',25,1,1,1,GETDATE(),GETDATE()) END END</v>
      </c>
    </row>
    <row r="1801" spans="1:13" x14ac:dyDescent="0.2">
      <c r="A1801">
        <v>1800</v>
      </c>
      <c r="B1801">
        <f>VLOOKUP(C1801,ESTADOS!C:K,9,FALSE)</f>
        <v>25</v>
      </c>
      <c r="C1801" t="s">
        <v>4881</v>
      </c>
      <c r="D1801">
        <v>28</v>
      </c>
      <c r="E1801" t="s">
        <v>4974</v>
      </c>
      <c r="F1801" t="s">
        <v>4975</v>
      </c>
      <c r="G1801">
        <v>8389</v>
      </c>
      <c r="H1801">
        <v>1</v>
      </c>
      <c r="I1801">
        <v>1</v>
      </c>
      <c r="J1801">
        <v>1</v>
      </c>
      <c r="K1801" s="2" t="s">
        <v>10009</v>
      </c>
      <c r="L1801" s="2" t="s">
        <v>10009</v>
      </c>
      <c r="M1801" t="str">
        <f t="shared" si="28"/>
        <v>BEGIN IF NOT EXISTS (SELECT * FROM [dbo].[COM_City] WHERE [Name] = 'Pedrinhas') BEGIN INSERT INTO [dbo].[COM_City]([CityId],[Name],[ExternalCode],[StateId],[Active],[UserID],[UserIDLastUpdate],[CreateDate],[ModifieldDate]) VALUES (1800,'Pedrinhas','05109',25,1,1,1,GETDATE(),GETDATE()) END END</v>
      </c>
    </row>
    <row r="1802" spans="1:13" x14ac:dyDescent="0.2">
      <c r="A1802">
        <v>1801</v>
      </c>
      <c r="B1802">
        <f>VLOOKUP(C1802,ESTADOS!C:K,9,FALSE)</f>
        <v>25</v>
      </c>
      <c r="C1802" t="s">
        <v>4881</v>
      </c>
      <c r="D1802">
        <v>28</v>
      </c>
      <c r="E1802" t="s">
        <v>4976</v>
      </c>
      <c r="F1802" t="s">
        <v>4977</v>
      </c>
      <c r="G1802">
        <v>5590</v>
      </c>
      <c r="H1802">
        <v>1</v>
      </c>
      <c r="I1802">
        <v>1</v>
      </c>
      <c r="J1802">
        <v>1</v>
      </c>
      <c r="K1802" s="2" t="s">
        <v>10009</v>
      </c>
      <c r="L1802" s="2" t="s">
        <v>10009</v>
      </c>
      <c r="M1802" t="str">
        <f t="shared" si="28"/>
        <v>BEGIN IF NOT EXISTS (SELECT * FROM [dbo].[COM_City] WHERE [Name] = 'Pinhão') BEGIN INSERT INTO [dbo].[COM_City]([CityId],[Name],[ExternalCode],[StateId],[Active],[UserID],[UserIDLastUpdate],[CreateDate],[ModifieldDate]) VALUES (1801,'Pinhão','05208',25,1,1,1,GETDATE(),GETDATE()) END END</v>
      </c>
    </row>
    <row r="1803" spans="1:13" x14ac:dyDescent="0.2">
      <c r="A1803">
        <v>1802</v>
      </c>
      <c r="B1803">
        <f>VLOOKUP(C1803,ESTADOS!C:K,9,FALSE)</f>
        <v>25</v>
      </c>
      <c r="C1803" t="s">
        <v>4881</v>
      </c>
      <c r="D1803">
        <v>28</v>
      </c>
      <c r="E1803" t="s">
        <v>4978</v>
      </c>
      <c r="F1803" t="s">
        <v>4979</v>
      </c>
      <c r="G1803">
        <v>8227</v>
      </c>
      <c r="H1803">
        <v>1</v>
      </c>
      <c r="I1803">
        <v>1</v>
      </c>
      <c r="J1803">
        <v>1</v>
      </c>
      <c r="K1803" s="2" t="s">
        <v>10009</v>
      </c>
      <c r="L1803" s="2" t="s">
        <v>10009</v>
      </c>
      <c r="M1803" t="str">
        <f t="shared" si="28"/>
        <v>BEGIN IF NOT EXISTS (SELECT * FROM [dbo].[COM_City] WHERE [Name] = 'Pirambu') BEGIN INSERT INTO [dbo].[COM_City]([CityId],[Name],[ExternalCode],[StateId],[Active],[UserID],[UserIDLastUpdate],[CreateDate],[ModifieldDate]) VALUES (1802,'Pirambu','05307',25,1,1,1,GETDATE(),GETDATE()) END END</v>
      </c>
    </row>
    <row r="1804" spans="1:13" x14ac:dyDescent="0.2">
      <c r="A1804">
        <v>1803</v>
      </c>
      <c r="B1804">
        <f>VLOOKUP(C1804,ESTADOS!C:K,9,FALSE)</f>
        <v>25</v>
      </c>
      <c r="C1804" t="s">
        <v>4881</v>
      </c>
      <c r="D1804">
        <v>28</v>
      </c>
      <c r="E1804" t="s">
        <v>4980</v>
      </c>
      <c r="F1804" t="s">
        <v>4981</v>
      </c>
      <c r="G1804">
        <v>28969</v>
      </c>
      <c r="H1804">
        <v>1</v>
      </c>
      <c r="I1804">
        <v>1</v>
      </c>
      <c r="J1804">
        <v>1</v>
      </c>
      <c r="K1804" s="2" t="s">
        <v>10009</v>
      </c>
      <c r="L1804" s="2" t="s">
        <v>10009</v>
      </c>
      <c r="M1804" t="str">
        <f t="shared" si="28"/>
        <v>BEGIN IF NOT EXISTS (SELECT * FROM [dbo].[COM_City] WHERE [Name] = 'Poço Redondo') BEGIN INSERT INTO [dbo].[COM_City]([CityId],[Name],[ExternalCode],[StateId],[Active],[UserID],[UserIDLastUpdate],[CreateDate],[ModifieldDate]) VALUES (1803,'Poço Redondo','05406',25,1,1,1,GETDATE(),GETDATE()) END END</v>
      </c>
    </row>
    <row r="1805" spans="1:13" x14ac:dyDescent="0.2">
      <c r="A1805">
        <v>1804</v>
      </c>
      <c r="B1805">
        <f>VLOOKUP(C1805,ESTADOS!C:K,9,FALSE)</f>
        <v>25</v>
      </c>
      <c r="C1805" t="s">
        <v>4881</v>
      </c>
      <c r="D1805">
        <v>28</v>
      </c>
      <c r="E1805" t="s">
        <v>4982</v>
      </c>
      <c r="F1805" t="s">
        <v>4983</v>
      </c>
      <c r="G1805">
        <v>21083</v>
      </c>
      <c r="H1805">
        <v>1</v>
      </c>
      <c r="I1805">
        <v>1</v>
      </c>
      <c r="J1805">
        <v>1</v>
      </c>
      <c r="K1805" s="2" t="s">
        <v>10009</v>
      </c>
      <c r="L1805" s="2" t="s">
        <v>10009</v>
      </c>
      <c r="M1805" t="str">
        <f t="shared" si="28"/>
        <v>BEGIN IF NOT EXISTS (SELECT * FROM [dbo].[COM_City] WHERE [Name] = 'Poço Verde') BEGIN INSERT INTO [dbo].[COM_City]([CityId],[Name],[ExternalCode],[StateId],[Active],[UserID],[UserIDLastUpdate],[CreateDate],[ModifieldDate]) VALUES (1804,'Poço Verde','05505',25,1,1,1,GETDATE(),GETDATE()) END END</v>
      </c>
    </row>
    <row r="1806" spans="1:13" x14ac:dyDescent="0.2">
      <c r="A1806">
        <v>1805</v>
      </c>
      <c r="B1806">
        <f>VLOOKUP(C1806,ESTADOS!C:K,9,FALSE)</f>
        <v>25</v>
      </c>
      <c r="C1806" t="s">
        <v>4881</v>
      </c>
      <c r="D1806">
        <v>28</v>
      </c>
      <c r="E1806" t="s">
        <v>4984</v>
      </c>
      <c r="F1806" t="s">
        <v>4985</v>
      </c>
      <c r="G1806">
        <v>26520</v>
      </c>
      <c r="H1806">
        <v>1</v>
      </c>
      <c r="I1806">
        <v>1</v>
      </c>
      <c r="J1806">
        <v>1</v>
      </c>
      <c r="K1806" s="2" t="s">
        <v>10009</v>
      </c>
      <c r="L1806" s="2" t="s">
        <v>10009</v>
      </c>
      <c r="M1806" t="str">
        <f t="shared" si="28"/>
        <v>BEGIN IF NOT EXISTS (SELECT * FROM [dbo].[COM_City] WHERE [Name] = 'Porto da Folha') BEGIN INSERT INTO [dbo].[COM_City]([CityId],[Name],[ExternalCode],[StateId],[Active],[UserID],[UserIDLastUpdate],[CreateDate],[ModifieldDate]) VALUES (1805,'Porto da Folha','05604',25,1,1,1,GETDATE(),GETDATE()) END END</v>
      </c>
    </row>
    <row r="1807" spans="1:13" x14ac:dyDescent="0.2">
      <c r="A1807">
        <v>1806</v>
      </c>
      <c r="B1807">
        <f>VLOOKUP(C1807,ESTADOS!C:K,9,FALSE)</f>
        <v>25</v>
      </c>
      <c r="C1807" t="s">
        <v>4881</v>
      </c>
      <c r="D1807">
        <v>28</v>
      </c>
      <c r="E1807" t="s">
        <v>4986</v>
      </c>
      <c r="F1807" t="s">
        <v>4987</v>
      </c>
      <c r="G1807">
        <v>27629</v>
      </c>
      <c r="H1807">
        <v>1</v>
      </c>
      <c r="I1807">
        <v>1</v>
      </c>
      <c r="J1807">
        <v>1</v>
      </c>
      <c r="K1807" s="2" t="s">
        <v>10009</v>
      </c>
      <c r="L1807" s="2" t="s">
        <v>10009</v>
      </c>
      <c r="M1807" t="str">
        <f t="shared" si="28"/>
        <v>BEGIN IF NOT EXISTS (SELECT * FROM [dbo].[COM_City] WHERE [Name] = 'Propriá') BEGIN INSERT INTO [dbo].[COM_City]([CityId],[Name],[ExternalCode],[StateId],[Active],[UserID],[UserIDLastUpdate],[CreateDate],[ModifieldDate]) VALUES (1806,'Propriá','05703',25,1,1,1,GETDATE(),GETDATE()) END END</v>
      </c>
    </row>
    <row r="1808" spans="1:13" x14ac:dyDescent="0.2">
      <c r="A1808">
        <v>1807</v>
      </c>
      <c r="B1808">
        <f>VLOOKUP(C1808,ESTADOS!C:K,9,FALSE)</f>
        <v>25</v>
      </c>
      <c r="C1808" t="s">
        <v>4881</v>
      </c>
      <c r="D1808">
        <v>28</v>
      </c>
      <c r="E1808" t="s">
        <v>4988</v>
      </c>
      <c r="F1808" t="s">
        <v>4989</v>
      </c>
      <c r="G1808">
        <v>19019</v>
      </c>
      <c r="H1808">
        <v>1</v>
      </c>
      <c r="I1808">
        <v>1</v>
      </c>
      <c r="J1808">
        <v>1</v>
      </c>
      <c r="K1808" s="2" t="s">
        <v>10009</v>
      </c>
      <c r="L1808" s="2" t="s">
        <v>10009</v>
      </c>
      <c r="M1808" t="str">
        <f t="shared" si="28"/>
        <v>BEGIN IF NOT EXISTS (SELECT * FROM [dbo].[COM_City] WHERE [Name] = 'Riachão do Dantas') BEGIN INSERT INTO [dbo].[COM_City]([CityId],[Name],[ExternalCode],[StateId],[Active],[UserID],[UserIDLastUpdate],[CreateDate],[ModifieldDate]) VALUES (1807,'Riachão do Dantas','05802',25,1,1,1,GETDATE(),GETDATE()) END END</v>
      </c>
    </row>
    <row r="1809" spans="1:13" x14ac:dyDescent="0.2">
      <c r="A1809">
        <v>1808</v>
      </c>
      <c r="B1809">
        <f>VLOOKUP(C1809,ESTADOS!C:K,9,FALSE)</f>
        <v>25</v>
      </c>
      <c r="C1809" t="s">
        <v>4881</v>
      </c>
      <c r="D1809">
        <v>28</v>
      </c>
      <c r="E1809" t="s">
        <v>4990</v>
      </c>
      <c r="F1809" t="s">
        <v>8281</v>
      </c>
      <c r="G1809">
        <v>9087</v>
      </c>
      <c r="H1809">
        <v>1</v>
      </c>
      <c r="I1809">
        <v>1</v>
      </c>
      <c r="J1809">
        <v>1</v>
      </c>
      <c r="K1809" s="2" t="s">
        <v>10009</v>
      </c>
      <c r="L1809" s="2" t="s">
        <v>10009</v>
      </c>
      <c r="M1809" t="str">
        <f t="shared" si="28"/>
        <v>BEGIN IF NOT EXISTS (SELECT * FROM [dbo].[COM_City] WHERE [Name] = 'Riachuelo') BEGIN INSERT INTO [dbo].[COM_City]([CityId],[Name],[ExternalCode],[StateId],[Active],[UserID],[UserIDLastUpdate],[CreateDate],[ModifieldDate]) VALUES (1808,'Riachuelo','05901',25,1,1,1,GETDATE(),GETDATE()) END END</v>
      </c>
    </row>
    <row r="1810" spans="1:13" x14ac:dyDescent="0.2">
      <c r="A1810">
        <v>1809</v>
      </c>
      <c r="B1810">
        <f>VLOOKUP(C1810,ESTADOS!C:K,9,FALSE)</f>
        <v>25</v>
      </c>
      <c r="C1810" t="s">
        <v>4881</v>
      </c>
      <c r="D1810">
        <v>28</v>
      </c>
      <c r="E1810" t="s">
        <v>4991</v>
      </c>
      <c r="F1810" t="s">
        <v>4992</v>
      </c>
      <c r="G1810">
        <v>15676</v>
      </c>
      <c r="H1810">
        <v>1</v>
      </c>
      <c r="I1810">
        <v>1</v>
      </c>
      <c r="J1810">
        <v>1</v>
      </c>
      <c r="K1810" s="2" t="s">
        <v>10009</v>
      </c>
      <c r="L1810" s="2" t="s">
        <v>10009</v>
      </c>
      <c r="M1810" t="str">
        <f t="shared" si="28"/>
        <v>BEGIN IF NOT EXISTS (SELECT * FROM [dbo].[COM_City] WHERE [Name] = 'Ribeirópolis') BEGIN INSERT INTO [dbo].[COM_City]([CityId],[Name],[ExternalCode],[StateId],[Active],[UserID],[UserIDLastUpdate],[CreateDate],[ModifieldDate]) VALUES (1809,'Ribeirópolis','06008',25,1,1,1,GETDATE(),GETDATE()) END END</v>
      </c>
    </row>
    <row r="1811" spans="1:13" x14ac:dyDescent="0.2">
      <c r="A1811">
        <v>1810</v>
      </c>
      <c r="B1811">
        <f>VLOOKUP(C1811,ESTADOS!C:K,9,FALSE)</f>
        <v>25</v>
      </c>
      <c r="C1811" t="s">
        <v>4881</v>
      </c>
      <c r="D1811">
        <v>28</v>
      </c>
      <c r="E1811" t="s">
        <v>4993</v>
      </c>
      <c r="F1811" t="s">
        <v>4994</v>
      </c>
      <c r="G1811">
        <v>8518</v>
      </c>
      <c r="H1811">
        <v>1</v>
      </c>
      <c r="I1811">
        <v>1</v>
      </c>
      <c r="J1811">
        <v>1</v>
      </c>
      <c r="K1811" s="2" t="s">
        <v>10009</v>
      </c>
      <c r="L1811" s="2" t="s">
        <v>10009</v>
      </c>
      <c r="M1811" t="str">
        <f t="shared" si="28"/>
        <v>BEGIN IF NOT EXISTS (SELECT * FROM [dbo].[COM_City] WHERE [Name] = 'Rosário do Catete') BEGIN INSERT INTO [dbo].[COM_City]([CityId],[Name],[ExternalCode],[StateId],[Active],[UserID],[UserIDLastUpdate],[CreateDate],[ModifieldDate]) VALUES (1810,'Rosário do Catete','06107',25,1,1,1,GETDATE(),GETDATE()) END END</v>
      </c>
    </row>
    <row r="1812" spans="1:13" x14ac:dyDescent="0.2">
      <c r="A1812">
        <v>1811</v>
      </c>
      <c r="B1812">
        <f>VLOOKUP(C1812,ESTADOS!C:K,9,FALSE)</f>
        <v>25</v>
      </c>
      <c r="C1812" t="s">
        <v>4881</v>
      </c>
      <c r="D1812">
        <v>28</v>
      </c>
      <c r="E1812" t="s">
        <v>4995</v>
      </c>
      <c r="F1812" t="s">
        <v>4996</v>
      </c>
      <c r="G1812">
        <v>18563</v>
      </c>
      <c r="H1812">
        <v>1</v>
      </c>
      <c r="I1812">
        <v>1</v>
      </c>
      <c r="J1812">
        <v>1</v>
      </c>
      <c r="K1812" s="2" t="s">
        <v>10009</v>
      </c>
      <c r="L1812" s="2" t="s">
        <v>10009</v>
      </c>
      <c r="M1812" t="str">
        <f t="shared" si="28"/>
        <v>BEGIN IF NOT EXISTS (SELECT * FROM [dbo].[COM_City] WHERE [Name] = 'Salgado') BEGIN INSERT INTO [dbo].[COM_City]([CityId],[Name],[ExternalCode],[StateId],[Active],[UserID],[UserIDLastUpdate],[CreateDate],[ModifieldDate]) VALUES (1811,'Salgado','06206',25,1,1,1,GETDATE(),GETDATE()) END END</v>
      </c>
    </row>
    <row r="1813" spans="1:13" x14ac:dyDescent="0.2">
      <c r="A1813">
        <v>1812</v>
      </c>
      <c r="B1813">
        <f>VLOOKUP(C1813,ESTADOS!C:K,9,FALSE)</f>
        <v>25</v>
      </c>
      <c r="C1813" t="s">
        <v>4881</v>
      </c>
      <c r="D1813">
        <v>28</v>
      </c>
      <c r="E1813" t="s">
        <v>4997</v>
      </c>
      <c r="F1813" t="s">
        <v>4998</v>
      </c>
      <c r="G1813">
        <v>13041</v>
      </c>
      <c r="H1813">
        <v>1</v>
      </c>
      <c r="I1813">
        <v>1</v>
      </c>
      <c r="J1813">
        <v>1</v>
      </c>
      <c r="K1813" s="2" t="s">
        <v>10009</v>
      </c>
      <c r="L1813" s="2" t="s">
        <v>10009</v>
      </c>
      <c r="M1813" t="str">
        <f t="shared" si="28"/>
        <v>BEGIN IF NOT EXISTS (SELECT * FROM [dbo].[COM_City] WHERE [Name] = 'Santa Luzia do Itanhy') BEGIN INSERT INTO [dbo].[COM_City]([CityId],[Name],[ExternalCode],[StateId],[Active],[UserID],[UserIDLastUpdate],[CreateDate],[ModifieldDate]) VALUES (1812,'Santa Luzia do Itanhy','06305',25,1,1,1,GETDATE(),GETDATE()) END END</v>
      </c>
    </row>
    <row r="1814" spans="1:13" x14ac:dyDescent="0.2">
      <c r="A1814">
        <v>1813</v>
      </c>
      <c r="B1814">
        <f>VLOOKUP(C1814,ESTADOS!C:K,9,FALSE)</f>
        <v>25</v>
      </c>
      <c r="C1814" t="s">
        <v>4881</v>
      </c>
      <c r="D1814">
        <v>28</v>
      </c>
      <c r="E1814" t="s">
        <v>4999</v>
      </c>
      <c r="F1814" t="s">
        <v>5000</v>
      </c>
      <c r="G1814">
        <v>3844</v>
      </c>
      <c r="H1814">
        <v>1</v>
      </c>
      <c r="I1814">
        <v>1</v>
      </c>
      <c r="J1814">
        <v>1</v>
      </c>
      <c r="K1814" s="2" t="s">
        <v>10009</v>
      </c>
      <c r="L1814" s="2" t="s">
        <v>10009</v>
      </c>
      <c r="M1814" t="str">
        <f t="shared" si="28"/>
        <v>BEGIN IF NOT EXISTS (SELECT * FROM [dbo].[COM_City] WHERE [Name] = 'Santa Rosa de Lima') BEGIN INSERT INTO [dbo].[COM_City]([CityId],[Name],[ExternalCode],[StateId],[Active],[UserID],[UserIDLastUpdate],[CreateDate],[ModifieldDate]) VALUES (1813,'Santa Rosa de Lima','06503',25,1,1,1,GETDATE(),GETDATE()) END END</v>
      </c>
    </row>
    <row r="1815" spans="1:13" x14ac:dyDescent="0.2">
      <c r="A1815">
        <v>1814</v>
      </c>
      <c r="B1815">
        <f>VLOOKUP(C1815,ESTADOS!C:K,9,FALSE)</f>
        <v>25</v>
      </c>
      <c r="C1815" t="s">
        <v>4881</v>
      </c>
      <c r="D1815">
        <v>28</v>
      </c>
      <c r="E1815" t="s">
        <v>5001</v>
      </c>
      <c r="F1815" t="s">
        <v>5002</v>
      </c>
      <c r="G1815">
        <v>6596</v>
      </c>
      <c r="H1815">
        <v>1</v>
      </c>
      <c r="I1815">
        <v>1</v>
      </c>
      <c r="J1815">
        <v>1</v>
      </c>
      <c r="K1815" s="2" t="s">
        <v>10009</v>
      </c>
      <c r="L1815" s="2" t="s">
        <v>10009</v>
      </c>
      <c r="M1815" t="str">
        <f t="shared" si="28"/>
        <v>BEGIN IF NOT EXISTS (SELECT * FROM [dbo].[COM_City] WHERE [Name] = 'Santana do São Francisco') BEGIN INSERT INTO [dbo].[COM_City]([CityId],[Name],[ExternalCode],[StateId],[Active],[UserID],[UserIDLastUpdate],[CreateDate],[ModifieldDate]) VALUES (1814,'Santana do São Francisco','06404',25,1,1,1,GETDATE(),GETDATE()) END END</v>
      </c>
    </row>
    <row r="1816" spans="1:13" x14ac:dyDescent="0.2">
      <c r="A1816">
        <v>1815</v>
      </c>
      <c r="B1816">
        <f>VLOOKUP(C1816,ESTADOS!C:K,9,FALSE)</f>
        <v>25</v>
      </c>
      <c r="C1816" t="s">
        <v>4881</v>
      </c>
      <c r="D1816">
        <v>28</v>
      </c>
      <c r="E1816" t="s">
        <v>5003</v>
      </c>
      <c r="F1816" t="s">
        <v>5004</v>
      </c>
      <c r="G1816">
        <v>11652</v>
      </c>
      <c r="H1816">
        <v>1</v>
      </c>
      <c r="I1816">
        <v>1</v>
      </c>
      <c r="J1816">
        <v>1</v>
      </c>
      <c r="K1816" s="2" t="s">
        <v>10009</v>
      </c>
      <c r="L1816" s="2" t="s">
        <v>10009</v>
      </c>
      <c r="M1816" t="str">
        <f t="shared" si="28"/>
        <v>BEGIN IF NOT EXISTS (SELECT * FROM [dbo].[COM_City] WHERE [Name] = 'Santo Amaro das Brotas') BEGIN INSERT INTO [dbo].[COM_City]([CityId],[Name],[ExternalCode],[StateId],[Active],[UserID],[UserIDLastUpdate],[CreateDate],[ModifieldDate]) VALUES (1815,'Santo Amaro das Brotas','06602',25,1,1,1,GETDATE(),GETDATE()) END END</v>
      </c>
    </row>
    <row r="1817" spans="1:13" x14ac:dyDescent="0.2">
      <c r="A1817">
        <v>1816</v>
      </c>
      <c r="B1817">
        <f>VLOOKUP(C1817,ESTADOS!C:K,9,FALSE)</f>
        <v>25</v>
      </c>
      <c r="C1817" t="s">
        <v>4881</v>
      </c>
      <c r="D1817">
        <v>28</v>
      </c>
      <c r="E1817" t="s">
        <v>5005</v>
      </c>
      <c r="F1817" t="s">
        <v>5006</v>
      </c>
      <c r="G1817">
        <v>71931</v>
      </c>
      <c r="H1817">
        <v>1</v>
      </c>
      <c r="I1817">
        <v>1</v>
      </c>
      <c r="J1817">
        <v>1</v>
      </c>
      <c r="K1817" s="2" t="s">
        <v>10009</v>
      </c>
      <c r="L1817" s="2" t="s">
        <v>10009</v>
      </c>
      <c r="M1817" t="str">
        <f t="shared" si="28"/>
        <v>BEGIN IF NOT EXISTS (SELECT * FROM [dbo].[COM_City] WHERE [Name] = 'São Cristóvão') BEGIN INSERT INTO [dbo].[COM_City]([CityId],[Name],[ExternalCode],[StateId],[Active],[UserID],[UserIDLastUpdate],[CreateDate],[ModifieldDate]) VALUES (1816,'São Cristóvão','06701',25,1,1,1,GETDATE(),GETDATE()) END END</v>
      </c>
    </row>
    <row r="1818" spans="1:13" x14ac:dyDescent="0.2">
      <c r="A1818">
        <v>1817</v>
      </c>
      <c r="B1818">
        <f>VLOOKUP(C1818,ESTADOS!C:K,9,FALSE)</f>
        <v>25</v>
      </c>
      <c r="C1818" t="s">
        <v>4881</v>
      </c>
      <c r="D1818">
        <v>28</v>
      </c>
      <c r="E1818" t="s">
        <v>5007</v>
      </c>
      <c r="F1818" t="s">
        <v>5008</v>
      </c>
      <c r="G1818">
        <v>10128</v>
      </c>
      <c r="H1818">
        <v>1</v>
      </c>
      <c r="I1818">
        <v>1</v>
      </c>
      <c r="J1818">
        <v>1</v>
      </c>
      <c r="K1818" s="2" t="s">
        <v>10009</v>
      </c>
      <c r="L1818" s="2" t="s">
        <v>10009</v>
      </c>
      <c r="M1818" t="str">
        <f t="shared" si="28"/>
        <v>BEGIN IF NOT EXISTS (SELECT * FROM [dbo].[COM_City] WHERE [Name] = 'São Domingos') BEGIN INSERT INTO [dbo].[COM_City]([CityId],[Name],[ExternalCode],[StateId],[Active],[UserID],[UserIDLastUpdate],[CreateDate],[ModifieldDate]) VALUES (1817,'São Domingos','06800',25,1,1,1,GETDATE(),GETDATE()) END END</v>
      </c>
    </row>
    <row r="1819" spans="1:13" x14ac:dyDescent="0.2">
      <c r="A1819">
        <v>1818</v>
      </c>
      <c r="B1819">
        <f>VLOOKUP(C1819,ESTADOS!C:K,9,FALSE)</f>
        <v>25</v>
      </c>
      <c r="C1819" t="s">
        <v>4881</v>
      </c>
      <c r="D1819">
        <v>28</v>
      </c>
      <c r="E1819" t="s">
        <v>5009</v>
      </c>
      <c r="F1819" t="s">
        <v>4353</v>
      </c>
      <c r="G1819">
        <v>2874</v>
      </c>
      <c r="H1819">
        <v>1</v>
      </c>
      <c r="I1819">
        <v>1</v>
      </c>
      <c r="J1819">
        <v>1</v>
      </c>
      <c r="K1819" s="2" t="s">
        <v>10009</v>
      </c>
      <c r="L1819" s="2" t="s">
        <v>10009</v>
      </c>
      <c r="M1819" t="str">
        <f t="shared" si="28"/>
        <v>BEGIN IF NOT EXISTS (SELECT * FROM [dbo].[COM_City] WHERE [Name] = 'São Francisco') BEGIN INSERT INTO [dbo].[COM_City]([CityId],[Name],[ExternalCode],[StateId],[Active],[UserID],[UserIDLastUpdate],[CreateDate],[ModifieldDate]) VALUES (1818,'São Francisco','06909',25,1,1,1,GETDATE(),GETDATE()) END END</v>
      </c>
    </row>
    <row r="1820" spans="1:13" x14ac:dyDescent="0.2">
      <c r="A1820">
        <v>1819</v>
      </c>
      <c r="B1820">
        <f>VLOOKUP(C1820,ESTADOS!C:K,9,FALSE)</f>
        <v>25</v>
      </c>
      <c r="C1820" t="s">
        <v>4881</v>
      </c>
      <c r="D1820">
        <v>28</v>
      </c>
      <c r="E1820" t="s">
        <v>5010</v>
      </c>
      <c r="F1820" t="s">
        <v>5011</v>
      </c>
      <c r="G1820">
        <v>3670</v>
      </c>
      <c r="H1820">
        <v>1</v>
      </c>
      <c r="I1820">
        <v>1</v>
      </c>
      <c r="J1820">
        <v>1</v>
      </c>
      <c r="K1820" s="2" t="s">
        <v>10009</v>
      </c>
      <c r="L1820" s="2" t="s">
        <v>10009</v>
      </c>
      <c r="M1820" t="str">
        <f t="shared" si="28"/>
        <v>BEGIN IF NOT EXISTS (SELECT * FROM [dbo].[COM_City] WHERE [Name] = 'São Miguel do Aleixo') BEGIN INSERT INTO [dbo].[COM_City]([CityId],[Name],[ExternalCode],[StateId],[Active],[UserID],[UserIDLastUpdate],[CreateDate],[ModifieldDate]) VALUES (1819,'São Miguel do Aleixo','07006',25,1,1,1,GETDATE(),GETDATE()) END END</v>
      </c>
    </row>
    <row r="1821" spans="1:13" x14ac:dyDescent="0.2">
      <c r="A1821">
        <v>1820</v>
      </c>
      <c r="B1821">
        <f>VLOOKUP(C1821,ESTADOS!C:K,9,FALSE)</f>
        <v>25</v>
      </c>
      <c r="C1821" t="s">
        <v>4881</v>
      </c>
      <c r="D1821">
        <v>28</v>
      </c>
      <c r="E1821" t="s">
        <v>5012</v>
      </c>
      <c r="F1821" t="s">
        <v>5013</v>
      </c>
      <c r="G1821">
        <v>37145</v>
      </c>
      <c r="H1821">
        <v>1</v>
      </c>
      <c r="I1821">
        <v>1</v>
      </c>
      <c r="J1821">
        <v>1</v>
      </c>
      <c r="K1821" s="2" t="s">
        <v>10009</v>
      </c>
      <c r="L1821" s="2" t="s">
        <v>10009</v>
      </c>
      <c r="M1821" t="str">
        <f t="shared" si="28"/>
        <v>BEGIN IF NOT EXISTS (SELECT * FROM [dbo].[COM_City] WHERE [Name] = 'Simão Dias') BEGIN INSERT INTO [dbo].[COM_City]([CityId],[Name],[ExternalCode],[StateId],[Active],[UserID],[UserIDLastUpdate],[CreateDate],[ModifieldDate]) VALUES (1820,'Simão Dias','07105',25,1,1,1,GETDATE(),GETDATE()) END END</v>
      </c>
    </row>
    <row r="1822" spans="1:13" x14ac:dyDescent="0.2">
      <c r="A1822">
        <v>1821</v>
      </c>
      <c r="B1822">
        <f>VLOOKUP(C1822,ESTADOS!C:K,9,FALSE)</f>
        <v>25</v>
      </c>
      <c r="C1822" t="s">
        <v>4881</v>
      </c>
      <c r="D1822">
        <v>28</v>
      </c>
      <c r="E1822" t="s">
        <v>5014</v>
      </c>
      <c r="F1822" t="s">
        <v>5015</v>
      </c>
      <c r="G1822">
        <v>7618</v>
      </c>
      <c r="H1822">
        <v>1</v>
      </c>
      <c r="I1822">
        <v>1</v>
      </c>
      <c r="J1822">
        <v>1</v>
      </c>
      <c r="K1822" s="2" t="s">
        <v>10009</v>
      </c>
      <c r="L1822" s="2" t="s">
        <v>10009</v>
      </c>
      <c r="M1822" t="str">
        <f t="shared" si="28"/>
        <v>BEGIN IF NOT EXISTS (SELECT * FROM [dbo].[COM_City] WHERE [Name] = 'Siriri') BEGIN INSERT INTO [dbo].[COM_City]([CityId],[Name],[ExternalCode],[StateId],[Active],[UserID],[UserIDLastUpdate],[CreateDate],[ModifieldDate]) VALUES (1821,'Siriri','07204',25,1,1,1,GETDATE(),GETDATE()) END END</v>
      </c>
    </row>
    <row r="1823" spans="1:13" x14ac:dyDescent="0.2">
      <c r="A1823">
        <v>1822</v>
      </c>
      <c r="B1823">
        <f>VLOOKUP(C1823,ESTADOS!C:K,9,FALSE)</f>
        <v>25</v>
      </c>
      <c r="C1823" t="s">
        <v>4881</v>
      </c>
      <c r="D1823">
        <v>28</v>
      </c>
      <c r="E1823" t="s">
        <v>5016</v>
      </c>
      <c r="F1823" t="s">
        <v>5017</v>
      </c>
      <c r="G1823">
        <v>2852</v>
      </c>
      <c r="H1823">
        <v>1</v>
      </c>
      <c r="I1823">
        <v>1</v>
      </c>
      <c r="J1823">
        <v>1</v>
      </c>
      <c r="K1823" s="2" t="s">
        <v>10009</v>
      </c>
      <c r="L1823" s="2" t="s">
        <v>10009</v>
      </c>
      <c r="M1823" t="str">
        <f t="shared" si="28"/>
        <v>BEGIN IF NOT EXISTS (SELECT * FROM [dbo].[COM_City] WHERE [Name] = 'Telha') BEGIN INSERT INTO [dbo].[COM_City]([CityId],[Name],[ExternalCode],[StateId],[Active],[UserID],[UserIDLastUpdate],[CreateDate],[ModifieldDate]) VALUES (1822,'Telha','07303',25,1,1,1,GETDATE(),GETDATE()) END END</v>
      </c>
    </row>
    <row r="1824" spans="1:13" x14ac:dyDescent="0.2">
      <c r="A1824">
        <v>1823</v>
      </c>
      <c r="B1824">
        <f>VLOOKUP(C1824,ESTADOS!C:K,9,FALSE)</f>
        <v>25</v>
      </c>
      <c r="C1824" t="s">
        <v>4881</v>
      </c>
      <c r="D1824">
        <v>28</v>
      </c>
      <c r="E1824" t="s">
        <v>5018</v>
      </c>
      <c r="F1824" t="s">
        <v>5019</v>
      </c>
      <c r="G1824">
        <v>47265</v>
      </c>
      <c r="H1824">
        <v>1</v>
      </c>
      <c r="I1824">
        <v>1</v>
      </c>
      <c r="J1824">
        <v>1</v>
      </c>
      <c r="K1824" s="2" t="s">
        <v>10009</v>
      </c>
      <c r="L1824" s="2" t="s">
        <v>10009</v>
      </c>
      <c r="M1824" t="str">
        <f t="shared" si="28"/>
        <v>BEGIN IF NOT EXISTS (SELECT * FROM [dbo].[COM_City] WHERE [Name] = 'Tobias Barreto') BEGIN INSERT INTO [dbo].[COM_City]([CityId],[Name],[ExternalCode],[StateId],[Active],[UserID],[UserIDLastUpdate],[CreateDate],[ModifieldDate]) VALUES (1823,'Tobias Barreto','07402',25,1,1,1,GETDATE(),GETDATE()) END END</v>
      </c>
    </row>
    <row r="1825" spans="1:13" x14ac:dyDescent="0.2">
      <c r="A1825">
        <v>1824</v>
      </c>
      <c r="B1825">
        <f>VLOOKUP(C1825,ESTADOS!C:K,9,FALSE)</f>
        <v>25</v>
      </c>
      <c r="C1825" t="s">
        <v>4881</v>
      </c>
      <c r="D1825">
        <v>28</v>
      </c>
      <c r="E1825" t="s">
        <v>5020</v>
      </c>
      <c r="F1825" t="s">
        <v>5021</v>
      </c>
      <c r="G1825">
        <v>12877</v>
      </c>
      <c r="H1825">
        <v>1</v>
      </c>
      <c r="I1825">
        <v>1</v>
      </c>
      <c r="J1825">
        <v>1</v>
      </c>
      <c r="K1825" s="2" t="s">
        <v>10009</v>
      </c>
      <c r="L1825" s="2" t="s">
        <v>10009</v>
      </c>
      <c r="M1825" t="str">
        <f t="shared" si="28"/>
        <v>BEGIN IF NOT EXISTS (SELECT * FROM [dbo].[COM_City] WHERE [Name] = 'Tomar do Geru') BEGIN INSERT INTO [dbo].[COM_City]([CityId],[Name],[ExternalCode],[StateId],[Active],[UserID],[UserIDLastUpdate],[CreateDate],[ModifieldDate]) VALUES (1824,'Tomar do Geru','07501',25,1,1,1,GETDATE(),GETDATE()) END END</v>
      </c>
    </row>
    <row r="1826" spans="1:13" x14ac:dyDescent="0.2">
      <c r="A1826">
        <v>1825</v>
      </c>
      <c r="B1826">
        <f>VLOOKUP(C1826,ESTADOS!C:K,9,FALSE)</f>
        <v>25</v>
      </c>
      <c r="C1826" t="s">
        <v>4881</v>
      </c>
      <c r="D1826">
        <v>28</v>
      </c>
      <c r="E1826" t="s">
        <v>5022</v>
      </c>
      <c r="F1826" t="s">
        <v>5023</v>
      </c>
      <c r="G1826">
        <v>20562</v>
      </c>
      <c r="H1826">
        <v>1</v>
      </c>
      <c r="I1826">
        <v>1</v>
      </c>
      <c r="J1826">
        <v>1</v>
      </c>
      <c r="K1826" s="2" t="s">
        <v>10009</v>
      </c>
      <c r="L1826" s="2" t="s">
        <v>10009</v>
      </c>
      <c r="M1826" t="str">
        <f t="shared" si="28"/>
        <v>BEGIN IF NOT EXISTS (SELECT * FROM [dbo].[COM_City] WHERE [Name] = 'Umbaúba') BEGIN INSERT INTO [dbo].[COM_City]([CityId],[Name],[ExternalCode],[StateId],[Active],[UserID],[UserIDLastUpdate],[CreateDate],[ModifieldDate]) VALUES (1825,'Umbaúba','07600',25,1,1,1,GETDATE(),GETDATE()) END END</v>
      </c>
    </row>
    <row r="1827" spans="1:13" x14ac:dyDescent="0.2">
      <c r="A1827">
        <v>1826</v>
      </c>
      <c r="B1827">
        <f>VLOOKUP(C1827,ESTADOS!C:K,9,FALSE)</f>
        <v>5</v>
      </c>
      <c r="C1827" t="s">
        <v>5024</v>
      </c>
      <c r="D1827">
        <v>29</v>
      </c>
      <c r="E1827" t="s">
        <v>5025</v>
      </c>
      <c r="F1827" t="s">
        <v>5026</v>
      </c>
      <c r="G1827">
        <v>8638</v>
      </c>
      <c r="H1827">
        <v>1</v>
      </c>
      <c r="I1827">
        <v>1</v>
      </c>
      <c r="J1827">
        <v>1</v>
      </c>
      <c r="K1827" s="2" t="s">
        <v>10009</v>
      </c>
      <c r="L1827" s="2" t="s">
        <v>10009</v>
      </c>
      <c r="M1827" t="str">
        <f t="shared" si="28"/>
        <v>BEGIN IF NOT EXISTS (SELECT * FROM [dbo].[COM_City] WHERE [Name] = 'Abaíra') BEGIN INSERT INTO [dbo].[COM_City]([CityId],[Name],[ExternalCode],[StateId],[Active],[UserID],[UserIDLastUpdate],[CreateDate],[ModifieldDate]) VALUES (1826,'Abaíra','00108',5,1,1,1,GETDATE(),GETDATE()) END END</v>
      </c>
    </row>
    <row r="1828" spans="1:13" x14ac:dyDescent="0.2">
      <c r="A1828">
        <v>1827</v>
      </c>
      <c r="B1828">
        <f>VLOOKUP(C1828,ESTADOS!C:K,9,FALSE)</f>
        <v>5</v>
      </c>
      <c r="C1828" t="s">
        <v>5024</v>
      </c>
      <c r="D1828">
        <v>29</v>
      </c>
      <c r="E1828" t="s">
        <v>5027</v>
      </c>
      <c r="F1828" t="s">
        <v>5028</v>
      </c>
      <c r="G1828">
        <v>17342</v>
      </c>
      <c r="H1828">
        <v>1</v>
      </c>
      <c r="I1828">
        <v>1</v>
      </c>
      <c r="J1828">
        <v>1</v>
      </c>
      <c r="K1828" s="2" t="s">
        <v>10009</v>
      </c>
      <c r="L1828" s="2" t="s">
        <v>10009</v>
      </c>
      <c r="M1828" t="str">
        <f t="shared" si="28"/>
        <v>BEGIN IF NOT EXISTS (SELECT * FROM [dbo].[COM_City] WHERE [Name] = 'Abaré') BEGIN INSERT INTO [dbo].[COM_City]([CityId],[Name],[ExternalCode],[StateId],[Active],[UserID],[UserIDLastUpdate],[CreateDate],[ModifieldDate]) VALUES (1827,'Abaré','00207',5,1,1,1,GETDATE(),GETDATE()) END END</v>
      </c>
    </row>
    <row r="1829" spans="1:13" x14ac:dyDescent="0.2">
      <c r="A1829">
        <v>1828</v>
      </c>
      <c r="B1829">
        <f>VLOOKUP(C1829,ESTADOS!C:K,9,FALSE)</f>
        <v>5</v>
      </c>
      <c r="C1829" t="s">
        <v>5024</v>
      </c>
      <c r="D1829">
        <v>29</v>
      </c>
      <c r="E1829" t="s">
        <v>5029</v>
      </c>
      <c r="F1829" t="s">
        <v>5030</v>
      </c>
      <c r="G1829">
        <v>14628</v>
      </c>
      <c r="H1829">
        <v>1</v>
      </c>
      <c r="I1829">
        <v>1</v>
      </c>
      <c r="J1829">
        <v>1</v>
      </c>
      <c r="K1829" s="2" t="s">
        <v>10009</v>
      </c>
      <c r="L1829" s="2" t="s">
        <v>10009</v>
      </c>
      <c r="M1829" t="str">
        <f t="shared" si="28"/>
        <v>BEGIN IF NOT EXISTS (SELECT * FROM [dbo].[COM_City] WHERE [Name] = 'Acajutiba') BEGIN INSERT INTO [dbo].[COM_City]([CityId],[Name],[ExternalCode],[StateId],[Active],[UserID],[UserIDLastUpdate],[CreateDate],[ModifieldDate]) VALUES (1828,'Acajutiba','00306',5,1,1,1,GETDATE(),GETDATE()) END END</v>
      </c>
    </row>
    <row r="1830" spans="1:13" x14ac:dyDescent="0.2">
      <c r="A1830">
        <v>1829</v>
      </c>
      <c r="B1830">
        <f>VLOOKUP(C1830,ESTADOS!C:K,9,FALSE)</f>
        <v>5</v>
      </c>
      <c r="C1830" t="s">
        <v>5024</v>
      </c>
      <c r="D1830">
        <v>29</v>
      </c>
      <c r="E1830" t="s">
        <v>5031</v>
      </c>
      <c r="F1830" t="s">
        <v>5032</v>
      </c>
      <c r="G1830">
        <v>14824</v>
      </c>
      <c r="H1830">
        <v>1</v>
      </c>
      <c r="I1830">
        <v>1</v>
      </c>
      <c r="J1830">
        <v>1</v>
      </c>
      <c r="K1830" s="2" t="s">
        <v>10009</v>
      </c>
      <c r="L1830" s="2" t="s">
        <v>10009</v>
      </c>
      <c r="M1830" t="str">
        <f t="shared" si="28"/>
        <v>BEGIN IF NOT EXISTS (SELECT * FROM [dbo].[COM_City] WHERE [Name] = 'Adustina') BEGIN INSERT INTO [dbo].[COM_City]([CityId],[Name],[ExternalCode],[StateId],[Active],[UserID],[UserIDLastUpdate],[CreateDate],[ModifieldDate]) VALUES (1829,'Adustina','00355',5,1,1,1,GETDATE(),GETDATE()) END END</v>
      </c>
    </row>
    <row r="1831" spans="1:13" x14ac:dyDescent="0.2">
      <c r="A1831">
        <v>1830</v>
      </c>
      <c r="B1831">
        <f>VLOOKUP(C1831,ESTADOS!C:K,9,FALSE)</f>
        <v>5</v>
      </c>
      <c r="C1831" t="s">
        <v>5024</v>
      </c>
      <c r="D1831">
        <v>29</v>
      </c>
      <c r="E1831" t="s">
        <v>5033</v>
      </c>
      <c r="F1831" t="s">
        <v>5034</v>
      </c>
      <c r="G1831">
        <v>14814</v>
      </c>
      <c r="H1831">
        <v>1</v>
      </c>
      <c r="I1831">
        <v>1</v>
      </c>
      <c r="J1831">
        <v>1</v>
      </c>
      <c r="K1831" s="2" t="s">
        <v>10009</v>
      </c>
      <c r="L1831" s="2" t="s">
        <v>10009</v>
      </c>
      <c r="M1831" t="str">
        <f t="shared" si="28"/>
        <v>BEGIN IF NOT EXISTS (SELECT * FROM [dbo].[COM_City] WHERE [Name] = 'Água Fria') BEGIN INSERT INTO [dbo].[COM_City]([CityId],[Name],[ExternalCode],[StateId],[Active],[UserID],[UserIDLastUpdate],[CreateDate],[ModifieldDate]) VALUES (1830,'Água Fria','00405',5,1,1,1,GETDATE(),GETDATE()) END END</v>
      </c>
    </row>
    <row r="1832" spans="1:13" x14ac:dyDescent="0.2">
      <c r="A1832">
        <v>1831</v>
      </c>
      <c r="B1832">
        <f>VLOOKUP(C1832,ESTADOS!C:K,9,FALSE)</f>
        <v>5</v>
      </c>
      <c r="C1832" t="s">
        <v>5024</v>
      </c>
      <c r="D1832">
        <v>29</v>
      </c>
      <c r="E1832" t="s">
        <v>5035</v>
      </c>
      <c r="F1832" t="s">
        <v>5036</v>
      </c>
      <c r="G1832">
        <v>5212</v>
      </c>
      <c r="H1832">
        <v>1</v>
      </c>
      <c r="I1832">
        <v>1</v>
      </c>
      <c r="J1832">
        <v>1</v>
      </c>
      <c r="K1832" s="2" t="s">
        <v>10009</v>
      </c>
      <c r="L1832" s="2" t="s">
        <v>10009</v>
      </c>
      <c r="M1832" t="str">
        <f t="shared" si="28"/>
        <v>BEGIN IF NOT EXISTS (SELECT * FROM [dbo].[COM_City] WHERE [Name] = 'Aiquara') BEGIN INSERT INTO [dbo].[COM_City]([CityId],[Name],[ExternalCode],[StateId],[Active],[UserID],[UserIDLastUpdate],[CreateDate],[ModifieldDate]) VALUES (1831,'Aiquara','00603',5,1,1,1,GETDATE(),GETDATE()) END END</v>
      </c>
    </row>
    <row r="1833" spans="1:13" x14ac:dyDescent="0.2">
      <c r="A1833">
        <v>1832</v>
      </c>
      <c r="B1833">
        <f>VLOOKUP(C1833,ESTADOS!C:K,9,FALSE)</f>
        <v>5</v>
      </c>
      <c r="C1833" t="s">
        <v>5024</v>
      </c>
      <c r="D1833">
        <v>29</v>
      </c>
      <c r="E1833" t="s">
        <v>5037</v>
      </c>
      <c r="F1833" t="s">
        <v>5038</v>
      </c>
      <c r="G1833">
        <v>132725</v>
      </c>
      <c r="H1833">
        <v>1</v>
      </c>
      <c r="I1833">
        <v>1</v>
      </c>
      <c r="J1833">
        <v>1</v>
      </c>
      <c r="K1833" s="2" t="s">
        <v>10009</v>
      </c>
      <c r="L1833" s="2" t="s">
        <v>10009</v>
      </c>
      <c r="M1833" t="str">
        <f t="shared" si="28"/>
        <v>BEGIN IF NOT EXISTS (SELECT * FROM [dbo].[COM_City] WHERE [Name] = 'Alagoinhas') BEGIN INSERT INTO [dbo].[COM_City]([CityId],[Name],[ExternalCode],[StateId],[Active],[UserID],[UserIDLastUpdate],[CreateDate],[ModifieldDate]) VALUES (1832,'Alagoinhas','00702',5,1,1,1,GETDATE(),GETDATE()) END END</v>
      </c>
    </row>
    <row r="1834" spans="1:13" x14ac:dyDescent="0.2">
      <c r="A1834">
        <v>1833</v>
      </c>
      <c r="B1834">
        <f>VLOOKUP(C1834,ESTADOS!C:K,9,FALSE)</f>
        <v>5</v>
      </c>
      <c r="C1834" t="s">
        <v>5024</v>
      </c>
      <c r="D1834">
        <v>29</v>
      </c>
      <c r="E1834" t="s">
        <v>5039</v>
      </c>
      <c r="F1834" t="s">
        <v>5040</v>
      </c>
      <c r="G1834">
        <v>19840</v>
      </c>
      <c r="H1834">
        <v>1</v>
      </c>
      <c r="I1834">
        <v>1</v>
      </c>
      <c r="J1834">
        <v>1</v>
      </c>
      <c r="K1834" s="2" t="s">
        <v>10009</v>
      </c>
      <c r="L1834" s="2" t="s">
        <v>10009</v>
      </c>
      <c r="M1834" t="str">
        <f t="shared" si="28"/>
        <v>BEGIN IF NOT EXISTS (SELECT * FROM [dbo].[COM_City] WHERE [Name] = 'Alcobaça') BEGIN INSERT INTO [dbo].[COM_City]([CityId],[Name],[ExternalCode],[StateId],[Active],[UserID],[UserIDLastUpdate],[CreateDate],[ModifieldDate]) VALUES (1833,'Alcobaça','00801',5,1,1,1,GETDATE(),GETDATE()) END END</v>
      </c>
    </row>
    <row r="1835" spans="1:13" x14ac:dyDescent="0.2">
      <c r="A1835">
        <v>1834</v>
      </c>
      <c r="B1835">
        <f>VLOOKUP(C1835,ESTADOS!C:K,9,FALSE)</f>
        <v>5</v>
      </c>
      <c r="C1835" t="s">
        <v>5024</v>
      </c>
      <c r="D1835">
        <v>29</v>
      </c>
      <c r="E1835" t="s">
        <v>5041</v>
      </c>
      <c r="F1835" t="s">
        <v>5042</v>
      </c>
      <c r="G1835">
        <v>6687</v>
      </c>
      <c r="H1835">
        <v>1</v>
      </c>
      <c r="I1835">
        <v>1</v>
      </c>
      <c r="J1835">
        <v>1</v>
      </c>
      <c r="K1835" s="2" t="s">
        <v>10009</v>
      </c>
      <c r="L1835" s="2" t="s">
        <v>10009</v>
      </c>
      <c r="M1835" t="str">
        <f t="shared" si="28"/>
        <v>BEGIN IF NOT EXISTS (SELECT * FROM [dbo].[COM_City] WHERE [Name] = 'Almadina') BEGIN INSERT INTO [dbo].[COM_City]([CityId],[Name],[ExternalCode],[StateId],[Active],[UserID],[UserIDLastUpdate],[CreateDate],[ModifieldDate]) VALUES (1834,'Almadina','00900',5,1,1,1,GETDATE(),GETDATE()) END END</v>
      </c>
    </row>
    <row r="1836" spans="1:13" x14ac:dyDescent="0.2">
      <c r="A1836">
        <v>1835</v>
      </c>
      <c r="B1836">
        <f>VLOOKUP(C1836,ESTADOS!C:K,9,FALSE)</f>
        <v>5</v>
      </c>
      <c r="C1836" t="s">
        <v>5024</v>
      </c>
      <c r="D1836">
        <v>29</v>
      </c>
      <c r="E1836" t="s">
        <v>5043</v>
      </c>
      <c r="F1836" t="s">
        <v>5044</v>
      </c>
      <c r="G1836">
        <v>33554</v>
      </c>
      <c r="H1836">
        <v>1</v>
      </c>
      <c r="I1836">
        <v>1</v>
      </c>
      <c r="J1836">
        <v>1</v>
      </c>
      <c r="K1836" s="2" t="s">
        <v>10009</v>
      </c>
      <c r="L1836" s="2" t="s">
        <v>10009</v>
      </c>
      <c r="M1836" t="str">
        <f t="shared" si="28"/>
        <v>BEGIN IF NOT EXISTS (SELECT * FROM [dbo].[COM_City] WHERE [Name] = 'Amargosa') BEGIN INSERT INTO [dbo].[COM_City]([CityId],[Name],[ExternalCode],[StateId],[Active],[UserID],[UserIDLastUpdate],[CreateDate],[ModifieldDate]) VALUES (1835,'Amargosa','01007',5,1,1,1,GETDATE(),GETDATE()) END END</v>
      </c>
    </row>
    <row r="1837" spans="1:13" x14ac:dyDescent="0.2">
      <c r="A1837">
        <v>1836</v>
      </c>
      <c r="B1837">
        <f>VLOOKUP(C1837,ESTADOS!C:K,9,FALSE)</f>
        <v>5</v>
      </c>
      <c r="C1837" t="s">
        <v>5024</v>
      </c>
      <c r="D1837">
        <v>29</v>
      </c>
      <c r="E1837" t="s">
        <v>5045</v>
      </c>
      <c r="F1837" t="s">
        <v>5046</v>
      </c>
      <c r="G1837">
        <v>22096</v>
      </c>
      <c r="H1837">
        <v>1</v>
      </c>
      <c r="I1837">
        <v>1</v>
      </c>
      <c r="J1837">
        <v>1</v>
      </c>
      <c r="K1837" s="2" t="s">
        <v>10009</v>
      </c>
      <c r="L1837" s="2" t="s">
        <v>10009</v>
      </c>
      <c r="M1837" t="str">
        <f t="shared" si="28"/>
        <v>BEGIN IF NOT EXISTS (SELECT * FROM [dbo].[COM_City] WHERE [Name] = 'Amélia Rodrigues') BEGIN INSERT INTO [dbo].[COM_City]([CityId],[Name],[ExternalCode],[StateId],[Active],[UserID],[UserIDLastUpdate],[CreateDate],[ModifieldDate]) VALUES (1836,'Amélia Rodrigues','01106',5,1,1,1,GETDATE(),GETDATE()) END END</v>
      </c>
    </row>
    <row r="1838" spans="1:13" x14ac:dyDescent="0.2">
      <c r="A1838">
        <v>1837</v>
      </c>
      <c r="B1838">
        <f>VLOOKUP(C1838,ESTADOS!C:K,9,FALSE)</f>
        <v>5</v>
      </c>
      <c r="C1838" t="s">
        <v>5024</v>
      </c>
      <c r="D1838">
        <v>29</v>
      </c>
      <c r="E1838" t="s">
        <v>5047</v>
      </c>
      <c r="F1838" t="s">
        <v>5048</v>
      </c>
      <c r="G1838">
        <v>16189</v>
      </c>
      <c r="H1838">
        <v>1</v>
      </c>
      <c r="I1838">
        <v>1</v>
      </c>
      <c r="J1838">
        <v>1</v>
      </c>
      <c r="K1838" s="2" t="s">
        <v>10009</v>
      </c>
      <c r="L1838" s="2" t="s">
        <v>10009</v>
      </c>
      <c r="M1838" t="str">
        <f t="shared" si="28"/>
        <v>BEGIN IF NOT EXISTS (SELECT * FROM [dbo].[COM_City] WHERE [Name] = 'América Dourada') BEGIN INSERT INTO [dbo].[COM_City]([CityId],[Name],[ExternalCode],[StateId],[Active],[UserID],[UserIDLastUpdate],[CreateDate],[ModifieldDate]) VALUES (1837,'América Dourada','01155',5,1,1,1,GETDATE(),GETDATE()) END END</v>
      </c>
    </row>
    <row r="1839" spans="1:13" x14ac:dyDescent="0.2">
      <c r="A1839">
        <v>1838</v>
      </c>
      <c r="B1839">
        <f>VLOOKUP(C1839,ESTADOS!C:K,9,FALSE)</f>
        <v>5</v>
      </c>
      <c r="C1839" t="s">
        <v>5024</v>
      </c>
      <c r="D1839">
        <v>29</v>
      </c>
      <c r="E1839" t="s">
        <v>5049</v>
      </c>
      <c r="F1839" t="s">
        <v>5050</v>
      </c>
      <c r="G1839">
        <v>25716</v>
      </c>
      <c r="H1839">
        <v>1</v>
      </c>
      <c r="I1839">
        <v>1</v>
      </c>
      <c r="J1839">
        <v>1</v>
      </c>
      <c r="K1839" s="2" t="s">
        <v>10009</v>
      </c>
      <c r="L1839" s="2" t="s">
        <v>10009</v>
      </c>
      <c r="M1839" t="str">
        <f t="shared" si="28"/>
        <v>BEGIN IF NOT EXISTS (SELECT * FROM [dbo].[COM_City] WHERE [Name] = 'Anagé') BEGIN INSERT INTO [dbo].[COM_City]([CityId],[Name],[ExternalCode],[StateId],[Active],[UserID],[UserIDLastUpdate],[CreateDate],[ModifieldDate]) VALUES (1838,'Anagé','01205',5,1,1,1,GETDATE(),GETDATE()) END END</v>
      </c>
    </row>
    <row r="1840" spans="1:13" x14ac:dyDescent="0.2">
      <c r="A1840">
        <v>1839</v>
      </c>
      <c r="B1840">
        <f>VLOOKUP(C1840,ESTADOS!C:K,9,FALSE)</f>
        <v>5</v>
      </c>
      <c r="C1840" t="s">
        <v>5024</v>
      </c>
      <c r="D1840">
        <v>29</v>
      </c>
      <c r="E1840" t="s">
        <v>5051</v>
      </c>
      <c r="F1840" t="s">
        <v>5052</v>
      </c>
      <c r="G1840">
        <v>14088</v>
      </c>
      <c r="H1840">
        <v>1</v>
      </c>
      <c r="I1840">
        <v>1</v>
      </c>
      <c r="J1840">
        <v>1</v>
      </c>
      <c r="K1840" s="2" t="s">
        <v>10009</v>
      </c>
      <c r="L1840" s="2" t="s">
        <v>10009</v>
      </c>
      <c r="M1840" t="str">
        <f t="shared" si="28"/>
        <v>BEGIN IF NOT EXISTS (SELECT * FROM [dbo].[COM_City] WHERE [Name] = 'Andaraí') BEGIN INSERT INTO [dbo].[COM_City]([CityId],[Name],[ExternalCode],[StateId],[Active],[UserID],[UserIDLastUpdate],[CreateDate],[ModifieldDate]) VALUES (1839,'Andaraí','01304',5,1,1,1,GETDATE(),GETDATE()) END END</v>
      </c>
    </row>
    <row r="1841" spans="1:13" x14ac:dyDescent="0.2">
      <c r="A1841">
        <v>1840</v>
      </c>
      <c r="B1841">
        <f>VLOOKUP(C1841,ESTADOS!C:K,9,FALSE)</f>
        <v>5</v>
      </c>
      <c r="C1841" t="s">
        <v>5024</v>
      </c>
      <c r="D1841">
        <v>29</v>
      </c>
      <c r="E1841" t="s">
        <v>5053</v>
      </c>
      <c r="F1841" t="s">
        <v>5054</v>
      </c>
      <c r="G1841">
        <v>14132</v>
      </c>
      <c r="H1841">
        <v>1</v>
      </c>
      <c r="I1841">
        <v>1</v>
      </c>
      <c r="J1841">
        <v>1</v>
      </c>
      <c r="K1841" s="2" t="s">
        <v>10009</v>
      </c>
      <c r="L1841" s="2" t="s">
        <v>10009</v>
      </c>
      <c r="M1841" t="str">
        <f t="shared" si="28"/>
        <v>BEGIN IF NOT EXISTS (SELECT * FROM [dbo].[COM_City] WHERE [Name] = 'Andorinha') BEGIN INSERT INTO [dbo].[COM_City]([CityId],[Name],[ExternalCode],[StateId],[Active],[UserID],[UserIDLastUpdate],[CreateDate],[ModifieldDate]) VALUES (1840,'Andorinha','01353',5,1,1,1,GETDATE(),GETDATE()) END END</v>
      </c>
    </row>
    <row r="1842" spans="1:13" x14ac:dyDescent="0.2">
      <c r="A1842">
        <v>1841</v>
      </c>
      <c r="B1842">
        <f>VLOOKUP(C1842,ESTADOS!C:K,9,FALSE)</f>
        <v>5</v>
      </c>
      <c r="C1842" t="s">
        <v>5024</v>
      </c>
      <c r="D1842">
        <v>29</v>
      </c>
      <c r="E1842" t="s">
        <v>5055</v>
      </c>
      <c r="F1842" t="s">
        <v>5056</v>
      </c>
      <c r="G1842">
        <v>14700</v>
      </c>
      <c r="H1842">
        <v>1</v>
      </c>
      <c r="I1842">
        <v>1</v>
      </c>
      <c r="J1842">
        <v>1</v>
      </c>
      <c r="K1842" s="2" t="s">
        <v>10009</v>
      </c>
      <c r="L1842" s="2" t="s">
        <v>10009</v>
      </c>
      <c r="M1842" t="str">
        <f t="shared" si="28"/>
        <v>BEGIN IF NOT EXISTS (SELECT * FROM [dbo].[COM_City] WHERE [Name] = 'Angical') BEGIN INSERT INTO [dbo].[COM_City]([CityId],[Name],[ExternalCode],[StateId],[Active],[UserID],[UserIDLastUpdate],[CreateDate],[ModifieldDate]) VALUES (1841,'Angical','01403',5,1,1,1,GETDATE(),GETDATE()) END END</v>
      </c>
    </row>
    <row r="1843" spans="1:13" x14ac:dyDescent="0.2">
      <c r="A1843">
        <v>1842</v>
      </c>
      <c r="B1843">
        <f>VLOOKUP(C1843,ESTADOS!C:K,9,FALSE)</f>
        <v>5</v>
      </c>
      <c r="C1843" t="s">
        <v>5024</v>
      </c>
      <c r="D1843">
        <v>29</v>
      </c>
      <c r="E1843" t="s">
        <v>5057</v>
      </c>
      <c r="F1843" t="s">
        <v>5058</v>
      </c>
      <c r="G1843">
        <v>9523</v>
      </c>
      <c r="H1843">
        <v>1</v>
      </c>
      <c r="I1843">
        <v>1</v>
      </c>
      <c r="J1843">
        <v>1</v>
      </c>
      <c r="K1843" s="2" t="s">
        <v>10009</v>
      </c>
      <c r="L1843" s="2" t="s">
        <v>10009</v>
      </c>
      <c r="M1843" t="str">
        <f t="shared" si="28"/>
        <v>BEGIN IF NOT EXISTS (SELECT * FROM [dbo].[COM_City] WHERE [Name] = 'Anguera') BEGIN INSERT INTO [dbo].[COM_City]([CityId],[Name],[ExternalCode],[StateId],[Active],[UserID],[UserIDLastUpdate],[CreateDate],[ModifieldDate]) VALUES (1842,'Anguera','01502',5,1,1,1,GETDATE(),GETDATE()) END END</v>
      </c>
    </row>
    <row r="1844" spans="1:13" x14ac:dyDescent="0.2">
      <c r="A1844">
        <v>1843</v>
      </c>
      <c r="B1844">
        <f>VLOOKUP(C1844,ESTADOS!C:K,9,FALSE)</f>
        <v>5</v>
      </c>
      <c r="C1844" t="s">
        <v>5024</v>
      </c>
      <c r="D1844">
        <v>29</v>
      </c>
      <c r="E1844" t="s">
        <v>5059</v>
      </c>
      <c r="F1844" t="s">
        <v>5060</v>
      </c>
      <c r="G1844">
        <v>16446</v>
      </c>
      <c r="H1844">
        <v>1</v>
      </c>
      <c r="I1844">
        <v>1</v>
      </c>
      <c r="J1844">
        <v>1</v>
      </c>
      <c r="K1844" s="2" t="s">
        <v>10009</v>
      </c>
      <c r="L1844" s="2" t="s">
        <v>10009</v>
      </c>
      <c r="M1844" t="str">
        <f t="shared" si="28"/>
        <v>BEGIN IF NOT EXISTS (SELECT * FROM [dbo].[COM_City] WHERE [Name] = 'Antas') BEGIN INSERT INTO [dbo].[COM_City]([CityId],[Name],[ExternalCode],[StateId],[Active],[UserID],[UserIDLastUpdate],[CreateDate],[ModifieldDate]) VALUES (1843,'Antas','01601',5,1,1,1,GETDATE(),GETDATE()) END END</v>
      </c>
    </row>
    <row r="1845" spans="1:13" x14ac:dyDescent="0.2">
      <c r="A1845">
        <v>1844</v>
      </c>
      <c r="B1845">
        <f>VLOOKUP(C1845,ESTADOS!C:K,9,FALSE)</f>
        <v>5</v>
      </c>
      <c r="C1845" t="s">
        <v>5024</v>
      </c>
      <c r="D1845">
        <v>29</v>
      </c>
      <c r="E1845" t="s">
        <v>5061</v>
      </c>
      <c r="F1845" t="s">
        <v>5062</v>
      </c>
      <c r="G1845">
        <v>12074</v>
      </c>
      <c r="H1845">
        <v>1</v>
      </c>
      <c r="I1845">
        <v>1</v>
      </c>
      <c r="J1845">
        <v>1</v>
      </c>
      <c r="K1845" s="2" t="s">
        <v>10009</v>
      </c>
      <c r="L1845" s="2" t="s">
        <v>10009</v>
      </c>
      <c r="M1845" t="str">
        <f t="shared" si="28"/>
        <v>BEGIN IF NOT EXISTS (SELECT * FROM [dbo].[COM_City] WHERE [Name] = 'Antônio Cardoso') BEGIN INSERT INTO [dbo].[COM_City]([CityId],[Name],[ExternalCode],[StateId],[Active],[UserID],[UserIDLastUpdate],[CreateDate],[ModifieldDate]) VALUES (1844,'Antônio Cardoso','01700',5,1,1,1,GETDATE(),GETDATE()) END END</v>
      </c>
    </row>
    <row r="1846" spans="1:13" x14ac:dyDescent="0.2">
      <c r="A1846">
        <v>1845</v>
      </c>
      <c r="B1846">
        <f>VLOOKUP(C1846,ESTADOS!C:K,9,FALSE)</f>
        <v>5</v>
      </c>
      <c r="C1846" t="s">
        <v>5024</v>
      </c>
      <c r="D1846">
        <v>29</v>
      </c>
      <c r="E1846" t="s">
        <v>5063</v>
      </c>
      <c r="F1846" t="s">
        <v>5064</v>
      </c>
      <c r="G1846">
        <v>10653</v>
      </c>
      <c r="H1846">
        <v>1</v>
      </c>
      <c r="I1846">
        <v>1</v>
      </c>
      <c r="J1846">
        <v>1</v>
      </c>
      <c r="K1846" s="2" t="s">
        <v>10009</v>
      </c>
      <c r="L1846" s="2" t="s">
        <v>10009</v>
      </c>
      <c r="M1846" t="str">
        <f t="shared" si="28"/>
        <v>BEGIN IF NOT EXISTS (SELECT * FROM [dbo].[COM_City] WHERE [Name] = 'Antônio Gonçalves') BEGIN INSERT INTO [dbo].[COM_City]([CityId],[Name],[ExternalCode],[StateId],[Active],[UserID],[UserIDLastUpdate],[CreateDate],[ModifieldDate]) VALUES (1845,'Antônio Gonçalves','01809',5,1,1,1,GETDATE(),GETDATE()) END END</v>
      </c>
    </row>
    <row r="1847" spans="1:13" x14ac:dyDescent="0.2">
      <c r="A1847">
        <v>1846</v>
      </c>
      <c r="B1847">
        <f>VLOOKUP(C1847,ESTADOS!C:K,9,FALSE)</f>
        <v>5</v>
      </c>
      <c r="C1847" t="s">
        <v>5024</v>
      </c>
      <c r="D1847">
        <v>29</v>
      </c>
      <c r="E1847" t="s">
        <v>5065</v>
      </c>
      <c r="F1847" t="s">
        <v>5066</v>
      </c>
      <c r="G1847">
        <v>17870</v>
      </c>
      <c r="H1847">
        <v>1</v>
      </c>
      <c r="I1847">
        <v>1</v>
      </c>
      <c r="J1847">
        <v>1</v>
      </c>
      <c r="K1847" s="2" t="s">
        <v>10009</v>
      </c>
      <c r="L1847" s="2" t="s">
        <v>10009</v>
      </c>
      <c r="M1847" t="str">
        <f t="shared" si="28"/>
        <v>BEGIN IF NOT EXISTS (SELECT * FROM [dbo].[COM_City] WHERE [Name] = 'Aporá') BEGIN INSERT INTO [dbo].[COM_City]([CityId],[Name],[ExternalCode],[StateId],[Active],[UserID],[UserIDLastUpdate],[CreateDate],[ModifieldDate]) VALUES (1846,'Aporá','01908',5,1,1,1,GETDATE(),GETDATE()) END END</v>
      </c>
    </row>
    <row r="1848" spans="1:13" x14ac:dyDescent="0.2">
      <c r="A1848">
        <v>1847</v>
      </c>
      <c r="B1848">
        <f>VLOOKUP(C1848,ESTADOS!C:K,9,FALSE)</f>
        <v>5</v>
      </c>
      <c r="C1848" t="s">
        <v>5024</v>
      </c>
      <c r="D1848">
        <v>29</v>
      </c>
      <c r="E1848" t="s">
        <v>5067</v>
      </c>
      <c r="F1848" t="s">
        <v>5068</v>
      </c>
      <c r="G1848">
        <v>7379</v>
      </c>
      <c r="H1848">
        <v>1</v>
      </c>
      <c r="I1848">
        <v>1</v>
      </c>
      <c r="J1848">
        <v>1</v>
      </c>
      <c r="K1848" s="2" t="s">
        <v>10009</v>
      </c>
      <c r="L1848" s="2" t="s">
        <v>10009</v>
      </c>
      <c r="M1848" t="str">
        <f t="shared" si="28"/>
        <v>BEGIN IF NOT EXISTS (SELECT * FROM [dbo].[COM_City] WHERE [Name] = 'Apuarema') BEGIN INSERT INTO [dbo].[COM_City]([CityId],[Name],[ExternalCode],[StateId],[Active],[UserID],[UserIDLastUpdate],[CreateDate],[ModifieldDate]) VALUES (1847,'Apuarema','01957',5,1,1,1,GETDATE(),GETDATE()) END END</v>
      </c>
    </row>
    <row r="1849" spans="1:13" x14ac:dyDescent="0.2">
      <c r="A1849">
        <v>1848</v>
      </c>
      <c r="B1849">
        <f>VLOOKUP(C1849,ESTADOS!C:K,9,FALSE)</f>
        <v>5</v>
      </c>
      <c r="C1849" t="s">
        <v>5024</v>
      </c>
      <c r="D1849">
        <v>29</v>
      </c>
      <c r="E1849" t="s">
        <v>5069</v>
      </c>
      <c r="F1849" t="s">
        <v>5070</v>
      </c>
      <c r="G1849">
        <v>11662</v>
      </c>
      <c r="H1849">
        <v>1</v>
      </c>
      <c r="I1849">
        <v>1</v>
      </c>
      <c r="J1849">
        <v>1</v>
      </c>
      <c r="K1849" s="2" t="s">
        <v>10009</v>
      </c>
      <c r="L1849" s="2" t="s">
        <v>10009</v>
      </c>
      <c r="M1849" t="str">
        <f t="shared" si="28"/>
        <v>BEGIN IF NOT EXISTS (SELECT * FROM [dbo].[COM_City] WHERE [Name] = 'Araças') BEGIN INSERT INTO [dbo].[COM_City]([CityId],[Name],[ExternalCode],[StateId],[Active],[UserID],[UserIDLastUpdate],[CreateDate],[ModifieldDate]) VALUES (1848,'Araças','02054',5,1,1,1,GETDATE(),GETDATE()) END END</v>
      </c>
    </row>
    <row r="1850" spans="1:13" x14ac:dyDescent="0.2">
      <c r="A1850">
        <v>1849</v>
      </c>
      <c r="B1850">
        <f>VLOOKUP(C1850,ESTADOS!C:K,9,FALSE)</f>
        <v>5</v>
      </c>
      <c r="C1850" t="s">
        <v>5024</v>
      </c>
      <c r="D1850">
        <v>29</v>
      </c>
      <c r="E1850" t="s">
        <v>5071</v>
      </c>
      <c r="F1850" t="s">
        <v>5072</v>
      </c>
      <c r="G1850">
        <v>14168</v>
      </c>
      <c r="H1850">
        <v>1</v>
      </c>
      <c r="I1850">
        <v>1</v>
      </c>
      <c r="J1850">
        <v>1</v>
      </c>
      <c r="K1850" s="2" t="s">
        <v>10009</v>
      </c>
      <c r="L1850" s="2" t="s">
        <v>10009</v>
      </c>
      <c r="M1850" t="str">
        <f t="shared" si="28"/>
        <v>BEGIN IF NOT EXISTS (SELECT * FROM [dbo].[COM_City] WHERE [Name] = 'Aracatu') BEGIN INSERT INTO [dbo].[COM_City]([CityId],[Name],[ExternalCode],[StateId],[Active],[UserID],[UserIDLastUpdate],[CreateDate],[ModifieldDate]) VALUES (1849,'Aracatu','02005',5,1,1,1,GETDATE(),GETDATE()) END END</v>
      </c>
    </row>
    <row r="1851" spans="1:13" x14ac:dyDescent="0.2">
      <c r="A1851">
        <v>1850</v>
      </c>
      <c r="B1851">
        <f>VLOOKUP(C1851,ESTADOS!C:K,9,FALSE)</f>
        <v>5</v>
      </c>
      <c r="C1851" t="s">
        <v>5024</v>
      </c>
      <c r="D1851">
        <v>29</v>
      </c>
      <c r="E1851" t="s">
        <v>5073</v>
      </c>
      <c r="F1851" t="s">
        <v>5074</v>
      </c>
      <c r="G1851">
        <v>51912</v>
      </c>
      <c r="H1851">
        <v>1</v>
      </c>
      <c r="I1851">
        <v>1</v>
      </c>
      <c r="J1851">
        <v>1</v>
      </c>
      <c r="K1851" s="2" t="s">
        <v>10009</v>
      </c>
      <c r="L1851" s="2" t="s">
        <v>10009</v>
      </c>
      <c r="M1851" t="str">
        <f t="shared" si="28"/>
        <v>BEGIN IF NOT EXISTS (SELECT * FROM [dbo].[COM_City] WHERE [Name] = 'Araci') BEGIN INSERT INTO [dbo].[COM_City]([CityId],[Name],[ExternalCode],[StateId],[Active],[UserID],[UserIDLastUpdate],[CreateDate],[ModifieldDate]) VALUES (1850,'Araci','02104',5,1,1,1,GETDATE(),GETDATE()) END END</v>
      </c>
    </row>
    <row r="1852" spans="1:13" x14ac:dyDescent="0.2">
      <c r="A1852">
        <v>1851</v>
      </c>
      <c r="B1852">
        <f>VLOOKUP(C1852,ESTADOS!C:K,9,FALSE)</f>
        <v>5</v>
      </c>
      <c r="C1852" t="s">
        <v>5024</v>
      </c>
      <c r="D1852">
        <v>29</v>
      </c>
      <c r="E1852" t="s">
        <v>5075</v>
      </c>
      <c r="F1852" t="s">
        <v>5076</v>
      </c>
      <c r="G1852">
        <v>9527</v>
      </c>
      <c r="H1852">
        <v>1</v>
      </c>
      <c r="I1852">
        <v>1</v>
      </c>
      <c r="J1852">
        <v>1</v>
      </c>
      <c r="K1852" s="2" t="s">
        <v>10009</v>
      </c>
      <c r="L1852" s="2" t="s">
        <v>10009</v>
      </c>
      <c r="M1852" t="str">
        <f t="shared" si="28"/>
        <v>BEGIN IF NOT EXISTS (SELECT * FROM [dbo].[COM_City] WHERE [Name] = 'Aramari') BEGIN INSERT INTO [dbo].[COM_City]([CityId],[Name],[ExternalCode],[StateId],[Active],[UserID],[UserIDLastUpdate],[CreateDate],[ModifieldDate]) VALUES (1851,'Aramari','02203',5,1,1,1,GETDATE(),GETDATE()) END END</v>
      </c>
    </row>
    <row r="1853" spans="1:13" x14ac:dyDescent="0.2">
      <c r="A1853">
        <v>1852</v>
      </c>
      <c r="B1853">
        <f>VLOOKUP(C1853,ESTADOS!C:K,9,FALSE)</f>
        <v>5</v>
      </c>
      <c r="C1853" t="s">
        <v>5024</v>
      </c>
      <c r="D1853">
        <v>29</v>
      </c>
      <c r="E1853" t="s">
        <v>5077</v>
      </c>
      <c r="F1853" t="s">
        <v>5078</v>
      </c>
      <c r="G1853">
        <v>10717</v>
      </c>
      <c r="H1853">
        <v>1</v>
      </c>
      <c r="I1853">
        <v>1</v>
      </c>
      <c r="J1853">
        <v>1</v>
      </c>
      <c r="K1853" s="2" t="s">
        <v>10009</v>
      </c>
      <c r="L1853" s="2" t="s">
        <v>10009</v>
      </c>
      <c r="M1853" t="str">
        <f t="shared" si="28"/>
        <v>BEGIN IF NOT EXISTS (SELECT * FROM [dbo].[COM_City] WHERE [Name] = 'Arataca') BEGIN INSERT INTO [dbo].[COM_City]([CityId],[Name],[ExternalCode],[StateId],[Active],[UserID],[UserIDLastUpdate],[CreateDate],[ModifieldDate]) VALUES (1852,'Arataca','02252',5,1,1,1,GETDATE(),GETDATE()) END END</v>
      </c>
    </row>
    <row r="1854" spans="1:13" x14ac:dyDescent="0.2">
      <c r="A1854">
        <v>1853</v>
      </c>
      <c r="B1854">
        <f>VLOOKUP(C1854,ESTADOS!C:K,9,FALSE)</f>
        <v>5</v>
      </c>
      <c r="C1854" t="s">
        <v>5024</v>
      </c>
      <c r="D1854">
        <v>29</v>
      </c>
      <c r="E1854" t="s">
        <v>5079</v>
      </c>
      <c r="F1854" t="s">
        <v>5080</v>
      </c>
      <c r="G1854">
        <v>8507</v>
      </c>
      <c r="H1854">
        <v>1</v>
      </c>
      <c r="I1854">
        <v>1</v>
      </c>
      <c r="J1854">
        <v>1</v>
      </c>
      <c r="K1854" s="2" t="s">
        <v>10009</v>
      </c>
      <c r="L1854" s="2" t="s">
        <v>10009</v>
      </c>
      <c r="M1854" t="str">
        <f t="shared" si="28"/>
        <v>BEGIN IF NOT EXISTS (SELECT * FROM [dbo].[COM_City] WHERE [Name] = 'Aratuípe') BEGIN INSERT INTO [dbo].[COM_City]([CityId],[Name],[ExternalCode],[StateId],[Active],[UserID],[UserIDLastUpdate],[CreateDate],[ModifieldDate]) VALUES (1853,'Aratuípe','02302',5,1,1,1,GETDATE(),GETDATE()) END END</v>
      </c>
    </row>
    <row r="1855" spans="1:13" x14ac:dyDescent="0.2">
      <c r="A1855">
        <v>1854</v>
      </c>
      <c r="B1855">
        <f>VLOOKUP(C1855,ESTADOS!C:K,9,FALSE)</f>
        <v>5</v>
      </c>
      <c r="C1855" t="s">
        <v>5024</v>
      </c>
      <c r="D1855">
        <v>29</v>
      </c>
      <c r="E1855" t="s">
        <v>5081</v>
      </c>
      <c r="F1855" t="s">
        <v>5082</v>
      </c>
      <c r="G1855">
        <v>14458</v>
      </c>
      <c r="H1855">
        <v>1</v>
      </c>
      <c r="I1855">
        <v>1</v>
      </c>
      <c r="J1855">
        <v>1</v>
      </c>
      <c r="K1855" s="2" t="s">
        <v>10009</v>
      </c>
      <c r="L1855" s="2" t="s">
        <v>10009</v>
      </c>
      <c r="M1855" t="str">
        <f t="shared" si="28"/>
        <v>BEGIN IF NOT EXISTS (SELECT * FROM [dbo].[COM_City] WHERE [Name] = 'Aurelino Leal') BEGIN INSERT INTO [dbo].[COM_City]([CityId],[Name],[ExternalCode],[StateId],[Active],[UserID],[UserIDLastUpdate],[CreateDate],[ModifieldDate]) VALUES (1854,'Aurelino Leal','02401',5,1,1,1,GETDATE(),GETDATE()) END END</v>
      </c>
    </row>
    <row r="1856" spans="1:13" x14ac:dyDescent="0.2">
      <c r="A1856">
        <v>1855</v>
      </c>
      <c r="B1856">
        <f>VLOOKUP(C1856,ESTADOS!C:K,9,FALSE)</f>
        <v>5</v>
      </c>
      <c r="C1856" t="s">
        <v>5024</v>
      </c>
      <c r="D1856">
        <v>29</v>
      </c>
      <c r="E1856" t="s">
        <v>5083</v>
      </c>
      <c r="F1856" t="s">
        <v>5084</v>
      </c>
      <c r="G1856">
        <v>13437</v>
      </c>
      <c r="H1856">
        <v>1</v>
      </c>
      <c r="I1856">
        <v>1</v>
      </c>
      <c r="J1856">
        <v>1</v>
      </c>
      <c r="K1856" s="2" t="s">
        <v>10009</v>
      </c>
      <c r="L1856" s="2" t="s">
        <v>10009</v>
      </c>
      <c r="M1856" t="str">
        <f t="shared" si="28"/>
        <v>BEGIN IF NOT EXISTS (SELECT * FROM [dbo].[COM_City] WHERE [Name] = 'Baianópolis') BEGIN INSERT INTO [dbo].[COM_City]([CityId],[Name],[ExternalCode],[StateId],[Active],[UserID],[UserIDLastUpdate],[CreateDate],[ModifieldDate]) VALUES (1855,'Baianópolis','02500',5,1,1,1,GETDATE(),GETDATE()) END END</v>
      </c>
    </row>
    <row r="1857" spans="1:13" x14ac:dyDescent="0.2">
      <c r="A1857">
        <v>1856</v>
      </c>
      <c r="B1857">
        <f>VLOOKUP(C1857,ESTADOS!C:K,9,FALSE)</f>
        <v>5</v>
      </c>
      <c r="C1857" t="s">
        <v>5024</v>
      </c>
      <c r="D1857">
        <v>29</v>
      </c>
      <c r="E1857" t="s">
        <v>5085</v>
      </c>
      <c r="F1857" t="s">
        <v>519</v>
      </c>
      <c r="G1857">
        <v>20980</v>
      </c>
      <c r="H1857">
        <v>1</v>
      </c>
      <c r="I1857">
        <v>1</v>
      </c>
      <c r="J1857">
        <v>1</v>
      </c>
      <c r="K1857" s="2" t="s">
        <v>10009</v>
      </c>
      <c r="L1857" s="2" t="s">
        <v>10009</v>
      </c>
      <c r="M1857" t="str">
        <f t="shared" si="28"/>
        <v>BEGIN IF NOT EXISTS (SELECT * FROM [dbo].[COM_City] WHERE [Name] = 'Baixa Grande') BEGIN INSERT INTO [dbo].[COM_City]([CityId],[Name],[ExternalCode],[StateId],[Active],[UserID],[UserIDLastUpdate],[CreateDate],[ModifieldDate]) VALUES (1856,'Baixa Grande','02609',5,1,1,1,GETDATE(),GETDATE()) END END</v>
      </c>
    </row>
    <row r="1858" spans="1:13" x14ac:dyDescent="0.2">
      <c r="A1858">
        <v>1857</v>
      </c>
      <c r="B1858">
        <f>VLOOKUP(C1858,ESTADOS!C:K,9,FALSE)</f>
        <v>5</v>
      </c>
      <c r="C1858" t="s">
        <v>5024</v>
      </c>
      <c r="D1858">
        <v>29</v>
      </c>
      <c r="E1858" t="s">
        <v>520</v>
      </c>
      <c r="F1858" t="s">
        <v>521</v>
      </c>
      <c r="G1858">
        <v>10865</v>
      </c>
      <c r="H1858">
        <v>1</v>
      </c>
      <c r="I1858">
        <v>1</v>
      </c>
      <c r="J1858">
        <v>1</v>
      </c>
      <c r="K1858" s="2" t="s">
        <v>10009</v>
      </c>
      <c r="L1858" s="2" t="s">
        <v>10009</v>
      </c>
      <c r="M1858" t="str">
        <f t="shared" si="28"/>
        <v>BEGIN IF NOT EXISTS (SELECT * FROM [dbo].[COM_City] WHERE [Name] = 'Banzaê') BEGIN INSERT INTO [dbo].[COM_City]([CityId],[Name],[ExternalCode],[StateId],[Active],[UserID],[UserIDLastUpdate],[CreateDate],[ModifieldDate]) VALUES (1857,'Banzaê','02658',5,1,1,1,GETDATE(),GETDATE()) END END</v>
      </c>
    </row>
    <row r="1859" spans="1:13" x14ac:dyDescent="0.2">
      <c r="A1859">
        <v>1858</v>
      </c>
      <c r="B1859">
        <f>VLOOKUP(C1859,ESTADOS!C:K,9,FALSE)</f>
        <v>5</v>
      </c>
      <c r="C1859" t="s">
        <v>5024</v>
      </c>
      <c r="D1859">
        <v>29</v>
      </c>
      <c r="E1859" t="s">
        <v>522</v>
      </c>
      <c r="F1859" t="s">
        <v>523</v>
      </c>
      <c r="G1859">
        <v>47755</v>
      </c>
      <c r="H1859">
        <v>1</v>
      </c>
      <c r="I1859">
        <v>1</v>
      </c>
      <c r="J1859">
        <v>1</v>
      </c>
      <c r="K1859" s="2" t="s">
        <v>10009</v>
      </c>
      <c r="L1859" s="2" t="s">
        <v>10009</v>
      </c>
      <c r="M1859" t="str">
        <f t="shared" ref="M1859:M1922" si="29">CONCATENATE("BEGIN IF NOT EXISTS (SELECT * FROM [dbo].[COM_City] WHERE [Name] = '",F1859,"') BEGIN INSERT INTO [dbo].[COM_City]([CityId],[Name],[ExternalCode],[StateId],[Active],[UserID],[UserIDLastUpdate],[CreateDate],[ModifieldDate]) VALUES (",A1859,",'",F1859,"','",E1859,"',",B1859,",",H1859,",",I1859,",",J1859,",",K1859,",",L1859,") END END")</f>
        <v>BEGIN IF NOT EXISTS (SELECT * FROM [dbo].[COM_City] WHERE [Name] = 'Barra') BEGIN INSERT INTO [dbo].[COM_City]([CityId],[Name],[ExternalCode],[StateId],[Active],[UserID],[UserIDLastUpdate],[CreateDate],[ModifieldDate]) VALUES (1858,'Barra','02708',5,1,1,1,GETDATE(),GETDATE()) END END</v>
      </c>
    </row>
    <row r="1860" spans="1:13" x14ac:dyDescent="0.2">
      <c r="A1860">
        <v>1859</v>
      </c>
      <c r="B1860">
        <f>VLOOKUP(C1860,ESTADOS!C:K,9,FALSE)</f>
        <v>5</v>
      </c>
      <c r="C1860" t="s">
        <v>5024</v>
      </c>
      <c r="D1860">
        <v>29</v>
      </c>
      <c r="E1860" t="s">
        <v>524</v>
      </c>
      <c r="F1860" t="s">
        <v>525</v>
      </c>
      <c r="G1860">
        <v>20750</v>
      </c>
      <c r="H1860">
        <v>1</v>
      </c>
      <c r="I1860">
        <v>1</v>
      </c>
      <c r="J1860">
        <v>1</v>
      </c>
      <c r="K1860" s="2" t="s">
        <v>10009</v>
      </c>
      <c r="L1860" s="2" t="s">
        <v>10009</v>
      </c>
      <c r="M1860" t="str">
        <f t="shared" si="29"/>
        <v>BEGIN IF NOT EXISTS (SELECT * FROM [dbo].[COM_City] WHERE [Name] = 'Barra da Estiva') BEGIN INSERT INTO [dbo].[COM_City]([CityId],[Name],[ExternalCode],[StateId],[Active],[UserID],[UserIDLastUpdate],[CreateDate],[ModifieldDate]) VALUES (1859,'Barra da Estiva','02807',5,1,1,1,GETDATE(),GETDATE()) END END</v>
      </c>
    </row>
    <row r="1861" spans="1:13" x14ac:dyDescent="0.2">
      <c r="A1861">
        <v>1860</v>
      </c>
      <c r="B1861">
        <f>VLOOKUP(C1861,ESTADOS!C:K,9,FALSE)</f>
        <v>5</v>
      </c>
      <c r="C1861" t="s">
        <v>5024</v>
      </c>
      <c r="D1861">
        <v>29</v>
      </c>
      <c r="E1861" t="s">
        <v>526</v>
      </c>
      <c r="F1861" t="s">
        <v>527</v>
      </c>
      <c r="G1861">
        <v>32489</v>
      </c>
      <c r="H1861">
        <v>1</v>
      </c>
      <c r="I1861">
        <v>1</v>
      </c>
      <c r="J1861">
        <v>1</v>
      </c>
      <c r="K1861" s="2" t="s">
        <v>10009</v>
      </c>
      <c r="L1861" s="2" t="s">
        <v>10009</v>
      </c>
      <c r="M1861" t="str">
        <f t="shared" si="29"/>
        <v>BEGIN IF NOT EXISTS (SELECT * FROM [dbo].[COM_City] WHERE [Name] = 'Barra do Choça') BEGIN INSERT INTO [dbo].[COM_City]([CityId],[Name],[ExternalCode],[StateId],[Active],[UserID],[UserIDLastUpdate],[CreateDate],[ModifieldDate]) VALUES (1860,'Barra do Choça','02906',5,1,1,1,GETDATE(),GETDATE()) END END</v>
      </c>
    </row>
    <row r="1862" spans="1:13" x14ac:dyDescent="0.2">
      <c r="A1862">
        <v>1861</v>
      </c>
      <c r="B1862">
        <f>VLOOKUP(C1862,ESTADOS!C:K,9,FALSE)</f>
        <v>5</v>
      </c>
      <c r="C1862" t="s">
        <v>5024</v>
      </c>
      <c r="D1862">
        <v>29</v>
      </c>
      <c r="E1862" t="s">
        <v>528</v>
      </c>
      <c r="F1862" t="s">
        <v>529</v>
      </c>
      <c r="G1862">
        <v>14054</v>
      </c>
      <c r="H1862">
        <v>1</v>
      </c>
      <c r="I1862">
        <v>1</v>
      </c>
      <c r="J1862">
        <v>1</v>
      </c>
      <c r="K1862" s="2" t="s">
        <v>10009</v>
      </c>
      <c r="L1862" s="2" t="s">
        <v>10009</v>
      </c>
      <c r="M1862" t="str">
        <f t="shared" si="29"/>
        <v>BEGIN IF NOT EXISTS (SELECT * FROM [dbo].[COM_City] WHERE [Name] = 'Barra do Mendes') BEGIN INSERT INTO [dbo].[COM_City]([CityId],[Name],[ExternalCode],[StateId],[Active],[UserID],[UserIDLastUpdate],[CreateDate],[ModifieldDate]) VALUES (1861,'Barra do Mendes','03003',5,1,1,1,GETDATE(),GETDATE()) END END</v>
      </c>
    </row>
    <row r="1863" spans="1:13" x14ac:dyDescent="0.2">
      <c r="A1863">
        <v>1862</v>
      </c>
      <c r="B1863">
        <f>VLOOKUP(C1863,ESTADOS!C:K,9,FALSE)</f>
        <v>5</v>
      </c>
      <c r="C1863" t="s">
        <v>5024</v>
      </c>
      <c r="D1863">
        <v>29</v>
      </c>
      <c r="E1863" t="s">
        <v>530</v>
      </c>
      <c r="F1863" t="s">
        <v>531</v>
      </c>
      <c r="G1863">
        <v>6133</v>
      </c>
      <c r="H1863">
        <v>1</v>
      </c>
      <c r="I1863">
        <v>1</v>
      </c>
      <c r="J1863">
        <v>1</v>
      </c>
      <c r="K1863" s="2" t="s">
        <v>10009</v>
      </c>
      <c r="L1863" s="2" t="s">
        <v>10009</v>
      </c>
      <c r="M1863" t="str">
        <f t="shared" si="29"/>
        <v>BEGIN IF NOT EXISTS (SELECT * FROM [dbo].[COM_City] WHERE [Name] = 'Barra do Rocha') BEGIN INSERT INTO [dbo].[COM_City]([CityId],[Name],[ExternalCode],[StateId],[Active],[UserID],[UserIDLastUpdate],[CreateDate],[ModifieldDate]) VALUES (1862,'Barra do Rocha','03102',5,1,1,1,GETDATE(),GETDATE()) END END</v>
      </c>
    </row>
    <row r="1864" spans="1:13" x14ac:dyDescent="0.2">
      <c r="A1864">
        <v>1863</v>
      </c>
      <c r="B1864">
        <f>VLOOKUP(C1864,ESTADOS!C:K,9,FALSE)</f>
        <v>5</v>
      </c>
      <c r="C1864" t="s">
        <v>5024</v>
      </c>
      <c r="D1864">
        <v>29</v>
      </c>
      <c r="E1864" t="s">
        <v>532</v>
      </c>
      <c r="F1864" t="s">
        <v>533</v>
      </c>
      <c r="G1864">
        <v>129501</v>
      </c>
      <c r="H1864">
        <v>1</v>
      </c>
      <c r="I1864">
        <v>1</v>
      </c>
      <c r="J1864">
        <v>1</v>
      </c>
      <c r="K1864" s="2" t="s">
        <v>10009</v>
      </c>
      <c r="L1864" s="2" t="s">
        <v>10009</v>
      </c>
      <c r="M1864" t="str">
        <f t="shared" si="29"/>
        <v>BEGIN IF NOT EXISTS (SELECT * FROM [dbo].[COM_City] WHERE [Name] = 'Barreiras') BEGIN INSERT INTO [dbo].[COM_City]([CityId],[Name],[ExternalCode],[StateId],[Active],[UserID],[UserIDLastUpdate],[CreateDate],[ModifieldDate]) VALUES (1863,'Barreiras','03201',5,1,1,1,GETDATE(),GETDATE()) END END</v>
      </c>
    </row>
    <row r="1865" spans="1:13" x14ac:dyDescent="0.2">
      <c r="A1865">
        <v>1864</v>
      </c>
      <c r="B1865">
        <f>VLOOKUP(C1865,ESTADOS!C:K,9,FALSE)</f>
        <v>5</v>
      </c>
      <c r="C1865" t="s">
        <v>5024</v>
      </c>
      <c r="D1865">
        <v>29</v>
      </c>
      <c r="E1865" t="s">
        <v>534</v>
      </c>
      <c r="F1865" t="s">
        <v>535</v>
      </c>
      <c r="G1865">
        <v>13403</v>
      </c>
      <c r="H1865">
        <v>1</v>
      </c>
      <c r="I1865">
        <v>1</v>
      </c>
      <c r="J1865">
        <v>1</v>
      </c>
      <c r="K1865" s="2" t="s">
        <v>10009</v>
      </c>
      <c r="L1865" s="2" t="s">
        <v>10009</v>
      </c>
      <c r="M1865" t="str">
        <f t="shared" si="29"/>
        <v>BEGIN IF NOT EXISTS (SELECT * FROM [dbo].[COM_City] WHERE [Name] = 'Barro Alto') BEGIN INSERT INTO [dbo].[COM_City]([CityId],[Name],[ExternalCode],[StateId],[Active],[UserID],[UserIDLastUpdate],[CreateDate],[ModifieldDate]) VALUES (1864,'Barro Alto','03235',5,1,1,1,GETDATE(),GETDATE()) END END</v>
      </c>
    </row>
    <row r="1866" spans="1:13" x14ac:dyDescent="0.2">
      <c r="A1866">
        <v>1865</v>
      </c>
      <c r="B1866">
        <f>VLOOKUP(C1866,ESTADOS!C:K,9,FALSE)</f>
        <v>5</v>
      </c>
      <c r="C1866" t="s">
        <v>5024</v>
      </c>
      <c r="D1866">
        <v>29</v>
      </c>
      <c r="E1866" t="s">
        <v>536</v>
      </c>
      <c r="F1866" t="s">
        <v>537</v>
      </c>
      <c r="G1866">
        <v>6669</v>
      </c>
      <c r="H1866">
        <v>1</v>
      </c>
      <c r="I1866">
        <v>1</v>
      </c>
      <c r="J1866">
        <v>1</v>
      </c>
      <c r="K1866" s="2" t="s">
        <v>10009</v>
      </c>
      <c r="L1866" s="2" t="s">
        <v>10009</v>
      </c>
      <c r="M1866" t="str">
        <f t="shared" si="29"/>
        <v>BEGIN IF NOT EXISTS (SELECT * FROM [dbo].[COM_City] WHERE [Name] = 'Barro Preto') BEGIN INSERT INTO [dbo].[COM_City]([CityId],[Name],[ExternalCode],[StateId],[Active],[UserID],[UserIDLastUpdate],[CreateDate],[ModifieldDate]) VALUES (1865,'Barro Preto','03300',5,1,1,1,GETDATE(),GETDATE()) END END</v>
      </c>
    </row>
    <row r="1867" spans="1:13" x14ac:dyDescent="0.2">
      <c r="A1867">
        <v>1866</v>
      </c>
      <c r="B1867">
        <f>VLOOKUP(C1867,ESTADOS!C:K,9,FALSE)</f>
        <v>5</v>
      </c>
      <c r="C1867" t="s">
        <v>5024</v>
      </c>
      <c r="D1867">
        <v>29</v>
      </c>
      <c r="E1867" t="s">
        <v>538</v>
      </c>
      <c r="F1867" t="s">
        <v>539</v>
      </c>
      <c r="G1867">
        <v>13182</v>
      </c>
      <c r="H1867">
        <v>1</v>
      </c>
      <c r="I1867">
        <v>1</v>
      </c>
      <c r="J1867">
        <v>1</v>
      </c>
      <c r="K1867" s="2" t="s">
        <v>10009</v>
      </c>
      <c r="L1867" s="2" t="s">
        <v>10009</v>
      </c>
      <c r="M1867" t="str">
        <f t="shared" si="29"/>
        <v>BEGIN IF NOT EXISTS (SELECT * FROM [dbo].[COM_City] WHERE [Name] = 'Barrocas') BEGIN INSERT INTO [dbo].[COM_City]([CityId],[Name],[ExternalCode],[StateId],[Active],[UserID],[UserIDLastUpdate],[CreateDate],[ModifieldDate]) VALUES (1866,'Barrocas','03276',5,1,1,1,GETDATE(),GETDATE()) END END</v>
      </c>
    </row>
    <row r="1868" spans="1:13" x14ac:dyDescent="0.2">
      <c r="A1868">
        <v>1867</v>
      </c>
      <c r="B1868">
        <f>VLOOKUP(C1868,ESTADOS!C:K,9,FALSE)</f>
        <v>5</v>
      </c>
      <c r="C1868" t="s">
        <v>5024</v>
      </c>
      <c r="D1868">
        <v>29</v>
      </c>
      <c r="E1868" t="s">
        <v>540</v>
      </c>
      <c r="F1868" t="s">
        <v>541</v>
      </c>
      <c r="G1868">
        <v>21479</v>
      </c>
      <c r="H1868">
        <v>1</v>
      </c>
      <c r="I1868">
        <v>1</v>
      </c>
      <c r="J1868">
        <v>1</v>
      </c>
      <c r="K1868" s="2" t="s">
        <v>10009</v>
      </c>
      <c r="L1868" s="2" t="s">
        <v>10009</v>
      </c>
      <c r="M1868" t="str">
        <f t="shared" si="29"/>
        <v>BEGIN IF NOT EXISTS (SELECT * FROM [dbo].[COM_City] WHERE [Name] = 'Belmonte') BEGIN INSERT INTO [dbo].[COM_City]([CityId],[Name],[ExternalCode],[StateId],[Active],[UserID],[UserIDLastUpdate],[CreateDate],[ModifieldDate]) VALUES (1867,'Belmonte','03409',5,1,1,1,GETDATE(),GETDATE()) END END</v>
      </c>
    </row>
    <row r="1869" spans="1:13" x14ac:dyDescent="0.2">
      <c r="A1869">
        <v>1868</v>
      </c>
      <c r="B1869">
        <f>VLOOKUP(C1869,ESTADOS!C:K,9,FALSE)</f>
        <v>5</v>
      </c>
      <c r="C1869" t="s">
        <v>5024</v>
      </c>
      <c r="D1869">
        <v>29</v>
      </c>
      <c r="E1869" t="s">
        <v>542</v>
      </c>
      <c r="F1869" t="s">
        <v>543</v>
      </c>
      <c r="G1869">
        <v>15262</v>
      </c>
      <c r="H1869">
        <v>1</v>
      </c>
      <c r="I1869">
        <v>1</v>
      </c>
      <c r="J1869">
        <v>1</v>
      </c>
      <c r="K1869" s="2" t="s">
        <v>10009</v>
      </c>
      <c r="L1869" s="2" t="s">
        <v>10009</v>
      </c>
      <c r="M1869" t="str">
        <f t="shared" si="29"/>
        <v>BEGIN IF NOT EXISTS (SELECT * FROM [dbo].[COM_City] WHERE [Name] = 'Belo Campo') BEGIN INSERT INTO [dbo].[COM_City]([CityId],[Name],[ExternalCode],[StateId],[Active],[UserID],[UserIDLastUpdate],[CreateDate],[ModifieldDate]) VALUES (1868,'Belo Campo','03508',5,1,1,1,GETDATE(),GETDATE()) END END</v>
      </c>
    </row>
    <row r="1870" spans="1:13" x14ac:dyDescent="0.2">
      <c r="A1870">
        <v>1869</v>
      </c>
      <c r="B1870">
        <f>VLOOKUP(C1870,ESTADOS!C:K,9,FALSE)</f>
        <v>5</v>
      </c>
      <c r="C1870" t="s">
        <v>5024</v>
      </c>
      <c r="D1870">
        <v>29</v>
      </c>
      <c r="E1870" t="s">
        <v>544</v>
      </c>
      <c r="F1870" t="s">
        <v>545</v>
      </c>
      <c r="G1870">
        <v>13961</v>
      </c>
      <c r="H1870">
        <v>1</v>
      </c>
      <c r="I1870">
        <v>1</v>
      </c>
      <c r="J1870">
        <v>1</v>
      </c>
      <c r="K1870" s="2" t="s">
        <v>10009</v>
      </c>
      <c r="L1870" s="2" t="s">
        <v>10009</v>
      </c>
      <c r="M1870" t="str">
        <f t="shared" si="29"/>
        <v>BEGIN IF NOT EXISTS (SELECT * FROM [dbo].[COM_City] WHERE [Name] = 'Biritinga') BEGIN INSERT INTO [dbo].[COM_City]([CityId],[Name],[ExternalCode],[StateId],[Active],[UserID],[UserIDLastUpdate],[CreateDate],[ModifieldDate]) VALUES (1869,'Biritinga','03607',5,1,1,1,GETDATE(),GETDATE()) END END</v>
      </c>
    </row>
    <row r="1871" spans="1:13" x14ac:dyDescent="0.2">
      <c r="A1871">
        <v>1870</v>
      </c>
      <c r="B1871">
        <f>VLOOKUP(C1871,ESTADOS!C:K,9,FALSE)</f>
        <v>5</v>
      </c>
      <c r="C1871" t="s">
        <v>5024</v>
      </c>
      <c r="D1871">
        <v>29</v>
      </c>
      <c r="E1871" t="s">
        <v>546</v>
      </c>
      <c r="F1871" t="s">
        <v>547</v>
      </c>
      <c r="G1871">
        <v>16007</v>
      </c>
      <c r="H1871">
        <v>1</v>
      </c>
      <c r="I1871">
        <v>1</v>
      </c>
      <c r="J1871">
        <v>1</v>
      </c>
      <c r="K1871" s="2" t="s">
        <v>10009</v>
      </c>
      <c r="L1871" s="2" t="s">
        <v>10009</v>
      </c>
      <c r="M1871" t="str">
        <f t="shared" si="29"/>
        <v>BEGIN IF NOT EXISTS (SELECT * FROM [dbo].[COM_City] WHERE [Name] = 'Boa Nova') BEGIN INSERT INTO [dbo].[COM_City]([CityId],[Name],[ExternalCode],[StateId],[Active],[UserID],[UserIDLastUpdate],[CreateDate],[ModifieldDate]) VALUES (1870,'Boa Nova','03706',5,1,1,1,GETDATE(),GETDATE()) END END</v>
      </c>
    </row>
    <row r="1872" spans="1:13" x14ac:dyDescent="0.2">
      <c r="A1872">
        <v>1871</v>
      </c>
      <c r="B1872">
        <f>VLOOKUP(C1872,ESTADOS!C:K,9,FALSE)</f>
        <v>5</v>
      </c>
      <c r="C1872" t="s">
        <v>5024</v>
      </c>
      <c r="D1872">
        <v>29</v>
      </c>
      <c r="E1872" t="s">
        <v>5109</v>
      </c>
      <c r="F1872" t="s">
        <v>5110</v>
      </c>
      <c r="G1872">
        <v>17841</v>
      </c>
      <c r="H1872">
        <v>1</v>
      </c>
      <c r="I1872">
        <v>1</v>
      </c>
      <c r="J1872">
        <v>1</v>
      </c>
      <c r="K1872" s="2" t="s">
        <v>10009</v>
      </c>
      <c r="L1872" s="2" t="s">
        <v>10009</v>
      </c>
      <c r="M1872" t="str">
        <f t="shared" si="29"/>
        <v>BEGIN IF NOT EXISTS (SELECT * FROM [dbo].[COM_City] WHERE [Name] = 'Boa Vista do Tupim') BEGIN INSERT INTO [dbo].[COM_City]([CityId],[Name],[ExternalCode],[StateId],[Active],[UserID],[UserIDLastUpdate],[CreateDate],[ModifieldDate]) VALUES (1871,'Boa Vista do Tupim','03805',5,1,1,1,GETDATE(),GETDATE()) END END</v>
      </c>
    </row>
    <row r="1873" spans="1:13" x14ac:dyDescent="0.2">
      <c r="A1873">
        <v>1872</v>
      </c>
      <c r="B1873">
        <f>VLOOKUP(C1873,ESTADOS!C:K,9,FALSE)</f>
        <v>5</v>
      </c>
      <c r="C1873" t="s">
        <v>5024</v>
      </c>
      <c r="D1873">
        <v>29</v>
      </c>
      <c r="E1873" t="s">
        <v>5111</v>
      </c>
      <c r="F1873" t="s">
        <v>5112</v>
      </c>
      <c r="G1873">
        <v>62199</v>
      </c>
      <c r="H1873">
        <v>1</v>
      </c>
      <c r="I1873">
        <v>1</v>
      </c>
      <c r="J1873">
        <v>1</v>
      </c>
      <c r="K1873" s="2" t="s">
        <v>10009</v>
      </c>
      <c r="L1873" s="2" t="s">
        <v>10009</v>
      </c>
      <c r="M1873" t="str">
        <f t="shared" si="29"/>
        <v>BEGIN IF NOT EXISTS (SELECT * FROM [dbo].[COM_City] WHERE [Name] = 'Bom Jesus da Lapa') BEGIN INSERT INTO [dbo].[COM_City]([CityId],[Name],[ExternalCode],[StateId],[Active],[UserID],[UserIDLastUpdate],[CreateDate],[ModifieldDate]) VALUES (1872,'Bom Jesus da Lapa','03904',5,1,1,1,GETDATE(),GETDATE()) END END</v>
      </c>
    </row>
    <row r="1874" spans="1:13" x14ac:dyDescent="0.2">
      <c r="A1874">
        <v>1873</v>
      </c>
      <c r="B1874">
        <f>VLOOKUP(C1874,ESTADOS!C:K,9,FALSE)</f>
        <v>5</v>
      </c>
      <c r="C1874" t="s">
        <v>5024</v>
      </c>
      <c r="D1874">
        <v>29</v>
      </c>
      <c r="E1874" t="s">
        <v>5113</v>
      </c>
      <c r="F1874" t="s">
        <v>5114</v>
      </c>
      <c r="G1874">
        <v>10295</v>
      </c>
      <c r="H1874">
        <v>1</v>
      </c>
      <c r="I1874">
        <v>1</v>
      </c>
      <c r="J1874">
        <v>1</v>
      </c>
      <c r="K1874" s="2" t="s">
        <v>10009</v>
      </c>
      <c r="L1874" s="2" t="s">
        <v>10009</v>
      </c>
      <c r="M1874" t="str">
        <f t="shared" si="29"/>
        <v>BEGIN IF NOT EXISTS (SELECT * FROM [dbo].[COM_City] WHERE [Name] = 'Bom Jesus da Serra') BEGIN INSERT INTO [dbo].[COM_City]([CityId],[Name],[ExternalCode],[StateId],[Active],[UserID],[UserIDLastUpdate],[CreateDate],[ModifieldDate]) VALUES (1873,'Bom Jesus da Serra','03953',5,1,1,1,GETDATE(),GETDATE()) END END</v>
      </c>
    </row>
    <row r="1875" spans="1:13" x14ac:dyDescent="0.2">
      <c r="A1875">
        <v>1874</v>
      </c>
      <c r="B1875">
        <f>VLOOKUP(C1875,ESTADOS!C:K,9,FALSE)</f>
        <v>5</v>
      </c>
      <c r="C1875" t="s">
        <v>5024</v>
      </c>
      <c r="D1875">
        <v>29</v>
      </c>
      <c r="E1875" t="s">
        <v>5115</v>
      </c>
      <c r="F1875" t="s">
        <v>5116</v>
      </c>
      <c r="G1875">
        <v>13227</v>
      </c>
      <c r="H1875">
        <v>1</v>
      </c>
      <c r="I1875">
        <v>1</v>
      </c>
      <c r="J1875">
        <v>1</v>
      </c>
      <c r="K1875" s="2" t="s">
        <v>10009</v>
      </c>
      <c r="L1875" s="2" t="s">
        <v>10009</v>
      </c>
      <c r="M1875" t="str">
        <f t="shared" si="29"/>
        <v>BEGIN IF NOT EXISTS (SELECT * FROM [dbo].[COM_City] WHERE [Name] = 'Boninal') BEGIN INSERT INTO [dbo].[COM_City]([CityId],[Name],[ExternalCode],[StateId],[Active],[UserID],[UserIDLastUpdate],[CreateDate],[ModifieldDate]) VALUES (1874,'Boninal','04001',5,1,1,1,GETDATE(),GETDATE()) END END</v>
      </c>
    </row>
    <row r="1876" spans="1:13" x14ac:dyDescent="0.2">
      <c r="A1876">
        <v>1875</v>
      </c>
      <c r="B1876">
        <f>VLOOKUP(C1876,ESTADOS!C:K,9,FALSE)</f>
        <v>5</v>
      </c>
      <c r="C1876" t="s">
        <v>5024</v>
      </c>
      <c r="D1876">
        <v>29</v>
      </c>
      <c r="E1876" t="s">
        <v>5117</v>
      </c>
      <c r="F1876" t="s">
        <v>6692</v>
      </c>
      <c r="G1876">
        <v>13678</v>
      </c>
      <c r="H1876">
        <v>1</v>
      </c>
      <c r="I1876">
        <v>1</v>
      </c>
      <c r="J1876">
        <v>1</v>
      </c>
      <c r="K1876" s="2" t="s">
        <v>10009</v>
      </c>
      <c r="L1876" s="2" t="s">
        <v>10009</v>
      </c>
      <c r="M1876" t="str">
        <f t="shared" si="29"/>
        <v>BEGIN IF NOT EXISTS (SELECT * FROM [dbo].[COM_City] WHERE [Name] = 'Bonito') BEGIN INSERT INTO [dbo].[COM_City]([CityId],[Name],[ExternalCode],[StateId],[Active],[UserID],[UserIDLastUpdate],[CreateDate],[ModifieldDate]) VALUES (1875,'Bonito','04050',5,1,1,1,GETDATE(),GETDATE()) END END</v>
      </c>
    </row>
    <row r="1877" spans="1:13" x14ac:dyDescent="0.2">
      <c r="A1877">
        <v>1876</v>
      </c>
      <c r="B1877">
        <f>VLOOKUP(C1877,ESTADOS!C:K,9,FALSE)</f>
        <v>5</v>
      </c>
      <c r="C1877" t="s">
        <v>5024</v>
      </c>
      <c r="D1877">
        <v>29</v>
      </c>
      <c r="E1877" t="s">
        <v>5118</v>
      </c>
      <c r="F1877" t="s">
        <v>5119</v>
      </c>
      <c r="G1877">
        <v>21863</v>
      </c>
      <c r="H1877">
        <v>1</v>
      </c>
      <c r="I1877">
        <v>1</v>
      </c>
      <c r="J1877">
        <v>1</v>
      </c>
      <c r="K1877" s="2" t="s">
        <v>10009</v>
      </c>
      <c r="L1877" s="2" t="s">
        <v>10009</v>
      </c>
      <c r="M1877" t="str">
        <f t="shared" si="29"/>
        <v>BEGIN IF NOT EXISTS (SELECT * FROM [dbo].[COM_City] WHERE [Name] = 'Boquira') BEGIN INSERT INTO [dbo].[COM_City]([CityId],[Name],[ExternalCode],[StateId],[Active],[UserID],[UserIDLastUpdate],[CreateDate],[ModifieldDate]) VALUES (1876,'Boquira','04100',5,1,1,1,GETDATE(),GETDATE()) END END</v>
      </c>
    </row>
    <row r="1878" spans="1:13" x14ac:dyDescent="0.2">
      <c r="A1878">
        <v>1877</v>
      </c>
      <c r="B1878">
        <f>VLOOKUP(C1878,ESTADOS!C:K,9,FALSE)</f>
        <v>5</v>
      </c>
      <c r="C1878" t="s">
        <v>5024</v>
      </c>
      <c r="D1878">
        <v>29</v>
      </c>
      <c r="E1878" t="s">
        <v>5120</v>
      </c>
      <c r="F1878" t="s">
        <v>5121</v>
      </c>
      <c r="G1878">
        <v>11026</v>
      </c>
      <c r="H1878">
        <v>1</v>
      </c>
      <c r="I1878">
        <v>1</v>
      </c>
      <c r="J1878">
        <v>1</v>
      </c>
      <c r="K1878" s="2" t="s">
        <v>10009</v>
      </c>
      <c r="L1878" s="2" t="s">
        <v>10009</v>
      </c>
      <c r="M1878" t="str">
        <f t="shared" si="29"/>
        <v>BEGIN IF NOT EXISTS (SELECT * FROM [dbo].[COM_City] WHERE [Name] = 'Botuporã') BEGIN INSERT INTO [dbo].[COM_City]([CityId],[Name],[ExternalCode],[StateId],[Active],[UserID],[UserIDLastUpdate],[CreateDate],[ModifieldDate]) VALUES (1877,'Botuporã','04209',5,1,1,1,GETDATE(),GETDATE()) END END</v>
      </c>
    </row>
    <row r="1879" spans="1:13" x14ac:dyDescent="0.2">
      <c r="A1879">
        <v>1878</v>
      </c>
      <c r="B1879">
        <f>VLOOKUP(C1879,ESTADOS!C:K,9,FALSE)</f>
        <v>5</v>
      </c>
      <c r="C1879" t="s">
        <v>5024</v>
      </c>
      <c r="D1879">
        <v>29</v>
      </c>
      <c r="E1879" t="s">
        <v>5122</v>
      </c>
      <c r="F1879" t="s">
        <v>5123</v>
      </c>
      <c r="G1879">
        <v>12677</v>
      </c>
      <c r="H1879">
        <v>1</v>
      </c>
      <c r="I1879">
        <v>1</v>
      </c>
      <c r="J1879">
        <v>1</v>
      </c>
      <c r="K1879" s="2" t="s">
        <v>10009</v>
      </c>
      <c r="L1879" s="2" t="s">
        <v>10009</v>
      </c>
      <c r="M1879" t="str">
        <f t="shared" si="29"/>
        <v>BEGIN IF NOT EXISTS (SELECT * FROM [dbo].[COM_City] WHERE [Name] = 'Brejões') BEGIN INSERT INTO [dbo].[COM_City]([CityId],[Name],[ExternalCode],[StateId],[Active],[UserID],[UserIDLastUpdate],[CreateDate],[ModifieldDate]) VALUES (1878,'Brejões','04308',5,1,1,1,GETDATE(),GETDATE()) END END</v>
      </c>
    </row>
    <row r="1880" spans="1:13" x14ac:dyDescent="0.2">
      <c r="A1880">
        <v>1879</v>
      </c>
      <c r="B1880">
        <f>VLOOKUP(C1880,ESTADOS!C:K,9,FALSE)</f>
        <v>5</v>
      </c>
      <c r="C1880" t="s">
        <v>5024</v>
      </c>
      <c r="D1880">
        <v>29</v>
      </c>
      <c r="E1880" t="s">
        <v>5124</v>
      </c>
      <c r="F1880" t="s">
        <v>5125</v>
      </c>
      <c r="G1880">
        <v>9337</v>
      </c>
      <c r="H1880">
        <v>1</v>
      </c>
      <c r="I1880">
        <v>1</v>
      </c>
      <c r="J1880">
        <v>1</v>
      </c>
      <c r="K1880" s="2" t="s">
        <v>10009</v>
      </c>
      <c r="L1880" s="2" t="s">
        <v>10009</v>
      </c>
      <c r="M1880" t="str">
        <f t="shared" si="29"/>
        <v>BEGIN IF NOT EXISTS (SELECT * FROM [dbo].[COM_City] WHERE [Name] = 'Brejolândia') BEGIN INSERT INTO [dbo].[COM_City]([CityId],[Name],[ExternalCode],[StateId],[Active],[UserID],[UserIDLastUpdate],[CreateDate],[ModifieldDate]) VALUES (1879,'Brejolândia','04407',5,1,1,1,GETDATE(),GETDATE()) END END</v>
      </c>
    </row>
    <row r="1881" spans="1:13" x14ac:dyDescent="0.2">
      <c r="A1881">
        <v>1880</v>
      </c>
      <c r="B1881">
        <f>VLOOKUP(C1881,ESTADOS!C:K,9,FALSE)</f>
        <v>5</v>
      </c>
      <c r="C1881" t="s">
        <v>5024</v>
      </c>
      <c r="D1881">
        <v>29</v>
      </c>
      <c r="E1881" t="s">
        <v>5126</v>
      </c>
      <c r="F1881" t="s">
        <v>5127</v>
      </c>
      <c r="G1881">
        <v>10922</v>
      </c>
      <c r="H1881">
        <v>1</v>
      </c>
      <c r="I1881">
        <v>1</v>
      </c>
      <c r="J1881">
        <v>1</v>
      </c>
      <c r="K1881" s="2" t="s">
        <v>10009</v>
      </c>
      <c r="L1881" s="2" t="s">
        <v>10009</v>
      </c>
      <c r="M1881" t="str">
        <f t="shared" si="29"/>
        <v>BEGIN IF NOT EXISTS (SELECT * FROM [dbo].[COM_City] WHERE [Name] = 'Brotas de Macaúbas') BEGIN INSERT INTO [dbo].[COM_City]([CityId],[Name],[ExternalCode],[StateId],[Active],[UserID],[UserIDLastUpdate],[CreateDate],[ModifieldDate]) VALUES (1880,'Brotas de Macaúbas','04506',5,1,1,1,GETDATE(),GETDATE()) END END</v>
      </c>
    </row>
    <row r="1882" spans="1:13" x14ac:dyDescent="0.2">
      <c r="A1882">
        <v>1881</v>
      </c>
      <c r="B1882">
        <f>VLOOKUP(C1882,ESTADOS!C:K,9,FALSE)</f>
        <v>5</v>
      </c>
      <c r="C1882" t="s">
        <v>5024</v>
      </c>
      <c r="D1882">
        <v>29</v>
      </c>
      <c r="E1882" t="s">
        <v>5128</v>
      </c>
      <c r="F1882" t="s">
        <v>5129</v>
      </c>
      <c r="G1882">
        <v>62381</v>
      </c>
      <c r="H1882">
        <v>1</v>
      </c>
      <c r="I1882">
        <v>1</v>
      </c>
      <c r="J1882">
        <v>1</v>
      </c>
      <c r="K1882" s="2" t="s">
        <v>10009</v>
      </c>
      <c r="L1882" s="2" t="s">
        <v>10009</v>
      </c>
      <c r="M1882" t="str">
        <f t="shared" si="29"/>
        <v>BEGIN IF NOT EXISTS (SELECT * FROM [dbo].[COM_City] WHERE [Name] = 'Brumado') BEGIN INSERT INTO [dbo].[COM_City]([CityId],[Name],[ExternalCode],[StateId],[Active],[UserID],[UserIDLastUpdate],[CreateDate],[ModifieldDate]) VALUES (1881,'Brumado','04605',5,1,1,1,GETDATE(),GETDATE()) END END</v>
      </c>
    </row>
    <row r="1883" spans="1:13" x14ac:dyDescent="0.2">
      <c r="A1883">
        <v>1882</v>
      </c>
      <c r="B1883">
        <f>VLOOKUP(C1883,ESTADOS!C:K,9,FALSE)</f>
        <v>5</v>
      </c>
      <c r="C1883" t="s">
        <v>5024</v>
      </c>
      <c r="D1883">
        <v>29</v>
      </c>
      <c r="E1883" t="s">
        <v>5130</v>
      </c>
      <c r="F1883" t="s">
        <v>5131</v>
      </c>
      <c r="G1883">
        <v>19956</v>
      </c>
      <c r="H1883">
        <v>1</v>
      </c>
      <c r="I1883">
        <v>1</v>
      </c>
      <c r="J1883">
        <v>1</v>
      </c>
      <c r="K1883" s="2" t="s">
        <v>10009</v>
      </c>
      <c r="L1883" s="2" t="s">
        <v>10009</v>
      </c>
      <c r="M1883" t="str">
        <f t="shared" si="29"/>
        <v>BEGIN IF NOT EXISTS (SELECT * FROM [dbo].[COM_City] WHERE [Name] = 'Buerarema') BEGIN INSERT INTO [dbo].[COM_City]([CityId],[Name],[ExternalCode],[StateId],[Active],[UserID],[UserIDLastUpdate],[CreateDate],[ModifieldDate]) VALUES (1882,'Buerarema','04704',5,1,1,1,GETDATE(),GETDATE()) END END</v>
      </c>
    </row>
    <row r="1884" spans="1:13" x14ac:dyDescent="0.2">
      <c r="A1884">
        <v>1883</v>
      </c>
      <c r="B1884">
        <f>VLOOKUP(C1884,ESTADOS!C:K,9,FALSE)</f>
        <v>5</v>
      </c>
      <c r="C1884" t="s">
        <v>5024</v>
      </c>
      <c r="D1884">
        <v>29</v>
      </c>
      <c r="E1884" t="s">
        <v>5132</v>
      </c>
      <c r="F1884" t="s">
        <v>5133</v>
      </c>
      <c r="G1884">
        <v>18656</v>
      </c>
      <c r="H1884">
        <v>1</v>
      </c>
      <c r="I1884">
        <v>1</v>
      </c>
      <c r="J1884">
        <v>1</v>
      </c>
      <c r="K1884" s="2" t="s">
        <v>10009</v>
      </c>
      <c r="L1884" s="2" t="s">
        <v>10009</v>
      </c>
      <c r="M1884" t="str">
        <f t="shared" si="29"/>
        <v>BEGIN IF NOT EXISTS (SELECT * FROM [dbo].[COM_City] WHERE [Name] = 'Buritirama') BEGIN INSERT INTO [dbo].[COM_City]([CityId],[Name],[ExternalCode],[StateId],[Active],[UserID],[UserIDLastUpdate],[CreateDate],[ModifieldDate]) VALUES (1883,'Buritirama','04753',5,1,1,1,GETDATE(),GETDATE()) END END</v>
      </c>
    </row>
    <row r="1885" spans="1:13" x14ac:dyDescent="0.2">
      <c r="A1885">
        <v>1884</v>
      </c>
      <c r="B1885">
        <f>VLOOKUP(C1885,ESTADOS!C:K,9,FALSE)</f>
        <v>5</v>
      </c>
      <c r="C1885" t="s">
        <v>5024</v>
      </c>
      <c r="D1885">
        <v>29</v>
      </c>
      <c r="E1885" t="s">
        <v>5134</v>
      </c>
      <c r="F1885" t="s">
        <v>5135</v>
      </c>
      <c r="G1885">
        <v>10367</v>
      </c>
      <c r="H1885">
        <v>1</v>
      </c>
      <c r="I1885">
        <v>1</v>
      </c>
      <c r="J1885">
        <v>1</v>
      </c>
      <c r="K1885" s="2" t="s">
        <v>10009</v>
      </c>
      <c r="L1885" s="2" t="s">
        <v>10009</v>
      </c>
      <c r="M1885" t="str">
        <f t="shared" si="29"/>
        <v>BEGIN IF NOT EXISTS (SELECT * FROM [dbo].[COM_City] WHERE [Name] = 'Caatiba') BEGIN INSERT INTO [dbo].[COM_City]([CityId],[Name],[ExternalCode],[StateId],[Active],[UserID],[UserIDLastUpdate],[CreateDate],[ModifieldDate]) VALUES (1884,'Caatiba','04803',5,1,1,1,GETDATE(),GETDATE()) END END</v>
      </c>
    </row>
    <row r="1886" spans="1:13" x14ac:dyDescent="0.2">
      <c r="A1886">
        <v>1885</v>
      </c>
      <c r="B1886">
        <f>VLOOKUP(C1886,ESTADOS!C:K,9,FALSE)</f>
        <v>5</v>
      </c>
      <c r="C1886" t="s">
        <v>5024</v>
      </c>
      <c r="D1886">
        <v>29</v>
      </c>
      <c r="E1886" t="s">
        <v>5136</v>
      </c>
      <c r="F1886" t="s">
        <v>5137</v>
      </c>
      <c r="G1886">
        <v>17502</v>
      </c>
      <c r="H1886">
        <v>1</v>
      </c>
      <c r="I1886">
        <v>1</v>
      </c>
      <c r="J1886">
        <v>1</v>
      </c>
      <c r="K1886" s="2" t="s">
        <v>10009</v>
      </c>
      <c r="L1886" s="2" t="s">
        <v>10009</v>
      </c>
      <c r="M1886" t="str">
        <f t="shared" si="29"/>
        <v>BEGIN IF NOT EXISTS (SELECT * FROM [dbo].[COM_City] WHERE [Name] = 'Cabaceiras do Paraguaçu') BEGIN INSERT INTO [dbo].[COM_City]([CityId],[Name],[ExternalCode],[StateId],[Active],[UserID],[UserIDLastUpdate],[CreateDate],[ModifieldDate]) VALUES (1885,'Cabaceiras do Paraguaçu','04852',5,1,1,1,GETDATE(),GETDATE()) END END</v>
      </c>
    </row>
    <row r="1887" spans="1:13" x14ac:dyDescent="0.2">
      <c r="A1887">
        <v>1886</v>
      </c>
      <c r="B1887">
        <f>VLOOKUP(C1887,ESTADOS!C:K,9,FALSE)</f>
        <v>5</v>
      </c>
      <c r="C1887" t="s">
        <v>5024</v>
      </c>
      <c r="D1887">
        <v>29</v>
      </c>
      <c r="E1887" t="s">
        <v>5138</v>
      </c>
      <c r="F1887" t="s">
        <v>5139</v>
      </c>
      <c r="G1887">
        <v>32252</v>
      </c>
      <c r="H1887">
        <v>1</v>
      </c>
      <c r="I1887">
        <v>1</v>
      </c>
      <c r="J1887">
        <v>1</v>
      </c>
      <c r="K1887" s="2" t="s">
        <v>10009</v>
      </c>
      <c r="L1887" s="2" t="s">
        <v>10009</v>
      </c>
      <c r="M1887" t="str">
        <f t="shared" si="29"/>
        <v>BEGIN IF NOT EXISTS (SELECT * FROM [dbo].[COM_City] WHERE [Name] = 'Cachoeira') BEGIN INSERT INTO [dbo].[COM_City]([CityId],[Name],[ExternalCode],[StateId],[Active],[UserID],[UserIDLastUpdate],[CreateDate],[ModifieldDate]) VALUES (1886,'Cachoeira','04902',5,1,1,1,GETDATE(),GETDATE()) END END</v>
      </c>
    </row>
    <row r="1888" spans="1:13" x14ac:dyDescent="0.2">
      <c r="A1888">
        <v>1887</v>
      </c>
      <c r="B1888">
        <f>VLOOKUP(C1888,ESTADOS!C:K,9,FALSE)</f>
        <v>5</v>
      </c>
      <c r="C1888" t="s">
        <v>5024</v>
      </c>
      <c r="D1888">
        <v>29</v>
      </c>
      <c r="E1888" t="s">
        <v>5140</v>
      </c>
      <c r="F1888" t="s">
        <v>5141</v>
      </c>
      <c r="G1888">
        <v>21847</v>
      </c>
      <c r="H1888">
        <v>1</v>
      </c>
      <c r="I1888">
        <v>1</v>
      </c>
      <c r="J1888">
        <v>1</v>
      </c>
      <c r="K1888" s="2" t="s">
        <v>10009</v>
      </c>
      <c r="L1888" s="2" t="s">
        <v>10009</v>
      </c>
      <c r="M1888" t="str">
        <f t="shared" si="29"/>
        <v>BEGIN IF NOT EXISTS (SELECT * FROM [dbo].[COM_City] WHERE [Name] = 'Caculé') BEGIN INSERT INTO [dbo].[COM_City]([CityId],[Name],[ExternalCode],[StateId],[Active],[UserID],[UserIDLastUpdate],[CreateDate],[ModifieldDate]) VALUES (1887,'Caculé','05008',5,1,1,1,GETDATE(),GETDATE()) END END</v>
      </c>
    </row>
    <row r="1889" spans="1:13" x14ac:dyDescent="0.2">
      <c r="A1889">
        <v>1888</v>
      </c>
      <c r="B1889">
        <f>VLOOKUP(C1889,ESTADOS!C:K,9,FALSE)</f>
        <v>5</v>
      </c>
      <c r="C1889" t="s">
        <v>5024</v>
      </c>
      <c r="D1889">
        <v>29</v>
      </c>
      <c r="E1889" t="s">
        <v>5142</v>
      </c>
      <c r="F1889" t="s">
        <v>5143</v>
      </c>
      <c r="G1889">
        <v>10377</v>
      </c>
      <c r="H1889">
        <v>1</v>
      </c>
      <c r="I1889">
        <v>1</v>
      </c>
      <c r="J1889">
        <v>1</v>
      </c>
      <c r="K1889" s="2" t="s">
        <v>10009</v>
      </c>
      <c r="L1889" s="2" t="s">
        <v>10009</v>
      </c>
      <c r="M1889" t="str">
        <f t="shared" si="29"/>
        <v>BEGIN IF NOT EXISTS (SELECT * FROM [dbo].[COM_City] WHERE [Name] = 'Caém') BEGIN INSERT INTO [dbo].[COM_City]([CityId],[Name],[ExternalCode],[StateId],[Active],[UserID],[UserIDLastUpdate],[CreateDate],[ModifieldDate]) VALUES (1888,'Caém','05107',5,1,1,1,GETDATE(),GETDATE()) END END</v>
      </c>
    </row>
    <row r="1890" spans="1:13" x14ac:dyDescent="0.2">
      <c r="A1890">
        <v>1889</v>
      </c>
      <c r="B1890">
        <f>VLOOKUP(C1890,ESTADOS!C:K,9,FALSE)</f>
        <v>5</v>
      </c>
      <c r="C1890" t="s">
        <v>5024</v>
      </c>
      <c r="D1890">
        <v>29</v>
      </c>
      <c r="E1890" t="s">
        <v>5144</v>
      </c>
      <c r="F1890" t="s">
        <v>5145</v>
      </c>
      <c r="G1890">
        <v>12133</v>
      </c>
      <c r="H1890">
        <v>1</v>
      </c>
      <c r="I1890">
        <v>1</v>
      </c>
      <c r="J1890">
        <v>1</v>
      </c>
      <c r="K1890" s="2" t="s">
        <v>10009</v>
      </c>
      <c r="L1890" s="2" t="s">
        <v>10009</v>
      </c>
      <c r="M1890" t="str">
        <f t="shared" si="29"/>
        <v>BEGIN IF NOT EXISTS (SELECT * FROM [dbo].[COM_City] WHERE [Name] = 'Caetanos') BEGIN INSERT INTO [dbo].[COM_City]([CityId],[Name],[ExternalCode],[StateId],[Active],[UserID],[UserIDLastUpdate],[CreateDate],[ModifieldDate]) VALUES (1889,'Caetanos','05156',5,1,1,1,GETDATE(),GETDATE()) END END</v>
      </c>
    </row>
    <row r="1891" spans="1:13" x14ac:dyDescent="0.2">
      <c r="A1891">
        <v>1890</v>
      </c>
      <c r="B1891">
        <f>VLOOKUP(C1891,ESTADOS!C:K,9,FALSE)</f>
        <v>5</v>
      </c>
      <c r="C1891" t="s">
        <v>5024</v>
      </c>
      <c r="D1891">
        <v>29</v>
      </c>
      <c r="E1891" t="s">
        <v>5146</v>
      </c>
      <c r="F1891" t="s">
        <v>5147</v>
      </c>
      <c r="G1891">
        <v>46192</v>
      </c>
      <c r="H1891">
        <v>1</v>
      </c>
      <c r="I1891">
        <v>1</v>
      </c>
      <c r="J1891">
        <v>1</v>
      </c>
      <c r="K1891" s="2" t="s">
        <v>10009</v>
      </c>
      <c r="L1891" s="2" t="s">
        <v>10009</v>
      </c>
      <c r="M1891" t="str">
        <f t="shared" si="29"/>
        <v>BEGIN IF NOT EXISTS (SELECT * FROM [dbo].[COM_City] WHERE [Name] = 'Caetité') BEGIN INSERT INTO [dbo].[COM_City]([CityId],[Name],[ExternalCode],[StateId],[Active],[UserID],[UserIDLastUpdate],[CreateDate],[ModifieldDate]) VALUES (1890,'Caetité','05206',5,1,1,1,GETDATE(),GETDATE()) END END</v>
      </c>
    </row>
    <row r="1892" spans="1:13" x14ac:dyDescent="0.2">
      <c r="A1892">
        <v>1891</v>
      </c>
      <c r="B1892">
        <f>VLOOKUP(C1892,ESTADOS!C:K,9,FALSE)</f>
        <v>5</v>
      </c>
      <c r="C1892" t="s">
        <v>5024</v>
      </c>
      <c r="D1892">
        <v>29</v>
      </c>
      <c r="E1892" t="s">
        <v>5148</v>
      </c>
      <c r="F1892" t="s">
        <v>5149</v>
      </c>
      <c r="G1892">
        <v>17402</v>
      </c>
      <c r="H1892">
        <v>1</v>
      </c>
      <c r="I1892">
        <v>1</v>
      </c>
      <c r="J1892">
        <v>1</v>
      </c>
      <c r="K1892" s="2" t="s">
        <v>10009</v>
      </c>
      <c r="L1892" s="2" t="s">
        <v>10009</v>
      </c>
      <c r="M1892" t="str">
        <f t="shared" si="29"/>
        <v>BEGIN IF NOT EXISTS (SELECT * FROM [dbo].[COM_City] WHERE [Name] = 'Cafarnaum') BEGIN INSERT INTO [dbo].[COM_City]([CityId],[Name],[ExternalCode],[StateId],[Active],[UserID],[UserIDLastUpdate],[CreateDate],[ModifieldDate]) VALUES (1891,'Cafarnaum','05305',5,1,1,1,GETDATE(),GETDATE()) END END</v>
      </c>
    </row>
    <row r="1893" spans="1:13" x14ac:dyDescent="0.2">
      <c r="A1893">
        <v>1892</v>
      </c>
      <c r="B1893">
        <f>VLOOKUP(C1893,ESTADOS!C:K,9,FALSE)</f>
        <v>5</v>
      </c>
      <c r="C1893" t="s">
        <v>5024</v>
      </c>
      <c r="D1893">
        <v>29</v>
      </c>
      <c r="E1893" t="s">
        <v>5150</v>
      </c>
      <c r="F1893" t="s">
        <v>5151</v>
      </c>
      <c r="G1893">
        <v>13712</v>
      </c>
      <c r="H1893">
        <v>1</v>
      </c>
      <c r="I1893">
        <v>1</v>
      </c>
      <c r="J1893">
        <v>1</v>
      </c>
      <c r="K1893" s="2" t="s">
        <v>10009</v>
      </c>
      <c r="L1893" s="2" t="s">
        <v>10009</v>
      </c>
      <c r="M1893" t="str">
        <f t="shared" si="29"/>
        <v>BEGIN IF NOT EXISTS (SELECT * FROM [dbo].[COM_City] WHERE [Name] = 'Cairu') BEGIN INSERT INTO [dbo].[COM_City]([CityId],[Name],[ExternalCode],[StateId],[Active],[UserID],[UserIDLastUpdate],[CreateDate],[ModifieldDate]) VALUES (1892,'Cairu','05404',5,1,1,1,GETDATE(),GETDATE()) END END</v>
      </c>
    </row>
    <row r="1894" spans="1:13" x14ac:dyDescent="0.2">
      <c r="A1894">
        <v>1893</v>
      </c>
      <c r="B1894">
        <f>VLOOKUP(C1894,ESTADOS!C:K,9,FALSE)</f>
        <v>5</v>
      </c>
      <c r="C1894" t="s">
        <v>5024</v>
      </c>
      <c r="D1894">
        <v>29</v>
      </c>
      <c r="E1894" t="s">
        <v>5152</v>
      </c>
      <c r="F1894" t="s">
        <v>5153</v>
      </c>
      <c r="G1894">
        <v>13072</v>
      </c>
      <c r="H1894">
        <v>1</v>
      </c>
      <c r="I1894">
        <v>1</v>
      </c>
      <c r="J1894">
        <v>1</v>
      </c>
      <c r="K1894" s="2" t="s">
        <v>10009</v>
      </c>
      <c r="L1894" s="2" t="s">
        <v>10009</v>
      </c>
      <c r="M1894" t="str">
        <f t="shared" si="29"/>
        <v>BEGIN IF NOT EXISTS (SELECT * FROM [dbo].[COM_City] WHERE [Name] = 'Caldeirão Grande') BEGIN INSERT INTO [dbo].[COM_City]([CityId],[Name],[ExternalCode],[StateId],[Active],[UserID],[UserIDLastUpdate],[CreateDate],[ModifieldDate]) VALUES (1893,'Caldeirão Grande','05503',5,1,1,1,GETDATE(),GETDATE()) END END</v>
      </c>
    </row>
    <row r="1895" spans="1:13" x14ac:dyDescent="0.2">
      <c r="A1895">
        <v>1894</v>
      </c>
      <c r="B1895">
        <f>VLOOKUP(C1895,ESTADOS!C:K,9,FALSE)</f>
        <v>5</v>
      </c>
      <c r="C1895" t="s">
        <v>5024</v>
      </c>
      <c r="D1895">
        <v>29</v>
      </c>
      <c r="E1895" t="s">
        <v>5154</v>
      </c>
      <c r="F1895" t="s">
        <v>5155</v>
      </c>
      <c r="G1895">
        <v>30289</v>
      </c>
      <c r="H1895">
        <v>1</v>
      </c>
      <c r="I1895">
        <v>1</v>
      </c>
      <c r="J1895">
        <v>1</v>
      </c>
      <c r="K1895" s="2" t="s">
        <v>10009</v>
      </c>
      <c r="L1895" s="2" t="s">
        <v>10009</v>
      </c>
      <c r="M1895" t="str">
        <f t="shared" si="29"/>
        <v>BEGIN IF NOT EXISTS (SELECT * FROM [dbo].[COM_City] WHERE [Name] = 'Camacan') BEGIN INSERT INTO [dbo].[COM_City]([CityId],[Name],[ExternalCode],[StateId],[Active],[UserID],[UserIDLastUpdate],[CreateDate],[ModifieldDate]) VALUES (1894,'Camacan','05602',5,1,1,1,GETDATE(),GETDATE()) END END</v>
      </c>
    </row>
    <row r="1896" spans="1:13" x14ac:dyDescent="0.2">
      <c r="A1896">
        <v>1895</v>
      </c>
      <c r="B1896">
        <f>VLOOKUP(C1896,ESTADOS!C:K,9,FALSE)</f>
        <v>5</v>
      </c>
      <c r="C1896" t="s">
        <v>5024</v>
      </c>
      <c r="D1896">
        <v>29</v>
      </c>
      <c r="E1896" t="s">
        <v>5156</v>
      </c>
      <c r="F1896" t="s">
        <v>10071</v>
      </c>
      <c r="G1896">
        <v>220495</v>
      </c>
      <c r="H1896">
        <v>1</v>
      </c>
      <c r="I1896">
        <v>1</v>
      </c>
      <c r="J1896">
        <v>1</v>
      </c>
      <c r="K1896" s="2" t="s">
        <v>10009</v>
      </c>
      <c r="L1896" s="2" t="s">
        <v>10009</v>
      </c>
      <c r="M1896" t="str">
        <f t="shared" si="29"/>
        <v>BEGIN IF NOT EXISTS (SELECT * FROM [dbo].[COM_City] WHERE [Name] = 'Camaçari') BEGIN INSERT INTO [dbo].[COM_City]([CityId],[Name],[ExternalCode],[StateId],[Active],[UserID],[UserIDLastUpdate],[CreateDate],[ModifieldDate]) VALUES (1895,'Camaçari','05701',5,1,1,1,GETDATE(),GETDATE()) END END</v>
      </c>
    </row>
    <row r="1897" spans="1:13" x14ac:dyDescent="0.2">
      <c r="A1897">
        <v>1896</v>
      </c>
      <c r="B1897">
        <f>VLOOKUP(C1897,ESTADOS!C:K,9,FALSE)</f>
        <v>5</v>
      </c>
      <c r="C1897" t="s">
        <v>5024</v>
      </c>
      <c r="D1897">
        <v>29</v>
      </c>
      <c r="E1897" t="s">
        <v>5157</v>
      </c>
      <c r="F1897" t="s">
        <v>5158</v>
      </c>
      <c r="G1897">
        <v>32172</v>
      </c>
      <c r="H1897">
        <v>1</v>
      </c>
      <c r="I1897">
        <v>1</v>
      </c>
      <c r="J1897">
        <v>1</v>
      </c>
      <c r="K1897" s="2" t="s">
        <v>10009</v>
      </c>
      <c r="L1897" s="2" t="s">
        <v>10009</v>
      </c>
      <c r="M1897" t="str">
        <f t="shared" si="29"/>
        <v>BEGIN IF NOT EXISTS (SELECT * FROM [dbo].[COM_City] WHERE [Name] = 'Camamu') BEGIN INSERT INTO [dbo].[COM_City]([CityId],[Name],[ExternalCode],[StateId],[Active],[UserID],[UserIDLastUpdate],[CreateDate],[ModifieldDate]) VALUES (1896,'Camamu','05800',5,1,1,1,GETDATE(),GETDATE()) END END</v>
      </c>
    </row>
    <row r="1898" spans="1:13" x14ac:dyDescent="0.2">
      <c r="A1898">
        <v>1897</v>
      </c>
      <c r="B1898">
        <f>VLOOKUP(C1898,ESTADOS!C:K,9,FALSE)</f>
        <v>5</v>
      </c>
      <c r="C1898" t="s">
        <v>5024</v>
      </c>
      <c r="D1898">
        <v>29</v>
      </c>
      <c r="E1898" t="s">
        <v>5159</v>
      </c>
      <c r="F1898" t="s">
        <v>5160</v>
      </c>
      <c r="G1898">
        <v>26935</v>
      </c>
      <c r="H1898">
        <v>1</v>
      </c>
      <c r="I1898">
        <v>1</v>
      </c>
      <c r="J1898">
        <v>1</v>
      </c>
      <c r="K1898" s="2" t="s">
        <v>10009</v>
      </c>
      <c r="L1898" s="2" t="s">
        <v>10009</v>
      </c>
      <c r="M1898" t="str">
        <f t="shared" si="29"/>
        <v>BEGIN IF NOT EXISTS (SELECT * FROM [dbo].[COM_City] WHERE [Name] = 'Campo Alegre de Lourdes') BEGIN INSERT INTO [dbo].[COM_City]([CityId],[Name],[ExternalCode],[StateId],[Active],[UserID],[UserIDLastUpdate],[CreateDate],[ModifieldDate]) VALUES (1897,'Campo Alegre de Lourdes','05909',5,1,1,1,GETDATE(),GETDATE()) END END</v>
      </c>
    </row>
    <row r="1899" spans="1:13" x14ac:dyDescent="0.2">
      <c r="A1899">
        <v>1898</v>
      </c>
      <c r="B1899">
        <f>VLOOKUP(C1899,ESTADOS!C:K,9,FALSE)</f>
        <v>5</v>
      </c>
      <c r="C1899" t="s">
        <v>5024</v>
      </c>
      <c r="D1899">
        <v>29</v>
      </c>
      <c r="E1899" t="s">
        <v>5161</v>
      </c>
      <c r="F1899" t="s">
        <v>5162</v>
      </c>
      <c r="G1899">
        <v>65137</v>
      </c>
      <c r="H1899">
        <v>1</v>
      </c>
      <c r="I1899">
        <v>1</v>
      </c>
      <c r="J1899">
        <v>1</v>
      </c>
      <c r="K1899" s="2" t="s">
        <v>10009</v>
      </c>
      <c r="L1899" s="2" t="s">
        <v>10009</v>
      </c>
      <c r="M1899" t="str">
        <f t="shared" si="29"/>
        <v>BEGIN IF NOT EXISTS (SELECT * FROM [dbo].[COM_City] WHERE [Name] = 'Campo Formoso') BEGIN INSERT INTO [dbo].[COM_City]([CityId],[Name],[ExternalCode],[StateId],[Active],[UserID],[UserIDLastUpdate],[CreateDate],[ModifieldDate]) VALUES (1898,'Campo Formoso','06006',5,1,1,1,GETDATE(),GETDATE()) END END</v>
      </c>
    </row>
    <row r="1900" spans="1:13" x14ac:dyDescent="0.2">
      <c r="A1900">
        <v>1899</v>
      </c>
      <c r="B1900">
        <f>VLOOKUP(C1900,ESTADOS!C:K,9,FALSE)</f>
        <v>5</v>
      </c>
      <c r="C1900" t="s">
        <v>5024</v>
      </c>
      <c r="D1900">
        <v>29</v>
      </c>
      <c r="E1900" t="s">
        <v>5163</v>
      </c>
      <c r="F1900" t="s">
        <v>5164</v>
      </c>
      <c r="G1900">
        <v>10577</v>
      </c>
      <c r="H1900">
        <v>1</v>
      </c>
      <c r="I1900">
        <v>1</v>
      </c>
      <c r="J1900">
        <v>1</v>
      </c>
      <c r="K1900" s="2" t="s">
        <v>10009</v>
      </c>
      <c r="L1900" s="2" t="s">
        <v>10009</v>
      </c>
      <c r="M1900" t="str">
        <f t="shared" si="29"/>
        <v>BEGIN IF NOT EXISTS (SELECT * FROM [dbo].[COM_City] WHERE [Name] = 'Canápolis') BEGIN INSERT INTO [dbo].[COM_City]([CityId],[Name],[ExternalCode],[StateId],[Active],[UserID],[UserIDLastUpdate],[CreateDate],[ModifieldDate]) VALUES (1899,'Canápolis','06105',5,1,1,1,GETDATE(),GETDATE()) END END</v>
      </c>
    </row>
    <row r="1901" spans="1:13" x14ac:dyDescent="0.2">
      <c r="A1901">
        <v>1900</v>
      </c>
      <c r="B1901">
        <f>VLOOKUP(C1901,ESTADOS!C:K,9,FALSE)</f>
        <v>5</v>
      </c>
      <c r="C1901" t="s">
        <v>5024</v>
      </c>
      <c r="D1901">
        <v>29</v>
      </c>
      <c r="E1901" t="s">
        <v>5165</v>
      </c>
      <c r="F1901" t="s">
        <v>5166</v>
      </c>
      <c r="G1901">
        <v>24436</v>
      </c>
      <c r="H1901">
        <v>1</v>
      </c>
      <c r="I1901">
        <v>1</v>
      </c>
      <c r="J1901">
        <v>1</v>
      </c>
      <c r="K1901" s="2" t="s">
        <v>10009</v>
      </c>
      <c r="L1901" s="2" t="s">
        <v>10009</v>
      </c>
      <c r="M1901" t="str">
        <f t="shared" si="29"/>
        <v>BEGIN IF NOT EXISTS (SELECT * FROM [dbo].[COM_City] WHERE [Name] = 'Canarana') BEGIN INSERT INTO [dbo].[COM_City]([CityId],[Name],[ExternalCode],[StateId],[Active],[UserID],[UserIDLastUpdate],[CreateDate],[ModifieldDate]) VALUES (1900,'Canarana','06204',5,1,1,1,GETDATE(),GETDATE()) END END</v>
      </c>
    </row>
    <row r="1902" spans="1:13" x14ac:dyDescent="0.2">
      <c r="A1902">
        <v>1901</v>
      </c>
      <c r="B1902">
        <f>VLOOKUP(C1902,ESTADOS!C:K,9,FALSE)</f>
        <v>5</v>
      </c>
      <c r="C1902" t="s">
        <v>5024</v>
      </c>
      <c r="D1902">
        <v>29</v>
      </c>
      <c r="E1902" t="s">
        <v>5167</v>
      </c>
      <c r="F1902" t="s">
        <v>5168</v>
      </c>
      <c r="G1902">
        <v>35743</v>
      </c>
      <c r="H1902">
        <v>1</v>
      </c>
      <c r="I1902">
        <v>1</v>
      </c>
      <c r="J1902">
        <v>1</v>
      </c>
      <c r="K1902" s="2" t="s">
        <v>10009</v>
      </c>
      <c r="L1902" s="2" t="s">
        <v>10009</v>
      </c>
      <c r="M1902" t="str">
        <f t="shared" si="29"/>
        <v>BEGIN IF NOT EXISTS (SELECT * FROM [dbo].[COM_City] WHERE [Name] = 'Canavieiras') BEGIN INSERT INTO [dbo].[COM_City]([CityId],[Name],[ExternalCode],[StateId],[Active],[UserID],[UserIDLastUpdate],[CreateDate],[ModifieldDate]) VALUES (1901,'Canavieiras','06303',5,1,1,1,GETDATE(),GETDATE()) END END</v>
      </c>
    </row>
    <row r="1903" spans="1:13" x14ac:dyDescent="0.2">
      <c r="A1903">
        <v>1902</v>
      </c>
      <c r="B1903">
        <f>VLOOKUP(C1903,ESTADOS!C:K,9,FALSE)</f>
        <v>5</v>
      </c>
      <c r="C1903" t="s">
        <v>5024</v>
      </c>
      <c r="D1903">
        <v>29</v>
      </c>
      <c r="E1903" t="s">
        <v>5169</v>
      </c>
      <c r="F1903" t="s">
        <v>5170</v>
      </c>
      <c r="G1903">
        <v>9019</v>
      </c>
      <c r="H1903">
        <v>1</v>
      </c>
      <c r="I1903">
        <v>1</v>
      </c>
      <c r="J1903">
        <v>1</v>
      </c>
      <c r="K1903" s="2" t="s">
        <v>10009</v>
      </c>
      <c r="L1903" s="2" t="s">
        <v>10009</v>
      </c>
      <c r="M1903" t="str">
        <f t="shared" si="29"/>
        <v>BEGIN IF NOT EXISTS (SELECT * FROM [dbo].[COM_City] WHERE [Name] = 'Candeal') BEGIN INSERT INTO [dbo].[COM_City]([CityId],[Name],[ExternalCode],[StateId],[Active],[UserID],[UserIDLastUpdate],[CreateDate],[ModifieldDate]) VALUES (1902,'Candeal','06402',5,1,1,1,GETDATE(),GETDATE()) END END</v>
      </c>
    </row>
    <row r="1904" spans="1:13" x14ac:dyDescent="0.2">
      <c r="A1904">
        <v>1903</v>
      </c>
      <c r="B1904">
        <f>VLOOKUP(C1904,ESTADOS!C:K,9,FALSE)</f>
        <v>5</v>
      </c>
      <c r="C1904" t="s">
        <v>5024</v>
      </c>
      <c r="D1904">
        <v>29</v>
      </c>
      <c r="E1904" t="s">
        <v>5171</v>
      </c>
      <c r="F1904" t="s">
        <v>5172</v>
      </c>
      <c r="G1904">
        <v>78618</v>
      </c>
      <c r="H1904">
        <v>1</v>
      </c>
      <c r="I1904">
        <v>1</v>
      </c>
      <c r="J1904">
        <v>1</v>
      </c>
      <c r="K1904" s="2" t="s">
        <v>10009</v>
      </c>
      <c r="L1904" s="2" t="s">
        <v>10009</v>
      </c>
      <c r="M1904" t="str">
        <f t="shared" si="29"/>
        <v>BEGIN IF NOT EXISTS (SELECT * FROM [dbo].[COM_City] WHERE [Name] = 'Candeias') BEGIN INSERT INTO [dbo].[COM_City]([CityId],[Name],[ExternalCode],[StateId],[Active],[UserID],[UserIDLastUpdate],[CreateDate],[ModifieldDate]) VALUES (1903,'Candeias','06501',5,1,1,1,GETDATE(),GETDATE()) END END</v>
      </c>
    </row>
    <row r="1905" spans="1:13" x14ac:dyDescent="0.2">
      <c r="A1905">
        <v>1904</v>
      </c>
      <c r="B1905">
        <f>VLOOKUP(C1905,ESTADOS!C:K,9,FALSE)</f>
        <v>5</v>
      </c>
      <c r="C1905" t="s">
        <v>5024</v>
      </c>
      <c r="D1905">
        <v>29</v>
      </c>
      <c r="E1905" t="s">
        <v>5173</v>
      </c>
      <c r="F1905" t="s">
        <v>5174</v>
      </c>
      <c r="G1905">
        <v>12352</v>
      </c>
      <c r="H1905">
        <v>1</v>
      </c>
      <c r="I1905">
        <v>1</v>
      </c>
      <c r="J1905">
        <v>1</v>
      </c>
      <c r="K1905" s="2" t="s">
        <v>10009</v>
      </c>
      <c r="L1905" s="2" t="s">
        <v>10009</v>
      </c>
      <c r="M1905" t="str">
        <f t="shared" si="29"/>
        <v>BEGIN IF NOT EXISTS (SELECT * FROM [dbo].[COM_City] WHERE [Name] = 'Candiba') BEGIN INSERT INTO [dbo].[COM_City]([CityId],[Name],[ExternalCode],[StateId],[Active],[UserID],[UserIDLastUpdate],[CreateDate],[ModifieldDate]) VALUES (1904,'Candiba','06600',5,1,1,1,GETDATE(),GETDATE()) END END</v>
      </c>
    </row>
    <row r="1906" spans="1:13" x14ac:dyDescent="0.2">
      <c r="A1906">
        <v>1905</v>
      </c>
      <c r="B1906">
        <f>VLOOKUP(C1906,ESTADOS!C:K,9,FALSE)</f>
        <v>5</v>
      </c>
      <c r="C1906" t="s">
        <v>5024</v>
      </c>
      <c r="D1906">
        <v>29</v>
      </c>
      <c r="E1906" t="s">
        <v>5175</v>
      </c>
      <c r="F1906" t="s">
        <v>5176</v>
      </c>
      <c r="G1906">
        <v>26727</v>
      </c>
      <c r="H1906">
        <v>1</v>
      </c>
      <c r="I1906">
        <v>1</v>
      </c>
      <c r="J1906">
        <v>1</v>
      </c>
      <c r="K1906" s="2" t="s">
        <v>10009</v>
      </c>
      <c r="L1906" s="2" t="s">
        <v>10009</v>
      </c>
      <c r="M1906" t="str">
        <f t="shared" si="29"/>
        <v>BEGIN IF NOT EXISTS (SELECT * FROM [dbo].[COM_City] WHERE [Name] = 'Cândido Sales') BEGIN INSERT INTO [dbo].[COM_City]([CityId],[Name],[ExternalCode],[StateId],[Active],[UserID],[UserIDLastUpdate],[CreateDate],[ModifieldDate]) VALUES (1905,'Cândido Sales','06709',5,1,1,1,GETDATE(),GETDATE()) END END</v>
      </c>
    </row>
    <row r="1907" spans="1:13" x14ac:dyDescent="0.2">
      <c r="A1907">
        <v>1906</v>
      </c>
      <c r="B1907">
        <f>VLOOKUP(C1907,ESTADOS!C:K,9,FALSE)</f>
        <v>5</v>
      </c>
      <c r="C1907" t="s">
        <v>5024</v>
      </c>
      <c r="D1907">
        <v>29</v>
      </c>
      <c r="E1907" t="s">
        <v>5177</v>
      </c>
      <c r="F1907" t="s">
        <v>5178</v>
      </c>
      <c r="G1907">
        <v>32789</v>
      </c>
      <c r="H1907">
        <v>1</v>
      </c>
      <c r="I1907">
        <v>1</v>
      </c>
      <c r="J1907">
        <v>1</v>
      </c>
      <c r="K1907" s="2" t="s">
        <v>10009</v>
      </c>
      <c r="L1907" s="2" t="s">
        <v>10009</v>
      </c>
      <c r="M1907" t="str">
        <f t="shared" si="29"/>
        <v>BEGIN IF NOT EXISTS (SELECT * FROM [dbo].[COM_City] WHERE [Name] = 'Cansanção') BEGIN INSERT INTO [dbo].[COM_City]([CityId],[Name],[ExternalCode],[StateId],[Active],[UserID],[UserIDLastUpdate],[CreateDate],[ModifieldDate]) VALUES (1906,'Cansanção','06808',5,1,1,1,GETDATE(),GETDATE()) END END</v>
      </c>
    </row>
    <row r="1908" spans="1:13" x14ac:dyDescent="0.2">
      <c r="A1908">
        <v>1907</v>
      </c>
      <c r="B1908">
        <f>VLOOKUP(C1908,ESTADOS!C:K,9,FALSE)</f>
        <v>5</v>
      </c>
      <c r="C1908" t="s">
        <v>5024</v>
      </c>
      <c r="D1908">
        <v>29</v>
      </c>
      <c r="E1908" t="s">
        <v>5179</v>
      </c>
      <c r="F1908" t="s">
        <v>5180</v>
      </c>
      <c r="G1908">
        <v>14656</v>
      </c>
      <c r="H1908">
        <v>1</v>
      </c>
      <c r="I1908">
        <v>1</v>
      </c>
      <c r="J1908">
        <v>1</v>
      </c>
      <c r="K1908" s="2" t="s">
        <v>10009</v>
      </c>
      <c r="L1908" s="2" t="s">
        <v>10009</v>
      </c>
      <c r="M1908" t="str">
        <f t="shared" si="29"/>
        <v>BEGIN IF NOT EXISTS (SELECT * FROM [dbo].[COM_City] WHERE [Name] = 'Canudos') BEGIN INSERT INTO [dbo].[COM_City]([CityId],[Name],[ExternalCode],[StateId],[Active],[UserID],[UserIDLastUpdate],[CreateDate],[ModifieldDate]) VALUES (1907,'Canudos','06824',5,1,1,1,GETDATE(),GETDATE()) END END</v>
      </c>
    </row>
    <row r="1909" spans="1:13" x14ac:dyDescent="0.2">
      <c r="A1909">
        <v>1908</v>
      </c>
      <c r="B1909">
        <f>VLOOKUP(C1909,ESTADOS!C:K,9,FALSE)</f>
        <v>5</v>
      </c>
      <c r="C1909" t="s">
        <v>5024</v>
      </c>
      <c r="D1909">
        <v>29</v>
      </c>
      <c r="E1909" t="s">
        <v>5181</v>
      </c>
      <c r="F1909" t="s">
        <v>5182</v>
      </c>
      <c r="G1909">
        <v>12311</v>
      </c>
      <c r="H1909">
        <v>1</v>
      </c>
      <c r="I1909">
        <v>1</v>
      </c>
      <c r="J1909">
        <v>1</v>
      </c>
      <c r="K1909" s="2" t="s">
        <v>10009</v>
      </c>
      <c r="L1909" s="2" t="s">
        <v>10009</v>
      </c>
      <c r="M1909" t="str">
        <f t="shared" si="29"/>
        <v>BEGIN IF NOT EXISTS (SELECT * FROM [dbo].[COM_City] WHERE [Name] = 'Capela do Alto Alegre') BEGIN INSERT INTO [dbo].[COM_City]([CityId],[Name],[ExternalCode],[StateId],[Active],[UserID],[UserIDLastUpdate],[CreateDate],[ModifieldDate]) VALUES (1908,'Capela do Alto Alegre','06857',5,1,1,1,GETDATE(),GETDATE()) END END</v>
      </c>
    </row>
    <row r="1910" spans="1:13" x14ac:dyDescent="0.2">
      <c r="A1910">
        <v>1909</v>
      </c>
      <c r="B1910">
        <f>VLOOKUP(C1910,ESTADOS!C:K,9,FALSE)</f>
        <v>5</v>
      </c>
      <c r="C1910" t="s">
        <v>5024</v>
      </c>
      <c r="D1910">
        <v>29</v>
      </c>
      <c r="E1910" t="s">
        <v>5183</v>
      </c>
      <c r="F1910" t="s">
        <v>5184</v>
      </c>
      <c r="G1910">
        <v>25823</v>
      </c>
      <c r="H1910">
        <v>1</v>
      </c>
      <c r="I1910">
        <v>1</v>
      </c>
      <c r="J1910">
        <v>1</v>
      </c>
      <c r="K1910" s="2" t="s">
        <v>10009</v>
      </c>
      <c r="L1910" s="2" t="s">
        <v>10009</v>
      </c>
      <c r="M1910" t="str">
        <f t="shared" si="29"/>
        <v>BEGIN IF NOT EXISTS (SELECT * FROM [dbo].[COM_City] WHERE [Name] = 'Capim Grosso') BEGIN INSERT INTO [dbo].[COM_City]([CityId],[Name],[ExternalCode],[StateId],[Active],[UserID],[UserIDLastUpdate],[CreateDate],[ModifieldDate]) VALUES (1909,'Capim Grosso','06873',5,1,1,1,GETDATE(),GETDATE()) END END</v>
      </c>
    </row>
    <row r="1911" spans="1:13" x14ac:dyDescent="0.2">
      <c r="A1911">
        <v>1910</v>
      </c>
      <c r="B1911">
        <f>VLOOKUP(C1911,ESTADOS!C:K,9,FALSE)</f>
        <v>5</v>
      </c>
      <c r="C1911" t="s">
        <v>5024</v>
      </c>
      <c r="D1911">
        <v>29</v>
      </c>
      <c r="E1911" t="s">
        <v>5185</v>
      </c>
      <c r="F1911" t="s">
        <v>5186</v>
      </c>
      <c r="G1911">
        <v>10541</v>
      </c>
      <c r="H1911">
        <v>1</v>
      </c>
      <c r="I1911">
        <v>1</v>
      </c>
      <c r="J1911">
        <v>1</v>
      </c>
      <c r="K1911" s="2" t="s">
        <v>10009</v>
      </c>
      <c r="L1911" s="2" t="s">
        <v>10009</v>
      </c>
      <c r="M1911" t="str">
        <f t="shared" si="29"/>
        <v>BEGIN IF NOT EXISTS (SELECT * FROM [dbo].[COM_City] WHERE [Name] = 'Caraíbas') BEGIN INSERT INTO [dbo].[COM_City]([CityId],[Name],[ExternalCode],[StateId],[Active],[UserID],[UserIDLastUpdate],[CreateDate],[ModifieldDate]) VALUES (1910,'Caraíbas','06899',5,1,1,1,GETDATE(),GETDATE()) END END</v>
      </c>
    </row>
    <row r="1912" spans="1:13" x14ac:dyDescent="0.2">
      <c r="A1912">
        <v>1911</v>
      </c>
      <c r="B1912">
        <f>VLOOKUP(C1912,ESTADOS!C:K,9,FALSE)</f>
        <v>5</v>
      </c>
      <c r="C1912" t="s">
        <v>5024</v>
      </c>
      <c r="D1912">
        <v>29</v>
      </c>
      <c r="E1912" t="s">
        <v>5187</v>
      </c>
      <c r="F1912" t="s">
        <v>5188</v>
      </c>
      <c r="G1912">
        <v>21150</v>
      </c>
      <c r="H1912">
        <v>1</v>
      </c>
      <c r="I1912">
        <v>1</v>
      </c>
      <c r="J1912">
        <v>1</v>
      </c>
      <c r="K1912" s="2" t="s">
        <v>10009</v>
      </c>
      <c r="L1912" s="2" t="s">
        <v>10009</v>
      </c>
      <c r="M1912" t="str">
        <f t="shared" si="29"/>
        <v>BEGIN IF NOT EXISTS (SELECT * FROM [dbo].[COM_City] WHERE [Name] = 'Caravelas') BEGIN INSERT INTO [dbo].[COM_City]([CityId],[Name],[ExternalCode],[StateId],[Active],[UserID],[UserIDLastUpdate],[CreateDate],[ModifieldDate]) VALUES (1911,'Caravelas','06907',5,1,1,1,GETDATE(),GETDATE()) END END</v>
      </c>
    </row>
    <row r="1913" spans="1:13" x14ac:dyDescent="0.2">
      <c r="A1913">
        <v>1912</v>
      </c>
      <c r="B1913">
        <f>VLOOKUP(C1913,ESTADOS!C:K,9,FALSE)</f>
        <v>5</v>
      </c>
      <c r="C1913" t="s">
        <v>5024</v>
      </c>
      <c r="D1913">
        <v>29</v>
      </c>
      <c r="E1913" t="s">
        <v>5189</v>
      </c>
      <c r="F1913" t="s">
        <v>5190</v>
      </c>
      <c r="G1913">
        <v>8280</v>
      </c>
      <c r="H1913">
        <v>1</v>
      </c>
      <c r="I1913">
        <v>1</v>
      </c>
      <c r="J1913">
        <v>1</v>
      </c>
      <c r="K1913" s="2" t="s">
        <v>10009</v>
      </c>
      <c r="L1913" s="2" t="s">
        <v>10009</v>
      </c>
      <c r="M1913" t="str">
        <f t="shared" si="29"/>
        <v>BEGIN IF NOT EXISTS (SELECT * FROM [dbo].[COM_City] WHERE [Name] = 'Cardeal da Silva') BEGIN INSERT INTO [dbo].[COM_City]([CityId],[Name],[ExternalCode],[StateId],[Active],[UserID],[UserIDLastUpdate],[CreateDate],[ModifieldDate]) VALUES (1912,'Cardeal da Silva','07004',5,1,1,1,GETDATE(),GETDATE()) END END</v>
      </c>
    </row>
    <row r="1914" spans="1:13" x14ac:dyDescent="0.2">
      <c r="A1914">
        <v>1913</v>
      </c>
      <c r="B1914">
        <f>VLOOKUP(C1914,ESTADOS!C:K,9,FALSE)</f>
        <v>5</v>
      </c>
      <c r="C1914" t="s">
        <v>5024</v>
      </c>
      <c r="D1914">
        <v>29</v>
      </c>
      <c r="E1914" t="s">
        <v>5191</v>
      </c>
      <c r="F1914" t="s">
        <v>5192</v>
      </c>
      <c r="G1914">
        <v>28879</v>
      </c>
      <c r="H1914">
        <v>1</v>
      </c>
      <c r="I1914">
        <v>1</v>
      </c>
      <c r="J1914">
        <v>1</v>
      </c>
      <c r="K1914" s="2" t="s">
        <v>10009</v>
      </c>
      <c r="L1914" s="2" t="s">
        <v>10009</v>
      </c>
      <c r="M1914" t="str">
        <f t="shared" si="29"/>
        <v>BEGIN IF NOT EXISTS (SELECT * FROM [dbo].[COM_City] WHERE [Name] = 'Carinhanha') BEGIN INSERT INTO [dbo].[COM_City]([CityId],[Name],[ExternalCode],[StateId],[Active],[UserID],[UserIDLastUpdate],[CreateDate],[ModifieldDate]) VALUES (1913,'Carinhanha','07103',5,1,1,1,GETDATE(),GETDATE()) END END</v>
      </c>
    </row>
    <row r="1915" spans="1:13" x14ac:dyDescent="0.2">
      <c r="A1915">
        <v>1914</v>
      </c>
      <c r="B1915">
        <f>VLOOKUP(C1915,ESTADOS!C:K,9,FALSE)</f>
        <v>5</v>
      </c>
      <c r="C1915" t="s">
        <v>5024</v>
      </c>
      <c r="D1915">
        <v>29</v>
      </c>
      <c r="E1915" t="s">
        <v>5193</v>
      </c>
      <c r="F1915" t="s">
        <v>5194</v>
      </c>
      <c r="G1915">
        <v>62862</v>
      </c>
      <c r="H1915">
        <v>1</v>
      </c>
      <c r="I1915">
        <v>1</v>
      </c>
      <c r="J1915">
        <v>1</v>
      </c>
      <c r="K1915" s="2" t="s">
        <v>10009</v>
      </c>
      <c r="L1915" s="2" t="s">
        <v>10009</v>
      </c>
      <c r="M1915" t="str">
        <f t="shared" si="29"/>
        <v>BEGIN IF NOT EXISTS (SELECT * FROM [dbo].[COM_City] WHERE [Name] = 'Casa Nova') BEGIN INSERT INTO [dbo].[COM_City]([CityId],[Name],[ExternalCode],[StateId],[Active],[UserID],[UserIDLastUpdate],[CreateDate],[ModifieldDate]) VALUES (1914,'Casa Nova','07202',5,1,1,1,GETDATE(),GETDATE()) END END</v>
      </c>
    </row>
    <row r="1916" spans="1:13" x14ac:dyDescent="0.2">
      <c r="A1916">
        <v>1915</v>
      </c>
      <c r="B1916">
        <f>VLOOKUP(C1916,ESTADOS!C:K,9,FALSE)</f>
        <v>5</v>
      </c>
      <c r="C1916" t="s">
        <v>5024</v>
      </c>
      <c r="D1916">
        <v>29</v>
      </c>
      <c r="E1916" t="s">
        <v>5195</v>
      </c>
      <c r="F1916" t="s">
        <v>5196</v>
      </c>
      <c r="G1916">
        <v>24437</v>
      </c>
      <c r="H1916">
        <v>1</v>
      </c>
      <c r="I1916">
        <v>1</v>
      </c>
      <c r="J1916">
        <v>1</v>
      </c>
      <c r="K1916" s="2" t="s">
        <v>10009</v>
      </c>
      <c r="L1916" s="2" t="s">
        <v>10009</v>
      </c>
      <c r="M1916" t="str">
        <f t="shared" si="29"/>
        <v>BEGIN IF NOT EXISTS (SELECT * FROM [dbo].[COM_City] WHERE [Name] = 'Castro Alves') BEGIN INSERT INTO [dbo].[COM_City]([CityId],[Name],[ExternalCode],[StateId],[Active],[UserID],[UserIDLastUpdate],[CreateDate],[ModifieldDate]) VALUES (1915,'Castro Alves','07301',5,1,1,1,GETDATE(),GETDATE()) END END</v>
      </c>
    </row>
    <row r="1917" spans="1:13" x14ac:dyDescent="0.2">
      <c r="A1917">
        <v>1916</v>
      </c>
      <c r="B1917">
        <f>VLOOKUP(C1917,ESTADOS!C:K,9,FALSE)</f>
        <v>5</v>
      </c>
      <c r="C1917" t="s">
        <v>5024</v>
      </c>
      <c r="D1917">
        <v>29</v>
      </c>
      <c r="E1917" t="s">
        <v>5197</v>
      </c>
      <c r="F1917" t="s">
        <v>5198</v>
      </c>
      <c r="G1917">
        <v>3767</v>
      </c>
      <c r="H1917">
        <v>1</v>
      </c>
      <c r="I1917">
        <v>1</v>
      </c>
      <c r="J1917">
        <v>1</v>
      </c>
      <c r="K1917" s="2" t="s">
        <v>10009</v>
      </c>
      <c r="L1917" s="2" t="s">
        <v>10009</v>
      </c>
      <c r="M1917" t="str">
        <f t="shared" si="29"/>
        <v>BEGIN IF NOT EXISTS (SELECT * FROM [dbo].[COM_City] WHERE [Name] = 'Catolândia') BEGIN INSERT INTO [dbo].[COM_City]([CityId],[Name],[ExternalCode],[StateId],[Active],[UserID],[UserIDLastUpdate],[CreateDate],[ModifieldDate]) VALUES (1916,'Catolândia','07400',5,1,1,1,GETDATE(),GETDATE()) END END</v>
      </c>
    </row>
    <row r="1918" spans="1:13" x14ac:dyDescent="0.2">
      <c r="A1918">
        <v>1917</v>
      </c>
      <c r="B1918">
        <f>VLOOKUP(C1918,ESTADOS!C:K,9,FALSE)</f>
        <v>5</v>
      </c>
      <c r="C1918" t="s">
        <v>5024</v>
      </c>
      <c r="D1918">
        <v>29</v>
      </c>
      <c r="E1918" t="s">
        <v>5199</v>
      </c>
      <c r="F1918" t="s">
        <v>5200</v>
      </c>
      <c r="G1918">
        <v>48697</v>
      </c>
      <c r="H1918">
        <v>1</v>
      </c>
      <c r="I1918">
        <v>1</v>
      </c>
      <c r="J1918">
        <v>1</v>
      </c>
      <c r="K1918" s="2" t="s">
        <v>10009</v>
      </c>
      <c r="L1918" s="2" t="s">
        <v>10009</v>
      </c>
      <c r="M1918" t="str">
        <f t="shared" si="29"/>
        <v>BEGIN IF NOT EXISTS (SELECT * FROM [dbo].[COM_City] WHERE [Name] = 'Catu') BEGIN INSERT INTO [dbo].[COM_City]([CityId],[Name],[ExternalCode],[StateId],[Active],[UserID],[UserIDLastUpdate],[CreateDate],[ModifieldDate]) VALUES (1917,'Catu','07509',5,1,1,1,GETDATE(),GETDATE()) END END</v>
      </c>
    </row>
    <row r="1919" spans="1:13" x14ac:dyDescent="0.2">
      <c r="A1919">
        <v>1918</v>
      </c>
      <c r="B1919">
        <f>VLOOKUP(C1919,ESTADOS!C:K,9,FALSE)</f>
        <v>5</v>
      </c>
      <c r="C1919" t="s">
        <v>5024</v>
      </c>
      <c r="D1919">
        <v>29</v>
      </c>
      <c r="E1919" t="s">
        <v>5201</v>
      </c>
      <c r="F1919" t="s">
        <v>5202</v>
      </c>
      <c r="G1919">
        <v>8545</v>
      </c>
      <c r="H1919">
        <v>1</v>
      </c>
      <c r="I1919">
        <v>1</v>
      </c>
      <c r="J1919">
        <v>1</v>
      </c>
      <c r="K1919" s="2" t="s">
        <v>10009</v>
      </c>
      <c r="L1919" s="2" t="s">
        <v>10009</v>
      </c>
      <c r="M1919" t="str">
        <f t="shared" si="29"/>
        <v>BEGIN IF NOT EXISTS (SELECT * FROM [dbo].[COM_City] WHERE [Name] = 'Caturama') BEGIN INSERT INTO [dbo].[COM_City]([CityId],[Name],[ExternalCode],[StateId],[Active],[UserID],[UserIDLastUpdate],[CreateDate],[ModifieldDate]) VALUES (1918,'Caturama','07558',5,1,1,1,GETDATE(),GETDATE()) END END</v>
      </c>
    </row>
    <row r="1920" spans="1:13" x14ac:dyDescent="0.2">
      <c r="A1920">
        <v>1919</v>
      </c>
      <c r="B1920">
        <f>VLOOKUP(C1920,ESTADOS!C:K,9,FALSE)</f>
        <v>5</v>
      </c>
      <c r="C1920" t="s">
        <v>5024</v>
      </c>
      <c r="D1920">
        <v>29</v>
      </c>
      <c r="E1920" t="s">
        <v>5203</v>
      </c>
      <c r="F1920" t="s">
        <v>5204</v>
      </c>
      <c r="G1920">
        <v>17320</v>
      </c>
      <c r="H1920">
        <v>1</v>
      </c>
      <c r="I1920">
        <v>1</v>
      </c>
      <c r="J1920">
        <v>1</v>
      </c>
      <c r="K1920" s="2" t="s">
        <v>10009</v>
      </c>
      <c r="L1920" s="2" t="s">
        <v>10009</v>
      </c>
      <c r="M1920" t="str">
        <f t="shared" si="29"/>
        <v>BEGIN IF NOT EXISTS (SELECT * FROM [dbo].[COM_City] WHERE [Name] = 'Central') BEGIN INSERT INTO [dbo].[COM_City]([CityId],[Name],[ExternalCode],[StateId],[Active],[UserID],[UserIDLastUpdate],[CreateDate],[ModifieldDate]) VALUES (1919,'Central','07608',5,1,1,1,GETDATE(),GETDATE()) END END</v>
      </c>
    </row>
    <row r="1921" spans="1:13" x14ac:dyDescent="0.2">
      <c r="A1921">
        <v>1920</v>
      </c>
      <c r="B1921">
        <f>VLOOKUP(C1921,ESTADOS!C:K,9,FALSE)</f>
        <v>5</v>
      </c>
      <c r="C1921" t="s">
        <v>5024</v>
      </c>
      <c r="D1921">
        <v>29</v>
      </c>
      <c r="E1921" t="s">
        <v>5205</v>
      </c>
      <c r="F1921" t="s">
        <v>5206</v>
      </c>
      <c r="G1921">
        <v>10571</v>
      </c>
      <c r="H1921">
        <v>1</v>
      </c>
      <c r="I1921">
        <v>1</v>
      </c>
      <c r="J1921">
        <v>1</v>
      </c>
      <c r="K1921" s="2" t="s">
        <v>10009</v>
      </c>
      <c r="L1921" s="2" t="s">
        <v>10009</v>
      </c>
      <c r="M1921" t="str">
        <f t="shared" si="29"/>
        <v>BEGIN IF NOT EXISTS (SELECT * FROM [dbo].[COM_City] WHERE [Name] = 'Chorrochó') BEGIN INSERT INTO [dbo].[COM_City]([CityId],[Name],[ExternalCode],[StateId],[Active],[UserID],[UserIDLastUpdate],[CreateDate],[ModifieldDate]) VALUES (1920,'Chorrochó','07707',5,1,1,1,GETDATE(),GETDATE()) END END</v>
      </c>
    </row>
    <row r="1922" spans="1:13" x14ac:dyDescent="0.2">
      <c r="A1922">
        <v>1921</v>
      </c>
      <c r="B1922">
        <f>VLOOKUP(C1922,ESTADOS!C:K,9,FALSE)</f>
        <v>5</v>
      </c>
      <c r="C1922" t="s">
        <v>5024</v>
      </c>
      <c r="D1922">
        <v>29</v>
      </c>
      <c r="E1922" t="s">
        <v>5207</v>
      </c>
      <c r="F1922" t="s">
        <v>5208</v>
      </c>
      <c r="G1922">
        <v>30827</v>
      </c>
      <c r="H1922">
        <v>1</v>
      </c>
      <c r="I1922">
        <v>1</v>
      </c>
      <c r="J1922">
        <v>1</v>
      </c>
      <c r="K1922" s="2" t="s">
        <v>10009</v>
      </c>
      <c r="L1922" s="2" t="s">
        <v>10009</v>
      </c>
      <c r="M1922" t="str">
        <f t="shared" si="29"/>
        <v>BEGIN IF NOT EXISTS (SELECT * FROM [dbo].[COM_City] WHERE [Name] = 'Cícero Dantas') BEGIN INSERT INTO [dbo].[COM_City]([CityId],[Name],[ExternalCode],[StateId],[Active],[UserID],[UserIDLastUpdate],[CreateDate],[ModifieldDate]) VALUES (1921,'Cícero Dantas','07806',5,1,1,1,GETDATE(),GETDATE()) END END</v>
      </c>
    </row>
    <row r="1923" spans="1:13" x14ac:dyDescent="0.2">
      <c r="A1923">
        <v>1922</v>
      </c>
      <c r="B1923">
        <f>VLOOKUP(C1923,ESTADOS!C:K,9,FALSE)</f>
        <v>5</v>
      </c>
      <c r="C1923" t="s">
        <v>5024</v>
      </c>
      <c r="D1923">
        <v>29</v>
      </c>
      <c r="E1923" t="s">
        <v>5209</v>
      </c>
      <c r="F1923" t="s">
        <v>5210</v>
      </c>
      <c r="G1923">
        <v>15063</v>
      </c>
      <c r="H1923">
        <v>1</v>
      </c>
      <c r="I1923">
        <v>1</v>
      </c>
      <c r="J1923">
        <v>1</v>
      </c>
      <c r="K1923" s="2" t="s">
        <v>10009</v>
      </c>
      <c r="L1923" s="2" t="s">
        <v>10009</v>
      </c>
      <c r="M1923" t="str">
        <f t="shared" ref="M1923:M1986" si="30">CONCATENATE("BEGIN IF NOT EXISTS (SELECT * FROM [dbo].[COM_City] WHERE [Name] = '",F1923,"') BEGIN INSERT INTO [dbo].[COM_City]([CityId],[Name],[ExternalCode],[StateId],[Active],[UserID],[UserIDLastUpdate],[CreateDate],[ModifieldDate]) VALUES (",A1923,",'",F1923,"','",E1923,"',",B1923,",",H1923,",",I1923,",",J1923,",",K1923,",",L1923,") END END")</f>
        <v>BEGIN IF NOT EXISTS (SELECT * FROM [dbo].[COM_City] WHERE [Name] = 'Cipó') BEGIN INSERT INTO [dbo].[COM_City]([CityId],[Name],[ExternalCode],[StateId],[Active],[UserID],[UserIDLastUpdate],[CreateDate],[ModifieldDate]) VALUES (1922,'Cipó','07905',5,1,1,1,GETDATE(),GETDATE()) END END</v>
      </c>
    </row>
    <row r="1924" spans="1:13" x14ac:dyDescent="0.2">
      <c r="A1924">
        <v>1923</v>
      </c>
      <c r="B1924">
        <f>VLOOKUP(C1924,ESTADOS!C:K,9,FALSE)</f>
        <v>5</v>
      </c>
      <c r="C1924" t="s">
        <v>5024</v>
      </c>
      <c r="D1924">
        <v>29</v>
      </c>
      <c r="E1924" t="s">
        <v>5211</v>
      </c>
      <c r="F1924" t="s">
        <v>5212</v>
      </c>
      <c r="G1924">
        <v>22764</v>
      </c>
      <c r="H1924">
        <v>1</v>
      </c>
      <c r="I1924">
        <v>1</v>
      </c>
      <c r="J1924">
        <v>1</v>
      </c>
      <c r="K1924" s="2" t="s">
        <v>10009</v>
      </c>
      <c r="L1924" s="2" t="s">
        <v>10009</v>
      </c>
      <c r="M1924" t="str">
        <f t="shared" si="30"/>
        <v>BEGIN IF NOT EXISTS (SELECT * FROM [dbo].[COM_City] WHERE [Name] = 'Coaraci') BEGIN INSERT INTO [dbo].[COM_City]([CityId],[Name],[ExternalCode],[StateId],[Active],[UserID],[UserIDLastUpdate],[CreateDate],[ModifieldDate]) VALUES (1923,'Coaraci','08002',5,1,1,1,GETDATE(),GETDATE()) END END</v>
      </c>
    </row>
    <row r="1925" spans="1:13" x14ac:dyDescent="0.2">
      <c r="A1925">
        <v>1924</v>
      </c>
      <c r="B1925">
        <f>VLOOKUP(C1925,ESTADOS!C:K,9,FALSE)</f>
        <v>5</v>
      </c>
      <c r="C1925" t="s">
        <v>5024</v>
      </c>
      <c r="D1925">
        <v>29</v>
      </c>
      <c r="E1925" t="s">
        <v>5213</v>
      </c>
      <c r="F1925" t="s">
        <v>5214</v>
      </c>
      <c r="G1925">
        <v>17394</v>
      </c>
      <c r="H1925">
        <v>1</v>
      </c>
      <c r="I1925">
        <v>1</v>
      </c>
      <c r="J1925">
        <v>1</v>
      </c>
      <c r="K1925" s="2" t="s">
        <v>10009</v>
      </c>
      <c r="L1925" s="2" t="s">
        <v>10009</v>
      </c>
      <c r="M1925" t="str">
        <f t="shared" si="30"/>
        <v>BEGIN IF NOT EXISTS (SELECT * FROM [dbo].[COM_City] WHERE [Name] = 'Cocos') BEGIN INSERT INTO [dbo].[COM_City]([CityId],[Name],[ExternalCode],[StateId],[Active],[UserID],[UserIDLastUpdate],[CreateDate],[ModifieldDate]) VALUES (1924,'Cocos','08101',5,1,1,1,GETDATE(),GETDATE()) END END</v>
      </c>
    </row>
    <row r="1926" spans="1:13" x14ac:dyDescent="0.2">
      <c r="A1926">
        <v>1925</v>
      </c>
      <c r="B1926">
        <f>VLOOKUP(C1926,ESTADOS!C:K,9,FALSE)</f>
        <v>5</v>
      </c>
      <c r="C1926" t="s">
        <v>5024</v>
      </c>
      <c r="D1926">
        <v>29</v>
      </c>
      <c r="E1926" t="s">
        <v>5215</v>
      </c>
      <c r="F1926" t="s">
        <v>5216</v>
      </c>
      <c r="G1926">
        <v>19091</v>
      </c>
      <c r="H1926">
        <v>1</v>
      </c>
      <c r="I1926">
        <v>1</v>
      </c>
      <c r="J1926">
        <v>1</v>
      </c>
      <c r="K1926" s="2" t="s">
        <v>10009</v>
      </c>
      <c r="L1926" s="2" t="s">
        <v>10009</v>
      </c>
      <c r="M1926" t="str">
        <f t="shared" si="30"/>
        <v>BEGIN IF NOT EXISTS (SELECT * FROM [dbo].[COM_City] WHERE [Name] = 'Conceição da Feira') BEGIN INSERT INTO [dbo].[COM_City]([CityId],[Name],[ExternalCode],[StateId],[Active],[UserID],[UserIDLastUpdate],[CreateDate],[ModifieldDate]) VALUES (1925,'Conceição da Feira','08200',5,1,1,1,GETDATE(),GETDATE()) END END</v>
      </c>
    </row>
    <row r="1927" spans="1:13" x14ac:dyDescent="0.2">
      <c r="A1927">
        <v>1926</v>
      </c>
      <c r="B1927">
        <f>VLOOKUP(C1927,ESTADOS!C:K,9,FALSE)</f>
        <v>5</v>
      </c>
      <c r="C1927" t="s">
        <v>5024</v>
      </c>
      <c r="D1927">
        <v>29</v>
      </c>
      <c r="E1927" t="s">
        <v>5217</v>
      </c>
      <c r="F1927" t="s">
        <v>5218</v>
      </c>
      <c r="G1927">
        <v>17684</v>
      </c>
      <c r="H1927">
        <v>1</v>
      </c>
      <c r="I1927">
        <v>1</v>
      </c>
      <c r="J1927">
        <v>1</v>
      </c>
      <c r="K1927" s="2" t="s">
        <v>10009</v>
      </c>
      <c r="L1927" s="2" t="s">
        <v>10009</v>
      </c>
      <c r="M1927" t="str">
        <f t="shared" si="30"/>
        <v>BEGIN IF NOT EXISTS (SELECT * FROM [dbo].[COM_City] WHERE [Name] = 'Conceição do Almeida') BEGIN INSERT INTO [dbo].[COM_City]([CityId],[Name],[ExternalCode],[StateId],[Active],[UserID],[UserIDLastUpdate],[CreateDate],[ModifieldDate]) VALUES (1926,'Conceição do Almeida','08309',5,1,1,1,GETDATE(),GETDATE()) END END</v>
      </c>
    </row>
    <row r="1928" spans="1:13" x14ac:dyDescent="0.2">
      <c r="A1928">
        <v>1927</v>
      </c>
      <c r="B1928">
        <f>VLOOKUP(C1928,ESTADOS!C:K,9,FALSE)</f>
        <v>5</v>
      </c>
      <c r="C1928" t="s">
        <v>5024</v>
      </c>
      <c r="D1928">
        <v>29</v>
      </c>
      <c r="E1928" t="s">
        <v>5219</v>
      </c>
      <c r="F1928" t="s">
        <v>5220</v>
      </c>
      <c r="G1928">
        <v>60835</v>
      </c>
      <c r="H1928">
        <v>1</v>
      </c>
      <c r="I1928">
        <v>1</v>
      </c>
      <c r="J1928">
        <v>1</v>
      </c>
      <c r="K1928" s="2" t="s">
        <v>10009</v>
      </c>
      <c r="L1928" s="2" t="s">
        <v>10009</v>
      </c>
      <c r="M1928" t="str">
        <f t="shared" si="30"/>
        <v>BEGIN IF NOT EXISTS (SELECT * FROM [dbo].[COM_City] WHERE [Name] = 'Conceição do Coité') BEGIN INSERT INTO [dbo].[COM_City]([CityId],[Name],[ExternalCode],[StateId],[Active],[UserID],[UserIDLastUpdate],[CreateDate],[ModifieldDate]) VALUES (1927,'Conceição do Coité','08408',5,1,1,1,GETDATE(),GETDATE()) END END</v>
      </c>
    </row>
    <row r="1929" spans="1:13" x14ac:dyDescent="0.2">
      <c r="A1929">
        <v>1928</v>
      </c>
      <c r="B1929">
        <f>VLOOKUP(C1929,ESTADOS!C:K,9,FALSE)</f>
        <v>5</v>
      </c>
      <c r="C1929" t="s">
        <v>5024</v>
      </c>
      <c r="D1929">
        <v>29</v>
      </c>
      <c r="E1929" t="s">
        <v>5221</v>
      </c>
      <c r="F1929" t="s">
        <v>5222</v>
      </c>
      <c r="G1929">
        <v>27522</v>
      </c>
      <c r="H1929">
        <v>1</v>
      </c>
      <c r="I1929">
        <v>1</v>
      </c>
      <c r="J1929">
        <v>1</v>
      </c>
      <c r="K1929" s="2" t="s">
        <v>10009</v>
      </c>
      <c r="L1929" s="2" t="s">
        <v>10009</v>
      </c>
      <c r="M1929" t="str">
        <f t="shared" si="30"/>
        <v>BEGIN IF NOT EXISTS (SELECT * FROM [dbo].[COM_City] WHERE [Name] = 'Conceição do Jacuípe') BEGIN INSERT INTO [dbo].[COM_City]([CityId],[Name],[ExternalCode],[StateId],[Active],[UserID],[UserIDLastUpdate],[CreateDate],[ModifieldDate]) VALUES (1928,'Conceição do Jacuípe','08507',5,1,1,1,GETDATE(),GETDATE()) END END</v>
      </c>
    </row>
    <row r="1930" spans="1:13" x14ac:dyDescent="0.2">
      <c r="A1930">
        <v>1929</v>
      </c>
      <c r="B1930">
        <f>VLOOKUP(C1930,ESTADOS!C:K,9,FALSE)</f>
        <v>5</v>
      </c>
      <c r="C1930" t="s">
        <v>5024</v>
      </c>
      <c r="D1930">
        <v>29</v>
      </c>
      <c r="E1930" t="s">
        <v>5223</v>
      </c>
      <c r="F1930" t="s">
        <v>8859</v>
      </c>
      <c r="G1930">
        <v>22034</v>
      </c>
      <c r="H1930">
        <v>1</v>
      </c>
      <c r="I1930">
        <v>1</v>
      </c>
      <c r="J1930">
        <v>1</v>
      </c>
      <c r="K1930" s="2" t="s">
        <v>10009</v>
      </c>
      <c r="L1930" s="2" t="s">
        <v>10009</v>
      </c>
      <c r="M1930" t="str">
        <f t="shared" si="30"/>
        <v>BEGIN IF NOT EXISTS (SELECT * FROM [dbo].[COM_City] WHERE [Name] = 'Conde') BEGIN INSERT INTO [dbo].[COM_City]([CityId],[Name],[ExternalCode],[StateId],[Active],[UserID],[UserIDLastUpdate],[CreateDate],[ModifieldDate]) VALUES (1929,'Conde','08606',5,1,1,1,GETDATE(),GETDATE()) END END</v>
      </c>
    </row>
    <row r="1931" spans="1:13" x14ac:dyDescent="0.2">
      <c r="A1931">
        <v>1930</v>
      </c>
      <c r="B1931">
        <f>VLOOKUP(C1931,ESTADOS!C:K,9,FALSE)</f>
        <v>5</v>
      </c>
      <c r="C1931" t="s">
        <v>5024</v>
      </c>
      <c r="D1931">
        <v>29</v>
      </c>
      <c r="E1931" t="s">
        <v>5224</v>
      </c>
      <c r="F1931" t="s">
        <v>5225</v>
      </c>
      <c r="G1931">
        <v>17004</v>
      </c>
      <c r="H1931">
        <v>1</v>
      </c>
      <c r="I1931">
        <v>1</v>
      </c>
      <c r="J1931">
        <v>1</v>
      </c>
      <c r="K1931" s="2" t="s">
        <v>10009</v>
      </c>
      <c r="L1931" s="2" t="s">
        <v>10009</v>
      </c>
      <c r="M1931" t="str">
        <f t="shared" si="30"/>
        <v>BEGIN IF NOT EXISTS (SELECT * FROM [dbo].[COM_City] WHERE [Name] = 'Condeúba') BEGIN INSERT INTO [dbo].[COM_City]([CityId],[Name],[ExternalCode],[StateId],[Active],[UserID],[UserIDLastUpdate],[CreateDate],[ModifieldDate]) VALUES (1930,'Condeúba','08705',5,1,1,1,GETDATE(),GETDATE()) END END</v>
      </c>
    </row>
    <row r="1932" spans="1:13" x14ac:dyDescent="0.2">
      <c r="A1932">
        <v>1931</v>
      </c>
      <c r="B1932">
        <f>VLOOKUP(C1932,ESTADOS!C:K,9,FALSE)</f>
        <v>5</v>
      </c>
      <c r="C1932" t="s">
        <v>5024</v>
      </c>
      <c r="D1932">
        <v>29</v>
      </c>
      <c r="E1932" t="s">
        <v>5226</v>
      </c>
      <c r="F1932" t="s">
        <v>5227</v>
      </c>
      <c r="G1932">
        <v>3857</v>
      </c>
      <c r="H1932">
        <v>1</v>
      </c>
      <c r="I1932">
        <v>1</v>
      </c>
      <c r="J1932">
        <v>1</v>
      </c>
      <c r="K1932" s="2" t="s">
        <v>10009</v>
      </c>
      <c r="L1932" s="2" t="s">
        <v>10009</v>
      </c>
      <c r="M1932" t="str">
        <f t="shared" si="30"/>
        <v>BEGIN IF NOT EXISTS (SELECT * FROM [dbo].[COM_City] WHERE [Name] = 'Contendas do Sincorá') BEGIN INSERT INTO [dbo].[COM_City]([CityId],[Name],[ExternalCode],[StateId],[Active],[UserID],[UserIDLastUpdate],[CreateDate],[ModifieldDate]) VALUES (1931,'Contendas do Sincorá','08804',5,1,1,1,GETDATE(),GETDATE()) END END</v>
      </c>
    </row>
    <row r="1933" spans="1:13" x14ac:dyDescent="0.2">
      <c r="A1933">
        <v>1932</v>
      </c>
      <c r="B1933">
        <f>VLOOKUP(C1933,ESTADOS!C:K,9,FALSE)</f>
        <v>5</v>
      </c>
      <c r="C1933" t="s">
        <v>5024</v>
      </c>
      <c r="D1933">
        <v>29</v>
      </c>
      <c r="E1933" t="s">
        <v>5228</v>
      </c>
      <c r="F1933" t="s">
        <v>5229</v>
      </c>
      <c r="G1933">
        <v>23161</v>
      </c>
      <c r="H1933">
        <v>1</v>
      </c>
      <c r="I1933">
        <v>1</v>
      </c>
      <c r="J1933">
        <v>1</v>
      </c>
      <c r="K1933" s="2" t="s">
        <v>10009</v>
      </c>
      <c r="L1933" s="2" t="s">
        <v>10009</v>
      </c>
      <c r="M1933" t="str">
        <f t="shared" si="30"/>
        <v>BEGIN IF NOT EXISTS (SELECT * FROM [dbo].[COM_City] WHERE [Name] = 'Coração de Maria') BEGIN INSERT INTO [dbo].[COM_City]([CityId],[Name],[ExternalCode],[StateId],[Active],[UserID],[UserIDLastUpdate],[CreateDate],[ModifieldDate]) VALUES (1932,'Coração de Maria','08903',5,1,1,1,GETDATE(),GETDATE()) END END</v>
      </c>
    </row>
    <row r="1934" spans="1:13" x14ac:dyDescent="0.2">
      <c r="A1934">
        <v>1933</v>
      </c>
      <c r="B1934">
        <f>VLOOKUP(C1934,ESTADOS!C:K,9,FALSE)</f>
        <v>5</v>
      </c>
      <c r="C1934" t="s">
        <v>5024</v>
      </c>
      <c r="D1934">
        <v>29</v>
      </c>
      <c r="E1934" t="s">
        <v>5230</v>
      </c>
      <c r="F1934" t="s">
        <v>5231</v>
      </c>
      <c r="G1934">
        <v>8518</v>
      </c>
      <c r="H1934">
        <v>1</v>
      </c>
      <c r="I1934">
        <v>1</v>
      </c>
      <c r="J1934">
        <v>1</v>
      </c>
      <c r="K1934" s="2" t="s">
        <v>10009</v>
      </c>
      <c r="L1934" s="2" t="s">
        <v>10009</v>
      </c>
      <c r="M1934" t="str">
        <f t="shared" si="30"/>
        <v>BEGIN IF NOT EXISTS (SELECT * FROM [dbo].[COM_City] WHERE [Name] = 'Cordeiros') BEGIN INSERT INTO [dbo].[COM_City]([CityId],[Name],[ExternalCode],[StateId],[Active],[UserID],[UserIDLastUpdate],[CreateDate],[ModifieldDate]) VALUES (1933,'Cordeiros','09000',5,1,1,1,GETDATE(),GETDATE()) END END</v>
      </c>
    </row>
    <row r="1935" spans="1:13" x14ac:dyDescent="0.2">
      <c r="A1935">
        <v>1934</v>
      </c>
      <c r="B1935">
        <f>VLOOKUP(C1935,ESTADOS!C:K,9,FALSE)</f>
        <v>5</v>
      </c>
      <c r="C1935" t="s">
        <v>5024</v>
      </c>
      <c r="D1935">
        <v>29</v>
      </c>
      <c r="E1935" t="s">
        <v>5232</v>
      </c>
      <c r="F1935" t="s">
        <v>5233</v>
      </c>
      <c r="G1935">
        <v>14555</v>
      </c>
      <c r="H1935">
        <v>1</v>
      </c>
      <c r="I1935">
        <v>1</v>
      </c>
      <c r="J1935">
        <v>1</v>
      </c>
      <c r="K1935" s="2" t="s">
        <v>10009</v>
      </c>
      <c r="L1935" s="2" t="s">
        <v>10009</v>
      </c>
      <c r="M1935" t="str">
        <f t="shared" si="30"/>
        <v>BEGIN IF NOT EXISTS (SELECT * FROM [dbo].[COM_City] WHERE [Name] = 'Coribe') BEGIN INSERT INTO [dbo].[COM_City]([CityId],[Name],[ExternalCode],[StateId],[Active],[UserID],[UserIDLastUpdate],[CreateDate],[ModifieldDate]) VALUES (1934,'Coribe','09109',5,1,1,1,GETDATE(),GETDATE()) END END</v>
      </c>
    </row>
    <row r="1936" spans="1:13" x14ac:dyDescent="0.2">
      <c r="A1936">
        <v>1935</v>
      </c>
      <c r="B1936">
        <f>VLOOKUP(C1936,ESTADOS!C:K,9,FALSE)</f>
        <v>5</v>
      </c>
      <c r="C1936" t="s">
        <v>5024</v>
      </c>
      <c r="D1936">
        <v>29</v>
      </c>
      <c r="E1936" t="s">
        <v>5234</v>
      </c>
      <c r="F1936" t="s">
        <v>5235</v>
      </c>
      <c r="G1936">
        <v>18168</v>
      </c>
      <c r="H1936">
        <v>1</v>
      </c>
      <c r="I1936">
        <v>1</v>
      </c>
      <c r="J1936">
        <v>1</v>
      </c>
      <c r="K1936" s="2" t="s">
        <v>10009</v>
      </c>
      <c r="L1936" s="2" t="s">
        <v>10009</v>
      </c>
      <c r="M1936" t="str">
        <f t="shared" si="30"/>
        <v>BEGIN IF NOT EXISTS (SELECT * FROM [dbo].[COM_City] WHERE [Name] = 'Coronel João Sá') BEGIN INSERT INTO [dbo].[COM_City]([CityId],[Name],[ExternalCode],[StateId],[Active],[UserID],[UserIDLastUpdate],[CreateDate],[ModifieldDate]) VALUES (1935,'Coronel João Sá','09208',5,1,1,1,GETDATE(),GETDATE()) END END</v>
      </c>
    </row>
    <row r="1937" spans="1:13" x14ac:dyDescent="0.2">
      <c r="A1937">
        <v>1936</v>
      </c>
      <c r="B1937">
        <f>VLOOKUP(C1937,ESTADOS!C:K,9,FALSE)</f>
        <v>5</v>
      </c>
      <c r="C1937" t="s">
        <v>5024</v>
      </c>
      <c r="D1937">
        <v>29</v>
      </c>
      <c r="E1937" t="s">
        <v>5236</v>
      </c>
      <c r="F1937" t="s">
        <v>5237</v>
      </c>
      <c r="G1937">
        <v>31658</v>
      </c>
      <c r="H1937">
        <v>1</v>
      </c>
      <c r="I1937">
        <v>1</v>
      </c>
      <c r="J1937">
        <v>1</v>
      </c>
      <c r="K1937" s="2" t="s">
        <v>10009</v>
      </c>
      <c r="L1937" s="2" t="s">
        <v>10009</v>
      </c>
      <c r="M1937" t="str">
        <f t="shared" si="30"/>
        <v>BEGIN IF NOT EXISTS (SELECT * FROM [dbo].[COM_City] WHERE [Name] = 'Correntina') BEGIN INSERT INTO [dbo].[COM_City]([CityId],[Name],[ExternalCode],[StateId],[Active],[UserID],[UserIDLastUpdate],[CreateDate],[ModifieldDate]) VALUES (1936,'Correntina','09307',5,1,1,1,GETDATE(),GETDATE()) END END</v>
      </c>
    </row>
    <row r="1938" spans="1:13" x14ac:dyDescent="0.2">
      <c r="A1938">
        <v>1937</v>
      </c>
      <c r="B1938">
        <f>VLOOKUP(C1938,ESTADOS!C:K,9,FALSE)</f>
        <v>5</v>
      </c>
      <c r="C1938" t="s">
        <v>5024</v>
      </c>
      <c r="D1938">
        <v>29</v>
      </c>
      <c r="E1938" t="s">
        <v>5238</v>
      </c>
      <c r="F1938" t="s">
        <v>5239</v>
      </c>
      <c r="G1938">
        <v>13663</v>
      </c>
      <c r="H1938">
        <v>1</v>
      </c>
      <c r="I1938">
        <v>1</v>
      </c>
      <c r="J1938">
        <v>1</v>
      </c>
      <c r="K1938" s="2" t="s">
        <v>10009</v>
      </c>
      <c r="L1938" s="2" t="s">
        <v>10009</v>
      </c>
      <c r="M1938" t="str">
        <f t="shared" si="30"/>
        <v>BEGIN IF NOT EXISTS (SELECT * FROM [dbo].[COM_City] WHERE [Name] = 'Cotegipe') BEGIN INSERT INTO [dbo].[COM_City]([CityId],[Name],[ExternalCode],[StateId],[Active],[UserID],[UserIDLastUpdate],[CreateDate],[ModifieldDate]) VALUES (1937,'Cotegipe','09406',5,1,1,1,GETDATE(),GETDATE()) END END</v>
      </c>
    </row>
    <row r="1939" spans="1:13" x14ac:dyDescent="0.2">
      <c r="A1939">
        <v>1938</v>
      </c>
      <c r="B1939">
        <f>VLOOKUP(C1939,ESTADOS!C:K,9,FALSE)</f>
        <v>5</v>
      </c>
      <c r="C1939" t="s">
        <v>5024</v>
      </c>
      <c r="D1939">
        <v>29</v>
      </c>
      <c r="E1939" t="s">
        <v>5240</v>
      </c>
      <c r="F1939" t="s">
        <v>5241</v>
      </c>
      <c r="G1939">
        <v>5429</v>
      </c>
      <c r="H1939">
        <v>1</v>
      </c>
      <c r="I1939">
        <v>1</v>
      </c>
      <c r="J1939">
        <v>1</v>
      </c>
      <c r="K1939" s="2" t="s">
        <v>10009</v>
      </c>
      <c r="L1939" s="2" t="s">
        <v>10009</v>
      </c>
      <c r="M1939" t="str">
        <f t="shared" si="30"/>
        <v>BEGIN IF NOT EXISTS (SELECT * FROM [dbo].[COM_City] WHERE [Name] = 'Cravolândia') BEGIN INSERT INTO [dbo].[COM_City]([CityId],[Name],[ExternalCode],[StateId],[Active],[UserID],[UserIDLastUpdate],[CreateDate],[ModifieldDate]) VALUES (1938,'Cravolândia','09505',5,1,1,1,GETDATE(),GETDATE()) END END</v>
      </c>
    </row>
    <row r="1940" spans="1:13" x14ac:dyDescent="0.2">
      <c r="A1940">
        <v>1939</v>
      </c>
      <c r="B1940">
        <f>VLOOKUP(C1940,ESTADOS!C:K,9,FALSE)</f>
        <v>5</v>
      </c>
      <c r="C1940" t="s">
        <v>5024</v>
      </c>
      <c r="D1940">
        <v>29</v>
      </c>
      <c r="E1940" t="s">
        <v>5242</v>
      </c>
      <c r="F1940" t="s">
        <v>5243</v>
      </c>
      <c r="G1940">
        <v>19510</v>
      </c>
      <c r="H1940">
        <v>1</v>
      </c>
      <c r="I1940">
        <v>1</v>
      </c>
      <c r="J1940">
        <v>1</v>
      </c>
      <c r="K1940" s="2" t="s">
        <v>10009</v>
      </c>
      <c r="L1940" s="2" t="s">
        <v>10009</v>
      </c>
      <c r="M1940" t="str">
        <f t="shared" si="30"/>
        <v>BEGIN IF NOT EXISTS (SELECT * FROM [dbo].[COM_City] WHERE [Name] = 'Crisópolis') BEGIN INSERT INTO [dbo].[COM_City]([CityId],[Name],[ExternalCode],[StateId],[Active],[UserID],[UserIDLastUpdate],[CreateDate],[ModifieldDate]) VALUES (1939,'Crisópolis','09604',5,1,1,1,GETDATE(),GETDATE()) END END</v>
      </c>
    </row>
    <row r="1941" spans="1:13" x14ac:dyDescent="0.2">
      <c r="A1941">
        <v>1940</v>
      </c>
      <c r="B1941">
        <f>VLOOKUP(C1941,ESTADOS!C:K,9,FALSE)</f>
        <v>5</v>
      </c>
      <c r="C1941" t="s">
        <v>5024</v>
      </c>
      <c r="D1941">
        <v>29</v>
      </c>
      <c r="E1941" t="s">
        <v>5244</v>
      </c>
      <c r="F1941" t="s">
        <v>5245</v>
      </c>
      <c r="G1941">
        <v>13595</v>
      </c>
      <c r="H1941">
        <v>1</v>
      </c>
      <c r="I1941">
        <v>1</v>
      </c>
      <c r="J1941">
        <v>1</v>
      </c>
      <c r="K1941" s="2" t="s">
        <v>10009</v>
      </c>
      <c r="L1941" s="2" t="s">
        <v>10009</v>
      </c>
      <c r="M1941" t="str">
        <f t="shared" si="30"/>
        <v>BEGIN IF NOT EXISTS (SELECT * FROM [dbo].[COM_City] WHERE [Name] = 'Cristópolis') BEGIN INSERT INTO [dbo].[COM_City]([CityId],[Name],[ExternalCode],[StateId],[Active],[UserID],[UserIDLastUpdate],[CreateDate],[ModifieldDate]) VALUES (1940,'Cristópolis','09703',5,1,1,1,GETDATE(),GETDATE()) END END</v>
      </c>
    </row>
    <row r="1942" spans="1:13" x14ac:dyDescent="0.2">
      <c r="A1942">
        <v>1941</v>
      </c>
      <c r="B1942">
        <f>VLOOKUP(C1942,ESTADOS!C:K,9,FALSE)</f>
        <v>5</v>
      </c>
      <c r="C1942" t="s">
        <v>5024</v>
      </c>
      <c r="D1942">
        <v>29</v>
      </c>
      <c r="E1942" t="s">
        <v>5246</v>
      </c>
      <c r="F1942" t="s">
        <v>5247</v>
      </c>
      <c r="G1942">
        <v>54827</v>
      </c>
      <c r="H1942">
        <v>1</v>
      </c>
      <c r="I1942">
        <v>1</v>
      </c>
      <c r="J1942">
        <v>1</v>
      </c>
      <c r="K1942" s="2" t="s">
        <v>10009</v>
      </c>
      <c r="L1942" s="2" t="s">
        <v>10009</v>
      </c>
      <c r="M1942" t="str">
        <f t="shared" si="30"/>
        <v>BEGIN IF NOT EXISTS (SELECT * FROM [dbo].[COM_City] WHERE [Name] = 'Cruz das Almas') BEGIN INSERT INTO [dbo].[COM_City]([CityId],[Name],[ExternalCode],[StateId],[Active],[UserID],[UserIDLastUpdate],[CreateDate],[ModifieldDate]) VALUES (1941,'Cruz das Almas','09802',5,1,1,1,GETDATE(),GETDATE()) END END</v>
      </c>
    </row>
    <row r="1943" spans="1:13" x14ac:dyDescent="0.2">
      <c r="A1943">
        <v>1942</v>
      </c>
      <c r="B1943">
        <f>VLOOKUP(C1943,ESTADOS!C:K,9,FALSE)</f>
        <v>5</v>
      </c>
      <c r="C1943" t="s">
        <v>5024</v>
      </c>
      <c r="D1943">
        <v>29</v>
      </c>
      <c r="E1943" t="s">
        <v>5248</v>
      </c>
      <c r="F1943" t="s">
        <v>5249</v>
      </c>
      <c r="G1943">
        <v>32449</v>
      </c>
      <c r="H1943">
        <v>1</v>
      </c>
      <c r="I1943">
        <v>1</v>
      </c>
      <c r="J1943">
        <v>1</v>
      </c>
      <c r="K1943" s="2" t="s">
        <v>10009</v>
      </c>
      <c r="L1943" s="2" t="s">
        <v>10009</v>
      </c>
      <c r="M1943" t="str">
        <f t="shared" si="30"/>
        <v>BEGIN IF NOT EXISTS (SELECT * FROM [dbo].[COM_City] WHERE [Name] = 'Curaçá') BEGIN INSERT INTO [dbo].[COM_City]([CityId],[Name],[ExternalCode],[StateId],[Active],[UserID],[UserIDLastUpdate],[CreateDate],[ModifieldDate]) VALUES (1942,'Curaçá','09901',5,1,1,1,GETDATE(),GETDATE()) END END</v>
      </c>
    </row>
    <row r="1944" spans="1:13" x14ac:dyDescent="0.2">
      <c r="A1944">
        <v>1943</v>
      </c>
      <c r="B1944">
        <f>VLOOKUP(C1944,ESTADOS!C:K,9,FALSE)</f>
        <v>5</v>
      </c>
      <c r="C1944" t="s">
        <v>5024</v>
      </c>
      <c r="D1944">
        <v>29</v>
      </c>
      <c r="E1944" t="s">
        <v>5250</v>
      </c>
      <c r="F1944" t="s">
        <v>5251</v>
      </c>
      <c r="G1944">
        <v>12565</v>
      </c>
      <c r="H1944">
        <v>1</v>
      </c>
      <c r="I1944">
        <v>1</v>
      </c>
      <c r="J1944">
        <v>1</v>
      </c>
      <c r="K1944" s="2" t="s">
        <v>10009</v>
      </c>
      <c r="L1944" s="2" t="s">
        <v>10009</v>
      </c>
      <c r="M1944" t="str">
        <f t="shared" si="30"/>
        <v>BEGIN IF NOT EXISTS (SELECT * FROM [dbo].[COM_City] WHERE [Name] = 'Dário Meira') BEGIN INSERT INTO [dbo].[COM_City]([CityId],[Name],[ExternalCode],[StateId],[Active],[UserID],[UserIDLastUpdate],[CreateDate],[ModifieldDate]) VALUES (1943,'Dário Meira','10008',5,1,1,1,GETDATE(),GETDATE()) END END</v>
      </c>
    </row>
    <row r="1945" spans="1:13" x14ac:dyDescent="0.2">
      <c r="A1945">
        <v>1944</v>
      </c>
      <c r="B1945">
        <f>VLOOKUP(C1945,ESTADOS!C:K,9,FALSE)</f>
        <v>5</v>
      </c>
      <c r="C1945" t="s">
        <v>5024</v>
      </c>
      <c r="D1945">
        <v>29</v>
      </c>
      <c r="E1945" t="s">
        <v>5252</v>
      </c>
      <c r="F1945" t="s">
        <v>10034</v>
      </c>
      <c r="G1945">
        <v>53821</v>
      </c>
      <c r="H1945">
        <v>1</v>
      </c>
      <c r="I1945">
        <v>1</v>
      </c>
      <c r="J1945">
        <v>1</v>
      </c>
      <c r="K1945" s="2" t="s">
        <v>10009</v>
      </c>
      <c r="L1945" s="2" t="s">
        <v>10009</v>
      </c>
      <c r="M1945" t="str">
        <f t="shared" si="30"/>
        <v>BEGIN IF NOT EXISTS (SELECT * FROM [dbo].[COM_City] WHERE [Name] = 'Dias d''Ávila') BEGIN INSERT INTO [dbo].[COM_City]([CityId],[Name],[ExternalCode],[StateId],[Active],[UserID],[UserIDLastUpdate],[CreateDate],[ModifieldDate]) VALUES (1944,'Dias d''Ávila','10057',5,1,1,1,GETDATE(),GETDATE()) END END</v>
      </c>
    </row>
    <row r="1946" spans="1:13" x14ac:dyDescent="0.2">
      <c r="A1946">
        <v>1945</v>
      </c>
      <c r="B1946">
        <f>VLOOKUP(C1946,ESTADOS!C:K,9,FALSE)</f>
        <v>5</v>
      </c>
      <c r="C1946" t="s">
        <v>5024</v>
      </c>
      <c r="D1946">
        <v>29</v>
      </c>
      <c r="E1946" t="s">
        <v>5253</v>
      </c>
      <c r="F1946" t="s">
        <v>5254</v>
      </c>
      <c r="G1946">
        <v>11087</v>
      </c>
      <c r="H1946">
        <v>1</v>
      </c>
      <c r="I1946">
        <v>1</v>
      </c>
      <c r="J1946">
        <v>1</v>
      </c>
      <c r="K1946" s="2" t="s">
        <v>10009</v>
      </c>
      <c r="L1946" s="2" t="s">
        <v>10009</v>
      </c>
      <c r="M1946" t="str">
        <f t="shared" si="30"/>
        <v>BEGIN IF NOT EXISTS (SELECT * FROM [dbo].[COM_City] WHERE [Name] = 'Dom Basílio') BEGIN INSERT INTO [dbo].[COM_City]([CityId],[Name],[ExternalCode],[StateId],[Active],[UserID],[UserIDLastUpdate],[CreateDate],[ModifieldDate]) VALUES (1945,'Dom Basílio','10107',5,1,1,1,GETDATE(),GETDATE()) END END</v>
      </c>
    </row>
    <row r="1947" spans="1:13" x14ac:dyDescent="0.2">
      <c r="A1947">
        <v>1946</v>
      </c>
      <c r="B1947">
        <f>VLOOKUP(C1947,ESTADOS!C:K,9,FALSE)</f>
        <v>5</v>
      </c>
      <c r="C1947" t="s">
        <v>5024</v>
      </c>
      <c r="D1947">
        <v>29</v>
      </c>
      <c r="E1947" t="s">
        <v>5255</v>
      </c>
      <c r="F1947" t="s">
        <v>5256</v>
      </c>
      <c r="G1947">
        <v>3809</v>
      </c>
      <c r="H1947">
        <v>1</v>
      </c>
      <c r="I1947">
        <v>1</v>
      </c>
      <c r="J1947">
        <v>1</v>
      </c>
      <c r="K1947" s="2" t="s">
        <v>10009</v>
      </c>
      <c r="L1947" s="2" t="s">
        <v>10009</v>
      </c>
      <c r="M1947" t="str">
        <f t="shared" si="30"/>
        <v>BEGIN IF NOT EXISTS (SELECT * FROM [dbo].[COM_City] WHERE [Name] = 'Dom Macedo Costa') BEGIN INSERT INTO [dbo].[COM_City]([CityId],[Name],[ExternalCode],[StateId],[Active],[UserID],[UserIDLastUpdate],[CreateDate],[ModifieldDate]) VALUES (1946,'Dom Macedo Costa','10206',5,1,1,1,GETDATE(),GETDATE()) END END</v>
      </c>
    </row>
    <row r="1948" spans="1:13" x14ac:dyDescent="0.2">
      <c r="A1948">
        <v>1947</v>
      </c>
      <c r="B1948">
        <f>VLOOKUP(C1948,ESTADOS!C:K,9,FALSE)</f>
        <v>5</v>
      </c>
      <c r="C1948" t="s">
        <v>5024</v>
      </c>
      <c r="D1948">
        <v>29</v>
      </c>
      <c r="E1948" t="s">
        <v>5257</v>
      </c>
      <c r="F1948" t="s">
        <v>5258</v>
      </c>
      <c r="G1948">
        <v>7907</v>
      </c>
      <c r="H1948">
        <v>1</v>
      </c>
      <c r="I1948">
        <v>1</v>
      </c>
      <c r="J1948">
        <v>1</v>
      </c>
      <c r="K1948" s="2" t="s">
        <v>10009</v>
      </c>
      <c r="L1948" s="2" t="s">
        <v>10009</v>
      </c>
      <c r="M1948" t="str">
        <f t="shared" si="30"/>
        <v>BEGIN IF NOT EXISTS (SELECT * FROM [dbo].[COM_City] WHERE [Name] = 'Elísio Medrado') BEGIN INSERT INTO [dbo].[COM_City]([CityId],[Name],[ExternalCode],[StateId],[Active],[UserID],[UserIDLastUpdate],[CreateDate],[ModifieldDate]) VALUES (1947,'Elísio Medrado','10305',5,1,1,1,GETDATE(),GETDATE()) END END</v>
      </c>
    </row>
    <row r="1949" spans="1:13" x14ac:dyDescent="0.2">
      <c r="A1949">
        <v>1948</v>
      </c>
      <c r="B1949">
        <f>VLOOKUP(C1949,ESTADOS!C:K,9,FALSE)</f>
        <v>5</v>
      </c>
      <c r="C1949" t="s">
        <v>5024</v>
      </c>
      <c r="D1949">
        <v>29</v>
      </c>
      <c r="E1949" t="s">
        <v>5259</v>
      </c>
      <c r="F1949" t="s">
        <v>5260</v>
      </c>
      <c r="G1949">
        <v>22525</v>
      </c>
      <c r="H1949">
        <v>1</v>
      </c>
      <c r="I1949">
        <v>1</v>
      </c>
      <c r="J1949">
        <v>1</v>
      </c>
      <c r="K1949" s="2" t="s">
        <v>10009</v>
      </c>
      <c r="L1949" s="2" t="s">
        <v>10009</v>
      </c>
      <c r="M1949" t="str">
        <f t="shared" si="30"/>
        <v>BEGIN IF NOT EXISTS (SELECT * FROM [dbo].[COM_City] WHERE [Name] = 'Encruzilhada') BEGIN INSERT INTO [dbo].[COM_City]([CityId],[Name],[ExternalCode],[StateId],[Active],[UserID],[UserIDLastUpdate],[CreateDate],[ModifieldDate]) VALUES (1948,'Encruzilhada','10404',5,1,1,1,GETDATE(),GETDATE()) END END</v>
      </c>
    </row>
    <row r="1950" spans="1:13" x14ac:dyDescent="0.2">
      <c r="A1950">
        <v>1949</v>
      </c>
      <c r="B1950">
        <f>VLOOKUP(C1950,ESTADOS!C:K,9,FALSE)</f>
        <v>5</v>
      </c>
      <c r="C1950" t="s">
        <v>5024</v>
      </c>
      <c r="D1950">
        <v>29</v>
      </c>
      <c r="E1950" t="s">
        <v>5261</v>
      </c>
      <c r="F1950" t="s">
        <v>5262</v>
      </c>
      <c r="G1950">
        <v>38886</v>
      </c>
      <c r="H1950">
        <v>1</v>
      </c>
      <c r="I1950">
        <v>1</v>
      </c>
      <c r="J1950">
        <v>1</v>
      </c>
      <c r="K1950" s="2" t="s">
        <v>10009</v>
      </c>
      <c r="L1950" s="2" t="s">
        <v>10009</v>
      </c>
      <c r="M1950" t="str">
        <f t="shared" si="30"/>
        <v>BEGIN IF NOT EXISTS (SELECT * FROM [dbo].[COM_City] WHERE [Name] = 'Entre Rios') BEGIN INSERT INTO [dbo].[COM_City]([CityId],[Name],[ExternalCode],[StateId],[Active],[UserID],[UserIDLastUpdate],[CreateDate],[ModifieldDate]) VALUES (1949,'Entre Rios','10503',5,1,1,1,GETDATE(),GETDATE()) END END</v>
      </c>
    </row>
    <row r="1951" spans="1:13" x14ac:dyDescent="0.2">
      <c r="A1951">
        <v>1950</v>
      </c>
      <c r="B1951">
        <f>VLOOKUP(C1951,ESTADOS!C:K,9,FALSE)</f>
        <v>5</v>
      </c>
      <c r="C1951" t="s">
        <v>5024</v>
      </c>
      <c r="D1951">
        <v>29</v>
      </c>
      <c r="E1951" t="s">
        <v>5263</v>
      </c>
      <c r="F1951" t="s">
        <v>5264</v>
      </c>
      <c r="G1951">
        <v>10609</v>
      </c>
      <c r="H1951">
        <v>1</v>
      </c>
      <c r="I1951">
        <v>1</v>
      </c>
      <c r="J1951">
        <v>1</v>
      </c>
      <c r="K1951" s="2" t="s">
        <v>10009</v>
      </c>
      <c r="L1951" s="2" t="s">
        <v>10009</v>
      </c>
      <c r="M1951" t="str">
        <f t="shared" si="30"/>
        <v>BEGIN IF NOT EXISTS (SELECT * FROM [dbo].[COM_City] WHERE [Name] = 'Érico Cardoso') BEGIN INSERT INTO [dbo].[COM_City]([CityId],[Name],[ExternalCode],[StateId],[Active],[UserID],[UserIDLastUpdate],[CreateDate],[ModifieldDate]) VALUES (1950,'Érico Cardoso','00504',5,1,1,1,GETDATE(),GETDATE()) END END</v>
      </c>
    </row>
    <row r="1952" spans="1:13" x14ac:dyDescent="0.2">
      <c r="A1952">
        <v>1951</v>
      </c>
      <c r="B1952">
        <f>VLOOKUP(C1952,ESTADOS!C:K,9,FALSE)</f>
        <v>5</v>
      </c>
      <c r="C1952" t="s">
        <v>5024</v>
      </c>
      <c r="D1952">
        <v>29</v>
      </c>
      <c r="E1952" t="s">
        <v>5265</v>
      </c>
      <c r="F1952" t="s">
        <v>5266</v>
      </c>
      <c r="G1952">
        <v>31118</v>
      </c>
      <c r="H1952">
        <v>1</v>
      </c>
      <c r="I1952">
        <v>1</v>
      </c>
      <c r="J1952">
        <v>1</v>
      </c>
      <c r="K1952" s="2" t="s">
        <v>10009</v>
      </c>
      <c r="L1952" s="2" t="s">
        <v>10009</v>
      </c>
      <c r="M1952" t="str">
        <f t="shared" si="30"/>
        <v>BEGIN IF NOT EXISTS (SELECT * FROM [dbo].[COM_City] WHERE [Name] = 'Esplanada') BEGIN INSERT INTO [dbo].[COM_City]([CityId],[Name],[ExternalCode],[StateId],[Active],[UserID],[UserIDLastUpdate],[CreateDate],[ModifieldDate]) VALUES (1951,'Esplanada','10602',5,1,1,1,GETDATE(),GETDATE()) END END</v>
      </c>
    </row>
    <row r="1953" spans="1:13" x14ac:dyDescent="0.2">
      <c r="A1953">
        <v>1952</v>
      </c>
      <c r="B1953">
        <f>VLOOKUP(C1953,ESTADOS!C:K,9,FALSE)</f>
        <v>5</v>
      </c>
      <c r="C1953" t="s">
        <v>5024</v>
      </c>
      <c r="D1953">
        <v>29</v>
      </c>
      <c r="E1953" t="s">
        <v>5267</v>
      </c>
      <c r="F1953" t="s">
        <v>5268</v>
      </c>
      <c r="G1953">
        <v>56625</v>
      </c>
      <c r="H1953">
        <v>1</v>
      </c>
      <c r="I1953">
        <v>1</v>
      </c>
      <c r="J1953">
        <v>1</v>
      </c>
      <c r="K1953" s="2" t="s">
        <v>10009</v>
      </c>
      <c r="L1953" s="2" t="s">
        <v>10009</v>
      </c>
      <c r="M1953" t="str">
        <f t="shared" si="30"/>
        <v>BEGIN IF NOT EXISTS (SELECT * FROM [dbo].[COM_City] WHERE [Name] = 'Euclides da Cunha') BEGIN INSERT INTO [dbo].[COM_City]([CityId],[Name],[ExternalCode],[StateId],[Active],[UserID],[UserIDLastUpdate],[CreateDate],[ModifieldDate]) VALUES (1952,'Euclides da Cunha','10701',5,1,1,1,GETDATE(),GETDATE()) END END</v>
      </c>
    </row>
    <row r="1954" spans="1:13" x14ac:dyDescent="0.2">
      <c r="A1954">
        <v>1953</v>
      </c>
      <c r="B1954">
        <f>VLOOKUP(C1954,ESTADOS!C:K,9,FALSE)</f>
        <v>5</v>
      </c>
      <c r="C1954" t="s">
        <v>5024</v>
      </c>
      <c r="D1954">
        <v>29</v>
      </c>
      <c r="E1954" t="s">
        <v>5269</v>
      </c>
      <c r="F1954" t="s">
        <v>5270</v>
      </c>
      <c r="G1954">
        <v>93984</v>
      </c>
      <c r="H1954">
        <v>1</v>
      </c>
      <c r="I1954">
        <v>1</v>
      </c>
      <c r="J1954">
        <v>1</v>
      </c>
      <c r="K1954" s="2" t="s">
        <v>10009</v>
      </c>
      <c r="L1954" s="2" t="s">
        <v>10009</v>
      </c>
      <c r="M1954" t="str">
        <f t="shared" si="30"/>
        <v>BEGIN IF NOT EXISTS (SELECT * FROM [dbo].[COM_City] WHERE [Name] = 'Eunápolis') BEGIN INSERT INTO [dbo].[COM_City]([CityId],[Name],[ExternalCode],[StateId],[Active],[UserID],[UserIDLastUpdate],[CreateDate],[ModifieldDate]) VALUES (1953,'Eunápolis','10727',5,1,1,1,GETDATE(),GETDATE()) END END</v>
      </c>
    </row>
    <row r="1955" spans="1:13" x14ac:dyDescent="0.2">
      <c r="A1955">
        <v>1954</v>
      </c>
      <c r="B1955">
        <f>VLOOKUP(C1955,ESTADOS!C:K,9,FALSE)</f>
        <v>5</v>
      </c>
      <c r="C1955" t="s">
        <v>5024</v>
      </c>
      <c r="D1955">
        <v>29</v>
      </c>
      <c r="E1955" t="s">
        <v>5271</v>
      </c>
      <c r="F1955" t="s">
        <v>7072</v>
      </c>
      <c r="G1955">
        <v>18918</v>
      </c>
      <c r="H1955">
        <v>1</v>
      </c>
      <c r="I1955">
        <v>1</v>
      </c>
      <c r="J1955">
        <v>1</v>
      </c>
      <c r="K1955" s="2" t="s">
        <v>10009</v>
      </c>
      <c r="L1955" s="2" t="s">
        <v>10009</v>
      </c>
      <c r="M1955" t="str">
        <f t="shared" si="30"/>
        <v>BEGIN IF NOT EXISTS (SELECT * FROM [dbo].[COM_City] WHERE [Name] = 'Fátima') BEGIN INSERT INTO [dbo].[COM_City]([CityId],[Name],[ExternalCode],[StateId],[Active],[UserID],[UserIDLastUpdate],[CreateDate],[ModifieldDate]) VALUES (1954,'Fátima','10750',5,1,1,1,GETDATE(),GETDATE()) END END</v>
      </c>
    </row>
    <row r="1956" spans="1:13" x14ac:dyDescent="0.2">
      <c r="A1956">
        <v>1955</v>
      </c>
      <c r="B1956">
        <f>VLOOKUP(C1956,ESTADOS!C:K,9,FALSE)</f>
        <v>5</v>
      </c>
      <c r="C1956" t="s">
        <v>5024</v>
      </c>
      <c r="D1956">
        <v>29</v>
      </c>
      <c r="E1956" t="s">
        <v>5272</v>
      </c>
      <c r="F1956" t="s">
        <v>5273</v>
      </c>
      <c r="G1956">
        <v>6328</v>
      </c>
      <c r="H1956">
        <v>1</v>
      </c>
      <c r="I1956">
        <v>1</v>
      </c>
      <c r="J1956">
        <v>1</v>
      </c>
      <c r="K1956" s="2" t="s">
        <v>10009</v>
      </c>
      <c r="L1956" s="2" t="s">
        <v>10009</v>
      </c>
      <c r="M1956" t="str">
        <f t="shared" si="30"/>
        <v>BEGIN IF NOT EXISTS (SELECT * FROM [dbo].[COM_City] WHERE [Name] = 'Feira da Mata') BEGIN INSERT INTO [dbo].[COM_City]([CityId],[Name],[ExternalCode],[StateId],[Active],[UserID],[UserIDLastUpdate],[CreateDate],[ModifieldDate]) VALUES (1955,'Feira da Mata','10776',5,1,1,1,GETDATE(),GETDATE()) END END</v>
      </c>
    </row>
    <row r="1957" spans="1:13" x14ac:dyDescent="0.2">
      <c r="A1957">
        <v>1956</v>
      </c>
      <c r="B1957">
        <f>VLOOKUP(C1957,ESTADOS!C:K,9,FALSE)</f>
        <v>5</v>
      </c>
      <c r="C1957" t="s">
        <v>5024</v>
      </c>
      <c r="D1957">
        <v>29</v>
      </c>
      <c r="E1957" t="s">
        <v>5274</v>
      </c>
      <c r="F1957" t="s">
        <v>10072</v>
      </c>
      <c r="G1957">
        <v>571997</v>
      </c>
      <c r="H1957">
        <v>1</v>
      </c>
      <c r="I1957">
        <v>1</v>
      </c>
      <c r="J1957">
        <v>1</v>
      </c>
      <c r="K1957" s="2" t="s">
        <v>10009</v>
      </c>
      <c r="L1957" s="2" t="s">
        <v>10009</v>
      </c>
      <c r="M1957" t="str">
        <f t="shared" si="30"/>
        <v>BEGIN IF NOT EXISTS (SELECT * FROM [dbo].[COM_City] WHERE [Name] = 'Feira de Santana') BEGIN INSERT INTO [dbo].[COM_City]([CityId],[Name],[ExternalCode],[StateId],[Active],[UserID],[UserIDLastUpdate],[CreateDate],[ModifieldDate]) VALUES (1956,'Feira de Santana','10800',5,1,1,1,GETDATE(),GETDATE()) END END</v>
      </c>
    </row>
    <row r="1958" spans="1:13" x14ac:dyDescent="0.2">
      <c r="A1958">
        <v>1957</v>
      </c>
      <c r="B1958">
        <f>VLOOKUP(C1958,ESTADOS!C:K,9,FALSE)</f>
        <v>5</v>
      </c>
      <c r="C1958" t="s">
        <v>5024</v>
      </c>
      <c r="D1958">
        <v>29</v>
      </c>
      <c r="E1958" t="s">
        <v>5275</v>
      </c>
      <c r="F1958" t="s">
        <v>7076</v>
      </c>
      <c r="G1958">
        <v>15979</v>
      </c>
      <c r="H1958">
        <v>1</v>
      </c>
      <c r="I1958">
        <v>1</v>
      </c>
      <c r="J1958">
        <v>1</v>
      </c>
      <c r="K1958" s="2" t="s">
        <v>10009</v>
      </c>
      <c r="L1958" s="2" t="s">
        <v>10009</v>
      </c>
      <c r="M1958" t="str">
        <f t="shared" si="30"/>
        <v>BEGIN IF NOT EXISTS (SELECT * FROM [dbo].[COM_City] WHERE [Name] = 'Filadélfia') BEGIN INSERT INTO [dbo].[COM_City]([CityId],[Name],[ExternalCode],[StateId],[Active],[UserID],[UserIDLastUpdate],[CreateDate],[ModifieldDate]) VALUES (1957,'Filadélfia','10859',5,1,1,1,GETDATE(),GETDATE()) END END</v>
      </c>
    </row>
    <row r="1959" spans="1:13" x14ac:dyDescent="0.2">
      <c r="A1959">
        <v>1958</v>
      </c>
      <c r="B1959">
        <f>VLOOKUP(C1959,ESTADOS!C:K,9,FALSE)</f>
        <v>5</v>
      </c>
      <c r="C1959" t="s">
        <v>5024</v>
      </c>
      <c r="D1959">
        <v>29</v>
      </c>
      <c r="E1959" t="s">
        <v>5276</v>
      </c>
      <c r="F1959" t="s">
        <v>5277</v>
      </c>
      <c r="G1959">
        <v>5577</v>
      </c>
      <c r="H1959">
        <v>1</v>
      </c>
      <c r="I1959">
        <v>1</v>
      </c>
      <c r="J1959">
        <v>1</v>
      </c>
      <c r="K1959" s="2" t="s">
        <v>10009</v>
      </c>
      <c r="L1959" s="2" t="s">
        <v>10009</v>
      </c>
      <c r="M1959" t="str">
        <f t="shared" si="30"/>
        <v>BEGIN IF NOT EXISTS (SELECT * FROM [dbo].[COM_City] WHERE [Name] = 'Firmino Alves') BEGIN INSERT INTO [dbo].[COM_City]([CityId],[Name],[ExternalCode],[StateId],[Active],[UserID],[UserIDLastUpdate],[CreateDate],[ModifieldDate]) VALUES (1958,'Firmino Alves','10909',5,1,1,1,GETDATE(),GETDATE()) END END</v>
      </c>
    </row>
    <row r="1960" spans="1:13" x14ac:dyDescent="0.2">
      <c r="A1960">
        <v>1959</v>
      </c>
      <c r="B1960">
        <f>VLOOKUP(C1960,ESTADOS!C:K,9,FALSE)</f>
        <v>5</v>
      </c>
      <c r="C1960" t="s">
        <v>5024</v>
      </c>
      <c r="D1960">
        <v>29</v>
      </c>
      <c r="E1960" t="s">
        <v>5278</v>
      </c>
      <c r="F1960" t="s">
        <v>5279</v>
      </c>
      <c r="G1960">
        <v>10333</v>
      </c>
      <c r="H1960">
        <v>1</v>
      </c>
      <c r="I1960">
        <v>1</v>
      </c>
      <c r="J1960">
        <v>1</v>
      </c>
      <c r="K1960" s="2" t="s">
        <v>10009</v>
      </c>
      <c r="L1960" s="2" t="s">
        <v>10009</v>
      </c>
      <c r="M1960" t="str">
        <f t="shared" si="30"/>
        <v>BEGIN IF NOT EXISTS (SELECT * FROM [dbo].[COM_City] WHERE [Name] = 'Floresta Azul') BEGIN INSERT INTO [dbo].[COM_City]([CityId],[Name],[ExternalCode],[StateId],[Active],[UserID],[UserIDLastUpdate],[CreateDate],[ModifieldDate]) VALUES (1959,'Floresta Azul','11006',5,1,1,1,GETDATE(),GETDATE()) END END</v>
      </c>
    </row>
    <row r="1961" spans="1:13" x14ac:dyDescent="0.2">
      <c r="A1961">
        <v>1960</v>
      </c>
      <c r="B1961">
        <f>VLOOKUP(C1961,ESTADOS!C:K,9,FALSE)</f>
        <v>5</v>
      </c>
      <c r="C1961" t="s">
        <v>5024</v>
      </c>
      <c r="D1961">
        <v>29</v>
      </c>
      <c r="E1961" t="s">
        <v>5280</v>
      </c>
      <c r="F1961" t="s">
        <v>5281</v>
      </c>
      <c r="G1961">
        <v>20845</v>
      </c>
      <c r="H1961">
        <v>1</v>
      </c>
      <c r="I1961">
        <v>1</v>
      </c>
      <c r="J1961">
        <v>1</v>
      </c>
      <c r="K1961" s="2" t="s">
        <v>10009</v>
      </c>
      <c r="L1961" s="2" t="s">
        <v>10009</v>
      </c>
      <c r="M1961" t="str">
        <f t="shared" si="30"/>
        <v>BEGIN IF NOT EXISTS (SELECT * FROM [dbo].[COM_City] WHERE [Name] = 'Formosa do Rio Preto') BEGIN INSERT INTO [dbo].[COM_City]([CityId],[Name],[ExternalCode],[StateId],[Active],[UserID],[UserIDLastUpdate],[CreateDate],[ModifieldDate]) VALUES (1960,'Formosa do Rio Preto','11105',5,1,1,1,GETDATE(),GETDATE()) END END</v>
      </c>
    </row>
    <row r="1962" spans="1:13" x14ac:dyDescent="0.2">
      <c r="A1962">
        <v>1961</v>
      </c>
      <c r="B1962">
        <f>VLOOKUP(C1962,ESTADOS!C:K,9,FALSE)</f>
        <v>5</v>
      </c>
      <c r="C1962" t="s">
        <v>5024</v>
      </c>
      <c r="D1962">
        <v>29</v>
      </c>
      <c r="E1962" t="s">
        <v>5282</v>
      </c>
      <c r="F1962" t="s">
        <v>5283</v>
      </c>
      <c r="G1962">
        <v>30091</v>
      </c>
      <c r="H1962">
        <v>1</v>
      </c>
      <c r="I1962">
        <v>1</v>
      </c>
      <c r="J1962">
        <v>1</v>
      </c>
      <c r="K1962" s="2" t="s">
        <v>10009</v>
      </c>
      <c r="L1962" s="2" t="s">
        <v>10009</v>
      </c>
      <c r="M1962" t="str">
        <f t="shared" si="30"/>
        <v>BEGIN IF NOT EXISTS (SELECT * FROM [dbo].[COM_City] WHERE [Name] = 'Gandu') BEGIN INSERT INTO [dbo].[COM_City]([CityId],[Name],[ExternalCode],[StateId],[Active],[UserID],[UserIDLastUpdate],[CreateDate],[ModifieldDate]) VALUES (1961,'Gandu','11204',5,1,1,1,GETDATE(),GETDATE()) END END</v>
      </c>
    </row>
    <row r="1963" spans="1:13" x14ac:dyDescent="0.2">
      <c r="A1963">
        <v>1962</v>
      </c>
      <c r="B1963">
        <f>VLOOKUP(C1963,ESTADOS!C:K,9,FALSE)</f>
        <v>5</v>
      </c>
      <c r="C1963" t="s">
        <v>5024</v>
      </c>
      <c r="D1963">
        <v>29</v>
      </c>
      <c r="E1963" t="s">
        <v>7459</v>
      </c>
      <c r="F1963" t="s">
        <v>7460</v>
      </c>
      <c r="G1963">
        <v>4444</v>
      </c>
      <c r="H1963">
        <v>1</v>
      </c>
      <c r="I1963">
        <v>1</v>
      </c>
      <c r="J1963">
        <v>1</v>
      </c>
      <c r="K1963" s="2" t="s">
        <v>10009</v>
      </c>
      <c r="L1963" s="2" t="s">
        <v>10009</v>
      </c>
      <c r="M1963" t="str">
        <f t="shared" si="30"/>
        <v>BEGIN IF NOT EXISTS (SELECT * FROM [dbo].[COM_City] WHERE [Name] = 'Gavião') BEGIN INSERT INTO [dbo].[COM_City]([CityId],[Name],[ExternalCode],[StateId],[Active],[UserID],[UserIDLastUpdate],[CreateDate],[ModifieldDate]) VALUES (1962,'Gavião','11253',5,1,1,1,GETDATE(),GETDATE()) END END</v>
      </c>
    </row>
    <row r="1964" spans="1:13" x14ac:dyDescent="0.2">
      <c r="A1964">
        <v>1963</v>
      </c>
      <c r="B1964">
        <f>VLOOKUP(C1964,ESTADOS!C:K,9,FALSE)</f>
        <v>5</v>
      </c>
      <c r="C1964" t="s">
        <v>5024</v>
      </c>
      <c r="D1964">
        <v>29</v>
      </c>
      <c r="E1964" t="s">
        <v>7461</v>
      </c>
      <c r="F1964" t="s">
        <v>7462</v>
      </c>
      <c r="G1964">
        <v>11326</v>
      </c>
      <c r="H1964">
        <v>1</v>
      </c>
      <c r="I1964">
        <v>1</v>
      </c>
      <c r="J1964">
        <v>1</v>
      </c>
      <c r="K1964" s="2" t="s">
        <v>10009</v>
      </c>
      <c r="L1964" s="2" t="s">
        <v>10009</v>
      </c>
      <c r="M1964" t="str">
        <f t="shared" si="30"/>
        <v>BEGIN IF NOT EXISTS (SELECT * FROM [dbo].[COM_City] WHERE [Name] = 'Gentio do Ouro') BEGIN INSERT INTO [dbo].[COM_City]([CityId],[Name],[ExternalCode],[StateId],[Active],[UserID],[UserIDLastUpdate],[CreateDate],[ModifieldDate]) VALUES (1963,'Gentio do Ouro','11303',5,1,1,1,GETDATE(),GETDATE()) END END</v>
      </c>
    </row>
    <row r="1965" spans="1:13" x14ac:dyDescent="0.2">
      <c r="A1965">
        <v>1964</v>
      </c>
      <c r="B1965">
        <f>VLOOKUP(C1965,ESTADOS!C:K,9,FALSE)</f>
        <v>5</v>
      </c>
      <c r="C1965" t="s">
        <v>5024</v>
      </c>
      <c r="D1965">
        <v>29</v>
      </c>
      <c r="E1965" t="s">
        <v>7463</v>
      </c>
      <c r="F1965" t="s">
        <v>7464</v>
      </c>
      <c r="G1965">
        <v>13879</v>
      </c>
      <c r="H1965">
        <v>1</v>
      </c>
      <c r="I1965">
        <v>1</v>
      </c>
      <c r="J1965">
        <v>1</v>
      </c>
      <c r="K1965" s="2" t="s">
        <v>10009</v>
      </c>
      <c r="L1965" s="2" t="s">
        <v>10009</v>
      </c>
      <c r="M1965" t="str">
        <f t="shared" si="30"/>
        <v>BEGIN IF NOT EXISTS (SELECT * FROM [dbo].[COM_City] WHERE [Name] = 'Glória') BEGIN INSERT INTO [dbo].[COM_City]([CityId],[Name],[ExternalCode],[StateId],[Active],[UserID],[UserIDLastUpdate],[CreateDate],[ModifieldDate]) VALUES (1964,'Glória','11402',5,1,1,1,GETDATE(),GETDATE()) END END</v>
      </c>
    </row>
    <row r="1966" spans="1:13" x14ac:dyDescent="0.2">
      <c r="A1966">
        <v>1965</v>
      </c>
      <c r="B1966">
        <f>VLOOKUP(C1966,ESTADOS!C:K,9,FALSE)</f>
        <v>5</v>
      </c>
      <c r="C1966" t="s">
        <v>5024</v>
      </c>
      <c r="D1966">
        <v>29</v>
      </c>
      <c r="E1966" t="s">
        <v>7465</v>
      </c>
      <c r="F1966" t="s">
        <v>7466</v>
      </c>
      <c r="G1966">
        <v>6845</v>
      </c>
      <c r="H1966">
        <v>1</v>
      </c>
      <c r="I1966">
        <v>1</v>
      </c>
      <c r="J1966">
        <v>1</v>
      </c>
      <c r="K1966" s="2" t="s">
        <v>10009</v>
      </c>
      <c r="L1966" s="2" t="s">
        <v>10009</v>
      </c>
      <c r="M1966" t="str">
        <f t="shared" si="30"/>
        <v>BEGIN IF NOT EXISTS (SELECT * FROM [dbo].[COM_City] WHERE [Name] = 'Gongogi') BEGIN INSERT INTO [dbo].[COM_City]([CityId],[Name],[ExternalCode],[StateId],[Active],[UserID],[UserIDLastUpdate],[CreateDate],[ModifieldDate]) VALUES (1965,'Gongogi','11501',5,1,1,1,GETDATE(),GETDATE()) END END</v>
      </c>
    </row>
    <row r="1967" spans="1:13" x14ac:dyDescent="0.2">
      <c r="A1967">
        <v>1966</v>
      </c>
      <c r="B1967">
        <f>VLOOKUP(C1967,ESTADOS!C:K,9,FALSE)</f>
        <v>5</v>
      </c>
      <c r="C1967" t="s">
        <v>5024</v>
      </c>
      <c r="D1967">
        <v>29</v>
      </c>
      <c r="E1967" t="s">
        <v>7467</v>
      </c>
      <c r="F1967" t="s">
        <v>7468</v>
      </c>
      <c r="G1967">
        <v>19828</v>
      </c>
      <c r="H1967">
        <v>1</v>
      </c>
      <c r="I1967">
        <v>1</v>
      </c>
      <c r="J1967">
        <v>1</v>
      </c>
      <c r="K1967" s="2" t="s">
        <v>10009</v>
      </c>
      <c r="L1967" s="2" t="s">
        <v>10009</v>
      </c>
      <c r="M1967" t="str">
        <f t="shared" si="30"/>
        <v>BEGIN IF NOT EXISTS (SELECT * FROM [dbo].[COM_City] WHERE [Name] = 'Governador Mangabeira') BEGIN INSERT INTO [dbo].[COM_City]([CityId],[Name],[ExternalCode],[StateId],[Active],[UserID],[UserIDLastUpdate],[CreateDate],[ModifieldDate]) VALUES (1966,'Governador Mangabeira','11600',5,1,1,1,GETDATE(),GETDATE()) END END</v>
      </c>
    </row>
    <row r="1968" spans="1:13" x14ac:dyDescent="0.2">
      <c r="A1968">
        <v>1967</v>
      </c>
      <c r="B1968">
        <f>VLOOKUP(C1968,ESTADOS!C:K,9,FALSE)</f>
        <v>5</v>
      </c>
      <c r="C1968" t="s">
        <v>5024</v>
      </c>
      <c r="D1968">
        <v>29</v>
      </c>
      <c r="E1968" t="s">
        <v>7469</v>
      </c>
      <c r="F1968" t="s">
        <v>7470</v>
      </c>
      <c r="G1968">
        <v>7062</v>
      </c>
      <c r="H1968">
        <v>1</v>
      </c>
      <c r="I1968">
        <v>1</v>
      </c>
      <c r="J1968">
        <v>1</v>
      </c>
      <c r="K1968" s="2" t="s">
        <v>10009</v>
      </c>
      <c r="L1968" s="2" t="s">
        <v>10009</v>
      </c>
      <c r="M1968" t="str">
        <f t="shared" si="30"/>
        <v>BEGIN IF NOT EXISTS (SELECT * FROM [dbo].[COM_City] WHERE [Name] = 'Guajeru') BEGIN INSERT INTO [dbo].[COM_City]([CityId],[Name],[ExternalCode],[StateId],[Active],[UserID],[UserIDLastUpdate],[CreateDate],[ModifieldDate]) VALUES (1967,'Guajeru','11659',5,1,1,1,GETDATE(),GETDATE()) END END</v>
      </c>
    </row>
    <row r="1969" spans="1:13" x14ac:dyDescent="0.2">
      <c r="A1969">
        <v>1968</v>
      </c>
      <c r="B1969">
        <f>VLOOKUP(C1969,ESTADOS!C:K,9,FALSE)</f>
        <v>5</v>
      </c>
      <c r="C1969" t="s">
        <v>5024</v>
      </c>
      <c r="D1969">
        <v>29</v>
      </c>
      <c r="E1969" t="s">
        <v>7471</v>
      </c>
      <c r="F1969" t="s">
        <v>7472</v>
      </c>
      <c r="G1969">
        <v>76230</v>
      </c>
      <c r="H1969">
        <v>1</v>
      </c>
      <c r="I1969">
        <v>1</v>
      </c>
      <c r="J1969">
        <v>1</v>
      </c>
      <c r="K1969" s="2" t="s">
        <v>10009</v>
      </c>
      <c r="L1969" s="2" t="s">
        <v>10009</v>
      </c>
      <c r="M1969" t="str">
        <f t="shared" si="30"/>
        <v>BEGIN IF NOT EXISTS (SELECT * FROM [dbo].[COM_City] WHERE [Name] = 'Guanambi') BEGIN INSERT INTO [dbo].[COM_City]([CityId],[Name],[ExternalCode],[StateId],[Active],[UserID],[UserIDLastUpdate],[CreateDate],[ModifieldDate]) VALUES (1968,'Guanambi','11709',5,1,1,1,GETDATE(),GETDATE()) END END</v>
      </c>
    </row>
    <row r="1970" spans="1:13" x14ac:dyDescent="0.2">
      <c r="A1970">
        <v>1969</v>
      </c>
      <c r="B1970">
        <f>VLOOKUP(C1970,ESTADOS!C:K,9,FALSE)</f>
        <v>5</v>
      </c>
      <c r="C1970" t="s">
        <v>5024</v>
      </c>
      <c r="D1970">
        <v>29</v>
      </c>
      <c r="E1970" t="s">
        <v>7473</v>
      </c>
      <c r="F1970" t="s">
        <v>5307</v>
      </c>
      <c r="G1970">
        <v>22621</v>
      </c>
      <c r="H1970">
        <v>1</v>
      </c>
      <c r="I1970">
        <v>1</v>
      </c>
      <c r="J1970">
        <v>1</v>
      </c>
      <c r="K1970" s="2" t="s">
        <v>10009</v>
      </c>
      <c r="L1970" s="2" t="s">
        <v>10009</v>
      </c>
      <c r="M1970" t="str">
        <f t="shared" si="30"/>
        <v>BEGIN IF NOT EXISTS (SELECT * FROM [dbo].[COM_City] WHERE [Name] = 'Guaratinga') BEGIN INSERT INTO [dbo].[COM_City]([CityId],[Name],[ExternalCode],[StateId],[Active],[UserID],[UserIDLastUpdate],[CreateDate],[ModifieldDate]) VALUES (1969,'Guaratinga','11808',5,1,1,1,GETDATE(),GETDATE()) END END</v>
      </c>
    </row>
    <row r="1971" spans="1:13" x14ac:dyDescent="0.2">
      <c r="A1971">
        <v>1970</v>
      </c>
      <c r="B1971">
        <f>VLOOKUP(C1971,ESTADOS!C:K,9,FALSE)</f>
        <v>5</v>
      </c>
      <c r="C1971" t="s">
        <v>5024</v>
      </c>
      <c r="D1971">
        <v>29</v>
      </c>
      <c r="E1971" t="s">
        <v>5308</v>
      </c>
      <c r="F1971" t="s">
        <v>5309</v>
      </c>
      <c r="G1971">
        <v>14020</v>
      </c>
      <c r="H1971">
        <v>1</v>
      </c>
      <c r="I1971">
        <v>1</v>
      </c>
      <c r="J1971">
        <v>1</v>
      </c>
      <c r="K1971" s="2" t="s">
        <v>10009</v>
      </c>
      <c r="L1971" s="2" t="s">
        <v>10009</v>
      </c>
      <c r="M1971" t="str">
        <f t="shared" si="30"/>
        <v>BEGIN IF NOT EXISTS (SELECT * FROM [dbo].[COM_City] WHERE [Name] = 'Heliópolis') BEGIN INSERT INTO [dbo].[COM_City]([CityId],[Name],[ExternalCode],[StateId],[Active],[UserID],[UserIDLastUpdate],[CreateDate],[ModifieldDate]) VALUES (1970,'Heliópolis','11857',5,1,1,1,GETDATE(),GETDATE()) END END</v>
      </c>
    </row>
    <row r="1972" spans="1:13" x14ac:dyDescent="0.2">
      <c r="A1972">
        <v>1971</v>
      </c>
      <c r="B1972">
        <f>VLOOKUP(C1972,ESTADOS!C:K,9,FALSE)</f>
        <v>5</v>
      </c>
      <c r="C1972" t="s">
        <v>5024</v>
      </c>
      <c r="D1972">
        <v>29</v>
      </c>
      <c r="E1972" t="s">
        <v>5310</v>
      </c>
      <c r="F1972" t="s">
        <v>5311</v>
      </c>
      <c r="G1972">
        <v>27835</v>
      </c>
      <c r="H1972">
        <v>1</v>
      </c>
      <c r="I1972">
        <v>1</v>
      </c>
      <c r="J1972">
        <v>1</v>
      </c>
      <c r="K1972" s="2" t="s">
        <v>10009</v>
      </c>
      <c r="L1972" s="2" t="s">
        <v>10009</v>
      </c>
      <c r="M1972" t="str">
        <f t="shared" si="30"/>
        <v>BEGIN IF NOT EXISTS (SELECT * FROM [dbo].[COM_City] WHERE [Name] = 'Iaçu') BEGIN INSERT INTO [dbo].[COM_City]([CityId],[Name],[ExternalCode],[StateId],[Active],[UserID],[UserIDLastUpdate],[CreateDate],[ModifieldDate]) VALUES (1971,'Iaçu','11907',5,1,1,1,GETDATE(),GETDATE()) END END</v>
      </c>
    </row>
    <row r="1973" spans="1:13" x14ac:dyDescent="0.2">
      <c r="A1973">
        <v>1972</v>
      </c>
      <c r="B1973">
        <f>VLOOKUP(C1973,ESTADOS!C:K,9,FALSE)</f>
        <v>5</v>
      </c>
      <c r="C1973" t="s">
        <v>5024</v>
      </c>
      <c r="D1973">
        <v>29</v>
      </c>
      <c r="E1973" t="s">
        <v>5312</v>
      </c>
      <c r="F1973" t="s">
        <v>5313</v>
      </c>
      <c r="G1973">
        <v>9507</v>
      </c>
      <c r="H1973">
        <v>1</v>
      </c>
      <c r="I1973">
        <v>1</v>
      </c>
      <c r="J1973">
        <v>1</v>
      </c>
      <c r="K1973" s="2" t="s">
        <v>10009</v>
      </c>
      <c r="L1973" s="2" t="s">
        <v>10009</v>
      </c>
      <c r="M1973" t="str">
        <f t="shared" si="30"/>
        <v>BEGIN IF NOT EXISTS (SELECT * FROM [dbo].[COM_City] WHERE [Name] = 'Ibiassucê') BEGIN INSERT INTO [dbo].[COM_City]([CityId],[Name],[ExternalCode],[StateId],[Active],[UserID],[UserIDLastUpdate],[CreateDate],[ModifieldDate]) VALUES (1972,'Ibiassucê','12004',5,1,1,1,GETDATE(),GETDATE()) END END</v>
      </c>
    </row>
    <row r="1974" spans="1:13" x14ac:dyDescent="0.2">
      <c r="A1974">
        <v>1973</v>
      </c>
      <c r="B1974">
        <f>VLOOKUP(C1974,ESTADOS!C:K,9,FALSE)</f>
        <v>5</v>
      </c>
      <c r="C1974" t="s">
        <v>5024</v>
      </c>
      <c r="D1974">
        <v>29</v>
      </c>
      <c r="E1974" t="s">
        <v>5314</v>
      </c>
      <c r="F1974" t="s">
        <v>5315</v>
      </c>
      <c r="G1974">
        <v>24752</v>
      </c>
      <c r="H1974">
        <v>1</v>
      </c>
      <c r="I1974">
        <v>1</v>
      </c>
      <c r="J1974">
        <v>1</v>
      </c>
      <c r="K1974" s="2" t="s">
        <v>10009</v>
      </c>
      <c r="L1974" s="2" t="s">
        <v>10009</v>
      </c>
      <c r="M1974" t="str">
        <f t="shared" si="30"/>
        <v>BEGIN IF NOT EXISTS (SELECT * FROM [dbo].[COM_City] WHERE [Name] = 'Ibicaraí') BEGIN INSERT INTO [dbo].[COM_City]([CityId],[Name],[ExternalCode],[StateId],[Active],[UserID],[UserIDLastUpdate],[CreateDate],[ModifieldDate]) VALUES (1973,'Ibicaraí','12103',5,1,1,1,GETDATE(),GETDATE()) END END</v>
      </c>
    </row>
    <row r="1975" spans="1:13" x14ac:dyDescent="0.2">
      <c r="A1975">
        <v>1974</v>
      </c>
      <c r="B1975">
        <f>VLOOKUP(C1975,ESTADOS!C:K,9,FALSE)</f>
        <v>5</v>
      </c>
      <c r="C1975" t="s">
        <v>5024</v>
      </c>
      <c r="D1975">
        <v>29</v>
      </c>
      <c r="E1975" t="s">
        <v>5316</v>
      </c>
      <c r="F1975" t="s">
        <v>5317</v>
      </c>
      <c r="G1975">
        <v>15856</v>
      </c>
      <c r="H1975">
        <v>1</v>
      </c>
      <c r="I1975">
        <v>1</v>
      </c>
      <c r="J1975">
        <v>1</v>
      </c>
      <c r="K1975" s="2" t="s">
        <v>10009</v>
      </c>
      <c r="L1975" s="2" t="s">
        <v>10009</v>
      </c>
      <c r="M1975" t="str">
        <f t="shared" si="30"/>
        <v>BEGIN IF NOT EXISTS (SELECT * FROM [dbo].[COM_City] WHERE [Name] = 'Ibicoara') BEGIN INSERT INTO [dbo].[COM_City]([CityId],[Name],[ExternalCode],[StateId],[Active],[UserID],[UserIDLastUpdate],[CreateDate],[ModifieldDate]) VALUES (1974,'Ibicoara','12202',5,1,1,1,GETDATE(),GETDATE()) END END</v>
      </c>
    </row>
    <row r="1976" spans="1:13" x14ac:dyDescent="0.2">
      <c r="A1976">
        <v>1975</v>
      </c>
      <c r="B1976">
        <f>VLOOKUP(C1976,ESTADOS!C:K,9,FALSE)</f>
        <v>5</v>
      </c>
      <c r="C1976" t="s">
        <v>5024</v>
      </c>
      <c r="D1976">
        <v>29</v>
      </c>
      <c r="E1976" t="s">
        <v>5318</v>
      </c>
      <c r="F1976" t="s">
        <v>5319</v>
      </c>
      <c r="G1976">
        <v>15777</v>
      </c>
      <c r="H1976">
        <v>1</v>
      </c>
      <c r="I1976">
        <v>1</v>
      </c>
      <c r="J1976">
        <v>1</v>
      </c>
      <c r="K1976" s="2" t="s">
        <v>10009</v>
      </c>
      <c r="L1976" s="2" t="s">
        <v>10009</v>
      </c>
      <c r="M1976" t="str">
        <f t="shared" si="30"/>
        <v>BEGIN IF NOT EXISTS (SELECT * FROM [dbo].[COM_City] WHERE [Name] = 'Ibicuí') BEGIN INSERT INTO [dbo].[COM_City]([CityId],[Name],[ExternalCode],[StateId],[Active],[UserID],[UserIDLastUpdate],[CreateDate],[ModifieldDate]) VALUES (1975,'Ibicuí','12301',5,1,1,1,GETDATE(),GETDATE()) END END</v>
      </c>
    </row>
    <row r="1977" spans="1:13" x14ac:dyDescent="0.2">
      <c r="A1977">
        <v>1976</v>
      </c>
      <c r="B1977">
        <f>VLOOKUP(C1977,ESTADOS!C:K,9,FALSE)</f>
        <v>5</v>
      </c>
      <c r="C1977" t="s">
        <v>5024</v>
      </c>
      <c r="D1977">
        <v>29</v>
      </c>
      <c r="E1977" t="s">
        <v>5320</v>
      </c>
      <c r="F1977" t="s">
        <v>5321</v>
      </c>
      <c r="G1977">
        <v>16762</v>
      </c>
      <c r="H1977">
        <v>1</v>
      </c>
      <c r="I1977">
        <v>1</v>
      </c>
      <c r="J1977">
        <v>1</v>
      </c>
      <c r="K1977" s="2" t="s">
        <v>10009</v>
      </c>
      <c r="L1977" s="2" t="s">
        <v>10009</v>
      </c>
      <c r="M1977" t="str">
        <f t="shared" si="30"/>
        <v>BEGIN IF NOT EXISTS (SELECT * FROM [dbo].[COM_City] WHERE [Name] = 'Ibipeba') BEGIN INSERT INTO [dbo].[COM_City]([CityId],[Name],[ExternalCode],[StateId],[Active],[UserID],[UserIDLastUpdate],[CreateDate],[ModifieldDate]) VALUES (1976,'Ibipeba','12400',5,1,1,1,GETDATE(),GETDATE()) END END</v>
      </c>
    </row>
    <row r="1978" spans="1:13" x14ac:dyDescent="0.2">
      <c r="A1978">
        <v>1977</v>
      </c>
      <c r="B1978">
        <f>VLOOKUP(C1978,ESTADOS!C:K,9,FALSE)</f>
        <v>5</v>
      </c>
      <c r="C1978" t="s">
        <v>5024</v>
      </c>
      <c r="D1978">
        <v>29</v>
      </c>
      <c r="E1978" t="s">
        <v>5322</v>
      </c>
      <c r="F1978" t="s">
        <v>5323</v>
      </c>
      <c r="G1978">
        <v>13841</v>
      </c>
      <c r="H1978">
        <v>1</v>
      </c>
      <c r="I1978">
        <v>1</v>
      </c>
      <c r="J1978">
        <v>1</v>
      </c>
      <c r="K1978" s="2" t="s">
        <v>10009</v>
      </c>
      <c r="L1978" s="2" t="s">
        <v>10009</v>
      </c>
      <c r="M1978" t="str">
        <f t="shared" si="30"/>
        <v>BEGIN IF NOT EXISTS (SELECT * FROM [dbo].[COM_City] WHERE [Name] = 'Ibipitanga') BEGIN INSERT INTO [dbo].[COM_City]([CityId],[Name],[ExternalCode],[StateId],[Active],[UserID],[UserIDLastUpdate],[CreateDate],[ModifieldDate]) VALUES (1977,'Ibipitanga','12509',5,1,1,1,GETDATE(),GETDATE()) END END</v>
      </c>
    </row>
    <row r="1979" spans="1:13" x14ac:dyDescent="0.2">
      <c r="A1979">
        <v>1978</v>
      </c>
      <c r="B1979">
        <f>VLOOKUP(C1979,ESTADOS!C:K,9,FALSE)</f>
        <v>5</v>
      </c>
      <c r="C1979" t="s">
        <v>5024</v>
      </c>
      <c r="D1979">
        <v>29</v>
      </c>
      <c r="E1979" t="s">
        <v>5324</v>
      </c>
      <c r="F1979" t="s">
        <v>5325</v>
      </c>
      <c r="G1979">
        <v>5007</v>
      </c>
      <c r="H1979">
        <v>1</v>
      </c>
      <c r="I1979">
        <v>1</v>
      </c>
      <c r="J1979">
        <v>1</v>
      </c>
      <c r="K1979" s="2" t="s">
        <v>10009</v>
      </c>
      <c r="L1979" s="2" t="s">
        <v>10009</v>
      </c>
      <c r="M1979" t="str">
        <f t="shared" si="30"/>
        <v>BEGIN IF NOT EXISTS (SELECT * FROM [dbo].[COM_City] WHERE [Name] = 'Ibiquera') BEGIN INSERT INTO [dbo].[COM_City]([CityId],[Name],[ExternalCode],[StateId],[Active],[UserID],[UserIDLastUpdate],[CreateDate],[ModifieldDate]) VALUES (1978,'Ibiquera','12608',5,1,1,1,GETDATE(),GETDATE()) END END</v>
      </c>
    </row>
    <row r="1980" spans="1:13" x14ac:dyDescent="0.2">
      <c r="A1980">
        <v>1979</v>
      </c>
      <c r="B1980">
        <f>VLOOKUP(C1980,ESTADOS!C:K,9,FALSE)</f>
        <v>5</v>
      </c>
      <c r="C1980" t="s">
        <v>5024</v>
      </c>
      <c r="D1980">
        <v>29</v>
      </c>
      <c r="E1980" t="s">
        <v>5326</v>
      </c>
      <c r="F1980" t="s">
        <v>5327</v>
      </c>
      <c r="G1980">
        <v>23197</v>
      </c>
      <c r="H1980">
        <v>1</v>
      </c>
      <c r="I1980">
        <v>1</v>
      </c>
      <c r="J1980">
        <v>1</v>
      </c>
      <c r="K1980" s="2" t="s">
        <v>10009</v>
      </c>
      <c r="L1980" s="2" t="s">
        <v>10009</v>
      </c>
      <c r="M1980" t="str">
        <f t="shared" si="30"/>
        <v>BEGIN IF NOT EXISTS (SELECT * FROM [dbo].[COM_City] WHERE [Name] = 'Ibirapitanga') BEGIN INSERT INTO [dbo].[COM_City]([CityId],[Name],[ExternalCode],[StateId],[Active],[UserID],[UserIDLastUpdate],[CreateDate],[ModifieldDate]) VALUES (1979,'Ibirapitanga','12707',5,1,1,1,GETDATE(),GETDATE()) END END</v>
      </c>
    </row>
    <row r="1981" spans="1:13" x14ac:dyDescent="0.2">
      <c r="A1981">
        <v>1980</v>
      </c>
      <c r="B1981">
        <f>VLOOKUP(C1981,ESTADOS!C:K,9,FALSE)</f>
        <v>5</v>
      </c>
      <c r="C1981" t="s">
        <v>5024</v>
      </c>
      <c r="D1981">
        <v>29</v>
      </c>
      <c r="E1981" t="s">
        <v>5328</v>
      </c>
      <c r="F1981" t="s">
        <v>5329</v>
      </c>
      <c r="G1981">
        <v>7534</v>
      </c>
      <c r="H1981">
        <v>1</v>
      </c>
      <c r="I1981">
        <v>1</v>
      </c>
      <c r="J1981">
        <v>1</v>
      </c>
      <c r="K1981" s="2" t="s">
        <v>10009</v>
      </c>
      <c r="L1981" s="2" t="s">
        <v>10009</v>
      </c>
      <c r="M1981" t="str">
        <f t="shared" si="30"/>
        <v>BEGIN IF NOT EXISTS (SELECT * FROM [dbo].[COM_City] WHERE [Name] = 'Ibirapuã') BEGIN INSERT INTO [dbo].[COM_City]([CityId],[Name],[ExternalCode],[StateId],[Active],[UserID],[UserIDLastUpdate],[CreateDate],[ModifieldDate]) VALUES (1980,'Ibirapuã','12806',5,1,1,1,GETDATE(),GETDATE()) END END</v>
      </c>
    </row>
    <row r="1982" spans="1:13" x14ac:dyDescent="0.2">
      <c r="A1982">
        <v>1981</v>
      </c>
      <c r="B1982">
        <f>VLOOKUP(C1982,ESTADOS!C:K,9,FALSE)</f>
        <v>5</v>
      </c>
      <c r="C1982" t="s">
        <v>5024</v>
      </c>
      <c r="D1982">
        <v>29</v>
      </c>
      <c r="E1982" t="s">
        <v>5330</v>
      </c>
      <c r="F1982" t="s">
        <v>5331</v>
      </c>
      <c r="G1982">
        <v>23940</v>
      </c>
      <c r="H1982">
        <v>1</v>
      </c>
      <c r="I1982">
        <v>1</v>
      </c>
      <c r="J1982">
        <v>1</v>
      </c>
      <c r="K1982" s="2" t="s">
        <v>10009</v>
      </c>
      <c r="L1982" s="2" t="s">
        <v>10009</v>
      </c>
      <c r="M1982" t="str">
        <f t="shared" si="30"/>
        <v>BEGIN IF NOT EXISTS (SELECT * FROM [dbo].[COM_City] WHERE [Name] = 'Ibirataia') BEGIN INSERT INTO [dbo].[COM_City]([CityId],[Name],[ExternalCode],[StateId],[Active],[UserID],[UserIDLastUpdate],[CreateDate],[ModifieldDate]) VALUES (1981,'Ibirataia','12905',5,1,1,1,GETDATE(),GETDATE()) END END</v>
      </c>
    </row>
    <row r="1983" spans="1:13" x14ac:dyDescent="0.2">
      <c r="A1983">
        <v>1982</v>
      </c>
      <c r="B1983">
        <f>VLOOKUP(C1983,ESTADOS!C:K,9,FALSE)</f>
        <v>5</v>
      </c>
      <c r="C1983" t="s">
        <v>5024</v>
      </c>
      <c r="D1983">
        <v>29</v>
      </c>
      <c r="E1983" t="s">
        <v>5332</v>
      </c>
      <c r="F1983" t="s">
        <v>5333</v>
      </c>
      <c r="G1983">
        <v>15802</v>
      </c>
      <c r="H1983">
        <v>1</v>
      </c>
      <c r="I1983">
        <v>1</v>
      </c>
      <c r="J1983">
        <v>1</v>
      </c>
      <c r="K1983" s="2" t="s">
        <v>10009</v>
      </c>
      <c r="L1983" s="2" t="s">
        <v>10009</v>
      </c>
      <c r="M1983" t="str">
        <f t="shared" si="30"/>
        <v>BEGIN IF NOT EXISTS (SELECT * FROM [dbo].[COM_City] WHERE [Name] = 'Ibitiara') BEGIN INSERT INTO [dbo].[COM_City]([CityId],[Name],[ExternalCode],[StateId],[Active],[UserID],[UserIDLastUpdate],[CreateDate],[ModifieldDate]) VALUES (1982,'Ibitiara','13002',5,1,1,1,GETDATE(),GETDATE()) END END</v>
      </c>
    </row>
    <row r="1984" spans="1:13" x14ac:dyDescent="0.2">
      <c r="A1984">
        <v>1983</v>
      </c>
      <c r="B1984">
        <f>VLOOKUP(C1984,ESTADOS!C:K,9,FALSE)</f>
        <v>5</v>
      </c>
      <c r="C1984" t="s">
        <v>5024</v>
      </c>
      <c r="D1984">
        <v>29</v>
      </c>
      <c r="E1984" t="s">
        <v>5334</v>
      </c>
      <c r="F1984" t="s">
        <v>5335</v>
      </c>
      <c r="G1984">
        <v>18614</v>
      </c>
      <c r="H1984">
        <v>1</v>
      </c>
      <c r="I1984">
        <v>1</v>
      </c>
      <c r="J1984">
        <v>1</v>
      </c>
      <c r="K1984" s="2" t="s">
        <v>10009</v>
      </c>
      <c r="L1984" s="2" t="s">
        <v>10009</v>
      </c>
      <c r="M1984" t="str">
        <f t="shared" si="30"/>
        <v>BEGIN IF NOT EXISTS (SELECT * FROM [dbo].[COM_City] WHERE [Name] = 'Ibititá') BEGIN INSERT INTO [dbo].[COM_City]([CityId],[Name],[ExternalCode],[StateId],[Active],[UserID],[UserIDLastUpdate],[CreateDate],[ModifieldDate]) VALUES (1983,'Ibititá','13101',5,1,1,1,GETDATE(),GETDATE()) END END</v>
      </c>
    </row>
    <row r="1985" spans="1:13" x14ac:dyDescent="0.2">
      <c r="A1985">
        <v>1984</v>
      </c>
      <c r="B1985">
        <f>VLOOKUP(C1985,ESTADOS!C:K,9,FALSE)</f>
        <v>5</v>
      </c>
      <c r="C1985" t="s">
        <v>5024</v>
      </c>
      <c r="D1985">
        <v>29</v>
      </c>
      <c r="E1985" t="s">
        <v>5336</v>
      </c>
      <c r="F1985" t="s">
        <v>5337</v>
      </c>
      <c r="G1985">
        <v>25292</v>
      </c>
      <c r="H1985">
        <v>1</v>
      </c>
      <c r="I1985">
        <v>1</v>
      </c>
      <c r="J1985">
        <v>1</v>
      </c>
      <c r="K1985" s="2" t="s">
        <v>10009</v>
      </c>
      <c r="L1985" s="2" t="s">
        <v>10009</v>
      </c>
      <c r="M1985" t="str">
        <f t="shared" si="30"/>
        <v>BEGIN IF NOT EXISTS (SELECT * FROM [dbo].[COM_City] WHERE [Name] = 'Ibotirama') BEGIN INSERT INTO [dbo].[COM_City]([CityId],[Name],[ExternalCode],[StateId],[Active],[UserID],[UserIDLastUpdate],[CreateDate],[ModifieldDate]) VALUES (1984,'Ibotirama','13200',5,1,1,1,GETDATE(),GETDATE()) END END</v>
      </c>
    </row>
    <row r="1986" spans="1:13" x14ac:dyDescent="0.2">
      <c r="A1986">
        <v>1985</v>
      </c>
      <c r="B1986">
        <f>VLOOKUP(C1986,ESTADOS!C:K,9,FALSE)</f>
        <v>5</v>
      </c>
      <c r="C1986" t="s">
        <v>5024</v>
      </c>
      <c r="D1986">
        <v>29</v>
      </c>
      <c r="E1986" t="s">
        <v>5338</v>
      </c>
      <c r="F1986" t="s">
        <v>5339</v>
      </c>
      <c r="G1986">
        <v>5881</v>
      </c>
      <c r="H1986">
        <v>1</v>
      </c>
      <c r="I1986">
        <v>1</v>
      </c>
      <c r="J1986">
        <v>1</v>
      </c>
      <c r="K1986" s="2" t="s">
        <v>10009</v>
      </c>
      <c r="L1986" s="2" t="s">
        <v>10009</v>
      </c>
      <c r="M1986" t="str">
        <f t="shared" si="30"/>
        <v>BEGIN IF NOT EXISTS (SELECT * FROM [dbo].[COM_City] WHERE [Name] = 'Ichu') BEGIN INSERT INTO [dbo].[COM_City]([CityId],[Name],[ExternalCode],[StateId],[Active],[UserID],[UserIDLastUpdate],[CreateDate],[ModifieldDate]) VALUES (1985,'Ichu','13309',5,1,1,1,GETDATE(),GETDATE()) END END</v>
      </c>
    </row>
    <row r="1987" spans="1:13" x14ac:dyDescent="0.2">
      <c r="A1987">
        <v>1986</v>
      </c>
      <c r="B1987">
        <f>VLOOKUP(C1987,ESTADOS!C:K,9,FALSE)</f>
        <v>5</v>
      </c>
      <c r="C1987" t="s">
        <v>5024</v>
      </c>
      <c r="D1987">
        <v>29</v>
      </c>
      <c r="E1987" t="s">
        <v>5340</v>
      </c>
      <c r="F1987" t="s">
        <v>5341</v>
      </c>
      <c r="G1987">
        <v>14499</v>
      </c>
      <c r="H1987">
        <v>1</v>
      </c>
      <c r="I1987">
        <v>1</v>
      </c>
      <c r="J1987">
        <v>1</v>
      </c>
      <c r="K1987" s="2" t="s">
        <v>10009</v>
      </c>
      <c r="L1987" s="2" t="s">
        <v>10009</v>
      </c>
      <c r="M1987" t="str">
        <f t="shared" ref="M1987:M2050" si="31">CONCATENATE("BEGIN IF NOT EXISTS (SELECT * FROM [dbo].[COM_City] WHERE [Name] = '",F1987,"') BEGIN INSERT INTO [dbo].[COM_City]([CityId],[Name],[ExternalCode],[StateId],[Active],[UserID],[UserIDLastUpdate],[CreateDate],[ModifieldDate]) VALUES (",A1987,",'",F1987,"','",E1987,"',",B1987,",",H1987,",",I1987,",",J1987,",",K1987,",",L1987,") END END")</f>
        <v>BEGIN IF NOT EXISTS (SELECT * FROM [dbo].[COM_City] WHERE [Name] = 'Igaporã') BEGIN INSERT INTO [dbo].[COM_City]([CityId],[Name],[ExternalCode],[StateId],[Active],[UserID],[UserIDLastUpdate],[CreateDate],[ModifieldDate]) VALUES (1986,'Igaporã','13408',5,1,1,1,GETDATE(),GETDATE()) END END</v>
      </c>
    </row>
    <row r="1988" spans="1:13" x14ac:dyDescent="0.2">
      <c r="A1988">
        <v>1987</v>
      </c>
      <c r="B1988">
        <f>VLOOKUP(C1988,ESTADOS!C:K,9,FALSE)</f>
        <v>5</v>
      </c>
      <c r="C1988" t="s">
        <v>5024</v>
      </c>
      <c r="D1988">
        <v>29</v>
      </c>
      <c r="E1988" t="s">
        <v>5342</v>
      </c>
      <c r="F1988" t="s">
        <v>5343</v>
      </c>
      <c r="G1988">
        <v>13246</v>
      </c>
      <c r="H1988">
        <v>1</v>
      </c>
      <c r="I1988">
        <v>1</v>
      </c>
      <c r="J1988">
        <v>1</v>
      </c>
      <c r="K1988" s="2" t="s">
        <v>10009</v>
      </c>
      <c r="L1988" s="2" t="s">
        <v>10009</v>
      </c>
      <c r="M1988" t="str">
        <f t="shared" si="31"/>
        <v>BEGIN IF NOT EXISTS (SELECT * FROM [dbo].[COM_City] WHERE [Name] = 'Igrapiúna') BEGIN INSERT INTO [dbo].[COM_City]([CityId],[Name],[ExternalCode],[StateId],[Active],[UserID],[UserIDLastUpdate],[CreateDate],[ModifieldDate]) VALUES (1987,'Igrapiúna','13457',5,1,1,1,GETDATE(),GETDATE()) END END</v>
      </c>
    </row>
    <row r="1989" spans="1:13" x14ac:dyDescent="0.2">
      <c r="A1989">
        <v>1988</v>
      </c>
      <c r="B1989">
        <f>VLOOKUP(C1989,ESTADOS!C:K,9,FALSE)</f>
        <v>5</v>
      </c>
      <c r="C1989" t="s">
        <v>5024</v>
      </c>
      <c r="D1989">
        <v>29</v>
      </c>
      <c r="E1989" t="s">
        <v>5344</v>
      </c>
      <c r="F1989" t="s">
        <v>5345</v>
      </c>
      <c r="G1989">
        <v>27849</v>
      </c>
      <c r="H1989">
        <v>1</v>
      </c>
      <c r="I1989">
        <v>1</v>
      </c>
      <c r="J1989">
        <v>1</v>
      </c>
      <c r="K1989" s="2" t="s">
        <v>10009</v>
      </c>
      <c r="L1989" s="2" t="s">
        <v>10009</v>
      </c>
      <c r="M1989" t="str">
        <f t="shared" si="31"/>
        <v>BEGIN IF NOT EXISTS (SELECT * FROM [dbo].[COM_City] WHERE [Name] = 'Iguaí') BEGIN INSERT INTO [dbo].[COM_City]([CityId],[Name],[ExternalCode],[StateId],[Active],[UserID],[UserIDLastUpdate],[CreateDate],[ModifieldDate]) VALUES (1988,'Iguaí','13507',5,1,1,1,GETDATE(),GETDATE()) END END</v>
      </c>
    </row>
    <row r="1990" spans="1:13" x14ac:dyDescent="0.2">
      <c r="A1990">
        <v>1989</v>
      </c>
      <c r="B1990">
        <f>VLOOKUP(C1990,ESTADOS!C:K,9,FALSE)</f>
        <v>5</v>
      </c>
      <c r="C1990" t="s">
        <v>5024</v>
      </c>
      <c r="D1990">
        <v>29</v>
      </c>
      <c r="E1990" t="s">
        <v>5346</v>
      </c>
      <c r="F1990" t="s">
        <v>10073</v>
      </c>
      <c r="G1990">
        <v>220144</v>
      </c>
      <c r="H1990">
        <v>1</v>
      </c>
      <c r="I1990">
        <v>1</v>
      </c>
      <c r="J1990">
        <v>1</v>
      </c>
      <c r="K1990" s="2" t="s">
        <v>10009</v>
      </c>
      <c r="L1990" s="2" t="s">
        <v>10009</v>
      </c>
      <c r="M1990" t="str">
        <f t="shared" si="31"/>
        <v>BEGIN IF NOT EXISTS (SELECT * FROM [dbo].[COM_City] WHERE [Name] = 'Ilhéus') BEGIN INSERT INTO [dbo].[COM_City]([CityId],[Name],[ExternalCode],[StateId],[Active],[UserID],[UserIDLastUpdate],[CreateDate],[ModifieldDate]) VALUES (1989,'Ilhéus','13606',5,1,1,1,GETDATE(),GETDATE()) END END</v>
      </c>
    </row>
    <row r="1991" spans="1:13" x14ac:dyDescent="0.2">
      <c r="A1991">
        <v>1990</v>
      </c>
      <c r="B1991">
        <f>VLOOKUP(C1991,ESTADOS!C:K,9,FALSE)</f>
        <v>5</v>
      </c>
      <c r="C1991" t="s">
        <v>5024</v>
      </c>
      <c r="D1991">
        <v>29</v>
      </c>
      <c r="E1991" t="s">
        <v>5347</v>
      </c>
      <c r="F1991" t="s">
        <v>5348</v>
      </c>
      <c r="G1991">
        <v>34388</v>
      </c>
      <c r="H1991">
        <v>1</v>
      </c>
      <c r="I1991">
        <v>1</v>
      </c>
      <c r="J1991">
        <v>1</v>
      </c>
      <c r="K1991" s="2" t="s">
        <v>10009</v>
      </c>
      <c r="L1991" s="2" t="s">
        <v>10009</v>
      </c>
      <c r="M1991" t="str">
        <f t="shared" si="31"/>
        <v>BEGIN IF NOT EXISTS (SELECT * FROM [dbo].[COM_City] WHERE [Name] = 'Inhambupe') BEGIN INSERT INTO [dbo].[COM_City]([CityId],[Name],[ExternalCode],[StateId],[Active],[UserID],[UserIDLastUpdate],[CreateDate],[ModifieldDate]) VALUES (1990,'Inhambupe','13705',5,1,1,1,GETDATE(),GETDATE()) END END</v>
      </c>
    </row>
    <row r="1992" spans="1:13" x14ac:dyDescent="0.2">
      <c r="A1992">
        <v>1991</v>
      </c>
      <c r="B1992">
        <f>VLOOKUP(C1992,ESTADOS!C:K,9,FALSE)</f>
        <v>5</v>
      </c>
      <c r="C1992" t="s">
        <v>5024</v>
      </c>
      <c r="D1992">
        <v>29</v>
      </c>
      <c r="E1992" t="s">
        <v>5349</v>
      </c>
      <c r="F1992" t="s">
        <v>5350</v>
      </c>
      <c r="G1992">
        <v>16055</v>
      </c>
      <c r="H1992">
        <v>1</v>
      </c>
      <c r="I1992">
        <v>1</v>
      </c>
      <c r="J1992">
        <v>1</v>
      </c>
      <c r="K1992" s="2" t="s">
        <v>10009</v>
      </c>
      <c r="L1992" s="2" t="s">
        <v>10009</v>
      </c>
      <c r="M1992" t="str">
        <f t="shared" si="31"/>
        <v>BEGIN IF NOT EXISTS (SELECT * FROM [dbo].[COM_City] WHERE [Name] = 'Ipecaetá') BEGIN INSERT INTO [dbo].[COM_City]([CityId],[Name],[ExternalCode],[StateId],[Active],[UserID],[UserIDLastUpdate],[CreateDate],[ModifieldDate]) VALUES (1991,'Ipecaetá','13804',5,1,1,1,GETDATE(),GETDATE()) END END</v>
      </c>
    </row>
    <row r="1993" spans="1:13" x14ac:dyDescent="0.2">
      <c r="A1993">
        <v>1992</v>
      </c>
      <c r="B1993">
        <f>VLOOKUP(C1993,ESTADOS!C:K,9,FALSE)</f>
        <v>5</v>
      </c>
      <c r="C1993" t="s">
        <v>5024</v>
      </c>
      <c r="D1993">
        <v>29</v>
      </c>
      <c r="E1993" t="s">
        <v>5351</v>
      </c>
      <c r="F1993" t="s">
        <v>5352</v>
      </c>
      <c r="G1993">
        <v>42561</v>
      </c>
      <c r="H1993">
        <v>1</v>
      </c>
      <c r="I1993">
        <v>1</v>
      </c>
      <c r="J1993">
        <v>1</v>
      </c>
      <c r="K1993" s="2" t="s">
        <v>10009</v>
      </c>
      <c r="L1993" s="2" t="s">
        <v>10009</v>
      </c>
      <c r="M1993" t="str">
        <f t="shared" si="31"/>
        <v>BEGIN IF NOT EXISTS (SELECT * FROM [dbo].[COM_City] WHERE [Name] = 'Ipiaú') BEGIN INSERT INTO [dbo].[COM_City]([CityId],[Name],[ExternalCode],[StateId],[Active],[UserID],[UserIDLastUpdate],[CreateDate],[ModifieldDate]) VALUES (1992,'Ipiaú','13903',5,1,1,1,GETDATE(),GETDATE()) END END</v>
      </c>
    </row>
    <row r="1994" spans="1:13" x14ac:dyDescent="0.2">
      <c r="A1994">
        <v>1993</v>
      </c>
      <c r="B1994">
        <f>VLOOKUP(C1994,ESTADOS!C:K,9,FALSE)</f>
        <v>5</v>
      </c>
      <c r="C1994" t="s">
        <v>5024</v>
      </c>
      <c r="D1994">
        <v>29</v>
      </c>
      <c r="E1994" t="s">
        <v>5353</v>
      </c>
      <c r="F1994" t="s">
        <v>5354</v>
      </c>
      <c r="G1994">
        <v>60043</v>
      </c>
      <c r="H1994">
        <v>1</v>
      </c>
      <c r="I1994">
        <v>1</v>
      </c>
      <c r="J1994">
        <v>1</v>
      </c>
      <c r="K1994" s="2" t="s">
        <v>10009</v>
      </c>
      <c r="L1994" s="2" t="s">
        <v>10009</v>
      </c>
      <c r="M1994" t="str">
        <f t="shared" si="31"/>
        <v>BEGIN IF NOT EXISTS (SELECT * FROM [dbo].[COM_City] WHERE [Name] = 'Ipirá') BEGIN INSERT INTO [dbo].[COM_City]([CityId],[Name],[ExternalCode],[StateId],[Active],[UserID],[UserIDLastUpdate],[CreateDate],[ModifieldDate]) VALUES (1993,'Ipirá','14000',5,1,1,1,GETDATE(),GETDATE()) END END</v>
      </c>
    </row>
    <row r="1995" spans="1:13" x14ac:dyDescent="0.2">
      <c r="A1995">
        <v>1994</v>
      </c>
      <c r="B1995">
        <f>VLOOKUP(C1995,ESTADOS!C:K,9,FALSE)</f>
        <v>5</v>
      </c>
      <c r="C1995" t="s">
        <v>5024</v>
      </c>
      <c r="D1995">
        <v>29</v>
      </c>
      <c r="E1995" t="s">
        <v>5355</v>
      </c>
      <c r="F1995" t="s">
        <v>5356</v>
      </c>
      <c r="G1995">
        <v>8931</v>
      </c>
      <c r="H1995">
        <v>1</v>
      </c>
      <c r="I1995">
        <v>1</v>
      </c>
      <c r="J1995">
        <v>1</v>
      </c>
      <c r="K1995" s="2" t="s">
        <v>10009</v>
      </c>
      <c r="L1995" s="2" t="s">
        <v>10009</v>
      </c>
      <c r="M1995" t="str">
        <f t="shared" si="31"/>
        <v>BEGIN IF NOT EXISTS (SELECT * FROM [dbo].[COM_City] WHERE [Name] = 'Ipupiara') BEGIN INSERT INTO [dbo].[COM_City]([CityId],[Name],[ExternalCode],[StateId],[Active],[UserID],[UserIDLastUpdate],[CreateDate],[ModifieldDate]) VALUES (1994,'Ipupiara','14109',5,1,1,1,GETDATE(),GETDATE()) END END</v>
      </c>
    </row>
    <row r="1996" spans="1:13" x14ac:dyDescent="0.2">
      <c r="A1996">
        <v>1995</v>
      </c>
      <c r="B1996">
        <f>VLOOKUP(C1996,ESTADOS!C:K,9,FALSE)</f>
        <v>5</v>
      </c>
      <c r="C1996" t="s">
        <v>5024</v>
      </c>
      <c r="D1996">
        <v>29</v>
      </c>
      <c r="E1996" t="s">
        <v>5357</v>
      </c>
      <c r="F1996" t="s">
        <v>5358</v>
      </c>
      <c r="G1996">
        <v>7215</v>
      </c>
      <c r="H1996">
        <v>1</v>
      </c>
      <c r="I1996">
        <v>1</v>
      </c>
      <c r="J1996">
        <v>1</v>
      </c>
      <c r="K1996" s="2" t="s">
        <v>10009</v>
      </c>
      <c r="L1996" s="2" t="s">
        <v>10009</v>
      </c>
      <c r="M1996" t="str">
        <f t="shared" si="31"/>
        <v>BEGIN IF NOT EXISTS (SELECT * FROM [dbo].[COM_City] WHERE [Name] = 'Irajuba') BEGIN INSERT INTO [dbo].[COM_City]([CityId],[Name],[ExternalCode],[StateId],[Active],[UserID],[UserIDLastUpdate],[CreateDate],[ModifieldDate]) VALUES (1995,'Irajuba','14208',5,1,1,1,GETDATE(),GETDATE()) END END</v>
      </c>
    </row>
    <row r="1997" spans="1:13" x14ac:dyDescent="0.2">
      <c r="A1997">
        <v>1996</v>
      </c>
      <c r="B1997">
        <f>VLOOKUP(C1997,ESTADOS!C:K,9,FALSE)</f>
        <v>5</v>
      </c>
      <c r="C1997" t="s">
        <v>5024</v>
      </c>
      <c r="D1997">
        <v>29</v>
      </c>
      <c r="E1997" t="s">
        <v>5359</v>
      </c>
      <c r="F1997" t="s">
        <v>5360</v>
      </c>
      <c r="G1997">
        <v>15134</v>
      </c>
      <c r="H1997">
        <v>1</v>
      </c>
      <c r="I1997">
        <v>1</v>
      </c>
      <c r="J1997">
        <v>1</v>
      </c>
      <c r="K1997" s="2" t="s">
        <v>10009</v>
      </c>
      <c r="L1997" s="2" t="s">
        <v>10009</v>
      </c>
      <c r="M1997" t="str">
        <f t="shared" si="31"/>
        <v>BEGIN IF NOT EXISTS (SELECT * FROM [dbo].[COM_City] WHERE [Name] = 'Iramaia') BEGIN INSERT INTO [dbo].[COM_City]([CityId],[Name],[ExternalCode],[StateId],[Active],[UserID],[UserIDLastUpdate],[CreateDate],[ModifieldDate]) VALUES (1996,'Iramaia','14307',5,1,1,1,GETDATE(),GETDATE()) END END</v>
      </c>
    </row>
    <row r="1998" spans="1:13" x14ac:dyDescent="0.2">
      <c r="A1998">
        <v>1997</v>
      </c>
      <c r="B1998">
        <f>VLOOKUP(C1998,ESTADOS!C:K,9,FALSE)</f>
        <v>5</v>
      </c>
      <c r="C1998" t="s">
        <v>5024</v>
      </c>
      <c r="D1998">
        <v>29</v>
      </c>
      <c r="E1998" t="s">
        <v>5361</v>
      </c>
      <c r="F1998" t="s">
        <v>5362</v>
      </c>
      <c r="G1998">
        <v>22607</v>
      </c>
      <c r="H1998">
        <v>1</v>
      </c>
      <c r="I1998">
        <v>1</v>
      </c>
      <c r="J1998">
        <v>1</v>
      </c>
      <c r="K1998" s="2" t="s">
        <v>10009</v>
      </c>
      <c r="L1998" s="2" t="s">
        <v>10009</v>
      </c>
      <c r="M1998" t="str">
        <f t="shared" si="31"/>
        <v>BEGIN IF NOT EXISTS (SELECT * FROM [dbo].[COM_City] WHERE [Name] = 'Iraquara') BEGIN INSERT INTO [dbo].[COM_City]([CityId],[Name],[ExternalCode],[StateId],[Active],[UserID],[UserIDLastUpdate],[CreateDate],[ModifieldDate]) VALUES (1997,'Iraquara','14406',5,1,1,1,GETDATE(),GETDATE()) END END</v>
      </c>
    </row>
    <row r="1999" spans="1:13" x14ac:dyDescent="0.2">
      <c r="A1999">
        <v>1998</v>
      </c>
      <c r="B1999">
        <f>VLOOKUP(C1999,ESTADOS!C:K,9,FALSE)</f>
        <v>5</v>
      </c>
      <c r="C1999" t="s">
        <v>5024</v>
      </c>
      <c r="D1999">
        <v>29</v>
      </c>
      <c r="E1999" t="s">
        <v>5363</v>
      </c>
      <c r="F1999" t="s">
        <v>5364</v>
      </c>
      <c r="G1999">
        <v>25012</v>
      </c>
      <c r="H1999">
        <v>1</v>
      </c>
      <c r="I1999">
        <v>1</v>
      </c>
      <c r="J1999">
        <v>1</v>
      </c>
      <c r="K1999" s="2" t="s">
        <v>10009</v>
      </c>
      <c r="L1999" s="2" t="s">
        <v>10009</v>
      </c>
      <c r="M1999" t="str">
        <f t="shared" si="31"/>
        <v>BEGIN IF NOT EXISTS (SELECT * FROM [dbo].[COM_City] WHERE [Name] = 'Irará') BEGIN INSERT INTO [dbo].[COM_City]([CityId],[Name],[ExternalCode],[StateId],[Active],[UserID],[UserIDLastUpdate],[CreateDate],[ModifieldDate]) VALUES (1998,'Irará','14505',5,1,1,1,GETDATE(),GETDATE()) END END</v>
      </c>
    </row>
    <row r="2000" spans="1:13" x14ac:dyDescent="0.2">
      <c r="A2000">
        <v>1999</v>
      </c>
      <c r="B2000">
        <f>VLOOKUP(C2000,ESTADOS!C:K,9,FALSE)</f>
        <v>5</v>
      </c>
      <c r="C2000" t="s">
        <v>5024</v>
      </c>
      <c r="D2000">
        <v>29</v>
      </c>
      <c r="E2000" t="s">
        <v>5365</v>
      </c>
      <c r="F2000" t="s">
        <v>5366</v>
      </c>
      <c r="G2000">
        <v>62676</v>
      </c>
      <c r="H2000">
        <v>1</v>
      </c>
      <c r="I2000">
        <v>1</v>
      </c>
      <c r="J2000">
        <v>1</v>
      </c>
      <c r="K2000" s="2" t="s">
        <v>10009</v>
      </c>
      <c r="L2000" s="2" t="s">
        <v>10009</v>
      </c>
      <c r="M2000" t="str">
        <f t="shared" si="31"/>
        <v>BEGIN IF NOT EXISTS (SELECT * FROM [dbo].[COM_City] WHERE [Name] = 'Irecê') BEGIN INSERT INTO [dbo].[COM_City]([CityId],[Name],[ExternalCode],[StateId],[Active],[UserID],[UserIDLastUpdate],[CreateDate],[ModifieldDate]) VALUES (1999,'Irecê','14604',5,1,1,1,GETDATE(),GETDATE()) END END</v>
      </c>
    </row>
    <row r="2001" spans="1:13" x14ac:dyDescent="0.2">
      <c r="A2001">
        <v>2000</v>
      </c>
      <c r="B2001">
        <f>VLOOKUP(C2001,ESTADOS!C:K,9,FALSE)</f>
        <v>5</v>
      </c>
      <c r="C2001" t="s">
        <v>5024</v>
      </c>
      <c r="D2001">
        <v>29</v>
      </c>
      <c r="E2001" t="s">
        <v>5367</v>
      </c>
      <c r="F2001" t="s">
        <v>5368</v>
      </c>
      <c r="G2001">
        <v>25821</v>
      </c>
      <c r="H2001">
        <v>1</v>
      </c>
      <c r="I2001">
        <v>1</v>
      </c>
      <c r="J2001">
        <v>1</v>
      </c>
      <c r="K2001" s="2" t="s">
        <v>10009</v>
      </c>
      <c r="L2001" s="2" t="s">
        <v>10009</v>
      </c>
      <c r="M2001" t="str">
        <f t="shared" si="31"/>
        <v>BEGIN IF NOT EXISTS (SELECT * FROM [dbo].[COM_City] WHERE [Name] = 'Itabela') BEGIN INSERT INTO [dbo].[COM_City]([CityId],[Name],[ExternalCode],[StateId],[Active],[UserID],[UserIDLastUpdate],[CreateDate],[ModifieldDate]) VALUES (2000,'Itabela','14653',5,1,1,1,GETDATE(),GETDATE()) END END</v>
      </c>
    </row>
    <row r="2002" spans="1:13" x14ac:dyDescent="0.2">
      <c r="A2002">
        <v>2001</v>
      </c>
      <c r="B2002">
        <f>VLOOKUP(C2002,ESTADOS!C:K,9,FALSE)</f>
        <v>5</v>
      </c>
      <c r="C2002" t="s">
        <v>5024</v>
      </c>
      <c r="D2002">
        <v>29</v>
      </c>
      <c r="E2002" t="s">
        <v>5369</v>
      </c>
      <c r="F2002" t="s">
        <v>5370</v>
      </c>
      <c r="G2002">
        <v>59393</v>
      </c>
      <c r="H2002">
        <v>1</v>
      </c>
      <c r="I2002">
        <v>1</v>
      </c>
      <c r="J2002">
        <v>1</v>
      </c>
      <c r="K2002" s="2" t="s">
        <v>10009</v>
      </c>
      <c r="L2002" s="2" t="s">
        <v>10009</v>
      </c>
      <c r="M2002" t="str">
        <f t="shared" si="31"/>
        <v>BEGIN IF NOT EXISTS (SELECT * FROM [dbo].[COM_City] WHERE [Name] = 'Itaberaba') BEGIN INSERT INTO [dbo].[COM_City]([CityId],[Name],[ExternalCode],[StateId],[Active],[UserID],[UserIDLastUpdate],[CreateDate],[ModifieldDate]) VALUES (2001,'Itaberaba','14703',5,1,1,1,GETDATE(),GETDATE()) END END</v>
      </c>
    </row>
    <row r="2003" spans="1:13" x14ac:dyDescent="0.2">
      <c r="A2003">
        <v>2002</v>
      </c>
      <c r="B2003">
        <f>VLOOKUP(C2003,ESTADOS!C:K,9,FALSE)</f>
        <v>5</v>
      </c>
      <c r="C2003" t="s">
        <v>5024</v>
      </c>
      <c r="D2003">
        <v>29</v>
      </c>
      <c r="E2003" t="s">
        <v>5371</v>
      </c>
      <c r="F2003" t="s">
        <v>10074</v>
      </c>
      <c r="G2003">
        <v>210604</v>
      </c>
      <c r="H2003">
        <v>1</v>
      </c>
      <c r="I2003">
        <v>1</v>
      </c>
      <c r="J2003">
        <v>1</v>
      </c>
      <c r="K2003" s="2" t="s">
        <v>10009</v>
      </c>
      <c r="L2003" s="2" t="s">
        <v>10009</v>
      </c>
      <c r="M2003" t="str">
        <f t="shared" si="31"/>
        <v>BEGIN IF NOT EXISTS (SELECT * FROM [dbo].[COM_City] WHERE [Name] = 'Itabuna') BEGIN INSERT INTO [dbo].[COM_City]([CityId],[Name],[ExternalCode],[StateId],[Active],[UserID],[UserIDLastUpdate],[CreateDate],[ModifieldDate]) VALUES (2002,'Itabuna','14802',5,1,1,1,GETDATE(),GETDATE()) END END</v>
      </c>
    </row>
    <row r="2004" spans="1:13" x14ac:dyDescent="0.2">
      <c r="A2004">
        <v>2003</v>
      </c>
      <c r="B2004">
        <f>VLOOKUP(C2004,ESTADOS!C:K,9,FALSE)</f>
        <v>5</v>
      </c>
      <c r="C2004" t="s">
        <v>5024</v>
      </c>
      <c r="D2004">
        <v>29</v>
      </c>
      <c r="E2004" t="s">
        <v>5372</v>
      </c>
      <c r="F2004" t="s">
        <v>5373</v>
      </c>
      <c r="G2004">
        <v>24720</v>
      </c>
      <c r="H2004">
        <v>1</v>
      </c>
      <c r="I2004">
        <v>1</v>
      </c>
      <c r="J2004">
        <v>1</v>
      </c>
      <c r="K2004" s="2" t="s">
        <v>10009</v>
      </c>
      <c r="L2004" s="2" t="s">
        <v>10009</v>
      </c>
      <c r="M2004" t="str">
        <f t="shared" si="31"/>
        <v>BEGIN IF NOT EXISTS (SELECT * FROM [dbo].[COM_City] WHERE [Name] = 'Itacaré') BEGIN INSERT INTO [dbo].[COM_City]([CityId],[Name],[ExternalCode],[StateId],[Active],[UserID],[UserIDLastUpdate],[CreateDate],[ModifieldDate]) VALUES (2003,'Itacaré','14901',5,1,1,1,GETDATE(),GETDATE()) END END</v>
      </c>
    </row>
    <row r="2005" spans="1:13" x14ac:dyDescent="0.2">
      <c r="A2005">
        <v>2004</v>
      </c>
      <c r="B2005">
        <f>VLOOKUP(C2005,ESTADOS!C:K,9,FALSE)</f>
        <v>5</v>
      </c>
      <c r="C2005" t="s">
        <v>5024</v>
      </c>
      <c r="D2005">
        <v>29</v>
      </c>
      <c r="E2005" t="s">
        <v>5374</v>
      </c>
      <c r="F2005" t="s">
        <v>5375</v>
      </c>
      <c r="G2005">
        <v>14154</v>
      </c>
      <c r="H2005">
        <v>1</v>
      </c>
      <c r="I2005">
        <v>1</v>
      </c>
      <c r="J2005">
        <v>1</v>
      </c>
      <c r="K2005" s="2" t="s">
        <v>10009</v>
      </c>
      <c r="L2005" s="2" t="s">
        <v>10009</v>
      </c>
      <c r="M2005" t="str">
        <f t="shared" si="31"/>
        <v>BEGIN IF NOT EXISTS (SELECT * FROM [dbo].[COM_City] WHERE [Name] = 'Itaeté') BEGIN INSERT INTO [dbo].[COM_City]([CityId],[Name],[ExternalCode],[StateId],[Active],[UserID],[UserIDLastUpdate],[CreateDate],[ModifieldDate]) VALUES (2004,'Itaeté','15007',5,1,1,1,GETDATE(),GETDATE()) END END</v>
      </c>
    </row>
    <row r="2006" spans="1:13" x14ac:dyDescent="0.2">
      <c r="A2006">
        <v>2005</v>
      </c>
      <c r="B2006">
        <f>VLOOKUP(C2006,ESTADOS!C:K,9,FALSE)</f>
        <v>5</v>
      </c>
      <c r="C2006" t="s">
        <v>5024</v>
      </c>
      <c r="D2006">
        <v>29</v>
      </c>
      <c r="E2006" t="s">
        <v>5376</v>
      </c>
      <c r="F2006" t="s">
        <v>5377</v>
      </c>
      <c r="G2006">
        <v>13882</v>
      </c>
      <c r="H2006">
        <v>1</v>
      </c>
      <c r="I2006">
        <v>1</v>
      </c>
      <c r="J2006">
        <v>1</v>
      </c>
      <c r="K2006" s="2" t="s">
        <v>10009</v>
      </c>
      <c r="L2006" s="2" t="s">
        <v>10009</v>
      </c>
      <c r="M2006" t="str">
        <f t="shared" si="31"/>
        <v>BEGIN IF NOT EXISTS (SELECT * FROM [dbo].[COM_City] WHERE [Name] = 'Itagi') BEGIN INSERT INTO [dbo].[COM_City]([CityId],[Name],[ExternalCode],[StateId],[Active],[UserID],[UserIDLastUpdate],[CreateDate],[ModifieldDate]) VALUES (2005,'Itagi','15106',5,1,1,1,GETDATE(),GETDATE()) END END</v>
      </c>
    </row>
    <row r="2007" spans="1:13" x14ac:dyDescent="0.2">
      <c r="A2007">
        <v>2006</v>
      </c>
      <c r="B2007">
        <f>VLOOKUP(C2007,ESTADOS!C:K,9,FALSE)</f>
        <v>5</v>
      </c>
      <c r="C2007" t="s">
        <v>5024</v>
      </c>
      <c r="D2007">
        <v>29</v>
      </c>
      <c r="E2007" t="s">
        <v>5378</v>
      </c>
      <c r="F2007" t="s">
        <v>5379</v>
      </c>
      <c r="G2007">
        <v>16272</v>
      </c>
      <c r="H2007">
        <v>1</v>
      </c>
      <c r="I2007">
        <v>1</v>
      </c>
      <c r="J2007">
        <v>1</v>
      </c>
      <c r="K2007" s="2" t="s">
        <v>10009</v>
      </c>
      <c r="L2007" s="2" t="s">
        <v>10009</v>
      </c>
      <c r="M2007" t="str">
        <f t="shared" si="31"/>
        <v>BEGIN IF NOT EXISTS (SELECT * FROM [dbo].[COM_City] WHERE [Name] = 'Itagibá') BEGIN INSERT INTO [dbo].[COM_City]([CityId],[Name],[ExternalCode],[StateId],[Active],[UserID],[UserIDLastUpdate],[CreateDate],[ModifieldDate]) VALUES (2006,'Itagibá','15205',5,1,1,1,GETDATE(),GETDATE()) END END</v>
      </c>
    </row>
    <row r="2008" spans="1:13" x14ac:dyDescent="0.2">
      <c r="A2008">
        <v>2007</v>
      </c>
      <c r="B2008">
        <f>VLOOKUP(C2008,ESTADOS!C:K,9,FALSE)</f>
        <v>5</v>
      </c>
      <c r="C2008" t="s">
        <v>5024</v>
      </c>
      <c r="D2008">
        <v>29</v>
      </c>
      <c r="E2008" t="s">
        <v>5380</v>
      </c>
      <c r="F2008" t="s">
        <v>5381</v>
      </c>
      <c r="G2008">
        <v>7049</v>
      </c>
      <c r="H2008">
        <v>1</v>
      </c>
      <c r="I2008">
        <v>1</v>
      </c>
      <c r="J2008">
        <v>1</v>
      </c>
      <c r="K2008" s="2" t="s">
        <v>10009</v>
      </c>
      <c r="L2008" s="2" t="s">
        <v>10009</v>
      </c>
      <c r="M2008" t="str">
        <f t="shared" si="31"/>
        <v>BEGIN IF NOT EXISTS (SELECT * FROM [dbo].[COM_City] WHERE [Name] = 'Itagimirim') BEGIN INSERT INTO [dbo].[COM_City]([CityId],[Name],[ExternalCode],[StateId],[Active],[UserID],[UserIDLastUpdate],[CreateDate],[ModifieldDate]) VALUES (2007,'Itagimirim','15304',5,1,1,1,GETDATE(),GETDATE()) END END</v>
      </c>
    </row>
    <row r="2009" spans="1:13" x14ac:dyDescent="0.2">
      <c r="A2009">
        <v>2008</v>
      </c>
      <c r="B2009">
        <f>VLOOKUP(C2009,ESTADOS!C:K,9,FALSE)</f>
        <v>5</v>
      </c>
      <c r="C2009" t="s">
        <v>5024</v>
      </c>
      <c r="D2009">
        <v>29</v>
      </c>
      <c r="E2009" t="s">
        <v>5382</v>
      </c>
      <c r="F2009" t="s">
        <v>5383</v>
      </c>
      <c r="G2009">
        <v>12545</v>
      </c>
      <c r="H2009">
        <v>1</v>
      </c>
      <c r="I2009">
        <v>1</v>
      </c>
      <c r="J2009">
        <v>1</v>
      </c>
      <c r="K2009" s="2" t="s">
        <v>10009</v>
      </c>
      <c r="L2009" s="2" t="s">
        <v>10009</v>
      </c>
      <c r="M2009" t="str">
        <f t="shared" si="31"/>
        <v>BEGIN IF NOT EXISTS (SELECT * FROM [dbo].[COM_City] WHERE [Name] = 'Itaguaçu da Bahia') BEGIN INSERT INTO [dbo].[COM_City]([CityId],[Name],[ExternalCode],[StateId],[Active],[UserID],[UserIDLastUpdate],[CreateDate],[ModifieldDate]) VALUES (2008,'Itaguaçu da Bahia','15353',5,1,1,1,GETDATE(),GETDATE()) END END</v>
      </c>
    </row>
    <row r="2010" spans="1:13" x14ac:dyDescent="0.2">
      <c r="A2010">
        <v>2009</v>
      </c>
      <c r="B2010">
        <f>VLOOKUP(C2010,ESTADOS!C:K,9,FALSE)</f>
        <v>5</v>
      </c>
      <c r="C2010" t="s">
        <v>5024</v>
      </c>
      <c r="D2010">
        <v>29</v>
      </c>
      <c r="E2010" t="s">
        <v>5384</v>
      </c>
      <c r="F2010" t="s">
        <v>5385</v>
      </c>
      <c r="G2010">
        <v>7673</v>
      </c>
      <c r="H2010">
        <v>1</v>
      </c>
      <c r="I2010">
        <v>1</v>
      </c>
      <c r="J2010">
        <v>1</v>
      </c>
      <c r="K2010" s="2" t="s">
        <v>10009</v>
      </c>
      <c r="L2010" s="2" t="s">
        <v>10009</v>
      </c>
      <c r="M2010" t="str">
        <f t="shared" si="31"/>
        <v>BEGIN IF NOT EXISTS (SELECT * FROM [dbo].[COM_City] WHERE [Name] = 'Itaju do Colônia') BEGIN INSERT INTO [dbo].[COM_City]([CityId],[Name],[ExternalCode],[StateId],[Active],[UserID],[UserIDLastUpdate],[CreateDate],[ModifieldDate]) VALUES (2009,'Itaju do Colônia','15403',5,1,1,1,GETDATE(),GETDATE()) END END</v>
      </c>
    </row>
    <row r="2011" spans="1:13" x14ac:dyDescent="0.2">
      <c r="A2011">
        <v>2010</v>
      </c>
      <c r="B2011">
        <f>VLOOKUP(C2011,ESTADOS!C:K,9,FALSE)</f>
        <v>5</v>
      </c>
      <c r="C2011" t="s">
        <v>5024</v>
      </c>
      <c r="D2011">
        <v>29</v>
      </c>
      <c r="E2011" t="s">
        <v>5386</v>
      </c>
      <c r="F2011" t="s">
        <v>5387</v>
      </c>
      <c r="G2011">
        <v>20343</v>
      </c>
      <c r="H2011">
        <v>1</v>
      </c>
      <c r="I2011">
        <v>1</v>
      </c>
      <c r="J2011">
        <v>1</v>
      </c>
      <c r="K2011" s="2" t="s">
        <v>10009</v>
      </c>
      <c r="L2011" s="2" t="s">
        <v>10009</v>
      </c>
      <c r="M2011" t="str">
        <f t="shared" si="31"/>
        <v>BEGIN IF NOT EXISTS (SELECT * FROM [dbo].[COM_City] WHERE [Name] = 'Itajuípe') BEGIN INSERT INTO [dbo].[COM_City]([CityId],[Name],[ExternalCode],[StateId],[Active],[UserID],[UserIDLastUpdate],[CreateDate],[ModifieldDate]) VALUES (2010,'Itajuípe','15502',5,1,1,1,GETDATE(),GETDATE()) END END</v>
      </c>
    </row>
    <row r="2012" spans="1:13" x14ac:dyDescent="0.2">
      <c r="A2012">
        <v>2011</v>
      </c>
      <c r="B2012">
        <f>VLOOKUP(C2012,ESTADOS!C:K,9,FALSE)</f>
        <v>5</v>
      </c>
      <c r="C2012" t="s">
        <v>5024</v>
      </c>
      <c r="D2012">
        <v>29</v>
      </c>
      <c r="E2012" t="s">
        <v>5388</v>
      </c>
      <c r="F2012" t="s">
        <v>5389</v>
      </c>
      <c r="G2012">
        <v>65327</v>
      </c>
      <c r="H2012">
        <v>1</v>
      </c>
      <c r="I2012">
        <v>1</v>
      </c>
      <c r="J2012">
        <v>1</v>
      </c>
      <c r="K2012" s="2" t="s">
        <v>10009</v>
      </c>
      <c r="L2012" s="2" t="s">
        <v>10009</v>
      </c>
      <c r="M2012" t="str">
        <f t="shared" si="31"/>
        <v>BEGIN IF NOT EXISTS (SELECT * FROM [dbo].[COM_City] WHERE [Name] = 'Itamaraju') BEGIN INSERT INTO [dbo].[COM_City]([CityId],[Name],[ExternalCode],[StateId],[Active],[UserID],[UserIDLastUpdate],[CreateDate],[ModifieldDate]) VALUES (2011,'Itamaraju','15601',5,1,1,1,GETDATE(),GETDATE()) END END</v>
      </c>
    </row>
    <row r="2013" spans="1:13" x14ac:dyDescent="0.2">
      <c r="A2013">
        <v>2012</v>
      </c>
      <c r="B2013">
        <f>VLOOKUP(C2013,ESTADOS!C:K,9,FALSE)</f>
        <v>5</v>
      </c>
      <c r="C2013" t="s">
        <v>5024</v>
      </c>
      <c r="D2013">
        <v>29</v>
      </c>
      <c r="E2013" t="s">
        <v>5390</v>
      </c>
      <c r="F2013" t="s">
        <v>5391</v>
      </c>
      <c r="G2013">
        <v>8468</v>
      </c>
      <c r="H2013">
        <v>1</v>
      </c>
      <c r="I2013">
        <v>1</v>
      </c>
      <c r="J2013">
        <v>1</v>
      </c>
      <c r="K2013" s="2" t="s">
        <v>10009</v>
      </c>
      <c r="L2013" s="2" t="s">
        <v>10009</v>
      </c>
      <c r="M2013" t="str">
        <f t="shared" si="31"/>
        <v>BEGIN IF NOT EXISTS (SELECT * FROM [dbo].[COM_City] WHERE [Name] = 'Itamari') BEGIN INSERT INTO [dbo].[COM_City]([CityId],[Name],[ExternalCode],[StateId],[Active],[UserID],[UserIDLastUpdate],[CreateDate],[ModifieldDate]) VALUES (2012,'Itamari','15700',5,1,1,1,GETDATE(),GETDATE()) END END</v>
      </c>
    </row>
    <row r="2014" spans="1:13" x14ac:dyDescent="0.2">
      <c r="A2014">
        <v>2013</v>
      </c>
      <c r="B2014">
        <f>VLOOKUP(C2014,ESTADOS!C:K,9,FALSE)</f>
        <v>5</v>
      </c>
      <c r="C2014" t="s">
        <v>5024</v>
      </c>
      <c r="D2014">
        <v>29</v>
      </c>
      <c r="E2014" t="s">
        <v>5392</v>
      </c>
      <c r="F2014" t="s">
        <v>9318</v>
      </c>
      <c r="G2014">
        <v>33687</v>
      </c>
      <c r="H2014">
        <v>1</v>
      </c>
      <c r="I2014">
        <v>1</v>
      </c>
      <c r="J2014">
        <v>1</v>
      </c>
      <c r="K2014" s="2" t="s">
        <v>10009</v>
      </c>
      <c r="L2014" s="2" t="s">
        <v>10009</v>
      </c>
      <c r="M2014" t="str">
        <f t="shared" si="31"/>
        <v>BEGIN IF NOT EXISTS (SELECT * FROM [dbo].[COM_City] WHERE [Name] = 'Itambé') BEGIN INSERT INTO [dbo].[COM_City]([CityId],[Name],[ExternalCode],[StateId],[Active],[UserID],[UserIDLastUpdate],[CreateDate],[ModifieldDate]) VALUES (2013,'Itambé','15809',5,1,1,1,GETDATE(),GETDATE()) END END</v>
      </c>
    </row>
    <row r="2015" spans="1:13" x14ac:dyDescent="0.2">
      <c r="A2015">
        <v>2014</v>
      </c>
      <c r="B2015">
        <f>VLOOKUP(C2015,ESTADOS!C:K,9,FALSE)</f>
        <v>5</v>
      </c>
      <c r="C2015" t="s">
        <v>5024</v>
      </c>
      <c r="D2015">
        <v>29</v>
      </c>
      <c r="E2015" t="s">
        <v>5393</v>
      </c>
      <c r="F2015" t="s">
        <v>5394</v>
      </c>
      <c r="G2015">
        <v>6605</v>
      </c>
      <c r="H2015">
        <v>1</v>
      </c>
      <c r="I2015">
        <v>1</v>
      </c>
      <c r="J2015">
        <v>1</v>
      </c>
      <c r="K2015" s="2" t="s">
        <v>10009</v>
      </c>
      <c r="L2015" s="2" t="s">
        <v>10009</v>
      </c>
      <c r="M2015" t="str">
        <f t="shared" si="31"/>
        <v>BEGIN IF NOT EXISTS (SELECT * FROM [dbo].[COM_City] WHERE [Name] = 'Itanagra') BEGIN INSERT INTO [dbo].[COM_City]([CityId],[Name],[ExternalCode],[StateId],[Active],[UserID],[UserIDLastUpdate],[CreateDate],[ModifieldDate]) VALUES (2014,'Itanagra','15908',5,1,1,1,GETDATE(),GETDATE()) END END</v>
      </c>
    </row>
    <row r="2016" spans="1:13" x14ac:dyDescent="0.2">
      <c r="A2016">
        <v>2015</v>
      </c>
      <c r="B2016">
        <f>VLOOKUP(C2016,ESTADOS!C:K,9,FALSE)</f>
        <v>5</v>
      </c>
      <c r="C2016" t="s">
        <v>5024</v>
      </c>
      <c r="D2016">
        <v>29</v>
      </c>
      <c r="E2016" t="s">
        <v>5395</v>
      </c>
      <c r="F2016" t="s">
        <v>5396</v>
      </c>
      <c r="G2016">
        <v>20636</v>
      </c>
      <c r="H2016">
        <v>1</v>
      </c>
      <c r="I2016">
        <v>1</v>
      </c>
      <c r="J2016">
        <v>1</v>
      </c>
      <c r="K2016" s="2" t="s">
        <v>10009</v>
      </c>
      <c r="L2016" s="2" t="s">
        <v>10009</v>
      </c>
      <c r="M2016" t="str">
        <f t="shared" si="31"/>
        <v>BEGIN IF NOT EXISTS (SELECT * FROM [dbo].[COM_City] WHERE [Name] = 'Itanhém') BEGIN INSERT INTO [dbo].[COM_City]([CityId],[Name],[ExternalCode],[StateId],[Active],[UserID],[UserIDLastUpdate],[CreateDate],[ModifieldDate]) VALUES (2015,'Itanhém','16005',5,1,1,1,GETDATE(),GETDATE()) END END</v>
      </c>
    </row>
    <row r="2017" spans="1:13" x14ac:dyDescent="0.2">
      <c r="A2017">
        <v>2016</v>
      </c>
      <c r="B2017">
        <f>VLOOKUP(C2017,ESTADOS!C:K,9,FALSE)</f>
        <v>5</v>
      </c>
      <c r="C2017" t="s">
        <v>5024</v>
      </c>
      <c r="D2017">
        <v>29</v>
      </c>
      <c r="E2017" t="s">
        <v>5397</v>
      </c>
      <c r="F2017" t="s">
        <v>5398</v>
      </c>
      <c r="G2017">
        <v>19897</v>
      </c>
      <c r="H2017">
        <v>1</v>
      </c>
      <c r="I2017">
        <v>1</v>
      </c>
      <c r="J2017">
        <v>1</v>
      </c>
      <c r="K2017" s="2" t="s">
        <v>10009</v>
      </c>
      <c r="L2017" s="2" t="s">
        <v>10009</v>
      </c>
      <c r="M2017" t="str">
        <f t="shared" si="31"/>
        <v>BEGIN IF NOT EXISTS (SELECT * FROM [dbo].[COM_City] WHERE [Name] = 'Itaparica') BEGIN INSERT INTO [dbo].[COM_City]([CityId],[Name],[ExternalCode],[StateId],[Active],[UserID],[UserIDLastUpdate],[CreateDate],[ModifieldDate]) VALUES (2016,'Itaparica','16104',5,1,1,1,GETDATE(),GETDATE()) END END</v>
      </c>
    </row>
    <row r="2018" spans="1:13" x14ac:dyDescent="0.2">
      <c r="A2018">
        <v>2017</v>
      </c>
      <c r="B2018">
        <f>VLOOKUP(C2018,ESTADOS!C:K,9,FALSE)</f>
        <v>5</v>
      </c>
      <c r="C2018" t="s">
        <v>5024</v>
      </c>
      <c r="D2018">
        <v>29</v>
      </c>
      <c r="E2018" t="s">
        <v>5399</v>
      </c>
      <c r="F2018" t="s">
        <v>5400</v>
      </c>
      <c r="G2018">
        <v>11123</v>
      </c>
      <c r="H2018">
        <v>1</v>
      </c>
      <c r="I2018">
        <v>1</v>
      </c>
      <c r="J2018">
        <v>1</v>
      </c>
      <c r="K2018" s="2" t="s">
        <v>10009</v>
      </c>
      <c r="L2018" s="2" t="s">
        <v>10009</v>
      </c>
      <c r="M2018" t="str">
        <f t="shared" si="31"/>
        <v>BEGIN IF NOT EXISTS (SELECT * FROM [dbo].[COM_City] WHERE [Name] = 'Itapé') BEGIN INSERT INTO [dbo].[COM_City]([CityId],[Name],[ExternalCode],[StateId],[Active],[UserID],[UserIDLastUpdate],[CreateDate],[ModifieldDate]) VALUES (2017,'Itapé','16203',5,1,1,1,GETDATE(),GETDATE()) END END</v>
      </c>
    </row>
    <row r="2019" spans="1:13" x14ac:dyDescent="0.2">
      <c r="A2019">
        <v>2018</v>
      </c>
      <c r="B2019">
        <f>VLOOKUP(C2019,ESTADOS!C:K,9,FALSE)</f>
        <v>5</v>
      </c>
      <c r="C2019" t="s">
        <v>5024</v>
      </c>
      <c r="D2019">
        <v>29</v>
      </c>
      <c r="E2019" t="s">
        <v>5401</v>
      </c>
      <c r="F2019" t="s">
        <v>5402</v>
      </c>
      <c r="G2019">
        <v>11520</v>
      </c>
      <c r="H2019">
        <v>1</v>
      </c>
      <c r="I2019">
        <v>1</v>
      </c>
      <c r="J2019">
        <v>1</v>
      </c>
      <c r="K2019" s="2" t="s">
        <v>10009</v>
      </c>
      <c r="L2019" s="2" t="s">
        <v>10009</v>
      </c>
      <c r="M2019" t="str">
        <f t="shared" si="31"/>
        <v>BEGIN IF NOT EXISTS (SELECT * FROM [dbo].[COM_City] WHERE [Name] = 'Itapebi') BEGIN INSERT INTO [dbo].[COM_City]([CityId],[Name],[ExternalCode],[StateId],[Active],[UserID],[UserIDLastUpdate],[CreateDate],[ModifieldDate]) VALUES (2018,'Itapebi','16302',5,1,1,1,GETDATE(),GETDATE()) END END</v>
      </c>
    </row>
    <row r="2020" spans="1:13" x14ac:dyDescent="0.2">
      <c r="A2020">
        <v>2019</v>
      </c>
      <c r="B2020">
        <f>VLOOKUP(C2020,ESTADOS!C:K,9,FALSE)</f>
        <v>5</v>
      </c>
      <c r="C2020" t="s">
        <v>5024</v>
      </c>
      <c r="D2020">
        <v>29</v>
      </c>
      <c r="E2020" t="s">
        <v>5403</v>
      </c>
      <c r="F2020" t="s">
        <v>5404</v>
      </c>
      <c r="G2020">
        <v>63243</v>
      </c>
      <c r="H2020">
        <v>1</v>
      </c>
      <c r="I2020">
        <v>1</v>
      </c>
      <c r="J2020">
        <v>1</v>
      </c>
      <c r="K2020" s="2" t="s">
        <v>10009</v>
      </c>
      <c r="L2020" s="2" t="s">
        <v>10009</v>
      </c>
      <c r="M2020" t="str">
        <f t="shared" si="31"/>
        <v>BEGIN IF NOT EXISTS (SELECT * FROM [dbo].[COM_City] WHERE [Name] = 'Itapetinga') BEGIN INSERT INTO [dbo].[COM_City]([CityId],[Name],[ExternalCode],[StateId],[Active],[UserID],[UserIDLastUpdate],[CreateDate],[ModifieldDate]) VALUES (2019,'Itapetinga','16401',5,1,1,1,GETDATE(),GETDATE()) END END</v>
      </c>
    </row>
    <row r="2021" spans="1:13" x14ac:dyDescent="0.2">
      <c r="A2021">
        <v>2020</v>
      </c>
      <c r="B2021">
        <f>VLOOKUP(C2021,ESTADOS!C:K,9,FALSE)</f>
        <v>5</v>
      </c>
      <c r="C2021" t="s">
        <v>5024</v>
      </c>
      <c r="D2021">
        <v>29</v>
      </c>
      <c r="E2021" t="s">
        <v>5405</v>
      </c>
      <c r="F2021" t="s">
        <v>5406</v>
      </c>
      <c r="G2021">
        <v>30703</v>
      </c>
      <c r="H2021">
        <v>1</v>
      </c>
      <c r="I2021">
        <v>1</v>
      </c>
      <c r="J2021">
        <v>1</v>
      </c>
      <c r="K2021" s="2" t="s">
        <v>10009</v>
      </c>
      <c r="L2021" s="2" t="s">
        <v>10009</v>
      </c>
      <c r="M2021" t="str">
        <f t="shared" si="31"/>
        <v>BEGIN IF NOT EXISTS (SELECT * FROM [dbo].[COM_City] WHERE [Name] = 'Itapicuru') BEGIN INSERT INTO [dbo].[COM_City]([CityId],[Name],[ExternalCode],[StateId],[Active],[UserID],[UserIDLastUpdate],[CreateDate],[ModifieldDate]) VALUES (2020,'Itapicuru','16500',5,1,1,1,GETDATE(),GETDATE()) END END</v>
      </c>
    </row>
    <row r="2022" spans="1:13" x14ac:dyDescent="0.2">
      <c r="A2022">
        <v>2021</v>
      </c>
      <c r="B2022">
        <f>VLOOKUP(C2022,ESTADOS!C:K,9,FALSE)</f>
        <v>5</v>
      </c>
      <c r="C2022" t="s">
        <v>5024</v>
      </c>
      <c r="D2022">
        <v>29</v>
      </c>
      <c r="E2022" t="s">
        <v>5407</v>
      </c>
      <c r="F2022" t="s">
        <v>5408</v>
      </c>
      <c r="G2022">
        <v>10106</v>
      </c>
      <c r="H2022">
        <v>1</v>
      </c>
      <c r="I2022">
        <v>1</v>
      </c>
      <c r="J2022">
        <v>1</v>
      </c>
      <c r="K2022" s="2" t="s">
        <v>10009</v>
      </c>
      <c r="L2022" s="2" t="s">
        <v>10009</v>
      </c>
      <c r="M2022" t="str">
        <f t="shared" si="31"/>
        <v>BEGIN IF NOT EXISTS (SELECT * FROM [dbo].[COM_City] WHERE [Name] = 'Itapitanga') BEGIN INSERT INTO [dbo].[COM_City]([CityId],[Name],[ExternalCode],[StateId],[Active],[UserID],[UserIDLastUpdate],[CreateDate],[ModifieldDate]) VALUES (2021,'Itapitanga','16609',5,1,1,1,GETDATE(),GETDATE()) END END</v>
      </c>
    </row>
    <row r="2023" spans="1:13" x14ac:dyDescent="0.2">
      <c r="A2023">
        <v>2022</v>
      </c>
      <c r="B2023">
        <f>VLOOKUP(C2023,ESTADOS!C:K,9,FALSE)</f>
        <v>5</v>
      </c>
      <c r="C2023" t="s">
        <v>5024</v>
      </c>
      <c r="D2023">
        <v>29</v>
      </c>
      <c r="E2023" t="s">
        <v>5409</v>
      </c>
      <c r="F2023" t="s">
        <v>5410</v>
      </c>
      <c r="G2023">
        <v>7564</v>
      </c>
      <c r="H2023">
        <v>1</v>
      </c>
      <c r="I2023">
        <v>1</v>
      </c>
      <c r="J2023">
        <v>1</v>
      </c>
      <c r="K2023" s="2" t="s">
        <v>10009</v>
      </c>
      <c r="L2023" s="2" t="s">
        <v>10009</v>
      </c>
      <c r="M2023" t="str">
        <f t="shared" si="31"/>
        <v>BEGIN IF NOT EXISTS (SELECT * FROM [dbo].[COM_City] WHERE [Name] = 'Itaquara') BEGIN INSERT INTO [dbo].[COM_City]([CityId],[Name],[ExternalCode],[StateId],[Active],[UserID],[UserIDLastUpdate],[CreateDate],[ModifieldDate]) VALUES (2022,'Itaquara','16708',5,1,1,1,GETDATE(),GETDATE()) END END</v>
      </c>
    </row>
    <row r="2024" spans="1:13" x14ac:dyDescent="0.2">
      <c r="A2024">
        <v>2023</v>
      </c>
      <c r="B2024">
        <f>VLOOKUP(C2024,ESTADOS!C:K,9,FALSE)</f>
        <v>5</v>
      </c>
      <c r="C2024" t="s">
        <v>5024</v>
      </c>
      <c r="D2024">
        <v>29</v>
      </c>
      <c r="E2024" t="s">
        <v>5411</v>
      </c>
      <c r="F2024" t="s">
        <v>5412</v>
      </c>
      <c r="G2024">
        <v>17615</v>
      </c>
      <c r="H2024">
        <v>1</v>
      </c>
      <c r="I2024">
        <v>1</v>
      </c>
      <c r="J2024">
        <v>1</v>
      </c>
      <c r="K2024" s="2" t="s">
        <v>10009</v>
      </c>
      <c r="L2024" s="2" t="s">
        <v>10009</v>
      </c>
      <c r="M2024" t="str">
        <f t="shared" si="31"/>
        <v>BEGIN IF NOT EXISTS (SELECT * FROM [dbo].[COM_City] WHERE [Name] = 'Itarantim') BEGIN INSERT INTO [dbo].[COM_City]([CityId],[Name],[ExternalCode],[StateId],[Active],[UserID],[UserIDLastUpdate],[CreateDate],[ModifieldDate]) VALUES (2023,'Itarantim','16807',5,1,1,1,GETDATE(),GETDATE()) END END</v>
      </c>
    </row>
    <row r="2025" spans="1:13" x14ac:dyDescent="0.2">
      <c r="A2025">
        <v>2024</v>
      </c>
      <c r="B2025">
        <f>VLOOKUP(C2025,ESTADOS!C:K,9,FALSE)</f>
        <v>5</v>
      </c>
      <c r="C2025" t="s">
        <v>5024</v>
      </c>
      <c r="D2025">
        <v>29</v>
      </c>
      <c r="E2025" t="s">
        <v>5413</v>
      </c>
      <c r="F2025" t="s">
        <v>5414</v>
      </c>
      <c r="G2025">
        <v>14569</v>
      </c>
      <c r="H2025">
        <v>1</v>
      </c>
      <c r="I2025">
        <v>1</v>
      </c>
      <c r="J2025">
        <v>1</v>
      </c>
      <c r="K2025" s="2" t="s">
        <v>10009</v>
      </c>
      <c r="L2025" s="2" t="s">
        <v>10009</v>
      </c>
      <c r="M2025" t="str">
        <f t="shared" si="31"/>
        <v>BEGIN IF NOT EXISTS (SELECT * FROM [dbo].[COM_City] WHERE [Name] = 'Itatim') BEGIN INSERT INTO [dbo].[COM_City]([CityId],[Name],[ExternalCode],[StateId],[Active],[UserID],[UserIDLastUpdate],[CreateDate],[ModifieldDate]) VALUES (2024,'Itatim','16856',5,1,1,1,GETDATE(),GETDATE()) END END</v>
      </c>
    </row>
    <row r="2026" spans="1:13" x14ac:dyDescent="0.2">
      <c r="A2026">
        <v>2025</v>
      </c>
      <c r="B2026">
        <f>VLOOKUP(C2026,ESTADOS!C:K,9,FALSE)</f>
        <v>5</v>
      </c>
      <c r="C2026" t="s">
        <v>5024</v>
      </c>
      <c r="D2026">
        <v>29</v>
      </c>
      <c r="E2026" t="s">
        <v>5415</v>
      </c>
      <c r="F2026" t="s">
        <v>5416</v>
      </c>
      <c r="G2026">
        <v>15764</v>
      </c>
      <c r="H2026">
        <v>1</v>
      </c>
      <c r="I2026">
        <v>1</v>
      </c>
      <c r="J2026">
        <v>1</v>
      </c>
      <c r="K2026" s="2" t="s">
        <v>10009</v>
      </c>
      <c r="L2026" s="2" t="s">
        <v>10009</v>
      </c>
      <c r="M2026" t="str">
        <f t="shared" si="31"/>
        <v>BEGIN IF NOT EXISTS (SELECT * FROM [dbo].[COM_City] WHERE [Name] = 'Itiruçu') BEGIN INSERT INTO [dbo].[COM_City]([CityId],[Name],[ExternalCode],[StateId],[Active],[UserID],[UserIDLastUpdate],[CreateDate],[ModifieldDate]) VALUES (2025,'Itiruçu','16906',5,1,1,1,GETDATE(),GETDATE()) END END</v>
      </c>
    </row>
    <row r="2027" spans="1:13" x14ac:dyDescent="0.2">
      <c r="A2027">
        <v>2026</v>
      </c>
      <c r="B2027">
        <f>VLOOKUP(C2027,ESTADOS!C:K,9,FALSE)</f>
        <v>5</v>
      </c>
      <c r="C2027" t="s">
        <v>5024</v>
      </c>
      <c r="D2027">
        <v>29</v>
      </c>
      <c r="E2027" t="s">
        <v>5417</v>
      </c>
      <c r="F2027" t="s">
        <v>5418</v>
      </c>
      <c r="G2027">
        <v>35749</v>
      </c>
      <c r="H2027">
        <v>1</v>
      </c>
      <c r="I2027">
        <v>1</v>
      </c>
      <c r="J2027">
        <v>1</v>
      </c>
      <c r="K2027" s="2" t="s">
        <v>10009</v>
      </c>
      <c r="L2027" s="2" t="s">
        <v>10009</v>
      </c>
      <c r="M2027" t="str">
        <f t="shared" si="31"/>
        <v>BEGIN IF NOT EXISTS (SELECT * FROM [dbo].[COM_City] WHERE [Name] = 'Itiúba') BEGIN INSERT INTO [dbo].[COM_City]([CityId],[Name],[ExternalCode],[StateId],[Active],[UserID],[UserIDLastUpdate],[CreateDate],[ModifieldDate]) VALUES (2026,'Itiúba','17003',5,1,1,1,GETDATE(),GETDATE()) END END</v>
      </c>
    </row>
    <row r="2028" spans="1:13" x14ac:dyDescent="0.2">
      <c r="A2028">
        <v>2027</v>
      </c>
      <c r="B2028">
        <f>VLOOKUP(C2028,ESTADOS!C:K,9,FALSE)</f>
        <v>5</v>
      </c>
      <c r="C2028" t="s">
        <v>5024</v>
      </c>
      <c r="D2028">
        <v>29</v>
      </c>
      <c r="E2028" t="s">
        <v>5419</v>
      </c>
      <c r="F2028" t="s">
        <v>5420</v>
      </c>
      <c r="G2028">
        <v>20165</v>
      </c>
      <c r="H2028">
        <v>1</v>
      </c>
      <c r="I2028">
        <v>1</v>
      </c>
      <c r="J2028">
        <v>1</v>
      </c>
      <c r="K2028" s="2" t="s">
        <v>10009</v>
      </c>
      <c r="L2028" s="2" t="s">
        <v>10009</v>
      </c>
      <c r="M2028" t="str">
        <f t="shared" si="31"/>
        <v>BEGIN IF NOT EXISTS (SELECT * FROM [dbo].[COM_City] WHERE [Name] = 'Itororó') BEGIN INSERT INTO [dbo].[COM_City]([CityId],[Name],[ExternalCode],[StateId],[Active],[UserID],[UserIDLastUpdate],[CreateDate],[ModifieldDate]) VALUES (2027,'Itororó','17102',5,1,1,1,GETDATE(),GETDATE()) END END</v>
      </c>
    </row>
    <row r="2029" spans="1:13" x14ac:dyDescent="0.2">
      <c r="A2029">
        <v>2028</v>
      </c>
      <c r="B2029">
        <f>VLOOKUP(C2029,ESTADOS!C:K,9,FALSE)</f>
        <v>5</v>
      </c>
      <c r="C2029" t="s">
        <v>5024</v>
      </c>
      <c r="D2029">
        <v>29</v>
      </c>
      <c r="E2029" t="s">
        <v>5421</v>
      </c>
      <c r="F2029" t="s">
        <v>5422</v>
      </c>
      <c r="G2029">
        <v>17939</v>
      </c>
      <c r="H2029">
        <v>1</v>
      </c>
      <c r="I2029">
        <v>1</v>
      </c>
      <c r="J2029">
        <v>1</v>
      </c>
      <c r="K2029" s="2" t="s">
        <v>10009</v>
      </c>
      <c r="L2029" s="2" t="s">
        <v>10009</v>
      </c>
      <c r="M2029" t="str">
        <f t="shared" si="31"/>
        <v>BEGIN IF NOT EXISTS (SELECT * FROM [dbo].[COM_City] WHERE [Name] = 'Ituaçu') BEGIN INSERT INTO [dbo].[COM_City]([CityId],[Name],[ExternalCode],[StateId],[Active],[UserID],[UserIDLastUpdate],[CreateDate],[ModifieldDate]) VALUES (2028,'Ituaçu','17201',5,1,1,1,GETDATE(),GETDATE()) END END</v>
      </c>
    </row>
    <row r="2030" spans="1:13" x14ac:dyDescent="0.2">
      <c r="A2030">
        <v>2029</v>
      </c>
      <c r="B2030">
        <f>VLOOKUP(C2030,ESTADOS!C:K,9,FALSE)</f>
        <v>5</v>
      </c>
      <c r="C2030" t="s">
        <v>5024</v>
      </c>
      <c r="D2030">
        <v>29</v>
      </c>
      <c r="E2030" t="s">
        <v>5423</v>
      </c>
      <c r="F2030" t="s">
        <v>5424</v>
      </c>
      <c r="G2030">
        <v>23530</v>
      </c>
      <c r="H2030">
        <v>1</v>
      </c>
      <c r="I2030">
        <v>1</v>
      </c>
      <c r="J2030">
        <v>1</v>
      </c>
      <c r="K2030" s="2" t="s">
        <v>10009</v>
      </c>
      <c r="L2030" s="2" t="s">
        <v>10009</v>
      </c>
      <c r="M2030" t="str">
        <f t="shared" si="31"/>
        <v>BEGIN IF NOT EXISTS (SELECT * FROM [dbo].[COM_City] WHERE [Name] = 'Ituberá') BEGIN INSERT INTO [dbo].[COM_City]([CityId],[Name],[ExternalCode],[StateId],[Active],[UserID],[UserIDLastUpdate],[CreateDate],[ModifieldDate]) VALUES (2029,'Ituberá','17300',5,1,1,1,GETDATE(),GETDATE()) END END</v>
      </c>
    </row>
    <row r="2031" spans="1:13" x14ac:dyDescent="0.2">
      <c r="A2031">
        <v>2030</v>
      </c>
      <c r="B2031">
        <f>VLOOKUP(C2031,ESTADOS!C:K,9,FALSE)</f>
        <v>5</v>
      </c>
      <c r="C2031" t="s">
        <v>5024</v>
      </c>
      <c r="D2031">
        <v>29</v>
      </c>
      <c r="E2031" t="s">
        <v>5425</v>
      </c>
      <c r="F2031" t="s">
        <v>5426</v>
      </c>
      <c r="G2031">
        <v>11469</v>
      </c>
      <c r="H2031">
        <v>1</v>
      </c>
      <c r="I2031">
        <v>1</v>
      </c>
      <c r="J2031">
        <v>1</v>
      </c>
      <c r="K2031" s="2" t="s">
        <v>10009</v>
      </c>
      <c r="L2031" s="2" t="s">
        <v>10009</v>
      </c>
      <c r="M2031" t="str">
        <f t="shared" si="31"/>
        <v>BEGIN IF NOT EXISTS (SELECT * FROM [dbo].[COM_City] WHERE [Name] = 'Iuiú') BEGIN INSERT INTO [dbo].[COM_City]([CityId],[Name],[ExternalCode],[StateId],[Active],[UserID],[UserIDLastUpdate],[CreateDate],[ModifieldDate]) VALUES (2030,'Iuiú','17334',5,1,1,1,GETDATE(),GETDATE()) END END</v>
      </c>
    </row>
    <row r="2032" spans="1:13" x14ac:dyDescent="0.2">
      <c r="A2032">
        <v>2031</v>
      </c>
      <c r="B2032">
        <f>VLOOKUP(C2032,ESTADOS!C:K,9,FALSE)</f>
        <v>5</v>
      </c>
      <c r="C2032" t="s">
        <v>5024</v>
      </c>
      <c r="D2032">
        <v>29</v>
      </c>
      <c r="E2032" t="s">
        <v>5427</v>
      </c>
      <c r="F2032" t="s">
        <v>5428</v>
      </c>
      <c r="G2032">
        <v>8931</v>
      </c>
      <c r="H2032">
        <v>1</v>
      </c>
      <c r="I2032">
        <v>1</v>
      </c>
      <c r="J2032">
        <v>1</v>
      </c>
      <c r="K2032" s="2" t="s">
        <v>10009</v>
      </c>
      <c r="L2032" s="2" t="s">
        <v>10009</v>
      </c>
      <c r="M2032" t="str">
        <f t="shared" si="31"/>
        <v>BEGIN IF NOT EXISTS (SELECT * FROM [dbo].[COM_City] WHERE [Name] = 'Jaborandi') BEGIN INSERT INTO [dbo].[COM_City]([CityId],[Name],[ExternalCode],[StateId],[Active],[UserID],[UserIDLastUpdate],[CreateDate],[ModifieldDate]) VALUES (2031,'Jaborandi','17359',5,1,1,1,GETDATE(),GETDATE()) END END</v>
      </c>
    </row>
    <row r="2033" spans="1:13" x14ac:dyDescent="0.2">
      <c r="A2033">
        <v>2032</v>
      </c>
      <c r="B2033">
        <f>VLOOKUP(C2033,ESTADOS!C:K,9,FALSE)</f>
        <v>5</v>
      </c>
      <c r="C2033" t="s">
        <v>5024</v>
      </c>
      <c r="D2033">
        <v>29</v>
      </c>
      <c r="E2033" t="s">
        <v>5429</v>
      </c>
      <c r="F2033" t="s">
        <v>5430</v>
      </c>
      <c r="G2033">
        <v>14346</v>
      </c>
      <c r="H2033">
        <v>1</v>
      </c>
      <c r="I2033">
        <v>1</v>
      </c>
      <c r="J2033">
        <v>1</v>
      </c>
      <c r="K2033" s="2" t="s">
        <v>10009</v>
      </c>
      <c r="L2033" s="2" t="s">
        <v>10009</v>
      </c>
      <c r="M2033" t="str">
        <f t="shared" si="31"/>
        <v>BEGIN IF NOT EXISTS (SELECT * FROM [dbo].[COM_City] WHERE [Name] = 'Jacaraci') BEGIN INSERT INTO [dbo].[COM_City]([CityId],[Name],[ExternalCode],[StateId],[Active],[UserID],[UserIDLastUpdate],[CreateDate],[ModifieldDate]) VALUES (2032,'Jacaraci','17409',5,1,1,1,GETDATE(),GETDATE()) END END</v>
      </c>
    </row>
    <row r="2034" spans="1:13" x14ac:dyDescent="0.2">
      <c r="A2034">
        <v>2033</v>
      </c>
      <c r="B2034">
        <f>VLOOKUP(C2034,ESTADOS!C:K,9,FALSE)</f>
        <v>5</v>
      </c>
      <c r="C2034" t="s">
        <v>5024</v>
      </c>
      <c r="D2034">
        <v>29</v>
      </c>
      <c r="E2034" t="s">
        <v>5431</v>
      </c>
      <c r="F2034" t="s">
        <v>5432</v>
      </c>
      <c r="G2034">
        <v>76463</v>
      </c>
      <c r="H2034">
        <v>1</v>
      </c>
      <c r="I2034">
        <v>1</v>
      </c>
      <c r="J2034">
        <v>1</v>
      </c>
      <c r="K2034" s="2" t="s">
        <v>10009</v>
      </c>
      <c r="L2034" s="2" t="s">
        <v>10009</v>
      </c>
      <c r="M2034" t="str">
        <f t="shared" si="31"/>
        <v>BEGIN IF NOT EXISTS (SELECT * FROM [dbo].[COM_City] WHERE [Name] = 'Jacobina') BEGIN INSERT INTO [dbo].[COM_City]([CityId],[Name],[ExternalCode],[StateId],[Active],[UserID],[UserIDLastUpdate],[CreateDate],[ModifieldDate]) VALUES (2033,'Jacobina','17508',5,1,1,1,GETDATE(),GETDATE()) END END</v>
      </c>
    </row>
    <row r="2035" spans="1:13" x14ac:dyDescent="0.2">
      <c r="A2035">
        <v>2034</v>
      </c>
      <c r="B2035">
        <f>VLOOKUP(C2035,ESTADOS!C:K,9,FALSE)</f>
        <v>5</v>
      </c>
      <c r="C2035" t="s">
        <v>5024</v>
      </c>
      <c r="D2035">
        <v>29</v>
      </c>
      <c r="E2035" t="s">
        <v>5433</v>
      </c>
      <c r="F2035" t="s">
        <v>5434</v>
      </c>
      <c r="G2035">
        <v>46641</v>
      </c>
      <c r="H2035">
        <v>1</v>
      </c>
      <c r="I2035">
        <v>1</v>
      </c>
      <c r="J2035">
        <v>1</v>
      </c>
      <c r="K2035" s="2" t="s">
        <v>10009</v>
      </c>
      <c r="L2035" s="2" t="s">
        <v>10009</v>
      </c>
      <c r="M2035" t="str">
        <f t="shared" si="31"/>
        <v>BEGIN IF NOT EXISTS (SELECT * FROM [dbo].[COM_City] WHERE [Name] = 'Jaguaquara') BEGIN INSERT INTO [dbo].[COM_City]([CityId],[Name],[ExternalCode],[StateId],[Active],[UserID],[UserIDLastUpdate],[CreateDate],[ModifieldDate]) VALUES (2034,'Jaguaquara','17607',5,1,1,1,GETDATE(),GETDATE()) END END</v>
      </c>
    </row>
    <row r="2036" spans="1:13" x14ac:dyDescent="0.2">
      <c r="A2036">
        <v>2035</v>
      </c>
      <c r="B2036">
        <f>VLOOKUP(C2036,ESTADOS!C:K,9,FALSE)</f>
        <v>5</v>
      </c>
      <c r="C2036" t="s">
        <v>5024</v>
      </c>
      <c r="D2036">
        <v>29</v>
      </c>
      <c r="E2036" t="s">
        <v>5435</v>
      </c>
      <c r="F2036" t="s">
        <v>5436</v>
      </c>
      <c r="G2036">
        <v>29097</v>
      </c>
      <c r="H2036">
        <v>1</v>
      </c>
      <c r="I2036">
        <v>1</v>
      </c>
      <c r="J2036">
        <v>1</v>
      </c>
      <c r="K2036" s="2" t="s">
        <v>10009</v>
      </c>
      <c r="L2036" s="2" t="s">
        <v>10009</v>
      </c>
      <c r="M2036" t="str">
        <f t="shared" si="31"/>
        <v>BEGIN IF NOT EXISTS (SELECT * FROM [dbo].[COM_City] WHERE [Name] = 'Jaguarari') BEGIN INSERT INTO [dbo].[COM_City]([CityId],[Name],[ExternalCode],[StateId],[Active],[UserID],[UserIDLastUpdate],[CreateDate],[ModifieldDate]) VALUES (2035,'Jaguarari','17706',5,1,1,1,GETDATE(),GETDATE()) END END</v>
      </c>
    </row>
    <row r="2037" spans="1:13" x14ac:dyDescent="0.2">
      <c r="A2037">
        <v>2036</v>
      </c>
      <c r="B2037">
        <f>VLOOKUP(C2037,ESTADOS!C:K,9,FALSE)</f>
        <v>5</v>
      </c>
      <c r="C2037" t="s">
        <v>5024</v>
      </c>
      <c r="D2037">
        <v>29</v>
      </c>
      <c r="E2037" t="s">
        <v>5437</v>
      </c>
      <c r="F2037" t="s">
        <v>5438</v>
      </c>
      <c r="G2037">
        <v>16207</v>
      </c>
      <c r="H2037">
        <v>1</v>
      </c>
      <c r="I2037">
        <v>1</v>
      </c>
      <c r="J2037">
        <v>1</v>
      </c>
      <c r="K2037" s="2" t="s">
        <v>10009</v>
      </c>
      <c r="L2037" s="2" t="s">
        <v>10009</v>
      </c>
      <c r="M2037" t="str">
        <f t="shared" si="31"/>
        <v>BEGIN IF NOT EXISTS (SELECT * FROM [dbo].[COM_City] WHERE [Name] = 'Jaguaripe') BEGIN INSERT INTO [dbo].[COM_City]([CityId],[Name],[ExternalCode],[StateId],[Active],[UserID],[UserIDLastUpdate],[CreateDate],[ModifieldDate]) VALUES (2036,'Jaguaripe','17805',5,1,1,1,GETDATE(),GETDATE()) END END</v>
      </c>
    </row>
    <row r="2038" spans="1:13" x14ac:dyDescent="0.2">
      <c r="A2038">
        <v>2037</v>
      </c>
      <c r="B2038">
        <f>VLOOKUP(C2038,ESTADOS!C:K,9,FALSE)</f>
        <v>5</v>
      </c>
      <c r="C2038" t="s">
        <v>5024</v>
      </c>
      <c r="D2038">
        <v>29</v>
      </c>
      <c r="E2038" t="s">
        <v>5439</v>
      </c>
      <c r="F2038" t="s">
        <v>8544</v>
      </c>
      <c r="G2038">
        <v>9758</v>
      </c>
      <c r="H2038">
        <v>1</v>
      </c>
      <c r="I2038">
        <v>1</v>
      </c>
      <c r="J2038">
        <v>1</v>
      </c>
      <c r="K2038" s="2" t="s">
        <v>10009</v>
      </c>
      <c r="L2038" s="2" t="s">
        <v>10009</v>
      </c>
      <c r="M2038" t="str">
        <f t="shared" si="31"/>
        <v>BEGIN IF NOT EXISTS (SELECT * FROM [dbo].[COM_City] WHERE [Name] = 'Jandaíra') BEGIN INSERT INTO [dbo].[COM_City]([CityId],[Name],[ExternalCode],[StateId],[Active],[UserID],[UserIDLastUpdate],[CreateDate],[ModifieldDate]) VALUES (2037,'Jandaíra','17904',5,1,1,1,GETDATE(),GETDATE()) END END</v>
      </c>
    </row>
    <row r="2039" spans="1:13" x14ac:dyDescent="0.2">
      <c r="A2039">
        <v>2038</v>
      </c>
      <c r="B2039">
        <f>VLOOKUP(C2039,ESTADOS!C:K,9,FALSE)</f>
        <v>5</v>
      </c>
      <c r="C2039" t="s">
        <v>5024</v>
      </c>
      <c r="D2039">
        <v>29</v>
      </c>
      <c r="E2039" t="s">
        <v>5440</v>
      </c>
      <c r="F2039" t="s">
        <v>5441</v>
      </c>
      <c r="G2039">
        <v>145964</v>
      </c>
      <c r="H2039">
        <v>1</v>
      </c>
      <c r="I2039">
        <v>1</v>
      </c>
      <c r="J2039">
        <v>1</v>
      </c>
      <c r="K2039" s="2" t="s">
        <v>10009</v>
      </c>
      <c r="L2039" s="2" t="s">
        <v>10009</v>
      </c>
      <c r="M2039" t="str">
        <f t="shared" si="31"/>
        <v>BEGIN IF NOT EXISTS (SELECT * FROM [dbo].[COM_City] WHERE [Name] = 'Jequié') BEGIN INSERT INTO [dbo].[COM_City]([CityId],[Name],[ExternalCode],[StateId],[Active],[UserID],[UserIDLastUpdate],[CreateDate],[ModifieldDate]) VALUES (2038,'Jequié','18001',5,1,1,1,GETDATE(),GETDATE()) END END</v>
      </c>
    </row>
    <row r="2040" spans="1:13" x14ac:dyDescent="0.2">
      <c r="A2040">
        <v>2039</v>
      </c>
      <c r="B2040">
        <f>VLOOKUP(C2040,ESTADOS!C:K,9,FALSE)</f>
        <v>5</v>
      </c>
      <c r="C2040" t="s">
        <v>5024</v>
      </c>
      <c r="D2040">
        <v>29</v>
      </c>
      <c r="E2040" t="s">
        <v>5442</v>
      </c>
      <c r="F2040" t="s">
        <v>5443</v>
      </c>
      <c r="G2040">
        <v>37431</v>
      </c>
      <c r="H2040">
        <v>1</v>
      </c>
      <c r="I2040">
        <v>1</v>
      </c>
      <c r="J2040">
        <v>1</v>
      </c>
      <c r="K2040" s="2" t="s">
        <v>10009</v>
      </c>
      <c r="L2040" s="2" t="s">
        <v>10009</v>
      </c>
      <c r="M2040" t="str">
        <f t="shared" si="31"/>
        <v>BEGIN IF NOT EXISTS (SELECT * FROM [dbo].[COM_City] WHERE [Name] = 'Jeremoabo') BEGIN INSERT INTO [dbo].[COM_City]([CityId],[Name],[ExternalCode],[StateId],[Active],[UserID],[UserIDLastUpdate],[CreateDate],[ModifieldDate]) VALUES (2039,'Jeremoabo','18100',5,1,1,1,GETDATE(),GETDATE()) END END</v>
      </c>
    </row>
    <row r="2041" spans="1:13" x14ac:dyDescent="0.2">
      <c r="A2041">
        <v>2040</v>
      </c>
      <c r="B2041">
        <f>VLOOKUP(C2041,ESTADOS!C:K,9,FALSE)</f>
        <v>5</v>
      </c>
      <c r="C2041" t="s">
        <v>5024</v>
      </c>
      <c r="D2041">
        <v>29</v>
      </c>
      <c r="E2041" t="s">
        <v>5444</v>
      </c>
      <c r="F2041" t="s">
        <v>5445</v>
      </c>
      <c r="G2041">
        <v>13386</v>
      </c>
      <c r="H2041">
        <v>1</v>
      </c>
      <c r="I2041">
        <v>1</v>
      </c>
      <c r="J2041">
        <v>1</v>
      </c>
      <c r="K2041" s="2" t="s">
        <v>10009</v>
      </c>
      <c r="L2041" s="2" t="s">
        <v>10009</v>
      </c>
      <c r="M2041" t="str">
        <f t="shared" si="31"/>
        <v>BEGIN IF NOT EXISTS (SELECT * FROM [dbo].[COM_City] WHERE [Name] = 'Jiquiriçá') BEGIN INSERT INTO [dbo].[COM_City]([CityId],[Name],[ExternalCode],[StateId],[Active],[UserID],[UserIDLastUpdate],[CreateDate],[ModifieldDate]) VALUES (2040,'Jiquiriçá','18209',5,1,1,1,GETDATE(),GETDATE()) END END</v>
      </c>
    </row>
    <row r="2042" spans="1:13" x14ac:dyDescent="0.2">
      <c r="A2042">
        <v>2041</v>
      </c>
      <c r="B2042">
        <f>VLOOKUP(C2042,ESTADOS!C:K,9,FALSE)</f>
        <v>5</v>
      </c>
      <c r="C2042" t="s">
        <v>5024</v>
      </c>
      <c r="D2042">
        <v>29</v>
      </c>
      <c r="E2042" t="s">
        <v>5446</v>
      </c>
      <c r="F2042" t="s">
        <v>5447</v>
      </c>
      <c r="G2042">
        <v>16839</v>
      </c>
      <c r="H2042">
        <v>1</v>
      </c>
      <c r="I2042">
        <v>1</v>
      </c>
      <c r="J2042">
        <v>1</v>
      </c>
      <c r="K2042" s="2" t="s">
        <v>10009</v>
      </c>
      <c r="L2042" s="2" t="s">
        <v>10009</v>
      </c>
      <c r="M2042" t="str">
        <f t="shared" si="31"/>
        <v>BEGIN IF NOT EXISTS (SELECT * FROM [dbo].[COM_City] WHERE [Name] = 'Jitaúna') BEGIN INSERT INTO [dbo].[COM_City]([CityId],[Name],[ExternalCode],[StateId],[Active],[UserID],[UserIDLastUpdate],[CreateDate],[ModifieldDate]) VALUES (2041,'Jitaúna','18308',5,1,1,1,GETDATE(),GETDATE()) END END</v>
      </c>
    </row>
    <row r="2043" spans="1:13" x14ac:dyDescent="0.2">
      <c r="A2043">
        <v>2042</v>
      </c>
      <c r="B2043">
        <f>VLOOKUP(C2043,ESTADOS!C:K,9,FALSE)</f>
        <v>5</v>
      </c>
      <c r="C2043" t="s">
        <v>5024</v>
      </c>
      <c r="D2043">
        <v>29</v>
      </c>
      <c r="E2043" t="s">
        <v>5448</v>
      </c>
      <c r="F2043" t="s">
        <v>5449</v>
      </c>
      <c r="G2043">
        <v>20834</v>
      </c>
      <c r="H2043">
        <v>1</v>
      </c>
      <c r="I2043">
        <v>1</v>
      </c>
      <c r="J2043">
        <v>1</v>
      </c>
      <c r="K2043" s="2" t="s">
        <v>10009</v>
      </c>
      <c r="L2043" s="2" t="s">
        <v>10009</v>
      </c>
      <c r="M2043" t="str">
        <f t="shared" si="31"/>
        <v>BEGIN IF NOT EXISTS (SELECT * FROM [dbo].[COM_City] WHERE [Name] = 'João Dourado') BEGIN INSERT INTO [dbo].[COM_City]([CityId],[Name],[ExternalCode],[StateId],[Active],[UserID],[UserIDLastUpdate],[CreateDate],[ModifieldDate]) VALUES (2042,'João Dourado','18357',5,1,1,1,GETDATE(),GETDATE()) END END</v>
      </c>
    </row>
    <row r="2044" spans="1:13" x14ac:dyDescent="0.2">
      <c r="A2044">
        <v>2043</v>
      </c>
      <c r="B2044">
        <f>VLOOKUP(C2044,ESTADOS!C:K,9,FALSE)</f>
        <v>5</v>
      </c>
      <c r="C2044" t="s">
        <v>5024</v>
      </c>
      <c r="D2044">
        <v>29</v>
      </c>
      <c r="E2044" t="s">
        <v>5450</v>
      </c>
      <c r="F2044" t="s">
        <v>10075</v>
      </c>
      <c r="G2044">
        <v>230538</v>
      </c>
      <c r="H2044">
        <v>1</v>
      </c>
      <c r="I2044">
        <v>1</v>
      </c>
      <c r="J2044">
        <v>1</v>
      </c>
      <c r="K2044" s="2" t="s">
        <v>10009</v>
      </c>
      <c r="L2044" s="2" t="s">
        <v>10009</v>
      </c>
      <c r="M2044" t="str">
        <f t="shared" si="31"/>
        <v>BEGIN IF NOT EXISTS (SELECT * FROM [dbo].[COM_City] WHERE [Name] = 'Juazeiro') BEGIN INSERT INTO [dbo].[COM_City]([CityId],[Name],[ExternalCode],[StateId],[Active],[UserID],[UserIDLastUpdate],[CreateDate],[ModifieldDate]) VALUES (2043,'Juazeiro','18407',5,1,1,1,GETDATE(),GETDATE()) END END</v>
      </c>
    </row>
    <row r="2045" spans="1:13" x14ac:dyDescent="0.2">
      <c r="A2045">
        <v>2044</v>
      </c>
      <c r="B2045">
        <f>VLOOKUP(C2045,ESTADOS!C:K,9,FALSE)</f>
        <v>5</v>
      </c>
      <c r="C2045" t="s">
        <v>5024</v>
      </c>
      <c r="D2045">
        <v>29</v>
      </c>
      <c r="E2045" t="s">
        <v>5451</v>
      </c>
      <c r="F2045" t="s">
        <v>5452</v>
      </c>
      <c r="G2045">
        <v>10599</v>
      </c>
      <c r="H2045">
        <v>1</v>
      </c>
      <c r="I2045">
        <v>1</v>
      </c>
      <c r="J2045">
        <v>1</v>
      </c>
      <c r="K2045" s="2" t="s">
        <v>10009</v>
      </c>
      <c r="L2045" s="2" t="s">
        <v>10009</v>
      </c>
      <c r="M2045" t="str">
        <f t="shared" si="31"/>
        <v>BEGIN IF NOT EXISTS (SELECT * FROM [dbo].[COM_City] WHERE [Name] = 'Jucuruçu') BEGIN INSERT INTO [dbo].[COM_City]([CityId],[Name],[ExternalCode],[StateId],[Active],[UserID],[UserIDLastUpdate],[CreateDate],[ModifieldDate]) VALUES (2044,'Jucuruçu','18456',5,1,1,1,GETDATE(),GETDATE()) END END</v>
      </c>
    </row>
    <row r="2046" spans="1:13" x14ac:dyDescent="0.2">
      <c r="A2046">
        <v>2045</v>
      </c>
      <c r="B2046">
        <f>VLOOKUP(C2046,ESTADOS!C:K,9,FALSE)</f>
        <v>5</v>
      </c>
      <c r="C2046" t="s">
        <v>5024</v>
      </c>
      <c r="D2046">
        <v>29</v>
      </c>
      <c r="E2046" t="s">
        <v>5453</v>
      </c>
      <c r="F2046" t="s">
        <v>5454</v>
      </c>
      <c r="G2046">
        <v>14833</v>
      </c>
      <c r="H2046">
        <v>1</v>
      </c>
      <c r="I2046">
        <v>1</v>
      </c>
      <c r="J2046">
        <v>1</v>
      </c>
      <c r="K2046" s="2" t="s">
        <v>10009</v>
      </c>
      <c r="L2046" s="2" t="s">
        <v>10009</v>
      </c>
      <c r="M2046" t="str">
        <f t="shared" si="31"/>
        <v>BEGIN IF NOT EXISTS (SELECT * FROM [dbo].[COM_City] WHERE [Name] = 'Jussara') BEGIN INSERT INTO [dbo].[COM_City]([CityId],[Name],[ExternalCode],[StateId],[Active],[UserID],[UserIDLastUpdate],[CreateDate],[ModifieldDate]) VALUES (2045,'Jussara','18506',5,1,1,1,GETDATE(),GETDATE()) END END</v>
      </c>
    </row>
    <row r="2047" spans="1:13" x14ac:dyDescent="0.2">
      <c r="A2047">
        <v>2046</v>
      </c>
      <c r="B2047">
        <f>VLOOKUP(C2047,ESTADOS!C:K,9,FALSE)</f>
        <v>5</v>
      </c>
      <c r="C2047" t="s">
        <v>5024</v>
      </c>
      <c r="D2047">
        <v>29</v>
      </c>
      <c r="E2047" t="s">
        <v>5455</v>
      </c>
      <c r="F2047" t="s">
        <v>5456</v>
      </c>
      <c r="G2047">
        <v>6857</v>
      </c>
      <c r="H2047">
        <v>1</v>
      </c>
      <c r="I2047">
        <v>1</v>
      </c>
      <c r="J2047">
        <v>1</v>
      </c>
      <c r="K2047" s="2" t="s">
        <v>10009</v>
      </c>
      <c r="L2047" s="2" t="s">
        <v>10009</v>
      </c>
      <c r="M2047" t="str">
        <f t="shared" si="31"/>
        <v>BEGIN IF NOT EXISTS (SELECT * FROM [dbo].[COM_City] WHERE [Name] = 'Jussari') BEGIN INSERT INTO [dbo].[COM_City]([CityId],[Name],[ExternalCode],[StateId],[Active],[UserID],[UserIDLastUpdate],[CreateDate],[ModifieldDate]) VALUES (2046,'Jussari','18555',5,1,1,1,GETDATE(),GETDATE()) END END</v>
      </c>
    </row>
    <row r="2048" spans="1:13" x14ac:dyDescent="0.2">
      <c r="A2048">
        <v>2047</v>
      </c>
      <c r="B2048">
        <f>VLOOKUP(C2048,ESTADOS!C:K,9,FALSE)</f>
        <v>5</v>
      </c>
      <c r="C2048" t="s">
        <v>5024</v>
      </c>
      <c r="D2048">
        <v>29</v>
      </c>
      <c r="E2048" t="s">
        <v>5457</v>
      </c>
      <c r="F2048" t="s">
        <v>5458</v>
      </c>
      <c r="G2048">
        <v>8465</v>
      </c>
      <c r="H2048">
        <v>1</v>
      </c>
      <c r="I2048">
        <v>1</v>
      </c>
      <c r="J2048">
        <v>1</v>
      </c>
      <c r="K2048" s="2" t="s">
        <v>10009</v>
      </c>
      <c r="L2048" s="2" t="s">
        <v>10009</v>
      </c>
      <c r="M2048" t="str">
        <f t="shared" si="31"/>
        <v>BEGIN IF NOT EXISTS (SELECT * FROM [dbo].[COM_City] WHERE [Name] = 'Jussiape') BEGIN INSERT INTO [dbo].[COM_City]([CityId],[Name],[ExternalCode],[StateId],[Active],[UserID],[UserIDLastUpdate],[CreateDate],[ModifieldDate]) VALUES (2047,'Jussiape','18605',5,1,1,1,GETDATE(),GETDATE()) END END</v>
      </c>
    </row>
    <row r="2049" spans="1:13" x14ac:dyDescent="0.2">
      <c r="A2049">
        <v>2048</v>
      </c>
      <c r="B2049">
        <f>VLOOKUP(C2049,ESTADOS!C:K,9,FALSE)</f>
        <v>5</v>
      </c>
      <c r="C2049" t="s">
        <v>5024</v>
      </c>
      <c r="D2049">
        <v>29</v>
      </c>
      <c r="E2049" t="s">
        <v>5459</v>
      </c>
      <c r="F2049" t="s">
        <v>5460</v>
      </c>
      <c r="G2049">
        <v>3526</v>
      </c>
      <c r="H2049">
        <v>1</v>
      </c>
      <c r="I2049">
        <v>1</v>
      </c>
      <c r="J2049">
        <v>1</v>
      </c>
      <c r="K2049" s="2" t="s">
        <v>10009</v>
      </c>
      <c r="L2049" s="2" t="s">
        <v>10009</v>
      </c>
      <c r="M2049" t="str">
        <f t="shared" si="31"/>
        <v>BEGIN IF NOT EXISTS (SELECT * FROM [dbo].[COM_City] WHERE [Name] = 'Lafaiete Coutinho') BEGIN INSERT INTO [dbo].[COM_City]([CityId],[Name],[ExternalCode],[StateId],[Active],[UserID],[UserIDLastUpdate],[CreateDate],[ModifieldDate]) VALUES (2048,'Lafaiete Coutinho','18704',5,1,1,1,GETDATE(),GETDATE()) END END</v>
      </c>
    </row>
    <row r="2050" spans="1:13" x14ac:dyDescent="0.2">
      <c r="A2050">
        <v>2049</v>
      </c>
      <c r="B2050">
        <f>VLOOKUP(C2050,ESTADOS!C:K,9,FALSE)</f>
        <v>5</v>
      </c>
      <c r="C2050" t="s">
        <v>5024</v>
      </c>
      <c r="D2050">
        <v>29</v>
      </c>
      <c r="E2050" t="s">
        <v>5461</v>
      </c>
      <c r="F2050" t="s">
        <v>5462</v>
      </c>
      <c r="G2050">
        <v>13795</v>
      </c>
      <c r="H2050">
        <v>1</v>
      </c>
      <c r="I2050">
        <v>1</v>
      </c>
      <c r="J2050">
        <v>1</v>
      </c>
      <c r="K2050" s="2" t="s">
        <v>10009</v>
      </c>
      <c r="L2050" s="2" t="s">
        <v>10009</v>
      </c>
      <c r="M2050" t="str">
        <f t="shared" si="31"/>
        <v>BEGIN IF NOT EXISTS (SELECT * FROM [dbo].[COM_City] WHERE [Name] = 'Lagoa Real') BEGIN INSERT INTO [dbo].[COM_City]([CityId],[Name],[ExternalCode],[StateId],[Active],[UserID],[UserIDLastUpdate],[CreateDate],[ModifieldDate]) VALUES (2049,'Lagoa Real','18753',5,1,1,1,GETDATE(),GETDATE()) END END</v>
      </c>
    </row>
    <row r="2051" spans="1:13" x14ac:dyDescent="0.2">
      <c r="A2051">
        <v>2050</v>
      </c>
      <c r="B2051">
        <f>VLOOKUP(C2051,ESTADOS!C:K,9,FALSE)</f>
        <v>5</v>
      </c>
      <c r="C2051" t="s">
        <v>5024</v>
      </c>
      <c r="D2051">
        <v>29</v>
      </c>
      <c r="E2051" t="s">
        <v>5463</v>
      </c>
      <c r="F2051" t="s">
        <v>5464</v>
      </c>
      <c r="G2051">
        <v>21104</v>
      </c>
      <c r="H2051">
        <v>1</v>
      </c>
      <c r="I2051">
        <v>1</v>
      </c>
      <c r="J2051">
        <v>1</v>
      </c>
      <c r="K2051" s="2" t="s">
        <v>10009</v>
      </c>
      <c r="L2051" s="2" t="s">
        <v>10009</v>
      </c>
      <c r="M2051" t="str">
        <f t="shared" ref="M2051:M2114" si="32">CONCATENATE("BEGIN IF NOT EXISTS (SELECT * FROM [dbo].[COM_City] WHERE [Name] = '",F2051,"') BEGIN INSERT INTO [dbo].[COM_City]([CityId],[Name],[ExternalCode],[StateId],[Active],[UserID],[UserIDLastUpdate],[CreateDate],[ModifieldDate]) VALUES (",A2051,",'",F2051,"','",E2051,"',",B2051,",",H2051,",",I2051,",",J2051,",",K2051,",",L2051,") END END")</f>
        <v>BEGIN IF NOT EXISTS (SELECT * FROM [dbo].[COM_City] WHERE [Name] = 'Laje') BEGIN INSERT INTO [dbo].[COM_City]([CityId],[Name],[ExternalCode],[StateId],[Active],[UserID],[UserIDLastUpdate],[CreateDate],[ModifieldDate]) VALUES (2050,'Laje','18803',5,1,1,1,GETDATE(),GETDATE()) END END</v>
      </c>
    </row>
    <row r="2052" spans="1:13" x14ac:dyDescent="0.2">
      <c r="A2052">
        <v>2051</v>
      </c>
      <c r="B2052">
        <f>VLOOKUP(C2052,ESTADOS!C:K,9,FALSE)</f>
        <v>5</v>
      </c>
      <c r="C2052" t="s">
        <v>5024</v>
      </c>
      <c r="D2052">
        <v>29</v>
      </c>
      <c r="E2052" t="s">
        <v>5465</v>
      </c>
      <c r="F2052" t="s">
        <v>5466</v>
      </c>
      <c r="G2052">
        <v>3469</v>
      </c>
      <c r="H2052">
        <v>1</v>
      </c>
      <c r="I2052">
        <v>1</v>
      </c>
      <c r="J2052">
        <v>1</v>
      </c>
      <c r="K2052" s="2" t="s">
        <v>10009</v>
      </c>
      <c r="L2052" s="2" t="s">
        <v>10009</v>
      </c>
      <c r="M2052" t="str">
        <f t="shared" si="32"/>
        <v>BEGIN IF NOT EXISTS (SELECT * FROM [dbo].[COM_City] WHERE [Name] = 'Lajedão') BEGIN INSERT INTO [dbo].[COM_City]([CityId],[Name],[ExternalCode],[StateId],[Active],[UserID],[UserIDLastUpdate],[CreateDate],[ModifieldDate]) VALUES (2051,'Lajedão','18902',5,1,1,1,GETDATE(),GETDATE()) END END</v>
      </c>
    </row>
    <row r="2053" spans="1:13" x14ac:dyDescent="0.2">
      <c r="A2053">
        <v>2052</v>
      </c>
      <c r="B2053">
        <f>VLOOKUP(C2053,ESTADOS!C:K,9,FALSE)</f>
        <v>5</v>
      </c>
      <c r="C2053" t="s">
        <v>5024</v>
      </c>
      <c r="D2053">
        <v>29</v>
      </c>
      <c r="E2053" t="s">
        <v>5467</v>
      </c>
      <c r="F2053" t="s">
        <v>5468</v>
      </c>
      <c r="G2053">
        <v>4329</v>
      </c>
      <c r="H2053">
        <v>1</v>
      </c>
      <c r="I2053">
        <v>1</v>
      </c>
      <c r="J2053">
        <v>1</v>
      </c>
      <c r="K2053" s="2" t="s">
        <v>10009</v>
      </c>
      <c r="L2053" s="2" t="s">
        <v>10009</v>
      </c>
      <c r="M2053" t="str">
        <f t="shared" si="32"/>
        <v>BEGIN IF NOT EXISTS (SELECT * FROM [dbo].[COM_City] WHERE [Name] = 'Lajedinho') BEGIN INSERT INTO [dbo].[COM_City]([CityId],[Name],[ExternalCode],[StateId],[Active],[UserID],[UserIDLastUpdate],[CreateDate],[ModifieldDate]) VALUES (2052,'Lajedinho','19009',5,1,1,1,GETDATE(),GETDATE()) END END</v>
      </c>
    </row>
    <row r="2054" spans="1:13" x14ac:dyDescent="0.2">
      <c r="A2054">
        <v>2053</v>
      </c>
      <c r="B2054">
        <f>VLOOKUP(C2054,ESTADOS!C:K,9,FALSE)</f>
        <v>5</v>
      </c>
      <c r="C2054" t="s">
        <v>5024</v>
      </c>
      <c r="D2054">
        <v>29</v>
      </c>
      <c r="E2054" t="s">
        <v>5469</v>
      </c>
      <c r="F2054" t="s">
        <v>5470</v>
      </c>
      <c r="G2054">
        <v>8591</v>
      </c>
      <c r="H2054">
        <v>1</v>
      </c>
      <c r="I2054">
        <v>1</v>
      </c>
      <c r="J2054">
        <v>1</v>
      </c>
      <c r="K2054" s="2" t="s">
        <v>10009</v>
      </c>
      <c r="L2054" s="2" t="s">
        <v>10009</v>
      </c>
      <c r="M2054" t="str">
        <f t="shared" si="32"/>
        <v>BEGIN IF NOT EXISTS (SELECT * FROM [dbo].[COM_City] WHERE [Name] = 'Lajedo do Tabocal') BEGIN INSERT INTO [dbo].[COM_City]([CityId],[Name],[ExternalCode],[StateId],[Active],[UserID],[UserIDLastUpdate],[CreateDate],[ModifieldDate]) VALUES (2053,'Lajedo do Tabocal','19058',5,1,1,1,GETDATE(),GETDATE()) END END</v>
      </c>
    </row>
    <row r="2055" spans="1:13" x14ac:dyDescent="0.2">
      <c r="A2055">
        <v>2054</v>
      </c>
      <c r="B2055">
        <f>VLOOKUP(C2055,ESTADOS!C:K,9,FALSE)</f>
        <v>5</v>
      </c>
      <c r="C2055" t="s">
        <v>5024</v>
      </c>
      <c r="D2055">
        <v>29</v>
      </c>
      <c r="E2055" t="s">
        <v>5471</v>
      </c>
      <c r="F2055" t="s">
        <v>5472</v>
      </c>
      <c r="G2055">
        <v>11988</v>
      </c>
      <c r="H2055">
        <v>1</v>
      </c>
      <c r="I2055">
        <v>1</v>
      </c>
      <c r="J2055">
        <v>1</v>
      </c>
      <c r="K2055" s="2" t="s">
        <v>10009</v>
      </c>
      <c r="L2055" s="2" t="s">
        <v>10009</v>
      </c>
      <c r="M2055" t="str">
        <f t="shared" si="32"/>
        <v>BEGIN IF NOT EXISTS (SELECT * FROM [dbo].[COM_City] WHERE [Name] = 'Lamarão') BEGIN INSERT INTO [dbo].[COM_City]([CityId],[Name],[ExternalCode],[StateId],[Active],[UserID],[UserIDLastUpdate],[CreateDate],[ModifieldDate]) VALUES (2054,'Lamarão','19108',5,1,1,1,GETDATE(),GETDATE()) END END</v>
      </c>
    </row>
    <row r="2056" spans="1:13" x14ac:dyDescent="0.2">
      <c r="A2056">
        <v>2055</v>
      </c>
      <c r="B2056">
        <f>VLOOKUP(C2056,ESTADOS!C:K,9,FALSE)</f>
        <v>5</v>
      </c>
      <c r="C2056" t="s">
        <v>5024</v>
      </c>
      <c r="D2056">
        <v>29</v>
      </c>
      <c r="E2056" t="s">
        <v>5473</v>
      </c>
      <c r="F2056" t="s">
        <v>5474</v>
      </c>
      <c r="G2056">
        <v>25557</v>
      </c>
      <c r="H2056">
        <v>1</v>
      </c>
      <c r="I2056">
        <v>1</v>
      </c>
      <c r="J2056">
        <v>1</v>
      </c>
      <c r="K2056" s="2" t="s">
        <v>10009</v>
      </c>
      <c r="L2056" s="2" t="s">
        <v>10009</v>
      </c>
      <c r="M2056" t="str">
        <f t="shared" si="32"/>
        <v>BEGIN IF NOT EXISTS (SELECT * FROM [dbo].[COM_City] WHERE [Name] = 'Lapão') BEGIN INSERT INTO [dbo].[COM_City]([CityId],[Name],[ExternalCode],[StateId],[Active],[UserID],[UserIDLastUpdate],[CreateDate],[ModifieldDate]) VALUES (2055,'Lapão','19157',5,1,1,1,GETDATE(),GETDATE()) END END</v>
      </c>
    </row>
    <row r="2057" spans="1:13" x14ac:dyDescent="0.2">
      <c r="A2057">
        <v>2056</v>
      </c>
      <c r="B2057">
        <f>VLOOKUP(C2057,ESTADOS!C:K,9,FALSE)</f>
        <v>5</v>
      </c>
      <c r="C2057" t="s">
        <v>5024</v>
      </c>
      <c r="D2057">
        <v>29</v>
      </c>
      <c r="E2057" t="s">
        <v>5475</v>
      </c>
      <c r="F2057" t="s">
        <v>5476</v>
      </c>
      <c r="G2057">
        <v>144492</v>
      </c>
      <c r="H2057">
        <v>1</v>
      </c>
      <c r="I2057">
        <v>1</v>
      </c>
      <c r="J2057">
        <v>1</v>
      </c>
      <c r="K2057" s="2" t="s">
        <v>10009</v>
      </c>
      <c r="L2057" s="2" t="s">
        <v>10009</v>
      </c>
      <c r="M2057" t="str">
        <f t="shared" si="32"/>
        <v>BEGIN IF NOT EXISTS (SELECT * FROM [dbo].[COM_City] WHERE [Name] = 'Lauro de Freitas') BEGIN INSERT INTO [dbo].[COM_City]([CityId],[Name],[ExternalCode],[StateId],[Active],[UserID],[UserIDLastUpdate],[CreateDate],[ModifieldDate]) VALUES (2056,'Lauro de Freitas','19207',5,1,1,1,GETDATE(),GETDATE()) END END</v>
      </c>
    </row>
    <row r="2058" spans="1:13" x14ac:dyDescent="0.2">
      <c r="A2058">
        <v>2057</v>
      </c>
      <c r="B2058">
        <f>VLOOKUP(C2058,ESTADOS!C:K,9,FALSE)</f>
        <v>5</v>
      </c>
      <c r="C2058" t="s">
        <v>5024</v>
      </c>
      <c r="D2058">
        <v>29</v>
      </c>
      <c r="E2058" t="s">
        <v>5477</v>
      </c>
      <c r="F2058" t="s">
        <v>5478</v>
      </c>
      <c r="G2058">
        <v>9617</v>
      </c>
      <c r="H2058">
        <v>1</v>
      </c>
      <c r="I2058">
        <v>1</v>
      </c>
      <c r="J2058">
        <v>1</v>
      </c>
      <c r="K2058" s="2" t="s">
        <v>10009</v>
      </c>
      <c r="L2058" s="2" t="s">
        <v>10009</v>
      </c>
      <c r="M2058" t="str">
        <f t="shared" si="32"/>
        <v>BEGIN IF NOT EXISTS (SELECT * FROM [dbo].[COM_City] WHERE [Name] = 'Lençóis') BEGIN INSERT INTO [dbo].[COM_City]([CityId],[Name],[ExternalCode],[StateId],[Active],[UserID],[UserIDLastUpdate],[CreateDate],[ModifieldDate]) VALUES (2057,'Lençóis','19306',5,1,1,1,GETDATE(),GETDATE()) END END</v>
      </c>
    </row>
    <row r="2059" spans="1:13" x14ac:dyDescent="0.2">
      <c r="A2059">
        <v>2058</v>
      </c>
      <c r="B2059">
        <f>VLOOKUP(C2059,ESTADOS!C:K,9,FALSE)</f>
        <v>5</v>
      </c>
      <c r="C2059" t="s">
        <v>5024</v>
      </c>
      <c r="D2059">
        <v>29</v>
      </c>
      <c r="E2059" t="s">
        <v>5479</v>
      </c>
      <c r="F2059" t="s">
        <v>5480</v>
      </c>
      <c r="G2059">
        <v>12695</v>
      </c>
      <c r="H2059">
        <v>1</v>
      </c>
      <c r="I2059">
        <v>1</v>
      </c>
      <c r="J2059">
        <v>1</v>
      </c>
      <c r="K2059" s="2" t="s">
        <v>10009</v>
      </c>
      <c r="L2059" s="2" t="s">
        <v>10009</v>
      </c>
      <c r="M2059" t="str">
        <f t="shared" si="32"/>
        <v>BEGIN IF NOT EXISTS (SELECT * FROM [dbo].[COM_City] WHERE [Name] = 'Licínio de Almeida') BEGIN INSERT INTO [dbo].[COM_City]([CityId],[Name],[ExternalCode],[StateId],[Active],[UserID],[UserIDLastUpdate],[CreateDate],[ModifieldDate]) VALUES (2058,'Licínio de Almeida','19405',5,1,1,1,GETDATE(),GETDATE()) END END</v>
      </c>
    </row>
    <row r="2060" spans="1:13" x14ac:dyDescent="0.2">
      <c r="A2060">
        <v>2059</v>
      </c>
      <c r="B2060">
        <f>VLOOKUP(C2060,ESTADOS!C:K,9,FALSE)</f>
        <v>5</v>
      </c>
      <c r="C2060" t="s">
        <v>5024</v>
      </c>
      <c r="D2060">
        <v>29</v>
      </c>
      <c r="E2060" t="s">
        <v>5481</v>
      </c>
      <c r="F2060" t="s">
        <v>5482</v>
      </c>
      <c r="G2060">
        <v>42146</v>
      </c>
      <c r="H2060">
        <v>1</v>
      </c>
      <c r="I2060">
        <v>1</v>
      </c>
      <c r="J2060">
        <v>1</v>
      </c>
      <c r="K2060" s="2" t="s">
        <v>10009</v>
      </c>
      <c r="L2060" s="2" t="s">
        <v>10009</v>
      </c>
      <c r="M2060" t="str">
        <f t="shared" si="32"/>
        <v>BEGIN IF NOT EXISTS (SELECT * FROM [dbo].[COM_City] WHERE [Name] = 'Livramento de Nossa Senhora') BEGIN INSERT INTO [dbo].[COM_City]([CityId],[Name],[ExternalCode],[StateId],[Active],[UserID],[UserIDLastUpdate],[CreateDate],[ModifieldDate]) VALUES (2059,'Livramento de Nossa Senhora','19504',5,1,1,1,GETDATE(),GETDATE()) END END</v>
      </c>
    </row>
    <row r="2061" spans="1:13" x14ac:dyDescent="0.2">
      <c r="A2061">
        <v>2060</v>
      </c>
      <c r="B2061">
        <f>VLOOKUP(C2061,ESTADOS!C:K,9,FALSE)</f>
        <v>5</v>
      </c>
      <c r="C2061" t="s">
        <v>5024</v>
      </c>
      <c r="D2061">
        <v>29</v>
      </c>
      <c r="E2061" t="s">
        <v>5483</v>
      </c>
      <c r="F2061" t="s">
        <v>5484</v>
      </c>
      <c r="G2061">
        <v>44265</v>
      </c>
      <c r="H2061">
        <v>1</v>
      </c>
      <c r="I2061">
        <v>1</v>
      </c>
      <c r="J2061">
        <v>1</v>
      </c>
      <c r="K2061" s="2" t="s">
        <v>10009</v>
      </c>
      <c r="L2061" s="2" t="s">
        <v>10009</v>
      </c>
      <c r="M2061" t="str">
        <f t="shared" si="32"/>
        <v>BEGIN IF NOT EXISTS (SELECT * FROM [dbo].[COM_City] WHERE [Name] = 'Luís Eduardo Magalhães') BEGIN INSERT INTO [dbo].[COM_City]([CityId],[Name],[ExternalCode],[StateId],[Active],[UserID],[UserIDLastUpdate],[CreateDate],[ModifieldDate]) VALUES (2060,'Luís Eduardo Magalhães','19553',5,1,1,1,GETDATE(),GETDATE()) END END</v>
      </c>
    </row>
    <row r="2062" spans="1:13" x14ac:dyDescent="0.2">
      <c r="A2062">
        <v>2061</v>
      </c>
      <c r="B2062">
        <f>VLOOKUP(C2062,ESTADOS!C:K,9,FALSE)</f>
        <v>5</v>
      </c>
      <c r="C2062" t="s">
        <v>5024</v>
      </c>
      <c r="D2062">
        <v>29</v>
      </c>
      <c r="E2062" t="s">
        <v>5485</v>
      </c>
      <c r="F2062" t="s">
        <v>5486</v>
      </c>
      <c r="G2062">
        <v>11207</v>
      </c>
      <c r="H2062">
        <v>1</v>
      </c>
      <c r="I2062">
        <v>1</v>
      </c>
      <c r="J2062">
        <v>1</v>
      </c>
      <c r="K2062" s="2" t="s">
        <v>10009</v>
      </c>
      <c r="L2062" s="2" t="s">
        <v>10009</v>
      </c>
      <c r="M2062" t="str">
        <f t="shared" si="32"/>
        <v>BEGIN IF NOT EXISTS (SELECT * FROM [dbo].[COM_City] WHERE [Name] = 'Macajuba') BEGIN INSERT INTO [dbo].[COM_City]([CityId],[Name],[ExternalCode],[StateId],[Active],[UserID],[UserIDLastUpdate],[CreateDate],[ModifieldDate]) VALUES (2061,'Macajuba','19603',5,1,1,1,GETDATE(),GETDATE()) END END</v>
      </c>
    </row>
    <row r="2063" spans="1:13" x14ac:dyDescent="0.2">
      <c r="A2063">
        <v>2062</v>
      </c>
      <c r="B2063">
        <f>VLOOKUP(C2063,ESTADOS!C:K,9,FALSE)</f>
        <v>5</v>
      </c>
      <c r="C2063" t="s">
        <v>5024</v>
      </c>
      <c r="D2063">
        <v>29</v>
      </c>
      <c r="E2063" t="s">
        <v>5487</v>
      </c>
      <c r="F2063" t="s">
        <v>5488</v>
      </c>
      <c r="G2063">
        <v>16046</v>
      </c>
      <c r="H2063">
        <v>1</v>
      </c>
      <c r="I2063">
        <v>1</v>
      </c>
      <c r="J2063">
        <v>1</v>
      </c>
      <c r="K2063" s="2" t="s">
        <v>10009</v>
      </c>
      <c r="L2063" s="2" t="s">
        <v>10009</v>
      </c>
      <c r="M2063" t="str">
        <f t="shared" si="32"/>
        <v>BEGIN IF NOT EXISTS (SELECT * FROM [dbo].[COM_City] WHERE [Name] = 'Macarani') BEGIN INSERT INTO [dbo].[COM_City]([CityId],[Name],[ExternalCode],[StateId],[Active],[UserID],[UserIDLastUpdate],[CreateDate],[ModifieldDate]) VALUES (2062,'Macarani','19702',5,1,1,1,GETDATE(),GETDATE()) END END</v>
      </c>
    </row>
    <row r="2064" spans="1:13" x14ac:dyDescent="0.2">
      <c r="A2064">
        <v>2063</v>
      </c>
      <c r="B2064">
        <f>VLOOKUP(C2064,ESTADOS!C:K,9,FALSE)</f>
        <v>5</v>
      </c>
      <c r="C2064" t="s">
        <v>5024</v>
      </c>
      <c r="D2064">
        <v>29</v>
      </c>
      <c r="E2064" t="s">
        <v>5489</v>
      </c>
      <c r="F2064" t="s">
        <v>5490</v>
      </c>
      <c r="G2064">
        <v>45958</v>
      </c>
      <c r="H2064">
        <v>1</v>
      </c>
      <c r="I2064">
        <v>1</v>
      </c>
      <c r="J2064">
        <v>1</v>
      </c>
      <c r="K2064" s="2" t="s">
        <v>10009</v>
      </c>
      <c r="L2064" s="2" t="s">
        <v>10009</v>
      </c>
      <c r="M2064" t="str">
        <f t="shared" si="32"/>
        <v>BEGIN IF NOT EXISTS (SELECT * FROM [dbo].[COM_City] WHERE [Name] = 'Macaúbas') BEGIN INSERT INTO [dbo].[COM_City]([CityId],[Name],[ExternalCode],[StateId],[Active],[UserID],[UserIDLastUpdate],[CreateDate],[ModifieldDate]) VALUES (2063,'Macaúbas','19801',5,1,1,1,GETDATE(),GETDATE()) END END</v>
      </c>
    </row>
    <row r="2065" spans="1:13" x14ac:dyDescent="0.2">
      <c r="A2065">
        <v>2064</v>
      </c>
      <c r="B2065">
        <f>VLOOKUP(C2065,ESTADOS!C:K,9,FALSE)</f>
        <v>5</v>
      </c>
      <c r="C2065" t="s">
        <v>5024</v>
      </c>
      <c r="D2065">
        <v>29</v>
      </c>
      <c r="E2065" t="s">
        <v>5491</v>
      </c>
      <c r="F2065" t="s">
        <v>5492</v>
      </c>
      <c r="G2065">
        <v>7779</v>
      </c>
      <c r="H2065">
        <v>1</v>
      </c>
      <c r="I2065">
        <v>1</v>
      </c>
      <c r="J2065">
        <v>1</v>
      </c>
      <c r="K2065" s="2" t="s">
        <v>10009</v>
      </c>
      <c r="L2065" s="2" t="s">
        <v>10009</v>
      </c>
      <c r="M2065" t="str">
        <f t="shared" si="32"/>
        <v>BEGIN IF NOT EXISTS (SELECT * FROM [dbo].[COM_City] WHERE [Name] = 'Macururé') BEGIN INSERT INTO [dbo].[COM_City]([CityId],[Name],[ExternalCode],[StateId],[Active],[UserID],[UserIDLastUpdate],[CreateDate],[ModifieldDate]) VALUES (2064,'Macururé','19900',5,1,1,1,GETDATE(),GETDATE()) END END</v>
      </c>
    </row>
    <row r="2066" spans="1:13" x14ac:dyDescent="0.2">
      <c r="A2066">
        <v>2065</v>
      </c>
      <c r="B2066">
        <f>VLOOKUP(C2066,ESTADOS!C:K,9,FALSE)</f>
        <v>5</v>
      </c>
      <c r="C2066" t="s">
        <v>5024</v>
      </c>
      <c r="D2066">
        <v>29</v>
      </c>
      <c r="E2066" t="s">
        <v>5493</v>
      </c>
      <c r="F2066" t="s">
        <v>5494</v>
      </c>
      <c r="G2066">
        <v>15432</v>
      </c>
      <c r="H2066">
        <v>1</v>
      </c>
      <c r="I2066">
        <v>1</v>
      </c>
      <c r="J2066">
        <v>1</v>
      </c>
      <c r="K2066" s="2" t="s">
        <v>10009</v>
      </c>
      <c r="L2066" s="2" t="s">
        <v>10009</v>
      </c>
      <c r="M2066" t="str">
        <f t="shared" si="32"/>
        <v>BEGIN IF NOT EXISTS (SELECT * FROM [dbo].[COM_City] WHERE [Name] = 'Madre de Deus') BEGIN INSERT INTO [dbo].[COM_City]([CityId],[Name],[ExternalCode],[StateId],[Active],[UserID],[UserIDLastUpdate],[CreateDate],[ModifieldDate]) VALUES (2065,'Madre de Deus','19926',5,1,1,1,GETDATE(),GETDATE()) END END</v>
      </c>
    </row>
    <row r="2067" spans="1:13" x14ac:dyDescent="0.2">
      <c r="A2067">
        <v>2066</v>
      </c>
      <c r="B2067">
        <f>VLOOKUP(C2067,ESTADOS!C:K,9,FALSE)</f>
        <v>5</v>
      </c>
      <c r="C2067" t="s">
        <v>5024</v>
      </c>
      <c r="D2067">
        <v>29</v>
      </c>
      <c r="E2067" t="s">
        <v>902</v>
      </c>
      <c r="F2067" t="s">
        <v>903</v>
      </c>
      <c r="G2067">
        <v>8793</v>
      </c>
      <c r="H2067">
        <v>1</v>
      </c>
      <c r="I2067">
        <v>1</v>
      </c>
      <c r="J2067">
        <v>1</v>
      </c>
      <c r="K2067" s="2" t="s">
        <v>10009</v>
      </c>
      <c r="L2067" s="2" t="s">
        <v>10009</v>
      </c>
      <c r="M2067" t="str">
        <f t="shared" si="32"/>
        <v>BEGIN IF NOT EXISTS (SELECT * FROM [dbo].[COM_City] WHERE [Name] = 'Maetinga') BEGIN INSERT INTO [dbo].[COM_City]([CityId],[Name],[ExternalCode],[StateId],[Active],[UserID],[UserIDLastUpdate],[CreateDate],[ModifieldDate]) VALUES (2066,'Maetinga','19959',5,1,1,1,GETDATE(),GETDATE()) END END</v>
      </c>
    </row>
    <row r="2068" spans="1:13" x14ac:dyDescent="0.2">
      <c r="A2068">
        <v>2067</v>
      </c>
      <c r="B2068">
        <f>VLOOKUP(C2068,ESTADOS!C:K,9,FALSE)</f>
        <v>5</v>
      </c>
      <c r="C2068" t="s">
        <v>5024</v>
      </c>
      <c r="D2068">
        <v>29</v>
      </c>
      <c r="E2068" t="s">
        <v>904</v>
      </c>
      <c r="F2068" t="s">
        <v>905</v>
      </c>
      <c r="G2068">
        <v>8324</v>
      </c>
      <c r="H2068">
        <v>1</v>
      </c>
      <c r="I2068">
        <v>1</v>
      </c>
      <c r="J2068">
        <v>1</v>
      </c>
      <c r="K2068" s="2" t="s">
        <v>10009</v>
      </c>
      <c r="L2068" s="2" t="s">
        <v>10009</v>
      </c>
      <c r="M2068" t="str">
        <f t="shared" si="32"/>
        <v>BEGIN IF NOT EXISTS (SELECT * FROM [dbo].[COM_City] WHERE [Name] = 'Maiquinique') BEGIN INSERT INTO [dbo].[COM_City]([CityId],[Name],[ExternalCode],[StateId],[Active],[UserID],[UserIDLastUpdate],[CreateDate],[ModifieldDate]) VALUES (2067,'Maiquinique','20007',5,1,1,1,GETDATE(),GETDATE()) END END</v>
      </c>
    </row>
    <row r="2069" spans="1:13" x14ac:dyDescent="0.2">
      <c r="A2069">
        <v>2068</v>
      </c>
      <c r="B2069">
        <f>VLOOKUP(C2069,ESTADOS!C:K,9,FALSE)</f>
        <v>5</v>
      </c>
      <c r="C2069" t="s">
        <v>5024</v>
      </c>
      <c r="D2069">
        <v>29</v>
      </c>
      <c r="E2069" t="s">
        <v>906</v>
      </c>
      <c r="F2069" t="s">
        <v>907</v>
      </c>
      <c r="G2069">
        <v>19259</v>
      </c>
      <c r="H2069">
        <v>1</v>
      </c>
      <c r="I2069">
        <v>1</v>
      </c>
      <c r="J2069">
        <v>1</v>
      </c>
      <c r="K2069" s="2" t="s">
        <v>10009</v>
      </c>
      <c r="L2069" s="2" t="s">
        <v>10009</v>
      </c>
      <c r="M2069" t="str">
        <f t="shared" si="32"/>
        <v>BEGIN IF NOT EXISTS (SELECT * FROM [dbo].[COM_City] WHERE [Name] = 'Mairi') BEGIN INSERT INTO [dbo].[COM_City]([CityId],[Name],[ExternalCode],[StateId],[Active],[UserID],[UserIDLastUpdate],[CreateDate],[ModifieldDate]) VALUES (2068,'Mairi','20106',5,1,1,1,GETDATE(),GETDATE()) END END</v>
      </c>
    </row>
    <row r="2070" spans="1:13" x14ac:dyDescent="0.2">
      <c r="A2070">
        <v>2069</v>
      </c>
      <c r="B2070">
        <f>VLOOKUP(C2070,ESTADOS!C:K,9,FALSE)</f>
        <v>5</v>
      </c>
      <c r="C2070" t="s">
        <v>5024</v>
      </c>
      <c r="D2070">
        <v>29</v>
      </c>
      <c r="E2070" t="s">
        <v>908</v>
      </c>
      <c r="F2070" t="s">
        <v>909</v>
      </c>
      <c r="G2070">
        <v>16085</v>
      </c>
      <c r="H2070">
        <v>1</v>
      </c>
      <c r="I2070">
        <v>1</v>
      </c>
      <c r="J2070">
        <v>1</v>
      </c>
      <c r="K2070" s="2" t="s">
        <v>10009</v>
      </c>
      <c r="L2070" s="2" t="s">
        <v>10009</v>
      </c>
      <c r="M2070" t="str">
        <f t="shared" si="32"/>
        <v>BEGIN IF NOT EXISTS (SELECT * FROM [dbo].[COM_City] WHERE [Name] = 'Malhada') BEGIN INSERT INTO [dbo].[COM_City]([CityId],[Name],[ExternalCode],[StateId],[Active],[UserID],[UserIDLastUpdate],[CreateDate],[ModifieldDate]) VALUES (2069,'Malhada','20205',5,1,1,1,GETDATE(),GETDATE()) END END</v>
      </c>
    </row>
    <row r="2071" spans="1:13" x14ac:dyDescent="0.2">
      <c r="A2071">
        <v>2070</v>
      </c>
      <c r="B2071">
        <f>VLOOKUP(C2071,ESTADOS!C:K,9,FALSE)</f>
        <v>5</v>
      </c>
      <c r="C2071" t="s">
        <v>5024</v>
      </c>
      <c r="D2071">
        <v>29</v>
      </c>
      <c r="E2071" t="s">
        <v>910</v>
      </c>
      <c r="F2071" t="s">
        <v>911</v>
      </c>
      <c r="G2071">
        <v>7620</v>
      </c>
      <c r="H2071">
        <v>1</v>
      </c>
      <c r="I2071">
        <v>1</v>
      </c>
      <c r="J2071">
        <v>1</v>
      </c>
      <c r="K2071" s="2" t="s">
        <v>10009</v>
      </c>
      <c r="L2071" s="2" t="s">
        <v>10009</v>
      </c>
      <c r="M2071" t="str">
        <f t="shared" si="32"/>
        <v>BEGIN IF NOT EXISTS (SELECT * FROM [dbo].[COM_City] WHERE [Name] = 'Malhada de Pedras') BEGIN INSERT INTO [dbo].[COM_City]([CityId],[Name],[ExternalCode],[StateId],[Active],[UserID],[UserIDLastUpdate],[CreateDate],[ModifieldDate]) VALUES (2070,'Malhada de Pedras','20304',5,1,1,1,GETDATE(),GETDATE()) END END</v>
      </c>
    </row>
    <row r="2072" spans="1:13" x14ac:dyDescent="0.2">
      <c r="A2072">
        <v>2071</v>
      </c>
      <c r="B2072">
        <f>VLOOKUP(C2072,ESTADOS!C:K,9,FALSE)</f>
        <v>5</v>
      </c>
      <c r="C2072" t="s">
        <v>5024</v>
      </c>
      <c r="D2072">
        <v>29</v>
      </c>
      <c r="E2072" t="s">
        <v>912</v>
      </c>
      <c r="F2072" t="s">
        <v>913</v>
      </c>
      <c r="G2072">
        <v>14262</v>
      </c>
      <c r="H2072">
        <v>1</v>
      </c>
      <c r="I2072">
        <v>1</v>
      </c>
      <c r="J2072">
        <v>1</v>
      </c>
      <c r="K2072" s="2" t="s">
        <v>10009</v>
      </c>
      <c r="L2072" s="2" t="s">
        <v>10009</v>
      </c>
      <c r="M2072" t="str">
        <f t="shared" si="32"/>
        <v>BEGIN IF NOT EXISTS (SELECT * FROM [dbo].[COM_City] WHERE [Name] = 'Manoel Vitorino') BEGIN INSERT INTO [dbo].[COM_City]([CityId],[Name],[ExternalCode],[StateId],[Active],[UserID],[UserIDLastUpdate],[CreateDate],[ModifieldDate]) VALUES (2071,'Manoel Vitorino','20403',5,1,1,1,GETDATE(),GETDATE()) END END</v>
      </c>
    </row>
    <row r="2073" spans="1:13" x14ac:dyDescent="0.2">
      <c r="A2073">
        <v>2072</v>
      </c>
      <c r="B2073">
        <f>VLOOKUP(C2073,ESTADOS!C:K,9,FALSE)</f>
        <v>5</v>
      </c>
      <c r="C2073" t="s">
        <v>5024</v>
      </c>
      <c r="D2073">
        <v>29</v>
      </c>
      <c r="E2073" t="s">
        <v>914</v>
      </c>
      <c r="F2073" t="s">
        <v>915</v>
      </c>
      <c r="G2073">
        <v>11694</v>
      </c>
      <c r="H2073">
        <v>1</v>
      </c>
      <c r="I2073">
        <v>1</v>
      </c>
      <c r="J2073">
        <v>1</v>
      </c>
      <c r="K2073" s="2" t="s">
        <v>10009</v>
      </c>
      <c r="L2073" s="2" t="s">
        <v>10009</v>
      </c>
      <c r="M2073" t="str">
        <f t="shared" si="32"/>
        <v>BEGIN IF NOT EXISTS (SELECT * FROM [dbo].[COM_City] WHERE [Name] = 'Mansidão') BEGIN INSERT INTO [dbo].[COM_City]([CityId],[Name],[ExternalCode],[StateId],[Active],[UserID],[UserIDLastUpdate],[CreateDate],[ModifieldDate]) VALUES (2072,'Mansidão','20452',5,1,1,1,GETDATE(),GETDATE()) END END</v>
      </c>
    </row>
    <row r="2074" spans="1:13" x14ac:dyDescent="0.2">
      <c r="A2074">
        <v>2073</v>
      </c>
      <c r="B2074">
        <f>VLOOKUP(C2074,ESTADOS!C:K,9,FALSE)</f>
        <v>5</v>
      </c>
      <c r="C2074" t="s">
        <v>5024</v>
      </c>
      <c r="D2074">
        <v>29</v>
      </c>
      <c r="E2074" t="s">
        <v>916</v>
      </c>
      <c r="F2074" t="s">
        <v>917</v>
      </c>
      <c r="G2074">
        <v>34221</v>
      </c>
      <c r="H2074">
        <v>1</v>
      </c>
      <c r="I2074">
        <v>1</v>
      </c>
      <c r="J2074">
        <v>1</v>
      </c>
      <c r="K2074" s="2" t="s">
        <v>10009</v>
      </c>
      <c r="L2074" s="2" t="s">
        <v>10009</v>
      </c>
      <c r="M2074" t="str">
        <f t="shared" si="32"/>
        <v>BEGIN IF NOT EXISTS (SELECT * FROM [dbo].[COM_City] WHERE [Name] = 'Maracás') BEGIN INSERT INTO [dbo].[COM_City]([CityId],[Name],[ExternalCode],[StateId],[Active],[UserID],[UserIDLastUpdate],[CreateDate],[ModifieldDate]) VALUES (2073,'Maracás','20502',5,1,1,1,GETDATE(),GETDATE()) END END</v>
      </c>
    </row>
    <row r="2075" spans="1:13" x14ac:dyDescent="0.2">
      <c r="A2075">
        <v>2074</v>
      </c>
      <c r="B2075">
        <f>VLOOKUP(C2075,ESTADOS!C:K,9,FALSE)</f>
        <v>5</v>
      </c>
      <c r="C2075" t="s">
        <v>5024</v>
      </c>
      <c r="D2075">
        <v>29</v>
      </c>
      <c r="E2075" t="s">
        <v>918</v>
      </c>
      <c r="F2075" t="s">
        <v>919</v>
      </c>
      <c r="G2075">
        <v>42079</v>
      </c>
      <c r="H2075">
        <v>1</v>
      </c>
      <c r="I2075">
        <v>1</v>
      </c>
      <c r="J2075">
        <v>1</v>
      </c>
      <c r="K2075" s="2" t="s">
        <v>10009</v>
      </c>
      <c r="L2075" s="2" t="s">
        <v>10009</v>
      </c>
      <c r="M2075" t="str">
        <f t="shared" si="32"/>
        <v>BEGIN IF NOT EXISTS (SELECT * FROM [dbo].[COM_City] WHERE [Name] = 'Maragogipe') BEGIN INSERT INTO [dbo].[COM_City]([CityId],[Name],[ExternalCode],[StateId],[Active],[UserID],[UserIDLastUpdate],[CreateDate],[ModifieldDate]) VALUES (2074,'Maragogipe','20601',5,1,1,1,GETDATE(),GETDATE()) END END</v>
      </c>
    </row>
    <row r="2076" spans="1:13" x14ac:dyDescent="0.2">
      <c r="A2076">
        <v>2075</v>
      </c>
      <c r="B2076">
        <f>VLOOKUP(C2076,ESTADOS!C:K,9,FALSE)</f>
        <v>5</v>
      </c>
      <c r="C2076" t="s">
        <v>5024</v>
      </c>
      <c r="D2076">
        <v>29</v>
      </c>
      <c r="E2076" t="s">
        <v>920</v>
      </c>
      <c r="F2076" t="s">
        <v>5495</v>
      </c>
      <c r="G2076">
        <v>17029</v>
      </c>
      <c r="H2076">
        <v>1</v>
      </c>
      <c r="I2076">
        <v>1</v>
      </c>
      <c r="J2076">
        <v>1</v>
      </c>
      <c r="K2076" s="2" t="s">
        <v>10009</v>
      </c>
      <c r="L2076" s="2" t="s">
        <v>10009</v>
      </c>
      <c r="M2076" t="str">
        <f t="shared" si="32"/>
        <v>BEGIN IF NOT EXISTS (SELECT * FROM [dbo].[COM_City] WHERE [Name] = 'Maraú') BEGIN INSERT INTO [dbo].[COM_City]([CityId],[Name],[ExternalCode],[StateId],[Active],[UserID],[UserIDLastUpdate],[CreateDate],[ModifieldDate]) VALUES (2075,'Maraú','20700',5,1,1,1,GETDATE(),GETDATE()) END END</v>
      </c>
    </row>
    <row r="2077" spans="1:13" x14ac:dyDescent="0.2">
      <c r="A2077">
        <v>2076</v>
      </c>
      <c r="B2077">
        <f>VLOOKUP(C2077,ESTADOS!C:K,9,FALSE)</f>
        <v>5</v>
      </c>
      <c r="C2077" t="s">
        <v>5024</v>
      </c>
      <c r="D2077">
        <v>29</v>
      </c>
      <c r="E2077" t="s">
        <v>5496</v>
      </c>
      <c r="F2077" t="s">
        <v>5497</v>
      </c>
      <c r="G2077">
        <v>10716</v>
      </c>
      <c r="H2077">
        <v>1</v>
      </c>
      <c r="I2077">
        <v>1</v>
      </c>
      <c r="J2077">
        <v>1</v>
      </c>
      <c r="K2077" s="2" t="s">
        <v>10009</v>
      </c>
      <c r="L2077" s="2" t="s">
        <v>10009</v>
      </c>
      <c r="M2077" t="str">
        <f t="shared" si="32"/>
        <v>BEGIN IF NOT EXISTS (SELECT * FROM [dbo].[COM_City] WHERE [Name] = 'Marcionílio Souza') BEGIN INSERT INTO [dbo].[COM_City]([CityId],[Name],[ExternalCode],[StateId],[Active],[UserID],[UserIDLastUpdate],[CreateDate],[ModifieldDate]) VALUES (2076,'Marcionílio Souza','20809',5,1,1,1,GETDATE(),GETDATE()) END END</v>
      </c>
    </row>
    <row r="2078" spans="1:13" x14ac:dyDescent="0.2">
      <c r="A2078">
        <v>2077</v>
      </c>
      <c r="B2078">
        <f>VLOOKUP(C2078,ESTADOS!C:K,9,FALSE)</f>
        <v>5</v>
      </c>
      <c r="C2078" t="s">
        <v>5024</v>
      </c>
      <c r="D2078">
        <v>29</v>
      </c>
      <c r="E2078" t="s">
        <v>5498</v>
      </c>
      <c r="F2078" t="s">
        <v>5499</v>
      </c>
      <c r="G2078">
        <v>16061</v>
      </c>
      <c r="H2078">
        <v>1</v>
      </c>
      <c r="I2078">
        <v>1</v>
      </c>
      <c r="J2078">
        <v>1</v>
      </c>
      <c r="K2078" s="2" t="s">
        <v>10009</v>
      </c>
      <c r="L2078" s="2" t="s">
        <v>10009</v>
      </c>
      <c r="M2078" t="str">
        <f t="shared" si="32"/>
        <v>BEGIN IF NOT EXISTS (SELECT * FROM [dbo].[COM_City] WHERE [Name] = 'Mascote') BEGIN INSERT INTO [dbo].[COM_City]([CityId],[Name],[ExternalCode],[StateId],[Active],[UserID],[UserIDLastUpdate],[CreateDate],[ModifieldDate]) VALUES (2077,'Mascote','20908',5,1,1,1,GETDATE(),GETDATE()) END END</v>
      </c>
    </row>
    <row r="2079" spans="1:13" x14ac:dyDescent="0.2">
      <c r="A2079">
        <v>2078</v>
      </c>
      <c r="B2079">
        <f>VLOOKUP(C2079,ESTADOS!C:K,9,FALSE)</f>
        <v>5</v>
      </c>
      <c r="C2079" t="s">
        <v>5024</v>
      </c>
      <c r="D2079">
        <v>29</v>
      </c>
      <c r="E2079" t="s">
        <v>5500</v>
      </c>
      <c r="F2079" t="s">
        <v>5501</v>
      </c>
      <c r="G2079">
        <v>37201</v>
      </c>
      <c r="H2079">
        <v>1</v>
      </c>
      <c r="I2079">
        <v>1</v>
      </c>
      <c r="J2079">
        <v>1</v>
      </c>
      <c r="K2079" s="2" t="s">
        <v>10009</v>
      </c>
      <c r="L2079" s="2" t="s">
        <v>10009</v>
      </c>
      <c r="M2079" t="str">
        <f t="shared" si="32"/>
        <v>BEGIN IF NOT EXISTS (SELECT * FROM [dbo].[COM_City] WHERE [Name] = 'Mata de São João') BEGIN INSERT INTO [dbo].[COM_City]([CityId],[Name],[ExternalCode],[StateId],[Active],[UserID],[UserIDLastUpdate],[CreateDate],[ModifieldDate]) VALUES (2078,'Mata de São João','21005',5,1,1,1,GETDATE(),GETDATE()) END END</v>
      </c>
    </row>
    <row r="2080" spans="1:13" x14ac:dyDescent="0.2">
      <c r="A2080">
        <v>2079</v>
      </c>
      <c r="B2080">
        <f>VLOOKUP(C2080,ESTADOS!C:K,9,FALSE)</f>
        <v>5</v>
      </c>
      <c r="C2080" t="s">
        <v>5024</v>
      </c>
      <c r="D2080">
        <v>29</v>
      </c>
      <c r="E2080" t="s">
        <v>5502</v>
      </c>
      <c r="F2080" t="s">
        <v>5503</v>
      </c>
      <c r="G2080">
        <v>12322</v>
      </c>
      <c r="H2080">
        <v>1</v>
      </c>
      <c r="I2080">
        <v>1</v>
      </c>
      <c r="J2080">
        <v>1</v>
      </c>
      <c r="K2080" s="2" t="s">
        <v>10009</v>
      </c>
      <c r="L2080" s="2" t="s">
        <v>10009</v>
      </c>
      <c r="M2080" t="str">
        <f t="shared" si="32"/>
        <v>BEGIN IF NOT EXISTS (SELECT * FROM [dbo].[COM_City] WHERE [Name] = 'Matina') BEGIN INSERT INTO [dbo].[COM_City]([CityId],[Name],[ExternalCode],[StateId],[Active],[UserID],[UserIDLastUpdate],[CreateDate],[ModifieldDate]) VALUES (2079,'Matina','21054',5,1,1,1,GETDATE(),GETDATE()) END END</v>
      </c>
    </row>
    <row r="2081" spans="1:13" x14ac:dyDescent="0.2">
      <c r="A2081">
        <v>2080</v>
      </c>
      <c r="B2081">
        <f>VLOOKUP(C2081,ESTADOS!C:K,9,FALSE)</f>
        <v>5</v>
      </c>
      <c r="C2081" t="s">
        <v>5024</v>
      </c>
      <c r="D2081">
        <v>29</v>
      </c>
      <c r="E2081" t="s">
        <v>5504</v>
      </c>
      <c r="F2081" t="s">
        <v>5505</v>
      </c>
      <c r="G2081">
        <v>21866</v>
      </c>
      <c r="H2081">
        <v>1</v>
      </c>
      <c r="I2081">
        <v>1</v>
      </c>
      <c r="J2081">
        <v>1</v>
      </c>
      <c r="K2081" s="2" t="s">
        <v>10009</v>
      </c>
      <c r="L2081" s="2" t="s">
        <v>10009</v>
      </c>
      <c r="M2081" t="str">
        <f t="shared" si="32"/>
        <v>BEGIN IF NOT EXISTS (SELECT * FROM [dbo].[COM_City] WHERE [Name] = 'Medeiros Neto') BEGIN INSERT INTO [dbo].[COM_City]([CityId],[Name],[ExternalCode],[StateId],[Active],[UserID],[UserIDLastUpdate],[CreateDate],[ModifieldDate]) VALUES (2080,'Medeiros Neto','21104',5,1,1,1,GETDATE(),GETDATE()) END END</v>
      </c>
    </row>
    <row r="2082" spans="1:13" x14ac:dyDescent="0.2">
      <c r="A2082">
        <v>2081</v>
      </c>
      <c r="B2082">
        <f>VLOOKUP(C2082,ESTADOS!C:K,9,FALSE)</f>
        <v>5</v>
      </c>
      <c r="C2082" t="s">
        <v>5024</v>
      </c>
      <c r="D2082">
        <v>29</v>
      </c>
      <c r="E2082" t="s">
        <v>5506</v>
      </c>
      <c r="F2082" t="s">
        <v>5507</v>
      </c>
      <c r="G2082">
        <v>27213</v>
      </c>
      <c r="H2082">
        <v>1</v>
      </c>
      <c r="I2082">
        <v>1</v>
      </c>
      <c r="J2082">
        <v>1</v>
      </c>
      <c r="K2082" s="2" t="s">
        <v>10009</v>
      </c>
      <c r="L2082" s="2" t="s">
        <v>10009</v>
      </c>
      <c r="M2082" t="str">
        <f t="shared" si="32"/>
        <v>BEGIN IF NOT EXISTS (SELECT * FROM [dbo].[COM_City] WHERE [Name] = 'Miguel Calmon') BEGIN INSERT INTO [dbo].[COM_City]([CityId],[Name],[ExternalCode],[StateId],[Active],[UserID],[UserIDLastUpdate],[CreateDate],[ModifieldDate]) VALUES (2081,'Miguel Calmon','21203',5,1,1,1,GETDATE(),GETDATE()) END END</v>
      </c>
    </row>
    <row r="2083" spans="1:13" x14ac:dyDescent="0.2">
      <c r="A2083">
        <v>2082</v>
      </c>
      <c r="B2083">
        <f>VLOOKUP(C2083,ESTADOS!C:K,9,FALSE)</f>
        <v>5</v>
      </c>
      <c r="C2083" t="s">
        <v>5024</v>
      </c>
      <c r="D2083">
        <v>29</v>
      </c>
      <c r="E2083" t="s">
        <v>5508</v>
      </c>
      <c r="F2083" t="s">
        <v>7919</v>
      </c>
      <c r="G2083">
        <v>11771</v>
      </c>
      <c r="H2083">
        <v>1</v>
      </c>
      <c r="I2083">
        <v>1</v>
      </c>
      <c r="J2083">
        <v>1</v>
      </c>
      <c r="K2083" s="2" t="s">
        <v>10009</v>
      </c>
      <c r="L2083" s="2" t="s">
        <v>10009</v>
      </c>
      <c r="M2083" t="str">
        <f t="shared" si="32"/>
        <v>BEGIN IF NOT EXISTS (SELECT * FROM [dbo].[COM_City] WHERE [Name] = 'Milagres') BEGIN INSERT INTO [dbo].[COM_City]([CityId],[Name],[ExternalCode],[StateId],[Active],[UserID],[UserIDLastUpdate],[CreateDate],[ModifieldDate]) VALUES (2082,'Milagres','21302',5,1,1,1,GETDATE(),GETDATE()) END END</v>
      </c>
    </row>
    <row r="2084" spans="1:13" x14ac:dyDescent="0.2">
      <c r="A2084">
        <v>2083</v>
      </c>
      <c r="B2084">
        <f>VLOOKUP(C2084,ESTADOS!C:K,9,FALSE)</f>
        <v>5</v>
      </c>
      <c r="C2084" t="s">
        <v>5024</v>
      </c>
      <c r="D2084">
        <v>29</v>
      </c>
      <c r="E2084" t="s">
        <v>5509</v>
      </c>
      <c r="F2084" t="s">
        <v>5510</v>
      </c>
      <c r="G2084">
        <v>17474</v>
      </c>
      <c r="H2084">
        <v>1</v>
      </c>
      <c r="I2084">
        <v>1</v>
      </c>
      <c r="J2084">
        <v>1</v>
      </c>
      <c r="K2084" s="2" t="s">
        <v>10009</v>
      </c>
      <c r="L2084" s="2" t="s">
        <v>10009</v>
      </c>
      <c r="M2084" t="str">
        <f t="shared" si="32"/>
        <v>BEGIN IF NOT EXISTS (SELECT * FROM [dbo].[COM_City] WHERE [Name] = 'Mirangaba') BEGIN INSERT INTO [dbo].[COM_City]([CityId],[Name],[ExternalCode],[StateId],[Active],[UserID],[UserIDLastUpdate],[CreateDate],[ModifieldDate]) VALUES (2083,'Mirangaba','21401',5,1,1,1,GETDATE(),GETDATE()) END END</v>
      </c>
    </row>
    <row r="2085" spans="1:13" x14ac:dyDescent="0.2">
      <c r="A2085">
        <v>2084</v>
      </c>
      <c r="B2085">
        <f>VLOOKUP(C2085,ESTADOS!C:K,9,FALSE)</f>
        <v>5</v>
      </c>
      <c r="C2085" t="s">
        <v>5024</v>
      </c>
      <c r="D2085">
        <v>29</v>
      </c>
      <c r="E2085" t="s">
        <v>5511</v>
      </c>
      <c r="F2085" t="s">
        <v>5512</v>
      </c>
      <c r="G2085">
        <v>9174</v>
      </c>
      <c r="H2085">
        <v>1</v>
      </c>
      <c r="I2085">
        <v>1</v>
      </c>
      <c r="J2085">
        <v>1</v>
      </c>
      <c r="K2085" s="2" t="s">
        <v>10009</v>
      </c>
      <c r="L2085" s="2" t="s">
        <v>10009</v>
      </c>
      <c r="M2085" t="str">
        <f t="shared" si="32"/>
        <v>BEGIN IF NOT EXISTS (SELECT * FROM [dbo].[COM_City] WHERE [Name] = 'Mirante') BEGIN INSERT INTO [dbo].[COM_City]([CityId],[Name],[ExternalCode],[StateId],[Active],[UserID],[UserIDLastUpdate],[CreateDate],[ModifieldDate]) VALUES (2084,'Mirante','21450',5,1,1,1,GETDATE(),GETDATE()) END END</v>
      </c>
    </row>
    <row r="2086" spans="1:13" x14ac:dyDescent="0.2">
      <c r="A2086">
        <v>2085</v>
      </c>
      <c r="B2086">
        <f>VLOOKUP(C2086,ESTADOS!C:K,9,FALSE)</f>
        <v>5</v>
      </c>
      <c r="C2086" t="s">
        <v>5024</v>
      </c>
      <c r="D2086">
        <v>29</v>
      </c>
      <c r="E2086" t="s">
        <v>5513</v>
      </c>
      <c r="F2086" t="s">
        <v>5514</v>
      </c>
      <c r="G2086">
        <v>52252</v>
      </c>
      <c r="H2086">
        <v>1</v>
      </c>
      <c r="I2086">
        <v>1</v>
      </c>
      <c r="J2086">
        <v>1</v>
      </c>
      <c r="K2086" s="2" t="s">
        <v>10009</v>
      </c>
      <c r="L2086" s="2" t="s">
        <v>10009</v>
      </c>
      <c r="M2086" t="str">
        <f t="shared" si="32"/>
        <v>BEGIN IF NOT EXISTS (SELECT * FROM [dbo].[COM_City] WHERE [Name] = 'Monte Santo') BEGIN INSERT INTO [dbo].[COM_City]([CityId],[Name],[ExternalCode],[StateId],[Active],[UserID],[UserIDLastUpdate],[CreateDate],[ModifieldDate]) VALUES (2085,'Monte Santo','21500',5,1,1,1,GETDATE(),GETDATE()) END END</v>
      </c>
    </row>
    <row r="2087" spans="1:13" x14ac:dyDescent="0.2">
      <c r="A2087">
        <v>2086</v>
      </c>
      <c r="B2087">
        <f>VLOOKUP(C2087,ESTADOS!C:K,9,FALSE)</f>
        <v>5</v>
      </c>
      <c r="C2087" t="s">
        <v>5024</v>
      </c>
      <c r="D2087">
        <v>29</v>
      </c>
      <c r="E2087" t="s">
        <v>5515</v>
      </c>
      <c r="F2087" t="s">
        <v>5516</v>
      </c>
      <c r="G2087">
        <v>8586</v>
      </c>
      <c r="H2087">
        <v>1</v>
      </c>
      <c r="I2087">
        <v>1</v>
      </c>
      <c r="J2087">
        <v>1</v>
      </c>
      <c r="K2087" s="2" t="s">
        <v>10009</v>
      </c>
      <c r="L2087" s="2" t="s">
        <v>10009</v>
      </c>
      <c r="M2087" t="str">
        <f t="shared" si="32"/>
        <v>BEGIN IF NOT EXISTS (SELECT * FROM [dbo].[COM_City] WHERE [Name] = 'Morpará') BEGIN INSERT INTO [dbo].[COM_City]([CityId],[Name],[ExternalCode],[StateId],[Active],[UserID],[UserIDLastUpdate],[CreateDate],[ModifieldDate]) VALUES (2086,'Morpará','21609',5,1,1,1,GETDATE(),GETDATE()) END END</v>
      </c>
    </row>
    <row r="2088" spans="1:13" x14ac:dyDescent="0.2">
      <c r="A2088">
        <v>2087</v>
      </c>
      <c r="B2088">
        <f>VLOOKUP(C2088,ESTADOS!C:K,9,FALSE)</f>
        <v>5</v>
      </c>
      <c r="C2088" t="s">
        <v>5024</v>
      </c>
      <c r="D2088">
        <v>29</v>
      </c>
      <c r="E2088" t="s">
        <v>5517</v>
      </c>
      <c r="F2088" t="s">
        <v>5518</v>
      </c>
      <c r="G2088">
        <v>34012</v>
      </c>
      <c r="H2088">
        <v>1</v>
      </c>
      <c r="I2088">
        <v>1</v>
      </c>
      <c r="J2088">
        <v>1</v>
      </c>
      <c r="K2088" s="2" t="s">
        <v>10009</v>
      </c>
      <c r="L2088" s="2" t="s">
        <v>10009</v>
      </c>
      <c r="M2088" t="str">
        <f t="shared" si="32"/>
        <v>BEGIN IF NOT EXISTS (SELECT * FROM [dbo].[COM_City] WHERE [Name] = 'Morro do Chapéu') BEGIN INSERT INTO [dbo].[COM_City]([CityId],[Name],[ExternalCode],[StateId],[Active],[UserID],[UserIDLastUpdate],[CreateDate],[ModifieldDate]) VALUES (2087,'Morro do Chapéu','21708',5,1,1,1,GETDATE(),GETDATE()) END END</v>
      </c>
    </row>
    <row r="2089" spans="1:13" x14ac:dyDescent="0.2">
      <c r="A2089">
        <v>2088</v>
      </c>
      <c r="B2089">
        <f>VLOOKUP(C2089,ESTADOS!C:K,9,FALSE)</f>
        <v>5</v>
      </c>
      <c r="C2089" t="s">
        <v>5024</v>
      </c>
      <c r="D2089">
        <v>29</v>
      </c>
      <c r="E2089" t="s">
        <v>5519</v>
      </c>
      <c r="F2089" t="s">
        <v>5520</v>
      </c>
      <c r="G2089">
        <v>13905</v>
      </c>
      <c r="H2089">
        <v>1</v>
      </c>
      <c r="I2089">
        <v>1</v>
      </c>
      <c r="J2089">
        <v>1</v>
      </c>
      <c r="K2089" s="2" t="s">
        <v>10009</v>
      </c>
      <c r="L2089" s="2" t="s">
        <v>10009</v>
      </c>
      <c r="M2089" t="str">
        <f t="shared" si="32"/>
        <v>BEGIN IF NOT EXISTS (SELECT * FROM [dbo].[COM_City] WHERE [Name] = 'Mortugaba') BEGIN INSERT INTO [dbo].[COM_City]([CityId],[Name],[ExternalCode],[StateId],[Active],[UserID],[UserIDLastUpdate],[CreateDate],[ModifieldDate]) VALUES (2088,'Mortugaba','21807',5,1,1,1,GETDATE(),GETDATE()) END END</v>
      </c>
    </row>
    <row r="2090" spans="1:13" x14ac:dyDescent="0.2">
      <c r="A2090">
        <v>2089</v>
      </c>
      <c r="B2090">
        <f>VLOOKUP(C2090,ESTADOS!C:K,9,FALSE)</f>
        <v>5</v>
      </c>
      <c r="C2090" t="s">
        <v>5024</v>
      </c>
      <c r="D2090">
        <v>29</v>
      </c>
      <c r="E2090" t="s">
        <v>5521</v>
      </c>
      <c r="F2090" t="s">
        <v>5522</v>
      </c>
      <c r="G2090">
        <v>14131</v>
      </c>
      <c r="H2090">
        <v>1</v>
      </c>
      <c r="I2090">
        <v>1</v>
      </c>
      <c r="J2090">
        <v>1</v>
      </c>
      <c r="K2090" s="2" t="s">
        <v>10009</v>
      </c>
      <c r="L2090" s="2" t="s">
        <v>10009</v>
      </c>
      <c r="M2090" t="str">
        <f t="shared" si="32"/>
        <v>BEGIN IF NOT EXISTS (SELECT * FROM [dbo].[COM_City] WHERE [Name] = 'Mucugê') BEGIN INSERT INTO [dbo].[COM_City]([CityId],[Name],[ExternalCode],[StateId],[Active],[UserID],[UserIDLastUpdate],[CreateDate],[ModifieldDate]) VALUES (2089,'Mucugê','21906',5,1,1,1,GETDATE(),GETDATE()) END END</v>
      </c>
    </row>
    <row r="2091" spans="1:13" x14ac:dyDescent="0.2">
      <c r="A2091">
        <v>2090</v>
      </c>
      <c r="B2091">
        <f>VLOOKUP(C2091,ESTADOS!C:K,9,FALSE)</f>
        <v>5</v>
      </c>
      <c r="C2091" t="s">
        <v>5024</v>
      </c>
      <c r="D2091">
        <v>29</v>
      </c>
      <c r="E2091" t="s">
        <v>5523</v>
      </c>
      <c r="F2091" t="s">
        <v>5524</v>
      </c>
      <c r="G2091">
        <v>33143</v>
      </c>
      <c r="H2091">
        <v>1</v>
      </c>
      <c r="I2091">
        <v>1</v>
      </c>
      <c r="J2091">
        <v>1</v>
      </c>
      <c r="K2091" s="2" t="s">
        <v>10009</v>
      </c>
      <c r="L2091" s="2" t="s">
        <v>10009</v>
      </c>
      <c r="M2091" t="str">
        <f t="shared" si="32"/>
        <v>BEGIN IF NOT EXISTS (SELECT * FROM [dbo].[COM_City] WHERE [Name] = 'Mucuri') BEGIN INSERT INTO [dbo].[COM_City]([CityId],[Name],[ExternalCode],[StateId],[Active],[UserID],[UserIDLastUpdate],[CreateDate],[ModifieldDate]) VALUES (2090,'Mucuri','22003',5,1,1,1,GETDATE(),GETDATE()) END END</v>
      </c>
    </row>
    <row r="2092" spans="1:13" x14ac:dyDescent="0.2">
      <c r="A2092">
        <v>2091</v>
      </c>
      <c r="B2092">
        <f>VLOOKUP(C2092,ESTADOS!C:K,9,FALSE)</f>
        <v>5</v>
      </c>
      <c r="C2092" t="s">
        <v>5024</v>
      </c>
      <c r="D2092">
        <v>29</v>
      </c>
      <c r="E2092" t="s">
        <v>5525</v>
      </c>
      <c r="F2092" t="s">
        <v>5526</v>
      </c>
      <c r="G2092">
        <v>13755</v>
      </c>
      <c r="H2092">
        <v>1</v>
      </c>
      <c r="I2092">
        <v>1</v>
      </c>
      <c r="J2092">
        <v>1</v>
      </c>
      <c r="K2092" s="2" t="s">
        <v>10009</v>
      </c>
      <c r="L2092" s="2" t="s">
        <v>10009</v>
      </c>
      <c r="M2092" t="str">
        <f t="shared" si="32"/>
        <v>BEGIN IF NOT EXISTS (SELECT * FROM [dbo].[COM_City] WHERE [Name] = 'Mulungu do Morro') BEGIN INSERT INTO [dbo].[COM_City]([CityId],[Name],[ExternalCode],[StateId],[Active],[UserID],[UserIDLastUpdate],[CreateDate],[ModifieldDate]) VALUES (2091,'Mulungu do Morro','22052',5,1,1,1,GETDATE(),GETDATE()) END END</v>
      </c>
    </row>
    <row r="2093" spans="1:13" x14ac:dyDescent="0.2">
      <c r="A2093">
        <v>2092</v>
      </c>
      <c r="B2093">
        <f>VLOOKUP(C2093,ESTADOS!C:K,9,FALSE)</f>
        <v>5</v>
      </c>
      <c r="C2093" t="s">
        <v>5024</v>
      </c>
      <c r="D2093">
        <v>29</v>
      </c>
      <c r="E2093" t="s">
        <v>5527</v>
      </c>
      <c r="F2093" t="s">
        <v>5528</v>
      </c>
      <c r="G2093">
        <v>23822</v>
      </c>
      <c r="H2093">
        <v>1</v>
      </c>
      <c r="I2093">
        <v>1</v>
      </c>
      <c r="J2093">
        <v>1</v>
      </c>
      <c r="K2093" s="2" t="s">
        <v>10009</v>
      </c>
      <c r="L2093" s="2" t="s">
        <v>10009</v>
      </c>
      <c r="M2093" t="str">
        <f t="shared" si="32"/>
        <v>BEGIN IF NOT EXISTS (SELECT * FROM [dbo].[COM_City] WHERE [Name] = 'Mundo Novo') BEGIN INSERT INTO [dbo].[COM_City]([CityId],[Name],[ExternalCode],[StateId],[Active],[UserID],[UserIDLastUpdate],[CreateDate],[ModifieldDate]) VALUES (2092,'Mundo Novo','22102',5,1,1,1,GETDATE(),GETDATE()) END END</v>
      </c>
    </row>
    <row r="2094" spans="1:13" x14ac:dyDescent="0.2">
      <c r="A2094">
        <v>2093</v>
      </c>
      <c r="B2094">
        <f>VLOOKUP(C2094,ESTADOS!C:K,9,FALSE)</f>
        <v>5</v>
      </c>
      <c r="C2094" t="s">
        <v>5024</v>
      </c>
      <c r="D2094">
        <v>29</v>
      </c>
      <c r="E2094" t="s">
        <v>5529</v>
      </c>
      <c r="F2094" t="s">
        <v>5530</v>
      </c>
      <c r="G2094">
        <v>6990</v>
      </c>
      <c r="H2094">
        <v>1</v>
      </c>
      <c r="I2094">
        <v>1</v>
      </c>
      <c r="J2094">
        <v>1</v>
      </c>
      <c r="K2094" s="2" t="s">
        <v>10009</v>
      </c>
      <c r="L2094" s="2" t="s">
        <v>10009</v>
      </c>
      <c r="M2094" t="str">
        <f t="shared" si="32"/>
        <v>BEGIN IF NOT EXISTS (SELECT * FROM [dbo].[COM_City] WHERE [Name] = 'Muniz Ferreira') BEGIN INSERT INTO [dbo].[COM_City]([CityId],[Name],[ExternalCode],[StateId],[Active],[UserID],[UserIDLastUpdate],[CreateDate],[ModifieldDate]) VALUES (2093,'Muniz Ferreira','22201',5,1,1,1,GETDATE(),GETDATE()) END END</v>
      </c>
    </row>
    <row r="2095" spans="1:13" x14ac:dyDescent="0.2">
      <c r="A2095">
        <v>2094</v>
      </c>
      <c r="B2095">
        <f>VLOOKUP(C2095,ESTADOS!C:K,9,FALSE)</f>
        <v>5</v>
      </c>
      <c r="C2095" t="s">
        <v>5024</v>
      </c>
      <c r="D2095">
        <v>29</v>
      </c>
      <c r="E2095" t="s">
        <v>5531</v>
      </c>
      <c r="F2095" t="s">
        <v>5532</v>
      </c>
      <c r="G2095">
        <v>10096</v>
      </c>
      <c r="H2095">
        <v>1</v>
      </c>
      <c r="I2095">
        <v>1</v>
      </c>
      <c r="J2095">
        <v>1</v>
      </c>
      <c r="K2095" s="2" t="s">
        <v>10009</v>
      </c>
      <c r="L2095" s="2" t="s">
        <v>10009</v>
      </c>
      <c r="M2095" t="str">
        <f t="shared" si="32"/>
        <v>BEGIN IF NOT EXISTS (SELECT * FROM [dbo].[COM_City] WHERE [Name] = 'Muquém de São Francisco') BEGIN INSERT INTO [dbo].[COM_City]([CityId],[Name],[ExternalCode],[StateId],[Active],[UserID],[UserIDLastUpdate],[CreateDate],[ModifieldDate]) VALUES (2094,'Muquém de São Francisco','22250',5,1,1,1,GETDATE(),GETDATE()) END END</v>
      </c>
    </row>
    <row r="2096" spans="1:13" x14ac:dyDescent="0.2">
      <c r="A2096">
        <v>2095</v>
      </c>
      <c r="B2096">
        <f>VLOOKUP(C2096,ESTADOS!C:K,9,FALSE)</f>
        <v>5</v>
      </c>
      <c r="C2096" t="s">
        <v>5024</v>
      </c>
      <c r="D2096">
        <v>29</v>
      </c>
      <c r="E2096" t="s">
        <v>5533</v>
      </c>
      <c r="F2096" t="s">
        <v>5534</v>
      </c>
      <c r="G2096">
        <v>27212</v>
      </c>
      <c r="H2096">
        <v>1</v>
      </c>
      <c r="I2096">
        <v>1</v>
      </c>
      <c r="J2096">
        <v>1</v>
      </c>
      <c r="K2096" s="2" t="s">
        <v>10009</v>
      </c>
      <c r="L2096" s="2" t="s">
        <v>10009</v>
      </c>
      <c r="M2096" t="str">
        <f t="shared" si="32"/>
        <v>BEGIN IF NOT EXISTS (SELECT * FROM [dbo].[COM_City] WHERE [Name] = 'Muritiba') BEGIN INSERT INTO [dbo].[COM_City]([CityId],[Name],[ExternalCode],[StateId],[Active],[UserID],[UserIDLastUpdate],[CreateDate],[ModifieldDate]) VALUES (2095,'Muritiba','22300',5,1,1,1,GETDATE(),GETDATE()) END END</v>
      </c>
    </row>
    <row r="2097" spans="1:13" x14ac:dyDescent="0.2">
      <c r="A2097">
        <v>2096</v>
      </c>
      <c r="B2097">
        <f>VLOOKUP(C2097,ESTADOS!C:K,9,FALSE)</f>
        <v>5</v>
      </c>
      <c r="C2097" t="s">
        <v>5024</v>
      </c>
      <c r="D2097">
        <v>29</v>
      </c>
      <c r="E2097" t="s">
        <v>5535</v>
      </c>
      <c r="F2097" t="s">
        <v>5536</v>
      </c>
      <c r="G2097">
        <v>21181</v>
      </c>
      <c r="H2097">
        <v>1</v>
      </c>
      <c r="I2097">
        <v>1</v>
      </c>
      <c r="J2097">
        <v>1</v>
      </c>
      <c r="K2097" s="2" t="s">
        <v>10009</v>
      </c>
      <c r="L2097" s="2" t="s">
        <v>10009</v>
      </c>
      <c r="M2097" t="str">
        <f t="shared" si="32"/>
        <v>BEGIN IF NOT EXISTS (SELECT * FROM [dbo].[COM_City] WHERE [Name] = 'Mutuípe') BEGIN INSERT INTO [dbo].[COM_City]([CityId],[Name],[ExternalCode],[StateId],[Active],[UserID],[UserIDLastUpdate],[CreateDate],[ModifieldDate]) VALUES (2096,'Mutuípe','22409',5,1,1,1,GETDATE(),GETDATE()) END END</v>
      </c>
    </row>
    <row r="2098" spans="1:13" x14ac:dyDescent="0.2">
      <c r="A2098">
        <v>2097</v>
      </c>
      <c r="B2098">
        <f>VLOOKUP(C2098,ESTADOS!C:K,9,FALSE)</f>
        <v>5</v>
      </c>
      <c r="C2098" t="s">
        <v>5024</v>
      </c>
      <c r="D2098">
        <v>29</v>
      </c>
      <c r="E2098" t="s">
        <v>5537</v>
      </c>
      <c r="F2098" t="s">
        <v>2450</v>
      </c>
      <c r="G2098">
        <v>26506</v>
      </c>
      <c r="H2098">
        <v>1</v>
      </c>
      <c r="I2098">
        <v>1</v>
      </c>
      <c r="J2098">
        <v>1</v>
      </c>
      <c r="K2098" s="2" t="s">
        <v>10009</v>
      </c>
      <c r="L2098" s="2" t="s">
        <v>10009</v>
      </c>
      <c r="M2098" t="str">
        <f t="shared" si="32"/>
        <v>BEGIN IF NOT EXISTS (SELECT * FROM [dbo].[COM_City] WHERE [Name] = 'Nazaré') BEGIN INSERT INTO [dbo].[COM_City]([CityId],[Name],[ExternalCode],[StateId],[Active],[UserID],[UserIDLastUpdate],[CreateDate],[ModifieldDate]) VALUES (2097,'Nazaré','22508',5,1,1,1,GETDATE(),GETDATE()) END END</v>
      </c>
    </row>
    <row r="2099" spans="1:13" x14ac:dyDescent="0.2">
      <c r="A2099">
        <v>2098</v>
      </c>
      <c r="B2099">
        <f>VLOOKUP(C2099,ESTADOS!C:K,9,FALSE)</f>
        <v>5</v>
      </c>
      <c r="C2099" t="s">
        <v>5024</v>
      </c>
      <c r="D2099">
        <v>29</v>
      </c>
      <c r="E2099" t="s">
        <v>5538</v>
      </c>
      <c r="F2099" t="s">
        <v>5539</v>
      </c>
      <c r="G2099">
        <v>12531</v>
      </c>
      <c r="H2099">
        <v>1</v>
      </c>
      <c r="I2099">
        <v>1</v>
      </c>
      <c r="J2099">
        <v>1</v>
      </c>
      <c r="K2099" s="2" t="s">
        <v>10009</v>
      </c>
      <c r="L2099" s="2" t="s">
        <v>10009</v>
      </c>
      <c r="M2099" t="str">
        <f t="shared" si="32"/>
        <v>BEGIN IF NOT EXISTS (SELECT * FROM [dbo].[COM_City] WHERE [Name] = 'Nilo Peçanha') BEGIN INSERT INTO [dbo].[COM_City]([CityId],[Name],[ExternalCode],[StateId],[Active],[UserID],[UserIDLastUpdate],[CreateDate],[ModifieldDate]) VALUES (2098,'Nilo Peçanha','22607',5,1,1,1,GETDATE(),GETDATE()) END END</v>
      </c>
    </row>
    <row r="2100" spans="1:13" x14ac:dyDescent="0.2">
      <c r="A2100">
        <v>2099</v>
      </c>
      <c r="B2100">
        <f>VLOOKUP(C2100,ESTADOS!C:K,9,FALSE)</f>
        <v>5</v>
      </c>
      <c r="C2100" t="s">
        <v>5024</v>
      </c>
      <c r="D2100">
        <v>29</v>
      </c>
      <c r="E2100" t="s">
        <v>5540</v>
      </c>
      <c r="F2100" t="s">
        <v>5541</v>
      </c>
      <c r="G2100">
        <v>12172</v>
      </c>
      <c r="H2100">
        <v>1</v>
      </c>
      <c r="I2100">
        <v>1</v>
      </c>
      <c r="J2100">
        <v>1</v>
      </c>
      <c r="K2100" s="2" t="s">
        <v>10009</v>
      </c>
      <c r="L2100" s="2" t="s">
        <v>10009</v>
      </c>
      <c r="M2100" t="str">
        <f t="shared" si="32"/>
        <v>BEGIN IF NOT EXISTS (SELECT * FROM [dbo].[COM_City] WHERE [Name] = 'Nordestina') BEGIN INSERT INTO [dbo].[COM_City]([CityId],[Name],[ExternalCode],[StateId],[Active],[UserID],[UserIDLastUpdate],[CreateDate],[ModifieldDate]) VALUES (2099,'Nordestina','22656',5,1,1,1,GETDATE(),GETDATE()) END END</v>
      </c>
    </row>
    <row r="2101" spans="1:13" x14ac:dyDescent="0.2">
      <c r="A2101">
        <v>2100</v>
      </c>
      <c r="B2101">
        <f>VLOOKUP(C2101,ESTADOS!C:K,9,FALSE)</f>
        <v>5</v>
      </c>
      <c r="C2101" t="s">
        <v>5024</v>
      </c>
      <c r="D2101">
        <v>29</v>
      </c>
      <c r="E2101" t="s">
        <v>5542</v>
      </c>
      <c r="F2101" t="s">
        <v>5543</v>
      </c>
      <c r="G2101">
        <v>18829</v>
      </c>
      <c r="H2101">
        <v>1</v>
      </c>
      <c r="I2101">
        <v>1</v>
      </c>
      <c r="J2101">
        <v>1</v>
      </c>
      <c r="K2101" s="2" t="s">
        <v>10009</v>
      </c>
      <c r="L2101" s="2" t="s">
        <v>10009</v>
      </c>
      <c r="M2101" t="str">
        <f t="shared" si="32"/>
        <v>BEGIN IF NOT EXISTS (SELECT * FROM [dbo].[COM_City] WHERE [Name] = 'Nova Canaã') BEGIN INSERT INTO [dbo].[COM_City]([CityId],[Name],[ExternalCode],[StateId],[Active],[UserID],[UserIDLastUpdate],[CreateDate],[ModifieldDate]) VALUES (2100,'Nova Canaã','22706',5,1,1,1,GETDATE(),GETDATE()) END END</v>
      </c>
    </row>
    <row r="2102" spans="1:13" x14ac:dyDescent="0.2">
      <c r="A2102">
        <v>2101</v>
      </c>
      <c r="B2102">
        <f>VLOOKUP(C2102,ESTADOS!C:K,9,FALSE)</f>
        <v>5</v>
      </c>
      <c r="C2102" t="s">
        <v>5024</v>
      </c>
      <c r="D2102">
        <v>29</v>
      </c>
      <c r="E2102" t="s">
        <v>5544</v>
      </c>
      <c r="F2102" t="s">
        <v>5545</v>
      </c>
      <c r="G2102">
        <v>7674</v>
      </c>
      <c r="H2102">
        <v>1</v>
      </c>
      <c r="I2102">
        <v>1</v>
      </c>
      <c r="J2102">
        <v>1</v>
      </c>
      <c r="K2102" s="2" t="s">
        <v>10009</v>
      </c>
      <c r="L2102" s="2" t="s">
        <v>10009</v>
      </c>
      <c r="M2102" t="str">
        <f t="shared" si="32"/>
        <v>BEGIN IF NOT EXISTS (SELECT * FROM [dbo].[COM_City] WHERE [Name] = 'Nova Fátima') BEGIN INSERT INTO [dbo].[COM_City]([CityId],[Name],[ExternalCode],[StateId],[Active],[UserID],[UserIDLastUpdate],[CreateDate],[ModifieldDate]) VALUES (2101,'Nova Fátima','22730',5,1,1,1,GETDATE(),GETDATE()) END END</v>
      </c>
    </row>
    <row r="2103" spans="1:13" x14ac:dyDescent="0.2">
      <c r="A2103">
        <v>2102</v>
      </c>
      <c r="B2103">
        <f>VLOOKUP(C2103,ESTADOS!C:K,9,FALSE)</f>
        <v>5</v>
      </c>
      <c r="C2103" t="s">
        <v>5024</v>
      </c>
      <c r="D2103">
        <v>29</v>
      </c>
      <c r="E2103" t="s">
        <v>5546</v>
      </c>
      <c r="F2103" t="s">
        <v>5547</v>
      </c>
      <c r="G2103">
        <v>6871</v>
      </c>
      <c r="H2103">
        <v>1</v>
      </c>
      <c r="I2103">
        <v>1</v>
      </c>
      <c r="J2103">
        <v>1</v>
      </c>
      <c r="K2103" s="2" t="s">
        <v>10009</v>
      </c>
      <c r="L2103" s="2" t="s">
        <v>10009</v>
      </c>
      <c r="M2103" t="str">
        <f t="shared" si="32"/>
        <v>BEGIN IF NOT EXISTS (SELECT * FROM [dbo].[COM_City] WHERE [Name] = 'Nova Ibiá') BEGIN INSERT INTO [dbo].[COM_City]([CityId],[Name],[ExternalCode],[StateId],[Active],[UserID],[UserIDLastUpdate],[CreateDate],[ModifieldDate]) VALUES (2102,'Nova Ibiá','22755',5,1,1,1,GETDATE(),GETDATE()) END END</v>
      </c>
    </row>
    <row r="2104" spans="1:13" x14ac:dyDescent="0.2">
      <c r="A2104">
        <v>2103</v>
      </c>
      <c r="B2104">
        <f>VLOOKUP(C2104,ESTADOS!C:K,9,FALSE)</f>
        <v>5</v>
      </c>
      <c r="C2104" t="s">
        <v>5024</v>
      </c>
      <c r="D2104">
        <v>29</v>
      </c>
      <c r="E2104" t="s">
        <v>5548</v>
      </c>
      <c r="F2104" t="s">
        <v>5549</v>
      </c>
      <c r="G2104">
        <v>7423</v>
      </c>
      <c r="H2104">
        <v>1</v>
      </c>
      <c r="I2104">
        <v>1</v>
      </c>
      <c r="J2104">
        <v>1</v>
      </c>
      <c r="K2104" s="2" t="s">
        <v>10009</v>
      </c>
      <c r="L2104" s="2" t="s">
        <v>10009</v>
      </c>
      <c r="M2104" t="str">
        <f t="shared" si="32"/>
        <v>BEGIN IF NOT EXISTS (SELECT * FROM [dbo].[COM_City] WHERE [Name] = 'Nova Itarana') BEGIN INSERT INTO [dbo].[COM_City]([CityId],[Name],[ExternalCode],[StateId],[Active],[UserID],[UserIDLastUpdate],[CreateDate],[ModifieldDate]) VALUES (2103,'Nova Itarana','22805',5,1,1,1,GETDATE(),GETDATE()) END END</v>
      </c>
    </row>
    <row r="2105" spans="1:13" x14ac:dyDescent="0.2">
      <c r="A2105">
        <v>2104</v>
      </c>
      <c r="B2105">
        <f>VLOOKUP(C2105,ESTADOS!C:K,9,FALSE)</f>
        <v>5</v>
      </c>
      <c r="C2105" t="s">
        <v>5024</v>
      </c>
      <c r="D2105">
        <v>29</v>
      </c>
      <c r="E2105" t="s">
        <v>5550</v>
      </c>
      <c r="F2105" t="s">
        <v>5551</v>
      </c>
      <c r="G2105">
        <v>8943</v>
      </c>
      <c r="H2105">
        <v>1</v>
      </c>
      <c r="I2105">
        <v>1</v>
      </c>
      <c r="J2105">
        <v>1</v>
      </c>
      <c r="K2105" s="2" t="s">
        <v>10009</v>
      </c>
      <c r="L2105" s="2" t="s">
        <v>10009</v>
      </c>
      <c r="M2105" t="str">
        <f t="shared" si="32"/>
        <v>BEGIN IF NOT EXISTS (SELECT * FROM [dbo].[COM_City] WHERE [Name] = 'Nova Redenção') BEGIN INSERT INTO [dbo].[COM_City]([CityId],[Name],[ExternalCode],[StateId],[Active],[UserID],[UserIDLastUpdate],[CreateDate],[ModifieldDate]) VALUES (2104,'Nova Redenção','22854',5,1,1,1,GETDATE(),GETDATE()) END END</v>
      </c>
    </row>
    <row r="2106" spans="1:13" x14ac:dyDescent="0.2">
      <c r="A2106">
        <v>2105</v>
      </c>
      <c r="B2106">
        <f>VLOOKUP(C2106,ESTADOS!C:K,9,FALSE)</f>
        <v>5</v>
      </c>
      <c r="C2106" t="s">
        <v>5024</v>
      </c>
      <c r="D2106">
        <v>29</v>
      </c>
      <c r="E2106" t="s">
        <v>5552</v>
      </c>
      <c r="F2106" t="s">
        <v>5553</v>
      </c>
      <c r="G2106">
        <v>25697</v>
      </c>
      <c r="H2106">
        <v>1</v>
      </c>
      <c r="I2106">
        <v>1</v>
      </c>
      <c r="J2106">
        <v>1</v>
      </c>
      <c r="K2106" s="2" t="s">
        <v>10009</v>
      </c>
      <c r="L2106" s="2" t="s">
        <v>10009</v>
      </c>
      <c r="M2106" t="str">
        <f t="shared" si="32"/>
        <v>BEGIN IF NOT EXISTS (SELECT * FROM [dbo].[COM_City] WHERE [Name] = 'Nova Soure') BEGIN INSERT INTO [dbo].[COM_City]([CityId],[Name],[ExternalCode],[StateId],[Active],[UserID],[UserIDLastUpdate],[CreateDate],[ModifieldDate]) VALUES (2105,'Nova Soure','22904',5,1,1,1,GETDATE(),GETDATE()) END END</v>
      </c>
    </row>
    <row r="2107" spans="1:13" x14ac:dyDescent="0.2">
      <c r="A2107">
        <v>2106</v>
      </c>
      <c r="B2107">
        <f>VLOOKUP(C2107,ESTADOS!C:K,9,FALSE)</f>
        <v>5</v>
      </c>
      <c r="C2107" t="s">
        <v>5024</v>
      </c>
      <c r="D2107">
        <v>29</v>
      </c>
      <c r="E2107" t="s">
        <v>5554</v>
      </c>
      <c r="F2107" t="s">
        <v>5555</v>
      </c>
      <c r="G2107">
        <v>34623</v>
      </c>
      <c r="H2107">
        <v>1</v>
      </c>
      <c r="I2107">
        <v>1</v>
      </c>
      <c r="J2107">
        <v>1</v>
      </c>
      <c r="K2107" s="2" t="s">
        <v>10009</v>
      </c>
      <c r="L2107" s="2" t="s">
        <v>10009</v>
      </c>
      <c r="M2107" t="str">
        <f t="shared" si="32"/>
        <v>BEGIN IF NOT EXISTS (SELECT * FROM [dbo].[COM_City] WHERE [Name] = 'Nova Viçosa') BEGIN INSERT INTO [dbo].[COM_City]([CityId],[Name],[ExternalCode],[StateId],[Active],[UserID],[UserIDLastUpdate],[CreateDate],[ModifieldDate]) VALUES (2106,'Nova Viçosa','23001',5,1,1,1,GETDATE(),GETDATE()) END END</v>
      </c>
    </row>
    <row r="2108" spans="1:13" x14ac:dyDescent="0.2">
      <c r="A2108">
        <v>2107</v>
      </c>
      <c r="B2108">
        <f>VLOOKUP(C2108,ESTADOS!C:K,9,FALSE)</f>
        <v>5</v>
      </c>
      <c r="C2108" t="s">
        <v>5024</v>
      </c>
      <c r="D2108">
        <v>29</v>
      </c>
      <c r="E2108" t="s">
        <v>5556</v>
      </c>
      <c r="F2108" t="s">
        <v>5557</v>
      </c>
      <c r="G2108">
        <v>10304</v>
      </c>
      <c r="H2108">
        <v>1</v>
      </c>
      <c r="I2108">
        <v>1</v>
      </c>
      <c r="J2108">
        <v>1</v>
      </c>
      <c r="K2108" s="2" t="s">
        <v>10009</v>
      </c>
      <c r="L2108" s="2" t="s">
        <v>10009</v>
      </c>
      <c r="M2108" t="str">
        <f t="shared" si="32"/>
        <v>BEGIN IF NOT EXISTS (SELECT * FROM [dbo].[COM_City] WHERE [Name] = 'Novo Horizonte') BEGIN INSERT INTO [dbo].[COM_City]([CityId],[Name],[ExternalCode],[StateId],[Active],[UserID],[UserIDLastUpdate],[CreateDate],[ModifieldDate]) VALUES (2107,'Novo Horizonte','23035',5,1,1,1,GETDATE(),GETDATE()) END END</v>
      </c>
    </row>
    <row r="2109" spans="1:13" x14ac:dyDescent="0.2">
      <c r="A2109">
        <v>2108</v>
      </c>
      <c r="B2109">
        <f>VLOOKUP(C2109,ESTADOS!C:K,9,FALSE)</f>
        <v>5</v>
      </c>
      <c r="C2109" t="s">
        <v>5024</v>
      </c>
      <c r="D2109">
        <v>29</v>
      </c>
      <c r="E2109" t="s">
        <v>5558</v>
      </c>
      <c r="F2109" t="s">
        <v>5559</v>
      </c>
      <c r="G2109">
        <v>14153</v>
      </c>
      <c r="H2109">
        <v>1</v>
      </c>
      <c r="I2109">
        <v>1</v>
      </c>
      <c r="J2109">
        <v>1</v>
      </c>
      <c r="K2109" s="2" t="s">
        <v>10009</v>
      </c>
      <c r="L2109" s="2" t="s">
        <v>10009</v>
      </c>
      <c r="M2109" t="str">
        <f t="shared" si="32"/>
        <v>BEGIN IF NOT EXISTS (SELECT * FROM [dbo].[COM_City] WHERE [Name] = 'Novo Triunfo') BEGIN INSERT INTO [dbo].[COM_City]([CityId],[Name],[ExternalCode],[StateId],[Active],[UserID],[UserIDLastUpdate],[CreateDate],[ModifieldDate]) VALUES (2108,'Novo Triunfo','23050',5,1,1,1,GETDATE(),GETDATE()) END END</v>
      </c>
    </row>
    <row r="2110" spans="1:13" x14ac:dyDescent="0.2">
      <c r="A2110">
        <v>2109</v>
      </c>
      <c r="B2110">
        <f>VLOOKUP(C2110,ESTADOS!C:K,9,FALSE)</f>
        <v>5</v>
      </c>
      <c r="C2110" t="s">
        <v>5024</v>
      </c>
      <c r="D2110">
        <v>29</v>
      </c>
      <c r="E2110" t="s">
        <v>5560</v>
      </c>
      <c r="F2110" t="s">
        <v>5561</v>
      </c>
      <c r="G2110">
        <v>23791</v>
      </c>
      <c r="H2110">
        <v>1</v>
      </c>
      <c r="I2110">
        <v>1</v>
      </c>
      <c r="J2110">
        <v>1</v>
      </c>
      <c r="K2110" s="2" t="s">
        <v>10009</v>
      </c>
      <c r="L2110" s="2" t="s">
        <v>10009</v>
      </c>
      <c r="M2110" t="str">
        <f t="shared" si="32"/>
        <v>BEGIN IF NOT EXISTS (SELECT * FROM [dbo].[COM_City] WHERE [Name] = 'Olindina') BEGIN INSERT INTO [dbo].[COM_City]([CityId],[Name],[ExternalCode],[StateId],[Active],[UserID],[UserIDLastUpdate],[CreateDate],[ModifieldDate]) VALUES (2109,'Olindina','23100',5,1,1,1,GETDATE(),GETDATE()) END END</v>
      </c>
    </row>
    <row r="2111" spans="1:13" x14ac:dyDescent="0.2">
      <c r="A2111">
        <v>2110</v>
      </c>
      <c r="B2111">
        <f>VLOOKUP(C2111,ESTADOS!C:K,9,FALSE)</f>
        <v>5</v>
      </c>
      <c r="C2111" t="s">
        <v>5024</v>
      </c>
      <c r="D2111">
        <v>29</v>
      </c>
      <c r="E2111" t="s">
        <v>5562</v>
      </c>
      <c r="F2111" t="s">
        <v>5563</v>
      </c>
      <c r="G2111">
        <v>22609</v>
      </c>
      <c r="H2111">
        <v>1</v>
      </c>
      <c r="I2111">
        <v>1</v>
      </c>
      <c r="J2111">
        <v>1</v>
      </c>
      <c r="K2111" s="2" t="s">
        <v>10009</v>
      </c>
      <c r="L2111" s="2" t="s">
        <v>10009</v>
      </c>
      <c r="M2111" t="str">
        <f t="shared" si="32"/>
        <v>BEGIN IF NOT EXISTS (SELECT * FROM [dbo].[COM_City] WHERE [Name] = 'Oliveira dos Brejinhos') BEGIN INSERT INTO [dbo].[COM_City]([CityId],[Name],[ExternalCode],[StateId],[Active],[UserID],[UserIDLastUpdate],[CreateDate],[ModifieldDate]) VALUES (2110,'Oliveira dos Brejinhos','23209',5,1,1,1,GETDATE(),GETDATE()) END END</v>
      </c>
    </row>
    <row r="2112" spans="1:13" x14ac:dyDescent="0.2">
      <c r="A2112">
        <v>2111</v>
      </c>
      <c r="B2112">
        <f>VLOOKUP(C2112,ESTADOS!C:K,9,FALSE)</f>
        <v>5</v>
      </c>
      <c r="C2112" t="s">
        <v>5024</v>
      </c>
      <c r="D2112">
        <v>29</v>
      </c>
      <c r="E2112" t="s">
        <v>5564</v>
      </c>
      <c r="F2112" t="s">
        <v>5565</v>
      </c>
      <c r="G2112">
        <v>7802</v>
      </c>
      <c r="H2112">
        <v>1</v>
      </c>
      <c r="I2112">
        <v>1</v>
      </c>
      <c r="J2112">
        <v>1</v>
      </c>
      <c r="K2112" s="2" t="s">
        <v>10009</v>
      </c>
      <c r="L2112" s="2" t="s">
        <v>10009</v>
      </c>
      <c r="M2112" t="str">
        <f t="shared" si="32"/>
        <v>BEGIN IF NOT EXISTS (SELECT * FROM [dbo].[COM_City] WHERE [Name] = 'Ouriçangas') BEGIN INSERT INTO [dbo].[COM_City]([CityId],[Name],[ExternalCode],[StateId],[Active],[UserID],[UserIDLastUpdate],[CreateDate],[ModifieldDate]) VALUES (2111,'Ouriçangas','23308',5,1,1,1,GETDATE(),GETDATE()) END END</v>
      </c>
    </row>
    <row r="2113" spans="1:13" x14ac:dyDescent="0.2">
      <c r="A2113">
        <v>2112</v>
      </c>
      <c r="B2113">
        <f>VLOOKUP(C2113,ESTADOS!C:K,9,FALSE)</f>
        <v>5</v>
      </c>
      <c r="C2113" t="s">
        <v>5024</v>
      </c>
      <c r="D2113">
        <v>29</v>
      </c>
      <c r="E2113" t="s">
        <v>5566</v>
      </c>
      <c r="F2113" t="s">
        <v>5567</v>
      </c>
      <c r="G2113">
        <v>16302</v>
      </c>
      <c r="H2113">
        <v>1</v>
      </c>
      <c r="I2113">
        <v>1</v>
      </c>
      <c r="J2113">
        <v>1</v>
      </c>
      <c r="K2113" s="2" t="s">
        <v>10009</v>
      </c>
      <c r="L2113" s="2" t="s">
        <v>10009</v>
      </c>
      <c r="M2113" t="str">
        <f t="shared" si="32"/>
        <v>BEGIN IF NOT EXISTS (SELECT * FROM [dbo].[COM_City] WHERE [Name] = 'Ourolândia') BEGIN INSERT INTO [dbo].[COM_City]([CityId],[Name],[ExternalCode],[StateId],[Active],[UserID],[UserIDLastUpdate],[CreateDate],[ModifieldDate]) VALUES (2112,'Ourolândia','23357',5,1,1,1,GETDATE(),GETDATE()) END END</v>
      </c>
    </row>
    <row r="2114" spans="1:13" x14ac:dyDescent="0.2">
      <c r="A2114">
        <v>2113</v>
      </c>
      <c r="B2114">
        <f>VLOOKUP(C2114,ESTADOS!C:K,9,FALSE)</f>
        <v>5</v>
      </c>
      <c r="C2114" t="s">
        <v>5024</v>
      </c>
      <c r="D2114">
        <v>29</v>
      </c>
      <c r="E2114" t="s">
        <v>5568</v>
      </c>
      <c r="F2114" t="s">
        <v>5569</v>
      </c>
      <c r="G2114">
        <v>21107</v>
      </c>
      <c r="H2114">
        <v>1</v>
      </c>
      <c r="I2114">
        <v>1</v>
      </c>
      <c r="J2114">
        <v>1</v>
      </c>
      <c r="K2114" s="2" t="s">
        <v>10009</v>
      </c>
      <c r="L2114" s="2" t="s">
        <v>10009</v>
      </c>
      <c r="M2114" t="str">
        <f t="shared" si="32"/>
        <v>BEGIN IF NOT EXISTS (SELECT * FROM [dbo].[COM_City] WHERE [Name] = 'Palmas de Monte Alto') BEGIN INSERT INTO [dbo].[COM_City]([CityId],[Name],[ExternalCode],[StateId],[Active],[UserID],[UserIDLastUpdate],[CreateDate],[ModifieldDate]) VALUES (2113,'Palmas de Monte Alto','23407',5,1,1,1,GETDATE(),GETDATE()) END END</v>
      </c>
    </row>
    <row r="2115" spans="1:13" x14ac:dyDescent="0.2">
      <c r="A2115">
        <v>2114</v>
      </c>
      <c r="B2115">
        <f>VLOOKUP(C2115,ESTADOS!C:K,9,FALSE)</f>
        <v>5</v>
      </c>
      <c r="C2115" t="s">
        <v>5024</v>
      </c>
      <c r="D2115">
        <v>29</v>
      </c>
      <c r="E2115" t="s">
        <v>5570</v>
      </c>
      <c r="F2115" t="s">
        <v>5571</v>
      </c>
      <c r="G2115">
        <v>8040</v>
      </c>
      <c r="H2115">
        <v>1</v>
      </c>
      <c r="I2115">
        <v>1</v>
      </c>
      <c r="J2115">
        <v>1</v>
      </c>
      <c r="K2115" s="2" t="s">
        <v>10009</v>
      </c>
      <c r="L2115" s="2" t="s">
        <v>10009</v>
      </c>
      <c r="M2115" t="str">
        <f t="shared" ref="M2115:M2178" si="33">CONCATENATE("BEGIN IF NOT EXISTS (SELECT * FROM [dbo].[COM_City] WHERE [Name] = '",F2115,"') BEGIN INSERT INTO [dbo].[COM_City]([CityId],[Name],[ExternalCode],[StateId],[Active],[UserID],[UserIDLastUpdate],[CreateDate],[ModifieldDate]) VALUES (",A2115,",'",F2115,"','",E2115,"',",B2115,",",H2115,",",I2115,",",J2115,",",K2115,",",L2115,") END END")</f>
        <v>BEGIN IF NOT EXISTS (SELECT * FROM [dbo].[COM_City] WHERE [Name] = 'Palmeiras') BEGIN INSERT INTO [dbo].[COM_City]([CityId],[Name],[ExternalCode],[StateId],[Active],[UserID],[UserIDLastUpdate],[CreateDate],[ModifieldDate]) VALUES (2114,'Palmeiras','23506',5,1,1,1,GETDATE(),GETDATE()) END END</v>
      </c>
    </row>
    <row r="2116" spans="1:13" x14ac:dyDescent="0.2">
      <c r="A2116">
        <v>2115</v>
      </c>
      <c r="B2116">
        <f>VLOOKUP(C2116,ESTADOS!C:K,9,FALSE)</f>
        <v>5</v>
      </c>
      <c r="C2116" t="s">
        <v>5024</v>
      </c>
      <c r="D2116">
        <v>29</v>
      </c>
      <c r="E2116" t="s">
        <v>5572</v>
      </c>
      <c r="F2116" t="s">
        <v>5573</v>
      </c>
      <c r="G2116">
        <v>20055</v>
      </c>
      <c r="H2116">
        <v>1</v>
      </c>
      <c r="I2116">
        <v>1</v>
      </c>
      <c r="J2116">
        <v>1</v>
      </c>
      <c r="K2116" s="2" t="s">
        <v>10009</v>
      </c>
      <c r="L2116" s="2" t="s">
        <v>10009</v>
      </c>
      <c r="M2116" t="str">
        <f t="shared" si="33"/>
        <v>BEGIN IF NOT EXISTS (SELECT * FROM [dbo].[COM_City] WHERE [Name] = 'Paramirim') BEGIN INSERT INTO [dbo].[COM_City]([CityId],[Name],[ExternalCode],[StateId],[Active],[UserID],[UserIDLastUpdate],[CreateDate],[ModifieldDate]) VALUES (2115,'Paramirim','23605',5,1,1,1,GETDATE(),GETDATE()) END END</v>
      </c>
    </row>
    <row r="2117" spans="1:13" x14ac:dyDescent="0.2">
      <c r="A2117">
        <v>2116</v>
      </c>
      <c r="B2117">
        <f>VLOOKUP(C2117,ESTADOS!C:K,9,FALSE)</f>
        <v>5</v>
      </c>
      <c r="C2117" t="s">
        <v>5024</v>
      </c>
      <c r="D2117">
        <v>29</v>
      </c>
      <c r="E2117" t="s">
        <v>5574</v>
      </c>
      <c r="F2117" t="s">
        <v>5575</v>
      </c>
      <c r="G2117">
        <v>28671</v>
      </c>
      <c r="H2117">
        <v>1</v>
      </c>
      <c r="I2117">
        <v>1</v>
      </c>
      <c r="J2117">
        <v>1</v>
      </c>
      <c r="K2117" s="2" t="s">
        <v>10009</v>
      </c>
      <c r="L2117" s="2" t="s">
        <v>10009</v>
      </c>
      <c r="M2117" t="str">
        <f t="shared" si="33"/>
        <v>BEGIN IF NOT EXISTS (SELECT * FROM [dbo].[COM_City] WHERE [Name] = 'Paratinga') BEGIN INSERT INTO [dbo].[COM_City]([CityId],[Name],[ExternalCode],[StateId],[Active],[UserID],[UserIDLastUpdate],[CreateDate],[ModifieldDate]) VALUES (2116,'Paratinga','23704',5,1,1,1,GETDATE(),GETDATE()) END END</v>
      </c>
    </row>
    <row r="2118" spans="1:13" x14ac:dyDescent="0.2">
      <c r="A2118">
        <v>2117</v>
      </c>
      <c r="B2118">
        <f>VLOOKUP(C2118,ESTADOS!C:K,9,FALSE)</f>
        <v>5</v>
      </c>
      <c r="C2118" t="s">
        <v>5024</v>
      </c>
      <c r="D2118">
        <v>29</v>
      </c>
      <c r="E2118" t="s">
        <v>5576</v>
      </c>
      <c r="F2118" t="s">
        <v>5577</v>
      </c>
      <c r="G2118">
        <v>28347</v>
      </c>
      <c r="H2118">
        <v>1</v>
      </c>
      <c r="I2118">
        <v>1</v>
      </c>
      <c r="J2118">
        <v>1</v>
      </c>
      <c r="K2118" s="2" t="s">
        <v>10009</v>
      </c>
      <c r="L2118" s="2" t="s">
        <v>10009</v>
      </c>
      <c r="M2118" t="str">
        <f t="shared" si="33"/>
        <v>BEGIN IF NOT EXISTS (SELECT * FROM [dbo].[COM_City] WHERE [Name] = 'Paripiranga') BEGIN INSERT INTO [dbo].[COM_City]([CityId],[Name],[ExternalCode],[StateId],[Active],[UserID],[UserIDLastUpdate],[CreateDate],[ModifieldDate]) VALUES (2117,'Paripiranga','23803',5,1,1,1,GETDATE(),GETDATE()) END END</v>
      </c>
    </row>
    <row r="2119" spans="1:13" x14ac:dyDescent="0.2">
      <c r="A2119">
        <v>2118</v>
      </c>
      <c r="B2119">
        <f>VLOOKUP(C2119,ESTADOS!C:K,9,FALSE)</f>
        <v>5</v>
      </c>
      <c r="C2119" t="s">
        <v>5024</v>
      </c>
      <c r="D2119">
        <v>29</v>
      </c>
      <c r="E2119" t="s">
        <v>5578</v>
      </c>
      <c r="F2119" t="s">
        <v>5579</v>
      </c>
      <c r="G2119">
        <v>12155</v>
      </c>
      <c r="H2119">
        <v>1</v>
      </c>
      <c r="I2119">
        <v>1</v>
      </c>
      <c r="J2119">
        <v>1</v>
      </c>
      <c r="K2119" s="2" t="s">
        <v>10009</v>
      </c>
      <c r="L2119" s="2" t="s">
        <v>10009</v>
      </c>
      <c r="M2119" t="str">
        <f t="shared" si="33"/>
        <v>BEGIN IF NOT EXISTS (SELECT * FROM [dbo].[COM_City] WHERE [Name] = 'Pau Brasil') BEGIN INSERT INTO [dbo].[COM_City]([CityId],[Name],[ExternalCode],[StateId],[Active],[UserID],[UserIDLastUpdate],[CreateDate],[ModifieldDate]) VALUES (2118,'Pau Brasil','23902',5,1,1,1,GETDATE(),GETDATE()) END END</v>
      </c>
    </row>
    <row r="2120" spans="1:13" x14ac:dyDescent="0.2">
      <c r="A2120">
        <v>2119</v>
      </c>
      <c r="B2120">
        <f>VLOOKUP(C2120,ESTADOS!C:K,9,FALSE)</f>
        <v>5</v>
      </c>
      <c r="C2120" t="s">
        <v>5024</v>
      </c>
      <c r="D2120">
        <v>29</v>
      </c>
      <c r="E2120" t="s">
        <v>5580</v>
      </c>
      <c r="F2120" t="s">
        <v>5581</v>
      </c>
      <c r="G2120">
        <v>101952</v>
      </c>
      <c r="H2120">
        <v>1</v>
      </c>
      <c r="I2120">
        <v>1</v>
      </c>
      <c r="J2120">
        <v>1</v>
      </c>
      <c r="K2120" s="2" t="s">
        <v>10009</v>
      </c>
      <c r="L2120" s="2" t="s">
        <v>10009</v>
      </c>
      <c r="M2120" t="str">
        <f t="shared" si="33"/>
        <v>BEGIN IF NOT EXISTS (SELECT * FROM [dbo].[COM_City] WHERE [Name] = 'Paulo Afonso') BEGIN INSERT INTO [dbo].[COM_City]([CityId],[Name],[ExternalCode],[StateId],[Active],[UserID],[UserIDLastUpdate],[CreateDate],[ModifieldDate]) VALUES (2119,'Paulo Afonso','24009',5,1,1,1,GETDATE(),GETDATE()) END END</v>
      </c>
    </row>
    <row r="2121" spans="1:13" x14ac:dyDescent="0.2">
      <c r="A2121">
        <v>2120</v>
      </c>
      <c r="B2121">
        <f>VLOOKUP(C2121,ESTADOS!C:K,9,FALSE)</f>
        <v>5</v>
      </c>
      <c r="C2121" t="s">
        <v>5024</v>
      </c>
      <c r="D2121">
        <v>29</v>
      </c>
      <c r="E2121" t="s">
        <v>5582</v>
      </c>
      <c r="F2121" t="s">
        <v>5583</v>
      </c>
      <c r="G2121">
        <v>14160</v>
      </c>
      <c r="H2121">
        <v>1</v>
      </c>
      <c r="I2121">
        <v>1</v>
      </c>
      <c r="J2121">
        <v>1</v>
      </c>
      <c r="K2121" s="2" t="s">
        <v>10009</v>
      </c>
      <c r="L2121" s="2" t="s">
        <v>10009</v>
      </c>
      <c r="M2121" t="str">
        <f t="shared" si="33"/>
        <v>BEGIN IF NOT EXISTS (SELECT * FROM [dbo].[COM_City] WHERE [Name] = 'Pé de Serra') BEGIN INSERT INTO [dbo].[COM_City]([CityId],[Name],[ExternalCode],[StateId],[Active],[UserID],[UserIDLastUpdate],[CreateDate],[ModifieldDate]) VALUES (2120,'Pé de Serra','24058',5,1,1,1,GETDATE(),GETDATE()) END END</v>
      </c>
    </row>
    <row r="2122" spans="1:13" x14ac:dyDescent="0.2">
      <c r="A2122">
        <v>2121</v>
      </c>
      <c r="B2122">
        <f>VLOOKUP(C2122,ESTADOS!C:K,9,FALSE)</f>
        <v>5</v>
      </c>
      <c r="C2122" t="s">
        <v>5024</v>
      </c>
      <c r="D2122">
        <v>29</v>
      </c>
      <c r="E2122" t="s">
        <v>5584</v>
      </c>
      <c r="F2122" t="s">
        <v>5585</v>
      </c>
      <c r="G2122">
        <v>7238</v>
      </c>
      <c r="H2122">
        <v>1</v>
      </c>
      <c r="I2122">
        <v>1</v>
      </c>
      <c r="J2122">
        <v>1</v>
      </c>
      <c r="K2122" s="2" t="s">
        <v>10009</v>
      </c>
      <c r="L2122" s="2" t="s">
        <v>10009</v>
      </c>
      <c r="M2122" t="str">
        <f t="shared" si="33"/>
        <v>BEGIN IF NOT EXISTS (SELECT * FROM [dbo].[COM_City] WHERE [Name] = 'Pedrão') BEGIN INSERT INTO [dbo].[COM_City]([CityId],[Name],[ExternalCode],[StateId],[Active],[UserID],[UserIDLastUpdate],[CreateDate],[ModifieldDate]) VALUES (2121,'Pedrão','24108',5,1,1,1,GETDATE(),GETDATE()) END END</v>
      </c>
    </row>
    <row r="2123" spans="1:13" x14ac:dyDescent="0.2">
      <c r="A2123">
        <v>2122</v>
      </c>
      <c r="B2123">
        <f>VLOOKUP(C2123,ESTADOS!C:K,9,FALSE)</f>
        <v>5</v>
      </c>
      <c r="C2123" t="s">
        <v>5024</v>
      </c>
      <c r="D2123">
        <v>29</v>
      </c>
      <c r="E2123" t="s">
        <v>5586</v>
      </c>
      <c r="F2123" t="s">
        <v>5587</v>
      </c>
      <c r="G2123">
        <v>17092</v>
      </c>
      <c r="H2123">
        <v>1</v>
      </c>
      <c r="I2123">
        <v>1</v>
      </c>
      <c r="J2123">
        <v>1</v>
      </c>
      <c r="K2123" s="2" t="s">
        <v>10009</v>
      </c>
      <c r="L2123" s="2" t="s">
        <v>10009</v>
      </c>
      <c r="M2123" t="str">
        <f t="shared" si="33"/>
        <v>BEGIN IF NOT EXISTS (SELECT * FROM [dbo].[COM_City] WHERE [Name] = 'Pedro Alexandre') BEGIN INSERT INTO [dbo].[COM_City]([CityId],[Name],[ExternalCode],[StateId],[Active],[UserID],[UserIDLastUpdate],[CreateDate],[ModifieldDate]) VALUES (2122,'Pedro Alexandre','24207',5,1,1,1,GETDATE(),GETDATE()) END END</v>
      </c>
    </row>
    <row r="2124" spans="1:13" x14ac:dyDescent="0.2">
      <c r="A2124">
        <v>2123</v>
      </c>
      <c r="B2124">
        <f>VLOOKUP(C2124,ESTADOS!C:K,9,FALSE)</f>
        <v>5</v>
      </c>
      <c r="C2124" t="s">
        <v>5024</v>
      </c>
      <c r="D2124">
        <v>29</v>
      </c>
      <c r="E2124" t="s">
        <v>5588</v>
      </c>
      <c r="F2124" t="s">
        <v>5589</v>
      </c>
      <c r="G2124">
        <v>18085</v>
      </c>
      <c r="H2124">
        <v>1</v>
      </c>
      <c r="I2124">
        <v>1</v>
      </c>
      <c r="J2124">
        <v>1</v>
      </c>
      <c r="K2124" s="2" t="s">
        <v>10009</v>
      </c>
      <c r="L2124" s="2" t="s">
        <v>10009</v>
      </c>
      <c r="M2124" t="str">
        <f t="shared" si="33"/>
        <v>BEGIN IF NOT EXISTS (SELECT * FROM [dbo].[COM_City] WHERE [Name] = 'Piatã') BEGIN INSERT INTO [dbo].[COM_City]([CityId],[Name],[ExternalCode],[StateId],[Active],[UserID],[UserIDLastUpdate],[CreateDate],[ModifieldDate]) VALUES (2123,'Piatã','24306',5,1,1,1,GETDATE(),GETDATE()) END END</v>
      </c>
    </row>
    <row r="2125" spans="1:13" x14ac:dyDescent="0.2">
      <c r="A2125">
        <v>2124</v>
      </c>
      <c r="B2125">
        <f>VLOOKUP(C2125,ESTADOS!C:K,9,FALSE)</f>
        <v>5</v>
      </c>
      <c r="C2125" t="s">
        <v>5024</v>
      </c>
      <c r="D2125">
        <v>29</v>
      </c>
      <c r="E2125" t="s">
        <v>5590</v>
      </c>
      <c r="F2125" t="s">
        <v>5591</v>
      </c>
      <c r="G2125">
        <v>32844</v>
      </c>
      <c r="H2125">
        <v>1</v>
      </c>
      <c r="I2125">
        <v>1</v>
      </c>
      <c r="J2125">
        <v>1</v>
      </c>
      <c r="K2125" s="2" t="s">
        <v>10009</v>
      </c>
      <c r="L2125" s="2" t="s">
        <v>10009</v>
      </c>
      <c r="M2125" t="str">
        <f t="shared" si="33"/>
        <v>BEGIN IF NOT EXISTS (SELECT * FROM [dbo].[COM_City] WHERE [Name] = 'Pilão Arcado') BEGIN INSERT INTO [dbo].[COM_City]([CityId],[Name],[ExternalCode],[StateId],[Active],[UserID],[UserIDLastUpdate],[CreateDate],[ModifieldDate]) VALUES (2124,'Pilão Arcado','24405',5,1,1,1,GETDATE(),GETDATE()) END END</v>
      </c>
    </row>
    <row r="2126" spans="1:13" x14ac:dyDescent="0.2">
      <c r="A2126">
        <v>2125</v>
      </c>
      <c r="B2126">
        <f>VLOOKUP(C2126,ESTADOS!C:K,9,FALSE)</f>
        <v>5</v>
      </c>
      <c r="C2126" t="s">
        <v>5024</v>
      </c>
      <c r="D2126">
        <v>29</v>
      </c>
      <c r="E2126" t="s">
        <v>5592</v>
      </c>
      <c r="F2126" t="s">
        <v>5593</v>
      </c>
      <c r="G2126">
        <v>15306</v>
      </c>
      <c r="H2126">
        <v>1</v>
      </c>
      <c r="I2126">
        <v>1</v>
      </c>
      <c r="J2126">
        <v>1</v>
      </c>
      <c r="K2126" s="2" t="s">
        <v>10009</v>
      </c>
      <c r="L2126" s="2" t="s">
        <v>10009</v>
      </c>
      <c r="M2126" t="str">
        <f t="shared" si="33"/>
        <v>BEGIN IF NOT EXISTS (SELECT * FROM [dbo].[COM_City] WHERE [Name] = 'Pindaí') BEGIN INSERT INTO [dbo].[COM_City]([CityId],[Name],[ExternalCode],[StateId],[Active],[UserID],[UserIDLastUpdate],[CreateDate],[ModifieldDate]) VALUES (2125,'Pindaí','24504',5,1,1,1,GETDATE(),GETDATE()) END END</v>
      </c>
    </row>
    <row r="2127" spans="1:13" x14ac:dyDescent="0.2">
      <c r="A2127">
        <v>2126</v>
      </c>
      <c r="B2127">
        <f>VLOOKUP(C2127,ESTADOS!C:K,9,FALSE)</f>
        <v>5</v>
      </c>
      <c r="C2127" t="s">
        <v>5024</v>
      </c>
      <c r="D2127">
        <v>29</v>
      </c>
      <c r="E2127" t="s">
        <v>5594</v>
      </c>
      <c r="F2127" t="s">
        <v>5595</v>
      </c>
      <c r="G2127">
        <v>20312</v>
      </c>
      <c r="H2127">
        <v>1</v>
      </c>
      <c r="I2127">
        <v>1</v>
      </c>
      <c r="J2127">
        <v>1</v>
      </c>
      <c r="K2127" s="2" t="s">
        <v>10009</v>
      </c>
      <c r="L2127" s="2" t="s">
        <v>10009</v>
      </c>
      <c r="M2127" t="str">
        <f t="shared" si="33"/>
        <v>BEGIN IF NOT EXISTS (SELECT * FROM [dbo].[COM_City] WHERE [Name] = 'Pindobaçu') BEGIN INSERT INTO [dbo].[COM_City]([CityId],[Name],[ExternalCode],[StateId],[Active],[UserID],[UserIDLastUpdate],[CreateDate],[ModifieldDate]) VALUES (2126,'Pindobaçu','24603',5,1,1,1,GETDATE(),GETDATE()) END END</v>
      </c>
    </row>
    <row r="2128" spans="1:13" x14ac:dyDescent="0.2">
      <c r="A2128">
        <v>2127</v>
      </c>
      <c r="B2128">
        <f>VLOOKUP(C2128,ESTADOS!C:K,9,FALSE)</f>
        <v>5</v>
      </c>
      <c r="C2128" t="s">
        <v>5024</v>
      </c>
      <c r="D2128">
        <v>29</v>
      </c>
      <c r="E2128" t="s">
        <v>5596</v>
      </c>
      <c r="F2128" t="s">
        <v>5597</v>
      </c>
      <c r="G2128">
        <v>10551</v>
      </c>
      <c r="H2128">
        <v>1</v>
      </c>
      <c r="I2128">
        <v>1</v>
      </c>
      <c r="J2128">
        <v>1</v>
      </c>
      <c r="K2128" s="2" t="s">
        <v>10009</v>
      </c>
      <c r="L2128" s="2" t="s">
        <v>10009</v>
      </c>
      <c r="M2128" t="str">
        <f t="shared" si="33"/>
        <v>BEGIN IF NOT EXISTS (SELECT * FROM [dbo].[COM_City] WHERE [Name] = 'Pintadas') BEGIN INSERT INTO [dbo].[COM_City]([CityId],[Name],[ExternalCode],[StateId],[Active],[UserID],[UserIDLastUpdate],[CreateDate],[ModifieldDate]) VALUES (2127,'Pintadas','24652',5,1,1,1,GETDATE(),GETDATE()) END END</v>
      </c>
    </row>
    <row r="2129" spans="1:13" x14ac:dyDescent="0.2">
      <c r="A2129">
        <v>2128</v>
      </c>
      <c r="B2129">
        <f>VLOOKUP(C2129,ESTADOS!C:K,9,FALSE)</f>
        <v>5</v>
      </c>
      <c r="C2129" t="s">
        <v>5024</v>
      </c>
      <c r="D2129">
        <v>29</v>
      </c>
      <c r="E2129" t="s">
        <v>5598</v>
      </c>
      <c r="F2129" t="s">
        <v>5599</v>
      </c>
      <c r="G2129">
        <v>8897</v>
      </c>
      <c r="H2129">
        <v>1</v>
      </c>
      <c r="I2129">
        <v>1</v>
      </c>
      <c r="J2129">
        <v>1</v>
      </c>
      <c r="K2129" s="2" t="s">
        <v>10009</v>
      </c>
      <c r="L2129" s="2" t="s">
        <v>10009</v>
      </c>
      <c r="M2129" t="str">
        <f t="shared" si="33"/>
        <v>BEGIN IF NOT EXISTS (SELECT * FROM [dbo].[COM_City] WHERE [Name] = 'Piraí do Norte') BEGIN INSERT INTO [dbo].[COM_City]([CityId],[Name],[ExternalCode],[StateId],[Active],[UserID],[UserIDLastUpdate],[CreateDate],[ModifieldDate]) VALUES (2128,'Piraí do Norte','24678',5,1,1,1,GETDATE(),GETDATE()) END END</v>
      </c>
    </row>
    <row r="2130" spans="1:13" x14ac:dyDescent="0.2">
      <c r="A2130">
        <v>2129</v>
      </c>
      <c r="B2130">
        <f>VLOOKUP(C2130,ESTADOS!C:K,9,FALSE)</f>
        <v>5</v>
      </c>
      <c r="C2130" t="s">
        <v>5024</v>
      </c>
      <c r="D2130">
        <v>29</v>
      </c>
      <c r="E2130" t="s">
        <v>5600</v>
      </c>
      <c r="F2130" t="s">
        <v>5601</v>
      </c>
      <c r="G2130">
        <v>13515</v>
      </c>
      <c r="H2130">
        <v>1</v>
      </c>
      <c r="I2130">
        <v>1</v>
      </c>
      <c r="J2130">
        <v>1</v>
      </c>
      <c r="K2130" s="2" t="s">
        <v>10009</v>
      </c>
      <c r="L2130" s="2" t="s">
        <v>10009</v>
      </c>
      <c r="M2130" t="str">
        <f t="shared" si="33"/>
        <v>BEGIN IF NOT EXISTS (SELECT * FROM [dbo].[COM_City] WHERE [Name] = 'Piripá') BEGIN INSERT INTO [dbo].[COM_City]([CityId],[Name],[ExternalCode],[StateId],[Active],[UserID],[UserIDLastUpdate],[CreateDate],[ModifieldDate]) VALUES (2129,'Piripá','24702',5,1,1,1,GETDATE(),GETDATE()) END END</v>
      </c>
    </row>
    <row r="2131" spans="1:13" x14ac:dyDescent="0.2">
      <c r="A2131">
        <v>2130</v>
      </c>
      <c r="B2131">
        <f>VLOOKUP(C2131,ESTADOS!C:K,9,FALSE)</f>
        <v>5</v>
      </c>
      <c r="C2131" t="s">
        <v>5024</v>
      </c>
      <c r="D2131">
        <v>29</v>
      </c>
      <c r="E2131" t="s">
        <v>5602</v>
      </c>
      <c r="F2131" t="s">
        <v>5603</v>
      </c>
      <c r="G2131">
        <v>24189</v>
      </c>
      <c r="H2131">
        <v>1</v>
      </c>
      <c r="I2131">
        <v>1</v>
      </c>
      <c r="J2131">
        <v>1</v>
      </c>
      <c r="K2131" s="2" t="s">
        <v>10009</v>
      </c>
      <c r="L2131" s="2" t="s">
        <v>10009</v>
      </c>
      <c r="M2131" t="str">
        <f t="shared" si="33"/>
        <v>BEGIN IF NOT EXISTS (SELECT * FROM [dbo].[COM_City] WHERE [Name] = 'Piritiba') BEGIN INSERT INTO [dbo].[COM_City]([CityId],[Name],[ExternalCode],[StateId],[Active],[UserID],[UserIDLastUpdate],[CreateDate],[ModifieldDate]) VALUES (2130,'Piritiba','24801',5,1,1,1,GETDATE(),GETDATE()) END END</v>
      </c>
    </row>
    <row r="2132" spans="1:13" x14ac:dyDescent="0.2">
      <c r="A2132">
        <v>2131</v>
      </c>
      <c r="B2132">
        <f>VLOOKUP(C2132,ESTADOS!C:K,9,FALSE)</f>
        <v>5</v>
      </c>
      <c r="C2132" t="s">
        <v>5024</v>
      </c>
      <c r="D2132">
        <v>29</v>
      </c>
      <c r="E2132" t="s">
        <v>5604</v>
      </c>
      <c r="F2132" t="s">
        <v>5605</v>
      </c>
      <c r="G2132">
        <v>8472</v>
      </c>
      <c r="H2132">
        <v>1</v>
      </c>
      <c r="I2132">
        <v>1</v>
      </c>
      <c r="J2132">
        <v>1</v>
      </c>
      <c r="K2132" s="2" t="s">
        <v>10009</v>
      </c>
      <c r="L2132" s="2" t="s">
        <v>10009</v>
      </c>
      <c r="M2132" t="str">
        <f t="shared" si="33"/>
        <v>BEGIN IF NOT EXISTS (SELECT * FROM [dbo].[COM_City] WHERE [Name] = 'Planaltino') BEGIN INSERT INTO [dbo].[COM_City]([CityId],[Name],[ExternalCode],[StateId],[Active],[UserID],[UserIDLastUpdate],[CreateDate],[ModifieldDate]) VALUES (2131,'Planaltino','24900',5,1,1,1,GETDATE(),GETDATE()) END END</v>
      </c>
    </row>
    <row r="2133" spans="1:13" x14ac:dyDescent="0.2">
      <c r="A2133">
        <v>2132</v>
      </c>
      <c r="B2133">
        <f>VLOOKUP(C2133,ESTADOS!C:K,9,FALSE)</f>
        <v>5</v>
      </c>
      <c r="C2133" t="s">
        <v>5024</v>
      </c>
      <c r="D2133">
        <v>29</v>
      </c>
      <c r="E2133" t="s">
        <v>5606</v>
      </c>
      <c r="F2133" t="s">
        <v>5607</v>
      </c>
      <c r="G2133">
        <v>21486</v>
      </c>
      <c r="H2133">
        <v>1</v>
      </c>
      <c r="I2133">
        <v>1</v>
      </c>
      <c r="J2133">
        <v>1</v>
      </c>
      <c r="K2133" s="2" t="s">
        <v>10009</v>
      </c>
      <c r="L2133" s="2" t="s">
        <v>10009</v>
      </c>
      <c r="M2133" t="str">
        <f t="shared" si="33"/>
        <v>BEGIN IF NOT EXISTS (SELECT * FROM [dbo].[COM_City] WHERE [Name] = 'Planalto') BEGIN INSERT INTO [dbo].[COM_City]([CityId],[Name],[ExternalCode],[StateId],[Active],[UserID],[UserIDLastUpdate],[CreateDate],[ModifieldDate]) VALUES (2132,'Planalto','25006',5,1,1,1,GETDATE(),GETDATE()) END END</v>
      </c>
    </row>
    <row r="2134" spans="1:13" x14ac:dyDescent="0.2">
      <c r="A2134">
        <v>2133</v>
      </c>
      <c r="B2134">
        <f>VLOOKUP(C2134,ESTADOS!C:K,9,FALSE)</f>
        <v>5</v>
      </c>
      <c r="C2134" t="s">
        <v>5024</v>
      </c>
      <c r="D2134">
        <v>29</v>
      </c>
      <c r="E2134" t="s">
        <v>5608</v>
      </c>
      <c r="F2134" t="s">
        <v>5609</v>
      </c>
      <c r="G2134">
        <v>44759</v>
      </c>
      <c r="H2134">
        <v>1</v>
      </c>
      <c r="I2134">
        <v>1</v>
      </c>
      <c r="J2134">
        <v>1</v>
      </c>
      <c r="K2134" s="2" t="s">
        <v>10009</v>
      </c>
      <c r="L2134" s="2" t="s">
        <v>10009</v>
      </c>
      <c r="M2134" t="str">
        <f t="shared" si="33"/>
        <v>BEGIN IF NOT EXISTS (SELECT * FROM [dbo].[COM_City] WHERE [Name] = 'Poções') BEGIN INSERT INTO [dbo].[COM_City]([CityId],[Name],[ExternalCode],[StateId],[Active],[UserID],[UserIDLastUpdate],[CreateDate],[ModifieldDate]) VALUES (2133,'Poções','25105',5,1,1,1,GETDATE(),GETDATE()) END END</v>
      </c>
    </row>
    <row r="2135" spans="1:13" x14ac:dyDescent="0.2">
      <c r="A2135">
        <v>2134</v>
      </c>
      <c r="B2135">
        <f>VLOOKUP(C2135,ESTADOS!C:K,9,FALSE)</f>
        <v>5</v>
      </c>
      <c r="C2135" t="s">
        <v>5024</v>
      </c>
      <c r="D2135">
        <v>29</v>
      </c>
      <c r="E2135" t="s">
        <v>5610</v>
      </c>
      <c r="F2135" t="s">
        <v>5611</v>
      </c>
      <c r="G2135">
        <v>30221</v>
      </c>
      <c r="H2135">
        <v>1</v>
      </c>
      <c r="I2135">
        <v>1</v>
      </c>
      <c r="J2135">
        <v>1</v>
      </c>
      <c r="K2135" s="2" t="s">
        <v>10009</v>
      </c>
      <c r="L2135" s="2" t="s">
        <v>10009</v>
      </c>
      <c r="M2135" t="str">
        <f t="shared" si="33"/>
        <v>BEGIN IF NOT EXISTS (SELECT * FROM [dbo].[COM_City] WHERE [Name] = 'Pojuca') BEGIN INSERT INTO [dbo].[COM_City]([CityId],[Name],[ExternalCode],[StateId],[Active],[UserID],[UserIDLastUpdate],[CreateDate],[ModifieldDate]) VALUES (2134,'Pojuca','25204',5,1,1,1,GETDATE(),GETDATE()) END END</v>
      </c>
    </row>
    <row r="2136" spans="1:13" x14ac:dyDescent="0.2">
      <c r="A2136">
        <v>2135</v>
      </c>
      <c r="B2136">
        <f>VLOOKUP(C2136,ESTADOS!C:K,9,FALSE)</f>
        <v>5</v>
      </c>
      <c r="C2136" t="s">
        <v>5024</v>
      </c>
      <c r="D2136">
        <v>29</v>
      </c>
      <c r="E2136" t="s">
        <v>5612</v>
      </c>
      <c r="F2136" t="s">
        <v>5613</v>
      </c>
      <c r="G2136">
        <v>14820</v>
      </c>
      <c r="H2136">
        <v>1</v>
      </c>
      <c r="I2136">
        <v>1</v>
      </c>
      <c r="J2136">
        <v>1</v>
      </c>
      <c r="K2136" s="2" t="s">
        <v>10009</v>
      </c>
      <c r="L2136" s="2" t="s">
        <v>10009</v>
      </c>
      <c r="M2136" t="str">
        <f t="shared" si="33"/>
        <v>BEGIN IF NOT EXISTS (SELECT * FROM [dbo].[COM_City] WHERE [Name] = 'Ponto Novo') BEGIN INSERT INTO [dbo].[COM_City]([CityId],[Name],[ExternalCode],[StateId],[Active],[UserID],[UserIDLastUpdate],[CreateDate],[ModifieldDate]) VALUES (2135,'Ponto Novo','25253',5,1,1,1,GETDATE(),GETDATE()) END END</v>
      </c>
    </row>
    <row r="2137" spans="1:13" x14ac:dyDescent="0.2">
      <c r="A2137">
        <v>2136</v>
      </c>
      <c r="B2137">
        <f>VLOOKUP(C2137,ESTADOS!C:K,9,FALSE)</f>
        <v>5</v>
      </c>
      <c r="C2137" t="s">
        <v>5024</v>
      </c>
      <c r="D2137">
        <v>29</v>
      </c>
      <c r="E2137" t="s">
        <v>5614</v>
      </c>
      <c r="F2137" t="s">
        <v>5615</v>
      </c>
      <c r="G2137">
        <v>114459</v>
      </c>
      <c r="H2137">
        <v>1</v>
      </c>
      <c r="I2137">
        <v>1</v>
      </c>
      <c r="J2137">
        <v>1</v>
      </c>
      <c r="K2137" s="2" t="s">
        <v>10009</v>
      </c>
      <c r="L2137" s="2" t="s">
        <v>10009</v>
      </c>
      <c r="M2137" t="str">
        <f t="shared" si="33"/>
        <v>BEGIN IF NOT EXISTS (SELECT * FROM [dbo].[COM_City] WHERE [Name] = 'Porto Seguro') BEGIN INSERT INTO [dbo].[COM_City]([CityId],[Name],[ExternalCode],[StateId],[Active],[UserID],[UserIDLastUpdate],[CreateDate],[ModifieldDate]) VALUES (2136,'Porto Seguro','25303',5,1,1,1,GETDATE(),GETDATE()) END END</v>
      </c>
    </row>
    <row r="2138" spans="1:13" x14ac:dyDescent="0.2">
      <c r="A2138">
        <v>2137</v>
      </c>
      <c r="B2138">
        <f>VLOOKUP(C2138,ESTADOS!C:K,9,FALSE)</f>
        <v>5</v>
      </c>
      <c r="C2138" t="s">
        <v>5024</v>
      </c>
      <c r="D2138">
        <v>29</v>
      </c>
      <c r="E2138" t="s">
        <v>5616</v>
      </c>
      <c r="F2138" t="s">
        <v>5617</v>
      </c>
      <c r="G2138">
        <v>10350</v>
      </c>
      <c r="H2138">
        <v>1</v>
      </c>
      <c r="I2138">
        <v>1</v>
      </c>
      <c r="J2138">
        <v>1</v>
      </c>
      <c r="K2138" s="2" t="s">
        <v>10009</v>
      </c>
      <c r="L2138" s="2" t="s">
        <v>10009</v>
      </c>
      <c r="M2138" t="str">
        <f t="shared" si="33"/>
        <v>BEGIN IF NOT EXISTS (SELECT * FROM [dbo].[COM_City] WHERE [Name] = 'Potiraguá') BEGIN INSERT INTO [dbo].[COM_City]([CityId],[Name],[ExternalCode],[StateId],[Active],[UserID],[UserIDLastUpdate],[CreateDate],[ModifieldDate]) VALUES (2137,'Potiraguá','25402',5,1,1,1,GETDATE(),GETDATE()) END END</v>
      </c>
    </row>
    <row r="2139" spans="1:13" x14ac:dyDescent="0.2">
      <c r="A2139">
        <v>2138</v>
      </c>
      <c r="B2139">
        <f>VLOOKUP(C2139,ESTADOS!C:K,9,FALSE)</f>
        <v>5</v>
      </c>
      <c r="C2139" t="s">
        <v>5024</v>
      </c>
      <c r="D2139">
        <v>29</v>
      </c>
      <c r="E2139" t="s">
        <v>5618</v>
      </c>
      <c r="F2139" t="s">
        <v>5619</v>
      </c>
      <c r="G2139">
        <v>25429</v>
      </c>
      <c r="H2139">
        <v>1</v>
      </c>
      <c r="I2139">
        <v>1</v>
      </c>
      <c r="J2139">
        <v>1</v>
      </c>
      <c r="K2139" s="2" t="s">
        <v>10009</v>
      </c>
      <c r="L2139" s="2" t="s">
        <v>10009</v>
      </c>
      <c r="M2139" t="str">
        <f t="shared" si="33"/>
        <v>BEGIN IF NOT EXISTS (SELECT * FROM [dbo].[COM_City] WHERE [Name] = 'Prado') BEGIN INSERT INTO [dbo].[COM_City]([CityId],[Name],[ExternalCode],[StateId],[Active],[UserID],[UserIDLastUpdate],[CreateDate],[ModifieldDate]) VALUES (2138,'Prado','25501',5,1,1,1,GETDATE(),GETDATE()) END END</v>
      </c>
    </row>
    <row r="2140" spans="1:13" x14ac:dyDescent="0.2">
      <c r="A2140">
        <v>2139</v>
      </c>
      <c r="B2140">
        <f>VLOOKUP(C2140,ESTADOS!C:K,9,FALSE)</f>
        <v>5</v>
      </c>
      <c r="C2140" t="s">
        <v>5024</v>
      </c>
      <c r="D2140">
        <v>29</v>
      </c>
      <c r="E2140" t="s">
        <v>5620</v>
      </c>
      <c r="F2140" t="s">
        <v>7175</v>
      </c>
      <c r="G2140">
        <v>13822</v>
      </c>
      <c r="H2140">
        <v>1</v>
      </c>
      <c r="I2140">
        <v>1</v>
      </c>
      <c r="J2140">
        <v>1</v>
      </c>
      <c r="K2140" s="2" t="s">
        <v>10009</v>
      </c>
      <c r="L2140" s="2" t="s">
        <v>10009</v>
      </c>
      <c r="M2140" t="str">
        <f t="shared" si="33"/>
        <v>BEGIN IF NOT EXISTS (SELECT * FROM [dbo].[COM_City] WHERE [Name] = 'Presidente Dutra') BEGIN INSERT INTO [dbo].[COM_City]([CityId],[Name],[ExternalCode],[StateId],[Active],[UserID],[UserIDLastUpdate],[CreateDate],[ModifieldDate]) VALUES (2139,'Presidente Dutra','25600',5,1,1,1,GETDATE(),GETDATE()) END END</v>
      </c>
    </row>
    <row r="2141" spans="1:13" x14ac:dyDescent="0.2">
      <c r="A2141">
        <v>2140</v>
      </c>
      <c r="B2141">
        <f>VLOOKUP(C2141,ESTADOS!C:K,9,FALSE)</f>
        <v>5</v>
      </c>
      <c r="C2141" t="s">
        <v>5024</v>
      </c>
      <c r="D2141">
        <v>29</v>
      </c>
      <c r="E2141" t="s">
        <v>5621</v>
      </c>
      <c r="F2141" t="s">
        <v>5622</v>
      </c>
      <c r="G2141">
        <v>14803</v>
      </c>
      <c r="H2141">
        <v>1</v>
      </c>
      <c r="I2141">
        <v>1</v>
      </c>
      <c r="J2141">
        <v>1</v>
      </c>
      <c r="K2141" s="2" t="s">
        <v>10009</v>
      </c>
      <c r="L2141" s="2" t="s">
        <v>10009</v>
      </c>
      <c r="M2141" t="str">
        <f t="shared" si="33"/>
        <v>BEGIN IF NOT EXISTS (SELECT * FROM [dbo].[COM_City] WHERE [Name] = 'Presidente Jânio Quadros') BEGIN INSERT INTO [dbo].[COM_City]([CityId],[Name],[ExternalCode],[StateId],[Active],[UserID],[UserIDLastUpdate],[CreateDate],[ModifieldDate]) VALUES (2140,'Presidente Jânio Quadros','25709',5,1,1,1,GETDATE(),GETDATE()) END END</v>
      </c>
    </row>
    <row r="2142" spans="1:13" x14ac:dyDescent="0.2">
      <c r="A2142">
        <v>2141</v>
      </c>
      <c r="B2142">
        <f>VLOOKUP(C2142,ESTADOS!C:K,9,FALSE)</f>
        <v>5</v>
      </c>
      <c r="C2142" t="s">
        <v>5024</v>
      </c>
      <c r="D2142">
        <v>29</v>
      </c>
      <c r="E2142" t="s">
        <v>5623</v>
      </c>
      <c r="F2142" t="s">
        <v>5624</v>
      </c>
      <c r="G2142">
        <v>22684</v>
      </c>
      <c r="H2142">
        <v>1</v>
      </c>
      <c r="I2142">
        <v>1</v>
      </c>
      <c r="J2142">
        <v>1</v>
      </c>
      <c r="K2142" s="2" t="s">
        <v>10009</v>
      </c>
      <c r="L2142" s="2" t="s">
        <v>10009</v>
      </c>
      <c r="M2142" t="str">
        <f t="shared" si="33"/>
        <v>BEGIN IF NOT EXISTS (SELECT * FROM [dbo].[COM_City] WHERE [Name] = 'Presidente Tancredo Neves') BEGIN INSERT INTO [dbo].[COM_City]([CityId],[Name],[ExternalCode],[StateId],[Active],[UserID],[UserIDLastUpdate],[CreateDate],[ModifieldDate]) VALUES (2141,'Presidente Tancredo Neves','25758',5,1,1,1,GETDATE(),GETDATE()) END END</v>
      </c>
    </row>
    <row r="2143" spans="1:13" x14ac:dyDescent="0.2">
      <c r="A2143">
        <v>2142</v>
      </c>
      <c r="B2143">
        <f>VLOOKUP(C2143,ESTADOS!C:K,9,FALSE)</f>
        <v>5</v>
      </c>
      <c r="C2143" t="s">
        <v>5024</v>
      </c>
      <c r="D2143">
        <v>29</v>
      </c>
      <c r="E2143" t="s">
        <v>5625</v>
      </c>
      <c r="F2143" t="s">
        <v>4308</v>
      </c>
      <c r="G2143">
        <v>27186</v>
      </c>
      <c r="H2143">
        <v>1</v>
      </c>
      <c r="I2143">
        <v>1</v>
      </c>
      <c r="J2143">
        <v>1</v>
      </c>
      <c r="K2143" s="2" t="s">
        <v>10009</v>
      </c>
      <c r="L2143" s="2" t="s">
        <v>10009</v>
      </c>
      <c r="M2143" t="str">
        <f t="shared" si="33"/>
        <v>BEGIN IF NOT EXISTS (SELECT * FROM [dbo].[COM_City] WHERE [Name] = 'Queimadas') BEGIN INSERT INTO [dbo].[COM_City]([CityId],[Name],[ExternalCode],[StateId],[Active],[UserID],[UserIDLastUpdate],[CreateDate],[ModifieldDate]) VALUES (2142,'Queimadas','25808',5,1,1,1,GETDATE(),GETDATE()) END END</v>
      </c>
    </row>
    <row r="2144" spans="1:13" x14ac:dyDescent="0.2">
      <c r="A2144">
        <v>2143</v>
      </c>
      <c r="B2144">
        <f>VLOOKUP(C2144,ESTADOS!C:K,9,FALSE)</f>
        <v>5</v>
      </c>
      <c r="C2144" t="s">
        <v>5024</v>
      </c>
      <c r="D2144">
        <v>29</v>
      </c>
      <c r="E2144" t="s">
        <v>5626</v>
      </c>
      <c r="F2144" t="s">
        <v>5627</v>
      </c>
      <c r="G2144">
        <v>27068</v>
      </c>
      <c r="H2144">
        <v>1</v>
      </c>
      <c r="I2144">
        <v>1</v>
      </c>
      <c r="J2144">
        <v>1</v>
      </c>
      <c r="K2144" s="2" t="s">
        <v>10009</v>
      </c>
      <c r="L2144" s="2" t="s">
        <v>10009</v>
      </c>
      <c r="M2144" t="str">
        <f t="shared" si="33"/>
        <v>BEGIN IF NOT EXISTS (SELECT * FROM [dbo].[COM_City] WHERE [Name] = 'Quijingue') BEGIN INSERT INTO [dbo].[COM_City]([CityId],[Name],[ExternalCode],[StateId],[Active],[UserID],[UserIDLastUpdate],[CreateDate],[ModifieldDate]) VALUES (2143,'Quijingue','25907',5,1,1,1,GETDATE(),GETDATE()) END END</v>
      </c>
    </row>
    <row r="2145" spans="1:13" x14ac:dyDescent="0.2">
      <c r="A2145">
        <v>2144</v>
      </c>
      <c r="B2145">
        <f>VLOOKUP(C2145,ESTADOS!C:K,9,FALSE)</f>
        <v>5</v>
      </c>
      <c r="C2145" t="s">
        <v>5024</v>
      </c>
      <c r="D2145">
        <v>29</v>
      </c>
      <c r="E2145" t="s">
        <v>5628</v>
      </c>
      <c r="F2145" t="s">
        <v>5629</v>
      </c>
      <c r="G2145">
        <v>9348</v>
      </c>
      <c r="H2145">
        <v>1</v>
      </c>
      <c r="I2145">
        <v>1</v>
      </c>
      <c r="J2145">
        <v>1</v>
      </c>
      <c r="K2145" s="2" t="s">
        <v>10009</v>
      </c>
      <c r="L2145" s="2" t="s">
        <v>10009</v>
      </c>
      <c r="M2145" t="str">
        <f t="shared" si="33"/>
        <v>BEGIN IF NOT EXISTS (SELECT * FROM [dbo].[COM_City] WHERE [Name] = 'Quixabeira') BEGIN INSERT INTO [dbo].[COM_City]([CityId],[Name],[ExternalCode],[StateId],[Active],[UserID],[UserIDLastUpdate],[CreateDate],[ModifieldDate]) VALUES (2144,'Quixabeira','25931',5,1,1,1,GETDATE(),GETDATE()) END END</v>
      </c>
    </row>
    <row r="2146" spans="1:13" x14ac:dyDescent="0.2">
      <c r="A2146">
        <v>2145</v>
      </c>
      <c r="B2146">
        <f>VLOOKUP(C2146,ESTADOS!C:K,9,FALSE)</f>
        <v>5</v>
      </c>
      <c r="C2146" t="s">
        <v>5024</v>
      </c>
      <c r="D2146">
        <v>29</v>
      </c>
      <c r="E2146" t="s">
        <v>5630</v>
      </c>
      <c r="F2146" t="s">
        <v>5631</v>
      </c>
      <c r="G2146">
        <v>23107</v>
      </c>
      <c r="H2146">
        <v>1</v>
      </c>
      <c r="I2146">
        <v>1</v>
      </c>
      <c r="J2146">
        <v>1</v>
      </c>
      <c r="K2146" s="2" t="s">
        <v>10009</v>
      </c>
      <c r="L2146" s="2" t="s">
        <v>10009</v>
      </c>
      <c r="M2146" t="str">
        <f t="shared" si="33"/>
        <v>BEGIN IF NOT EXISTS (SELECT * FROM [dbo].[COM_City] WHERE [Name] = 'Rafael Jambeiro') BEGIN INSERT INTO [dbo].[COM_City]([CityId],[Name],[ExternalCode],[StateId],[Active],[UserID],[UserIDLastUpdate],[CreateDate],[ModifieldDate]) VALUES (2145,'Rafael Jambeiro','25956',5,1,1,1,GETDATE(),GETDATE()) END END</v>
      </c>
    </row>
    <row r="2147" spans="1:13" x14ac:dyDescent="0.2">
      <c r="A2147">
        <v>2146</v>
      </c>
      <c r="B2147">
        <f>VLOOKUP(C2147,ESTADOS!C:K,9,FALSE)</f>
        <v>5</v>
      </c>
      <c r="C2147" t="s">
        <v>5024</v>
      </c>
      <c r="D2147">
        <v>29</v>
      </c>
      <c r="E2147" t="s">
        <v>5632</v>
      </c>
      <c r="F2147" t="s">
        <v>5633</v>
      </c>
      <c r="G2147">
        <v>38004</v>
      </c>
      <c r="H2147">
        <v>1</v>
      </c>
      <c r="I2147">
        <v>1</v>
      </c>
      <c r="J2147">
        <v>1</v>
      </c>
      <c r="K2147" s="2" t="s">
        <v>10009</v>
      </c>
      <c r="L2147" s="2" t="s">
        <v>10009</v>
      </c>
      <c r="M2147" t="str">
        <f t="shared" si="33"/>
        <v>BEGIN IF NOT EXISTS (SELECT * FROM [dbo].[COM_City] WHERE [Name] = 'Remanso') BEGIN INSERT INTO [dbo].[COM_City]([CityId],[Name],[ExternalCode],[StateId],[Active],[UserID],[UserIDLastUpdate],[CreateDate],[ModifieldDate]) VALUES (2146,'Remanso','26004',5,1,1,1,GETDATE(),GETDATE()) END END</v>
      </c>
    </row>
    <row r="2148" spans="1:13" x14ac:dyDescent="0.2">
      <c r="A2148">
        <v>2147</v>
      </c>
      <c r="B2148">
        <f>VLOOKUP(C2148,ESTADOS!C:K,9,FALSE)</f>
        <v>5</v>
      </c>
      <c r="C2148" t="s">
        <v>5024</v>
      </c>
      <c r="D2148">
        <v>29</v>
      </c>
      <c r="E2148" t="s">
        <v>5634</v>
      </c>
      <c r="F2148" t="s">
        <v>5635</v>
      </c>
      <c r="G2148">
        <v>11938</v>
      </c>
      <c r="H2148">
        <v>1</v>
      </c>
      <c r="I2148">
        <v>1</v>
      </c>
      <c r="J2148">
        <v>1</v>
      </c>
      <c r="K2148" s="2" t="s">
        <v>10009</v>
      </c>
      <c r="L2148" s="2" t="s">
        <v>10009</v>
      </c>
      <c r="M2148" t="str">
        <f t="shared" si="33"/>
        <v>BEGIN IF NOT EXISTS (SELECT * FROM [dbo].[COM_City] WHERE [Name] = 'Retirolândia') BEGIN INSERT INTO [dbo].[COM_City]([CityId],[Name],[ExternalCode],[StateId],[Active],[UserID],[UserIDLastUpdate],[CreateDate],[ModifieldDate]) VALUES (2147,'Retirolândia','26103',5,1,1,1,GETDATE(),GETDATE()) END END</v>
      </c>
    </row>
    <row r="2149" spans="1:13" x14ac:dyDescent="0.2">
      <c r="A2149">
        <v>2148</v>
      </c>
      <c r="B2149">
        <f>VLOOKUP(C2149,ESTADOS!C:K,9,FALSE)</f>
        <v>5</v>
      </c>
      <c r="C2149" t="s">
        <v>5024</v>
      </c>
      <c r="D2149">
        <v>29</v>
      </c>
      <c r="E2149" t="s">
        <v>5636</v>
      </c>
      <c r="F2149" t="s">
        <v>5637</v>
      </c>
      <c r="G2149">
        <v>22528</v>
      </c>
      <c r="H2149">
        <v>1</v>
      </c>
      <c r="I2149">
        <v>1</v>
      </c>
      <c r="J2149">
        <v>1</v>
      </c>
      <c r="K2149" s="2" t="s">
        <v>10009</v>
      </c>
      <c r="L2149" s="2" t="s">
        <v>10009</v>
      </c>
      <c r="M2149" t="str">
        <f t="shared" si="33"/>
        <v>BEGIN IF NOT EXISTS (SELECT * FROM [dbo].[COM_City] WHERE [Name] = 'Riachão das Neves') BEGIN INSERT INTO [dbo].[COM_City]([CityId],[Name],[ExternalCode],[StateId],[Active],[UserID],[UserIDLastUpdate],[CreateDate],[ModifieldDate]) VALUES (2148,'Riachão das Neves','26202',5,1,1,1,GETDATE(),GETDATE()) END END</v>
      </c>
    </row>
    <row r="2150" spans="1:13" x14ac:dyDescent="0.2">
      <c r="A2150">
        <v>2149</v>
      </c>
      <c r="B2150">
        <f>VLOOKUP(C2150,ESTADOS!C:K,9,FALSE)</f>
        <v>5</v>
      </c>
      <c r="C2150" t="s">
        <v>5024</v>
      </c>
      <c r="D2150">
        <v>29</v>
      </c>
      <c r="E2150" t="s">
        <v>5638</v>
      </c>
      <c r="F2150" t="s">
        <v>5639</v>
      </c>
      <c r="G2150">
        <v>32522</v>
      </c>
      <c r="H2150">
        <v>1</v>
      </c>
      <c r="I2150">
        <v>1</v>
      </c>
      <c r="J2150">
        <v>1</v>
      </c>
      <c r="K2150" s="2" t="s">
        <v>10009</v>
      </c>
      <c r="L2150" s="2" t="s">
        <v>10009</v>
      </c>
      <c r="M2150" t="str">
        <f t="shared" si="33"/>
        <v>BEGIN IF NOT EXISTS (SELECT * FROM [dbo].[COM_City] WHERE [Name] = 'Riachão do Jacuípe') BEGIN INSERT INTO [dbo].[COM_City]([CityId],[Name],[ExternalCode],[StateId],[Active],[UserID],[UserIDLastUpdate],[CreateDate],[ModifieldDate]) VALUES (2149,'Riachão do Jacuípe','26301',5,1,1,1,GETDATE(),GETDATE()) END END</v>
      </c>
    </row>
    <row r="2151" spans="1:13" x14ac:dyDescent="0.2">
      <c r="A2151">
        <v>2150</v>
      </c>
      <c r="B2151">
        <f>VLOOKUP(C2151,ESTADOS!C:K,9,FALSE)</f>
        <v>5</v>
      </c>
      <c r="C2151" t="s">
        <v>5024</v>
      </c>
      <c r="D2151">
        <v>29</v>
      </c>
      <c r="E2151" t="s">
        <v>5640</v>
      </c>
      <c r="F2151" t="s">
        <v>8279</v>
      </c>
      <c r="G2151">
        <v>29425</v>
      </c>
      <c r="H2151">
        <v>1</v>
      </c>
      <c r="I2151">
        <v>1</v>
      </c>
      <c r="J2151">
        <v>1</v>
      </c>
      <c r="K2151" s="2" t="s">
        <v>10009</v>
      </c>
      <c r="L2151" s="2" t="s">
        <v>10009</v>
      </c>
      <c r="M2151" t="str">
        <f t="shared" si="33"/>
        <v>BEGIN IF NOT EXISTS (SELECT * FROM [dbo].[COM_City] WHERE [Name] = 'Riacho de Santana') BEGIN INSERT INTO [dbo].[COM_City]([CityId],[Name],[ExternalCode],[StateId],[Active],[UserID],[UserIDLastUpdate],[CreateDate],[ModifieldDate]) VALUES (2150,'Riacho de Santana','26400',5,1,1,1,GETDATE(),GETDATE()) END END</v>
      </c>
    </row>
    <row r="2152" spans="1:13" x14ac:dyDescent="0.2">
      <c r="A2152">
        <v>2151</v>
      </c>
      <c r="B2152">
        <f>VLOOKUP(C2152,ESTADOS!C:K,9,FALSE)</f>
        <v>5</v>
      </c>
      <c r="C2152" t="s">
        <v>5024</v>
      </c>
      <c r="D2152">
        <v>29</v>
      </c>
      <c r="E2152" t="s">
        <v>5641</v>
      </c>
      <c r="F2152" t="s">
        <v>5642</v>
      </c>
      <c r="G2152">
        <v>14101</v>
      </c>
      <c r="H2152">
        <v>1</v>
      </c>
      <c r="I2152">
        <v>1</v>
      </c>
      <c r="J2152">
        <v>1</v>
      </c>
      <c r="K2152" s="2" t="s">
        <v>10009</v>
      </c>
      <c r="L2152" s="2" t="s">
        <v>10009</v>
      </c>
      <c r="M2152" t="str">
        <f t="shared" si="33"/>
        <v>BEGIN IF NOT EXISTS (SELECT * FROM [dbo].[COM_City] WHERE [Name] = 'Ribeira do Amparo') BEGIN INSERT INTO [dbo].[COM_City]([CityId],[Name],[ExternalCode],[StateId],[Active],[UserID],[UserIDLastUpdate],[CreateDate],[ModifieldDate]) VALUES (2151,'Ribeira do Amparo','26509',5,1,1,1,GETDATE(),GETDATE()) END END</v>
      </c>
    </row>
    <row r="2153" spans="1:13" x14ac:dyDescent="0.2">
      <c r="A2153">
        <v>2152</v>
      </c>
      <c r="B2153">
        <f>VLOOKUP(C2153,ESTADOS!C:K,9,FALSE)</f>
        <v>5</v>
      </c>
      <c r="C2153" t="s">
        <v>5024</v>
      </c>
      <c r="D2153">
        <v>29</v>
      </c>
      <c r="E2153" t="s">
        <v>5643</v>
      </c>
      <c r="F2153" t="s">
        <v>5644</v>
      </c>
      <c r="G2153">
        <v>47400</v>
      </c>
      <c r="H2153">
        <v>1</v>
      </c>
      <c r="I2153">
        <v>1</v>
      </c>
      <c r="J2153">
        <v>1</v>
      </c>
      <c r="K2153" s="2" t="s">
        <v>10009</v>
      </c>
      <c r="L2153" s="2" t="s">
        <v>10009</v>
      </c>
      <c r="M2153" t="str">
        <f t="shared" si="33"/>
        <v>BEGIN IF NOT EXISTS (SELECT * FROM [dbo].[COM_City] WHERE [Name] = 'Ribeira do Pombal') BEGIN INSERT INTO [dbo].[COM_City]([CityId],[Name],[ExternalCode],[StateId],[Active],[UserID],[UserIDLastUpdate],[CreateDate],[ModifieldDate]) VALUES (2152,'Ribeira do Pombal','26608',5,1,1,1,GETDATE(),GETDATE()) END END</v>
      </c>
    </row>
    <row r="2154" spans="1:13" x14ac:dyDescent="0.2">
      <c r="A2154">
        <v>2153</v>
      </c>
      <c r="B2154">
        <f>VLOOKUP(C2154,ESTADOS!C:K,9,FALSE)</f>
        <v>5</v>
      </c>
      <c r="C2154" t="s">
        <v>5024</v>
      </c>
      <c r="D2154">
        <v>29</v>
      </c>
      <c r="E2154" t="s">
        <v>5645</v>
      </c>
      <c r="F2154" t="s">
        <v>5646</v>
      </c>
      <c r="G2154">
        <v>14297</v>
      </c>
      <c r="H2154">
        <v>1</v>
      </c>
      <c r="I2154">
        <v>1</v>
      </c>
      <c r="J2154">
        <v>1</v>
      </c>
      <c r="K2154" s="2" t="s">
        <v>10009</v>
      </c>
      <c r="L2154" s="2" t="s">
        <v>10009</v>
      </c>
      <c r="M2154" t="str">
        <f t="shared" si="33"/>
        <v>BEGIN IF NOT EXISTS (SELECT * FROM [dbo].[COM_City] WHERE [Name] = 'Ribeirão do Largo') BEGIN INSERT INTO [dbo].[COM_City]([CityId],[Name],[ExternalCode],[StateId],[Active],[UserID],[UserIDLastUpdate],[CreateDate],[ModifieldDate]) VALUES (2153,'Ribeirão do Largo','26657',5,1,1,1,GETDATE(),GETDATE()) END END</v>
      </c>
    </row>
    <row r="2155" spans="1:13" x14ac:dyDescent="0.2">
      <c r="A2155">
        <v>2154</v>
      </c>
      <c r="B2155">
        <f>VLOOKUP(C2155,ESTADOS!C:K,9,FALSE)</f>
        <v>5</v>
      </c>
      <c r="C2155" t="s">
        <v>5024</v>
      </c>
      <c r="D2155">
        <v>29</v>
      </c>
      <c r="E2155" t="s">
        <v>5647</v>
      </c>
      <c r="F2155" t="s">
        <v>5648</v>
      </c>
      <c r="G2155">
        <v>13447</v>
      </c>
      <c r="H2155">
        <v>1</v>
      </c>
      <c r="I2155">
        <v>1</v>
      </c>
      <c r="J2155">
        <v>1</v>
      </c>
      <c r="K2155" s="2" t="s">
        <v>10009</v>
      </c>
      <c r="L2155" s="2" t="s">
        <v>10009</v>
      </c>
      <c r="M2155" t="str">
        <f t="shared" si="33"/>
        <v>BEGIN IF NOT EXISTS (SELECT * FROM [dbo].[COM_City] WHERE [Name] = 'Rio de Contas') BEGIN INSERT INTO [dbo].[COM_City]([CityId],[Name],[ExternalCode],[StateId],[Active],[UserID],[UserIDLastUpdate],[CreateDate],[ModifieldDate]) VALUES (2154,'Rio de Contas','26707',5,1,1,1,GETDATE(),GETDATE()) END END</v>
      </c>
    </row>
    <row r="2156" spans="1:13" x14ac:dyDescent="0.2">
      <c r="A2156">
        <v>2155</v>
      </c>
      <c r="B2156">
        <f>VLOOKUP(C2156,ESTADOS!C:K,9,FALSE)</f>
        <v>5</v>
      </c>
      <c r="C2156" t="s">
        <v>5024</v>
      </c>
      <c r="D2156">
        <v>29</v>
      </c>
      <c r="E2156" t="s">
        <v>5649</v>
      </c>
      <c r="F2156" t="s">
        <v>5650</v>
      </c>
      <c r="G2156">
        <v>15096</v>
      </c>
      <c r="H2156">
        <v>1</v>
      </c>
      <c r="I2156">
        <v>1</v>
      </c>
      <c r="J2156">
        <v>1</v>
      </c>
      <c r="K2156" s="2" t="s">
        <v>10009</v>
      </c>
      <c r="L2156" s="2" t="s">
        <v>10009</v>
      </c>
      <c r="M2156" t="str">
        <f t="shared" si="33"/>
        <v>BEGIN IF NOT EXISTS (SELECT * FROM [dbo].[COM_City] WHERE [Name] = 'Rio do Antônio') BEGIN INSERT INTO [dbo].[COM_City]([CityId],[Name],[ExternalCode],[StateId],[Active],[UserID],[UserIDLastUpdate],[CreateDate],[ModifieldDate]) VALUES (2155,'Rio do Antônio','26806',5,1,1,1,GETDATE(),GETDATE()) END END</v>
      </c>
    </row>
    <row r="2157" spans="1:13" x14ac:dyDescent="0.2">
      <c r="A2157">
        <v>2156</v>
      </c>
      <c r="B2157">
        <f>VLOOKUP(C2157,ESTADOS!C:K,9,FALSE)</f>
        <v>5</v>
      </c>
      <c r="C2157" t="s">
        <v>5024</v>
      </c>
      <c r="D2157">
        <v>29</v>
      </c>
      <c r="E2157" t="s">
        <v>5651</v>
      </c>
      <c r="F2157" t="s">
        <v>5652</v>
      </c>
      <c r="G2157">
        <v>11385</v>
      </c>
      <c r="H2157">
        <v>1</v>
      </c>
      <c r="I2157">
        <v>1</v>
      </c>
      <c r="J2157">
        <v>1</v>
      </c>
      <c r="K2157" s="2" t="s">
        <v>10009</v>
      </c>
      <c r="L2157" s="2" t="s">
        <v>10009</v>
      </c>
      <c r="M2157" t="str">
        <f t="shared" si="33"/>
        <v>BEGIN IF NOT EXISTS (SELECT * FROM [dbo].[COM_City] WHERE [Name] = 'Rio do Pires') BEGIN INSERT INTO [dbo].[COM_City]([CityId],[Name],[ExternalCode],[StateId],[Active],[UserID],[UserIDLastUpdate],[CreateDate],[ModifieldDate]) VALUES (2156,'Rio do Pires','26905',5,1,1,1,GETDATE(),GETDATE()) END END</v>
      </c>
    </row>
    <row r="2158" spans="1:13" x14ac:dyDescent="0.2">
      <c r="A2158">
        <v>2157</v>
      </c>
      <c r="B2158">
        <f>VLOOKUP(C2158,ESTADOS!C:K,9,FALSE)</f>
        <v>5</v>
      </c>
      <c r="C2158" t="s">
        <v>5024</v>
      </c>
      <c r="D2158">
        <v>29</v>
      </c>
      <c r="E2158" t="s">
        <v>5653</v>
      </c>
      <c r="F2158" t="s">
        <v>5654</v>
      </c>
      <c r="G2158">
        <v>36169</v>
      </c>
      <c r="H2158">
        <v>1</v>
      </c>
      <c r="I2158">
        <v>1</v>
      </c>
      <c r="J2158">
        <v>1</v>
      </c>
      <c r="K2158" s="2" t="s">
        <v>10009</v>
      </c>
      <c r="L2158" s="2" t="s">
        <v>10009</v>
      </c>
      <c r="M2158" t="str">
        <f t="shared" si="33"/>
        <v>BEGIN IF NOT EXISTS (SELECT * FROM [dbo].[COM_City] WHERE [Name] = 'Rio Real') BEGIN INSERT INTO [dbo].[COM_City]([CityId],[Name],[ExternalCode],[StateId],[Active],[UserID],[UserIDLastUpdate],[CreateDate],[ModifieldDate]) VALUES (2157,'Rio Real','27002',5,1,1,1,GETDATE(),GETDATE()) END END</v>
      </c>
    </row>
    <row r="2159" spans="1:13" x14ac:dyDescent="0.2">
      <c r="A2159">
        <v>2158</v>
      </c>
      <c r="B2159">
        <f>VLOOKUP(C2159,ESTADOS!C:K,9,FALSE)</f>
        <v>5</v>
      </c>
      <c r="C2159" t="s">
        <v>5024</v>
      </c>
      <c r="D2159">
        <v>29</v>
      </c>
      <c r="E2159" t="s">
        <v>5655</v>
      </c>
      <c r="F2159" t="s">
        <v>5656</v>
      </c>
      <c r="G2159">
        <v>7023</v>
      </c>
      <c r="H2159">
        <v>1</v>
      </c>
      <c r="I2159">
        <v>1</v>
      </c>
      <c r="J2159">
        <v>1</v>
      </c>
      <c r="K2159" s="2" t="s">
        <v>10009</v>
      </c>
      <c r="L2159" s="2" t="s">
        <v>10009</v>
      </c>
      <c r="M2159" t="str">
        <f t="shared" si="33"/>
        <v>BEGIN IF NOT EXISTS (SELECT * FROM [dbo].[COM_City] WHERE [Name] = 'Rodelas') BEGIN INSERT INTO [dbo].[COM_City]([CityId],[Name],[ExternalCode],[StateId],[Active],[UserID],[UserIDLastUpdate],[CreateDate],[ModifieldDate]) VALUES (2158,'Rodelas','27101',5,1,1,1,GETDATE(),GETDATE()) END END</v>
      </c>
    </row>
    <row r="2160" spans="1:13" x14ac:dyDescent="0.2">
      <c r="A2160">
        <v>2159</v>
      </c>
      <c r="B2160">
        <f>VLOOKUP(C2160,ESTADOS!C:K,9,FALSE)</f>
        <v>5</v>
      </c>
      <c r="C2160" t="s">
        <v>5024</v>
      </c>
      <c r="D2160">
        <v>29</v>
      </c>
      <c r="E2160" t="s">
        <v>5657</v>
      </c>
      <c r="F2160" t="s">
        <v>8287</v>
      </c>
      <c r="G2160">
        <v>29358</v>
      </c>
      <c r="H2160">
        <v>1</v>
      </c>
      <c r="I2160">
        <v>1</v>
      </c>
      <c r="J2160">
        <v>1</v>
      </c>
      <c r="K2160" s="2" t="s">
        <v>10009</v>
      </c>
      <c r="L2160" s="2" t="s">
        <v>10009</v>
      </c>
      <c r="M2160" t="str">
        <f t="shared" si="33"/>
        <v>BEGIN IF NOT EXISTS (SELECT * FROM [dbo].[COM_City] WHERE [Name] = 'Ruy Barbosa') BEGIN INSERT INTO [dbo].[COM_City]([CityId],[Name],[ExternalCode],[StateId],[Active],[UserID],[UserIDLastUpdate],[CreateDate],[ModifieldDate]) VALUES (2159,'Ruy Barbosa','27200',5,1,1,1,GETDATE(),GETDATE()) END END</v>
      </c>
    </row>
    <row r="2161" spans="1:13" x14ac:dyDescent="0.2">
      <c r="A2161">
        <v>2160</v>
      </c>
      <c r="B2161">
        <f>VLOOKUP(C2161,ESTADOS!C:K,9,FALSE)</f>
        <v>5</v>
      </c>
      <c r="C2161" t="s">
        <v>5024</v>
      </c>
      <c r="D2161">
        <v>29</v>
      </c>
      <c r="E2161" t="s">
        <v>5658</v>
      </c>
      <c r="F2161" t="s">
        <v>5659</v>
      </c>
      <c r="G2161">
        <v>13090</v>
      </c>
      <c r="H2161">
        <v>1</v>
      </c>
      <c r="I2161">
        <v>1</v>
      </c>
      <c r="J2161">
        <v>1</v>
      </c>
      <c r="K2161" s="2" t="s">
        <v>10009</v>
      </c>
      <c r="L2161" s="2" t="s">
        <v>10009</v>
      </c>
      <c r="M2161" t="str">
        <f t="shared" si="33"/>
        <v>BEGIN IF NOT EXISTS (SELECT * FROM [dbo].[COM_City] WHERE [Name] = 'Salinas da Margarida') BEGIN INSERT INTO [dbo].[COM_City]([CityId],[Name],[ExternalCode],[StateId],[Active],[UserID],[UserIDLastUpdate],[CreateDate],[ModifieldDate]) VALUES (2160,'Salinas da Margarida','27309',5,1,1,1,GETDATE(),GETDATE()) END END</v>
      </c>
    </row>
    <row r="2162" spans="1:13" x14ac:dyDescent="0.2">
      <c r="A2162">
        <v>2161</v>
      </c>
      <c r="B2162">
        <f>VLOOKUP(C2162,ESTADOS!C:K,9,FALSE)</f>
        <v>5</v>
      </c>
      <c r="C2162" t="s">
        <v>5024</v>
      </c>
      <c r="D2162">
        <v>29</v>
      </c>
      <c r="E2162" t="s">
        <v>5660</v>
      </c>
      <c r="F2162" t="s">
        <v>10076</v>
      </c>
      <c r="G2162">
        <v>2892625</v>
      </c>
      <c r="H2162">
        <v>1</v>
      </c>
      <c r="I2162">
        <v>1</v>
      </c>
      <c r="J2162">
        <v>1</v>
      </c>
      <c r="K2162" s="2" t="s">
        <v>10009</v>
      </c>
      <c r="L2162" s="2" t="s">
        <v>10009</v>
      </c>
      <c r="M2162" t="str">
        <f t="shared" si="33"/>
        <v>BEGIN IF NOT EXISTS (SELECT * FROM [dbo].[COM_City] WHERE [Name] = 'Salvador') BEGIN INSERT INTO [dbo].[COM_City]([CityId],[Name],[ExternalCode],[StateId],[Active],[UserID],[UserIDLastUpdate],[CreateDate],[ModifieldDate]) VALUES (2161,'Salvador','27408',5,1,1,1,GETDATE(),GETDATE()) END END</v>
      </c>
    </row>
    <row r="2163" spans="1:13" x14ac:dyDescent="0.2">
      <c r="A2163">
        <v>2162</v>
      </c>
      <c r="B2163">
        <f>VLOOKUP(C2163,ESTADOS!C:K,9,FALSE)</f>
        <v>5</v>
      </c>
      <c r="C2163" t="s">
        <v>5024</v>
      </c>
      <c r="D2163">
        <v>29</v>
      </c>
      <c r="E2163" t="s">
        <v>5661</v>
      </c>
      <c r="F2163" t="s">
        <v>5662</v>
      </c>
      <c r="G2163">
        <v>19440</v>
      </c>
      <c r="H2163">
        <v>1</v>
      </c>
      <c r="I2163">
        <v>1</v>
      </c>
      <c r="J2163">
        <v>1</v>
      </c>
      <c r="K2163" s="2" t="s">
        <v>10009</v>
      </c>
      <c r="L2163" s="2" t="s">
        <v>10009</v>
      </c>
      <c r="M2163" t="str">
        <f t="shared" si="33"/>
        <v>BEGIN IF NOT EXISTS (SELECT * FROM [dbo].[COM_City] WHERE [Name] = 'Santa Bárbara') BEGIN INSERT INTO [dbo].[COM_City]([CityId],[Name],[ExternalCode],[StateId],[Active],[UserID],[UserIDLastUpdate],[CreateDate],[ModifieldDate]) VALUES (2162,'Santa Bárbara','27507',5,1,1,1,GETDATE(),GETDATE()) END END</v>
      </c>
    </row>
    <row r="2164" spans="1:13" x14ac:dyDescent="0.2">
      <c r="A2164">
        <v>2163</v>
      </c>
      <c r="B2164">
        <f>VLOOKUP(C2164,ESTADOS!C:K,9,FALSE)</f>
        <v>5</v>
      </c>
      <c r="C2164" t="s">
        <v>5024</v>
      </c>
      <c r="D2164">
        <v>29</v>
      </c>
      <c r="E2164" t="s">
        <v>5663</v>
      </c>
      <c r="F2164" t="s">
        <v>5664</v>
      </c>
      <c r="G2164">
        <v>15483</v>
      </c>
      <c r="H2164">
        <v>1</v>
      </c>
      <c r="I2164">
        <v>1</v>
      </c>
      <c r="J2164">
        <v>1</v>
      </c>
      <c r="K2164" s="2" t="s">
        <v>10009</v>
      </c>
      <c r="L2164" s="2" t="s">
        <v>10009</v>
      </c>
      <c r="M2164" t="str">
        <f t="shared" si="33"/>
        <v>BEGIN IF NOT EXISTS (SELECT * FROM [dbo].[COM_City] WHERE [Name] = 'Santa Brígida') BEGIN INSERT INTO [dbo].[COM_City]([CityId],[Name],[ExternalCode],[StateId],[Active],[UserID],[UserIDLastUpdate],[CreateDate],[ModifieldDate]) VALUES (2163,'Santa Brígida','27606',5,1,1,1,GETDATE(),GETDATE()) END END</v>
      </c>
    </row>
    <row r="2165" spans="1:13" x14ac:dyDescent="0.2">
      <c r="A2165">
        <v>2164</v>
      </c>
      <c r="B2165">
        <f>VLOOKUP(C2165,ESTADOS!C:K,9,FALSE)</f>
        <v>5</v>
      </c>
      <c r="C2165" t="s">
        <v>5024</v>
      </c>
      <c r="D2165">
        <v>29</v>
      </c>
      <c r="E2165" t="s">
        <v>5667</v>
      </c>
      <c r="F2165" t="s">
        <v>5668</v>
      </c>
      <c r="G2165">
        <v>25110</v>
      </c>
      <c r="H2165">
        <v>1</v>
      </c>
      <c r="I2165">
        <v>1</v>
      </c>
      <c r="J2165">
        <v>1</v>
      </c>
      <c r="K2165" s="2" t="s">
        <v>10009</v>
      </c>
      <c r="L2165" s="2" t="s">
        <v>10009</v>
      </c>
      <c r="M2165" t="str">
        <f t="shared" si="33"/>
        <v>BEGIN IF NOT EXISTS (SELECT * FROM [dbo].[COM_City] WHERE [Name] = 'Santa Cruz Cabrália') BEGIN INSERT INTO [dbo].[COM_City]([CityId],[Name],[ExternalCode],[StateId],[Active],[UserID],[UserIDLastUpdate],[CreateDate],[ModifieldDate]) VALUES (2164,'Santa Cruz Cabrália','27705',5,1,1,1,GETDATE(),GETDATE()) END END</v>
      </c>
    </row>
    <row r="2166" spans="1:13" x14ac:dyDescent="0.2">
      <c r="A2166">
        <v>2165</v>
      </c>
      <c r="B2166">
        <f>VLOOKUP(C2166,ESTADOS!C:K,9,FALSE)</f>
        <v>5</v>
      </c>
      <c r="C2166" t="s">
        <v>5024</v>
      </c>
      <c r="D2166">
        <v>29</v>
      </c>
      <c r="E2166" t="s">
        <v>5665</v>
      </c>
      <c r="F2166" t="s">
        <v>5666</v>
      </c>
      <c r="G2166">
        <v>6386</v>
      </c>
      <c r="H2166">
        <v>1</v>
      </c>
      <c r="I2166">
        <v>1</v>
      </c>
      <c r="J2166">
        <v>1</v>
      </c>
      <c r="K2166" s="2" t="s">
        <v>10009</v>
      </c>
      <c r="L2166" s="2" t="s">
        <v>10009</v>
      </c>
      <c r="M2166" t="str">
        <f t="shared" si="33"/>
        <v>BEGIN IF NOT EXISTS (SELECT * FROM [dbo].[COM_City] WHERE [Name] = 'Santa Cruz da Vitória') BEGIN INSERT INTO [dbo].[COM_City]([CityId],[Name],[ExternalCode],[StateId],[Active],[UserID],[UserIDLastUpdate],[CreateDate],[ModifieldDate]) VALUES (2165,'Santa Cruz da Vitória','27804',5,1,1,1,GETDATE(),GETDATE()) END END</v>
      </c>
    </row>
    <row r="2167" spans="1:13" x14ac:dyDescent="0.2">
      <c r="A2167">
        <v>2166</v>
      </c>
      <c r="B2167">
        <f>VLOOKUP(C2167,ESTADOS!C:K,9,FALSE)</f>
        <v>5</v>
      </c>
      <c r="C2167" t="s">
        <v>5024</v>
      </c>
      <c r="D2167">
        <v>29</v>
      </c>
      <c r="E2167" t="s">
        <v>5669</v>
      </c>
      <c r="F2167" t="s">
        <v>7200</v>
      </c>
      <c r="G2167">
        <v>10564</v>
      </c>
      <c r="H2167">
        <v>1</v>
      </c>
      <c r="I2167">
        <v>1</v>
      </c>
      <c r="J2167">
        <v>1</v>
      </c>
      <c r="K2167" s="2" t="s">
        <v>10009</v>
      </c>
      <c r="L2167" s="2" t="s">
        <v>10009</v>
      </c>
      <c r="M2167" t="str">
        <f t="shared" si="33"/>
        <v>BEGIN IF NOT EXISTS (SELECT * FROM [dbo].[COM_City] WHERE [Name] = 'Santa Inês') BEGIN INSERT INTO [dbo].[COM_City]([CityId],[Name],[ExternalCode],[StateId],[Active],[UserID],[UserIDLastUpdate],[CreateDate],[ModifieldDate]) VALUES (2166,'Santa Inês','27903',5,1,1,1,GETDATE(),GETDATE()) END END</v>
      </c>
    </row>
    <row r="2168" spans="1:13" x14ac:dyDescent="0.2">
      <c r="A2168">
        <v>2167</v>
      </c>
      <c r="B2168">
        <f>VLOOKUP(C2168,ESTADOS!C:K,9,FALSE)</f>
        <v>5</v>
      </c>
      <c r="C2168" t="s">
        <v>5024</v>
      </c>
      <c r="D2168">
        <v>29</v>
      </c>
      <c r="E2168" t="s">
        <v>5670</v>
      </c>
      <c r="F2168" t="s">
        <v>7202</v>
      </c>
      <c r="G2168">
        <v>15184</v>
      </c>
      <c r="H2168">
        <v>1</v>
      </c>
      <c r="I2168">
        <v>1</v>
      </c>
      <c r="J2168">
        <v>1</v>
      </c>
      <c r="K2168" s="2" t="s">
        <v>10009</v>
      </c>
      <c r="L2168" s="2" t="s">
        <v>10009</v>
      </c>
      <c r="M2168" t="str">
        <f t="shared" si="33"/>
        <v>BEGIN IF NOT EXISTS (SELECT * FROM [dbo].[COM_City] WHERE [Name] = 'Santa Luzia') BEGIN INSERT INTO [dbo].[COM_City]([CityId],[Name],[ExternalCode],[StateId],[Active],[UserID],[UserIDLastUpdate],[CreateDate],[ModifieldDate]) VALUES (2167,'Santa Luzia','28059',5,1,1,1,GETDATE(),GETDATE()) END END</v>
      </c>
    </row>
    <row r="2169" spans="1:13" x14ac:dyDescent="0.2">
      <c r="A2169">
        <v>2168</v>
      </c>
      <c r="B2169">
        <f>VLOOKUP(C2169,ESTADOS!C:K,9,FALSE)</f>
        <v>5</v>
      </c>
      <c r="C2169" t="s">
        <v>5024</v>
      </c>
      <c r="D2169">
        <v>29</v>
      </c>
      <c r="E2169" t="s">
        <v>5671</v>
      </c>
      <c r="F2169" t="s">
        <v>5672</v>
      </c>
      <c r="G2169">
        <v>40571</v>
      </c>
      <c r="H2169">
        <v>1</v>
      </c>
      <c r="I2169">
        <v>1</v>
      </c>
      <c r="J2169">
        <v>1</v>
      </c>
      <c r="K2169" s="2" t="s">
        <v>10009</v>
      </c>
      <c r="L2169" s="2" t="s">
        <v>10009</v>
      </c>
      <c r="M2169" t="str">
        <f t="shared" si="33"/>
        <v>BEGIN IF NOT EXISTS (SELECT * FROM [dbo].[COM_City] WHERE [Name] = 'Santa Maria da Vitória') BEGIN INSERT INTO [dbo].[COM_City]([CityId],[Name],[ExternalCode],[StateId],[Active],[UserID],[UserIDLastUpdate],[CreateDate],[ModifieldDate]) VALUES (2168,'Santa Maria da Vitória','28109',5,1,1,1,GETDATE(),GETDATE()) END END</v>
      </c>
    </row>
    <row r="2170" spans="1:13" x14ac:dyDescent="0.2">
      <c r="A2170">
        <v>2169</v>
      </c>
      <c r="B2170">
        <f>VLOOKUP(C2170,ESTADOS!C:K,9,FALSE)</f>
        <v>5</v>
      </c>
      <c r="C2170" t="s">
        <v>5024</v>
      </c>
      <c r="D2170">
        <v>29</v>
      </c>
      <c r="E2170" t="s">
        <v>5673</v>
      </c>
      <c r="F2170" t="s">
        <v>5674</v>
      </c>
      <c r="G2170">
        <v>26135</v>
      </c>
      <c r="H2170">
        <v>1</v>
      </c>
      <c r="I2170">
        <v>1</v>
      </c>
      <c r="J2170">
        <v>1</v>
      </c>
      <c r="K2170" s="2" t="s">
        <v>10009</v>
      </c>
      <c r="L2170" s="2" t="s">
        <v>10009</v>
      </c>
      <c r="M2170" t="str">
        <f t="shared" si="33"/>
        <v>BEGIN IF NOT EXISTS (SELECT * FROM [dbo].[COM_City] WHERE [Name] = 'Santa Rita de Cássia') BEGIN INSERT INTO [dbo].[COM_City]([CityId],[Name],[ExternalCode],[StateId],[Active],[UserID],[UserIDLastUpdate],[CreateDate],[ModifieldDate]) VALUES (2169,'Santa Rita de Cássia','28406',5,1,1,1,GETDATE(),GETDATE()) END END</v>
      </c>
    </row>
    <row r="2171" spans="1:13" x14ac:dyDescent="0.2">
      <c r="A2171">
        <v>2170</v>
      </c>
      <c r="B2171">
        <f>VLOOKUP(C2171,ESTADOS!C:K,9,FALSE)</f>
        <v>5</v>
      </c>
      <c r="C2171" t="s">
        <v>5024</v>
      </c>
      <c r="D2171">
        <v>29</v>
      </c>
      <c r="E2171" t="s">
        <v>7799</v>
      </c>
      <c r="F2171" t="s">
        <v>4336</v>
      </c>
      <c r="G2171">
        <v>9914</v>
      </c>
      <c r="H2171">
        <v>1</v>
      </c>
      <c r="I2171">
        <v>1</v>
      </c>
      <c r="J2171">
        <v>1</v>
      </c>
      <c r="K2171" s="2" t="s">
        <v>10009</v>
      </c>
      <c r="L2171" s="2" t="s">
        <v>10009</v>
      </c>
      <c r="M2171" t="str">
        <f t="shared" si="33"/>
        <v>BEGIN IF NOT EXISTS (SELECT * FROM [dbo].[COM_City] WHERE [Name] = 'Santa Teresinha') BEGIN INSERT INTO [dbo].[COM_City]([CityId],[Name],[ExternalCode],[StateId],[Active],[UserID],[UserIDLastUpdate],[CreateDate],[ModifieldDate]) VALUES (2170,'Santa Teresinha','28505',5,1,1,1,GETDATE(),GETDATE()) END END</v>
      </c>
    </row>
    <row r="2172" spans="1:13" x14ac:dyDescent="0.2">
      <c r="A2172">
        <v>2171</v>
      </c>
      <c r="B2172">
        <f>VLOOKUP(C2172,ESTADOS!C:K,9,FALSE)</f>
        <v>5</v>
      </c>
      <c r="C2172" t="s">
        <v>5024</v>
      </c>
      <c r="D2172">
        <v>29</v>
      </c>
      <c r="E2172" t="s">
        <v>5677</v>
      </c>
      <c r="F2172" t="s">
        <v>5678</v>
      </c>
      <c r="G2172">
        <v>33633</v>
      </c>
      <c r="H2172">
        <v>1</v>
      </c>
      <c r="I2172">
        <v>1</v>
      </c>
      <c r="J2172">
        <v>1</v>
      </c>
      <c r="K2172" s="2" t="s">
        <v>10009</v>
      </c>
      <c r="L2172" s="2" t="s">
        <v>10009</v>
      </c>
      <c r="M2172" t="str">
        <f t="shared" si="33"/>
        <v>BEGIN IF NOT EXISTS (SELECT * FROM [dbo].[COM_City] WHERE [Name] = 'Santaluz') BEGIN INSERT INTO [dbo].[COM_City]([CityId],[Name],[ExternalCode],[StateId],[Active],[UserID],[UserIDLastUpdate],[CreateDate],[ModifieldDate]) VALUES (2171,'Santaluz','28000',5,1,1,1,GETDATE(),GETDATE()) END END</v>
      </c>
    </row>
    <row r="2173" spans="1:13" x14ac:dyDescent="0.2">
      <c r="A2173">
        <v>2172</v>
      </c>
      <c r="B2173">
        <f>VLOOKUP(C2173,ESTADOS!C:K,9,FALSE)</f>
        <v>5</v>
      </c>
      <c r="C2173" t="s">
        <v>5024</v>
      </c>
      <c r="D2173">
        <v>29</v>
      </c>
      <c r="E2173" t="s">
        <v>5679</v>
      </c>
      <c r="F2173" t="s">
        <v>6964</v>
      </c>
      <c r="G2173">
        <v>25947</v>
      </c>
      <c r="H2173">
        <v>1</v>
      </c>
      <c r="I2173">
        <v>1</v>
      </c>
      <c r="J2173">
        <v>1</v>
      </c>
      <c r="K2173" s="2" t="s">
        <v>10009</v>
      </c>
      <c r="L2173" s="2" t="s">
        <v>10009</v>
      </c>
      <c r="M2173" t="str">
        <f t="shared" si="33"/>
        <v>BEGIN IF NOT EXISTS (SELECT * FROM [dbo].[COM_City] WHERE [Name] = 'Santana') BEGIN INSERT INTO [dbo].[COM_City]([CityId],[Name],[ExternalCode],[StateId],[Active],[UserID],[UserIDLastUpdate],[CreateDate],[ModifieldDate]) VALUES (2172,'Santana','28208',5,1,1,1,GETDATE(),GETDATE()) END END</v>
      </c>
    </row>
    <row r="2174" spans="1:13" x14ac:dyDescent="0.2">
      <c r="A2174">
        <v>2173</v>
      </c>
      <c r="B2174">
        <f>VLOOKUP(C2174,ESTADOS!C:K,9,FALSE)</f>
        <v>5</v>
      </c>
      <c r="C2174" t="s">
        <v>5024</v>
      </c>
      <c r="D2174">
        <v>29</v>
      </c>
      <c r="E2174" t="s">
        <v>5680</v>
      </c>
      <c r="F2174" t="s">
        <v>5681</v>
      </c>
      <c r="G2174">
        <v>9199</v>
      </c>
      <c r="H2174">
        <v>1</v>
      </c>
      <c r="I2174">
        <v>1</v>
      </c>
      <c r="J2174">
        <v>1</v>
      </c>
      <c r="K2174" s="2" t="s">
        <v>10009</v>
      </c>
      <c r="L2174" s="2" t="s">
        <v>10009</v>
      </c>
      <c r="M2174" t="str">
        <f t="shared" si="33"/>
        <v>BEGIN IF NOT EXISTS (SELECT * FROM [dbo].[COM_City] WHERE [Name] = 'Santanópolis') BEGIN INSERT INTO [dbo].[COM_City]([CityId],[Name],[ExternalCode],[StateId],[Active],[UserID],[UserIDLastUpdate],[CreateDate],[ModifieldDate]) VALUES (2173,'Santanópolis','28307',5,1,1,1,GETDATE(),GETDATE()) END END</v>
      </c>
    </row>
    <row r="2175" spans="1:13" x14ac:dyDescent="0.2">
      <c r="A2175">
        <v>2174</v>
      </c>
      <c r="B2175">
        <f>VLOOKUP(C2175,ESTADOS!C:K,9,FALSE)</f>
        <v>5</v>
      </c>
      <c r="C2175" t="s">
        <v>5024</v>
      </c>
      <c r="D2175">
        <v>29</v>
      </c>
      <c r="E2175" t="s">
        <v>5682</v>
      </c>
      <c r="F2175" t="s">
        <v>5683</v>
      </c>
      <c r="G2175">
        <v>58028</v>
      </c>
      <c r="H2175">
        <v>1</v>
      </c>
      <c r="I2175">
        <v>1</v>
      </c>
      <c r="J2175">
        <v>1</v>
      </c>
      <c r="K2175" s="2" t="s">
        <v>10009</v>
      </c>
      <c r="L2175" s="2" t="s">
        <v>10009</v>
      </c>
      <c r="M2175" t="str">
        <f t="shared" si="33"/>
        <v>BEGIN IF NOT EXISTS (SELECT * FROM [dbo].[COM_City] WHERE [Name] = 'Santo Amaro') BEGIN INSERT INTO [dbo].[COM_City]([CityId],[Name],[ExternalCode],[StateId],[Active],[UserID],[UserIDLastUpdate],[CreateDate],[ModifieldDate]) VALUES (2174,'Santo Amaro','28604',5,1,1,1,GETDATE(),GETDATE()) END END</v>
      </c>
    </row>
    <row r="2176" spans="1:13" x14ac:dyDescent="0.2">
      <c r="A2176">
        <v>2175</v>
      </c>
      <c r="B2176">
        <f>VLOOKUP(C2176,ESTADOS!C:K,9,FALSE)</f>
        <v>5</v>
      </c>
      <c r="C2176" t="s">
        <v>5024</v>
      </c>
      <c r="D2176">
        <v>29</v>
      </c>
      <c r="E2176" t="s">
        <v>5684</v>
      </c>
      <c r="F2176" t="s">
        <v>5685</v>
      </c>
      <c r="G2176">
        <v>84256</v>
      </c>
      <c r="H2176">
        <v>1</v>
      </c>
      <c r="I2176">
        <v>1</v>
      </c>
      <c r="J2176">
        <v>1</v>
      </c>
      <c r="K2176" s="2" t="s">
        <v>10009</v>
      </c>
      <c r="L2176" s="2" t="s">
        <v>10009</v>
      </c>
      <c r="M2176" t="str">
        <f t="shared" si="33"/>
        <v>BEGIN IF NOT EXISTS (SELECT * FROM [dbo].[COM_City] WHERE [Name] = 'Santo Antônio de Jesus') BEGIN INSERT INTO [dbo].[COM_City]([CityId],[Name],[ExternalCode],[StateId],[Active],[UserID],[UserIDLastUpdate],[CreateDate],[ModifieldDate]) VALUES (2175,'Santo Antônio de Jesus','28703',5,1,1,1,GETDATE(),GETDATE()) END END</v>
      </c>
    </row>
    <row r="2177" spans="1:13" x14ac:dyDescent="0.2">
      <c r="A2177">
        <v>2176</v>
      </c>
      <c r="B2177">
        <f>VLOOKUP(C2177,ESTADOS!C:K,9,FALSE)</f>
        <v>5</v>
      </c>
      <c r="C2177" t="s">
        <v>5024</v>
      </c>
      <c r="D2177">
        <v>29</v>
      </c>
      <c r="E2177" t="s">
        <v>5686</v>
      </c>
      <c r="F2177" t="s">
        <v>5687</v>
      </c>
      <c r="G2177">
        <v>44532</v>
      </c>
      <c r="H2177">
        <v>1</v>
      </c>
      <c r="I2177">
        <v>1</v>
      </c>
      <c r="J2177">
        <v>1</v>
      </c>
      <c r="K2177" s="2" t="s">
        <v>10009</v>
      </c>
      <c r="L2177" s="2" t="s">
        <v>10009</v>
      </c>
      <c r="M2177" t="str">
        <f t="shared" si="33"/>
        <v>BEGIN IF NOT EXISTS (SELECT * FROM [dbo].[COM_City] WHERE [Name] = 'Santo Estêvão') BEGIN INSERT INTO [dbo].[COM_City]([CityId],[Name],[ExternalCode],[StateId],[Active],[UserID],[UserIDLastUpdate],[CreateDate],[ModifieldDate]) VALUES (2176,'Santo Estêvão','28802',5,1,1,1,GETDATE(),GETDATE()) END END</v>
      </c>
    </row>
    <row r="2178" spans="1:13" x14ac:dyDescent="0.2">
      <c r="A2178">
        <v>2177</v>
      </c>
      <c r="B2178">
        <f>VLOOKUP(C2178,ESTADOS!C:K,9,FALSE)</f>
        <v>5</v>
      </c>
      <c r="C2178" t="s">
        <v>5024</v>
      </c>
      <c r="D2178">
        <v>29</v>
      </c>
      <c r="E2178" t="s">
        <v>5688</v>
      </c>
      <c r="F2178" t="s">
        <v>5689</v>
      </c>
      <c r="G2178">
        <v>25158</v>
      </c>
      <c r="H2178">
        <v>1</v>
      </c>
      <c r="I2178">
        <v>1</v>
      </c>
      <c r="J2178">
        <v>1</v>
      </c>
      <c r="K2178" s="2" t="s">
        <v>10009</v>
      </c>
      <c r="L2178" s="2" t="s">
        <v>10009</v>
      </c>
      <c r="M2178" t="str">
        <f t="shared" si="33"/>
        <v>BEGIN IF NOT EXISTS (SELECT * FROM [dbo].[COM_City] WHERE [Name] = 'São Desidério') BEGIN INSERT INTO [dbo].[COM_City]([CityId],[Name],[ExternalCode],[StateId],[Active],[UserID],[UserIDLastUpdate],[CreateDate],[ModifieldDate]) VALUES (2177,'São Desidério','28901',5,1,1,1,GETDATE(),GETDATE()) END END</v>
      </c>
    </row>
    <row r="2179" spans="1:13" x14ac:dyDescent="0.2">
      <c r="A2179">
        <v>2178</v>
      </c>
      <c r="B2179">
        <f>VLOOKUP(C2179,ESTADOS!C:K,9,FALSE)</f>
        <v>5</v>
      </c>
      <c r="C2179" t="s">
        <v>5024</v>
      </c>
      <c r="D2179">
        <v>29</v>
      </c>
      <c r="E2179" t="s">
        <v>5690</v>
      </c>
      <c r="F2179" t="s">
        <v>5008</v>
      </c>
      <c r="G2179">
        <v>8818</v>
      </c>
      <c r="H2179">
        <v>1</v>
      </c>
      <c r="I2179">
        <v>1</v>
      </c>
      <c r="J2179">
        <v>1</v>
      </c>
      <c r="K2179" s="2" t="s">
        <v>10009</v>
      </c>
      <c r="L2179" s="2" t="s">
        <v>10009</v>
      </c>
      <c r="M2179" t="str">
        <f t="shared" ref="M2179:M2242" si="34">CONCATENATE("BEGIN IF NOT EXISTS (SELECT * FROM [dbo].[COM_City] WHERE [Name] = '",F2179,"') BEGIN INSERT INTO [dbo].[COM_City]([CityId],[Name],[ExternalCode],[StateId],[Active],[UserID],[UserIDLastUpdate],[CreateDate],[ModifieldDate]) VALUES (",A2179,",'",F2179,"','",E2179,"',",B2179,",",H2179,",",I2179,",",J2179,",",K2179,",",L2179,") END END")</f>
        <v>BEGIN IF NOT EXISTS (SELECT * FROM [dbo].[COM_City] WHERE [Name] = 'São Domingos') BEGIN INSERT INTO [dbo].[COM_City]([CityId],[Name],[ExternalCode],[StateId],[Active],[UserID],[UserIDLastUpdate],[CreateDate],[ModifieldDate]) VALUES (2178,'São Domingos','28950',5,1,1,1,GETDATE(),GETDATE()) END END</v>
      </c>
    </row>
    <row r="2180" spans="1:13" x14ac:dyDescent="0.2">
      <c r="A2180">
        <v>2179</v>
      </c>
      <c r="B2180">
        <f>VLOOKUP(C2180,ESTADOS!C:K,9,FALSE)</f>
        <v>5</v>
      </c>
      <c r="C2180" t="s">
        <v>5024</v>
      </c>
      <c r="D2180">
        <v>29</v>
      </c>
      <c r="E2180" t="s">
        <v>5691</v>
      </c>
      <c r="F2180" t="s">
        <v>5692</v>
      </c>
      <c r="G2180">
        <v>20265</v>
      </c>
      <c r="H2180">
        <v>1</v>
      </c>
      <c r="I2180">
        <v>1</v>
      </c>
      <c r="J2180">
        <v>1</v>
      </c>
      <c r="K2180" s="2" t="s">
        <v>10009</v>
      </c>
      <c r="L2180" s="2" t="s">
        <v>10009</v>
      </c>
      <c r="M2180" t="str">
        <f t="shared" si="34"/>
        <v>BEGIN IF NOT EXISTS (SELECT * FROM [dbo].[COM_City] WHERE [Name] = 'São Felipe') BEGIN INSERT INTO [dbo].[COM_City]([CityId],[Name],[ExternalCode],[StateId],[Active],[UserID],[UserIDLastUpdate],[CreateDate],[ModifieldDate]) VALUES (2179,'São Felipe','29107',5,1,1,1,GETDATE(),GETDATE()) END END</v>
      </c>
    </row>
    <row r="2181" spans="1:13" x14ac:dyDescent="0.2">
      <c r="A2181">
        <v>2180</v>
      </c>
      <c r="B2181">
        <f>VLOOKUP(C2181,ESTADOS!C:K,9,FALSE)</f>
        <v>5</v>
      </c>
      <c r="C2181" t="s">
        <v>5024</v>
      </c>
      <c r="D2181">
        <v>29</v>
      </c>
      <c r="E2181" t="s">
        <v>5693</v>
      </c>
      <c r="F2181" t="s">
        <v>5694</v>
      </c>
      <c r="G2181">
        <v>15302</v>
      </c>
      <c r="H2181">
        <v>1</v>
      </c>
      <c r="I2181">
        <v>1</v>
      </c>
      <c r="J2181">
        <v>1</v>
      </c>
      <c r="K2181" s="2" t="s">
        <v>10009</v>
      </c>
      <c r="L2181" s="2" t="s">
        <v>10009</v>
      </c>
      <c r="M2181" t="str">
        <f t="shared" si="34"/>
        <v>BEGIN IF NOT EXISTS (SELECT * FROM [dbo].[COM_City] WHERE [Name] = 'São Félix') BEGIN INSERT INTO [dbo].[COM_City]([CityId],[Name],[ExternalCode],[StateId],[Active],[UserID],[UserIDLastUpdate],[CreateDate],[ModifieldDate]) VALUES (2180,'São Félix','29008',5,1,1,1,GETDATE(),GETDATE()) END END</v>
      </c>
    </row>
    <row r="2182" spans="1:13" x14ac:dyDescent="0.2">
      <c r="A2182">
        <v>2181</v>
      </c>
      <c r="B2182">
        <f>VLOOKUP(C2182,ESTADOS!C:K,9,FALSE)</f>
        <v>5</v>
      </c>
      <c r="C2182" t="s">
        <v>5024</v>
      </c>
      <c r="D2182">
        <v>29</v>
      </c>
      <c r="E2182" t="s">
        <v>5695</v>
      </c>
      <c r="F2182" t="s">
        <v>5696</v>
      </c>
      <c r="G2182">
        <v>12815</v>
      </c>
      <c r="H2182">
        <v>1</v>
      </c>
      <c r="I2182">
        <v>1</v>
      </c>
      <c r="J2182">
        <v>1</v>
      </c>
      <c r="K2182" s="2" t="s">
        <v>10009</v>
      </c>
      <c r="L2182" s="2" t="s">
        <v>10009</v>
      </c>
      <c r="M2182" t="str">
        <f t="shared" si="34"/>
        <v>BEGIN IF NOT EXISTS (SELECT * FROM [dbo].[COM_City] WHERE [Name] = 'São Félix do Coribe') BEGIN INSERT INTO [dbo].[COM_City]([CityId],[Name],[ExternalCode],[StateId],[Active],[UserID],[UserIDLastUpdate],[CreateDate],[ModifieldDate]) VALUES (2181,'São Félix do Coribe','29057',5,1,1,1,GETDATE(),GETDATE()) END END</v>
      </c>
    </row>
    <row r="2183" spans="1:13" x14ac:dyDescent="0.2">
      <c r="A2183">
        <v>2182</v>
      </c>
      <c r="B2183">
        <f>VLOOKUP(C2183,ESTADOS!C:K,9,FALSE)</f>
        <v>5</v>
      </c>
      <c r="C2183" t="s">
        <v>5024</v>
      </c>
      <c r="D2183">
        <v>29</v>
      </c>
      <c r="E2183" t="s">
        <v>5697</v>
      </c>
      <c r="F2183" t="s">
        <v>5698</v>
      </c>
      <c r="G2183">
        <v>29829</v>
      </c>
      <c r="H2183">
        <v>1</v>
      </c>
      <c r="I2183">
        <v>1</v>
      </c>
      <c r="J2183">
        <v>1</v>
      </c>
      <c r="K2183" s="2" t="s">
        <v>10009</v>
      </c>
      <c r="L2183" s="2" t="s">
        <v>10009</v>
      </c>
      <c r="M2183" t="str">
        <f t="shared" si="34"/>
        <v>BEGIN IF NOT EXISTS (SELECT * FROM [dbo].[COM_City] WHERE [Name] = 'São Francisco do Conde') BEGIN INSERT INTO [dbo].[COM_City]([CityId],[Name],[ExternalCode],[StateId],[Active],[UserID],[UserIDLastUpdate],[CreateDate],[ModifieldDate]) VALUES (2182,'São Francisco do Conde','29206',5,1,1,1,GETDATE(),GETDATE()) END END</v>
      </c>
    </row>
    <row r="2184" spans="1:13" x14ac:dyDescent="0.2">
      <c r="A2184">
        <v>2183</v>
      </c>
      <c r="B2184">
        <f>VLOOKUP(C2184,ESTADOS!C:K,9,FALSE)</f>
        <v>5</v>
      </c>
      <c r="C2184" t="s">
        <v>5024</v>
      </c>
      <c r="D2184">
        <v>29</v>
      </c>
      <c r="E2184" t="s">
        <v>5699</v>
      </c>
      <c r="F2184" t="s">
        <v>5700</v>
      </c>
      <c r="G2184">
        <v>18468</v>
      </c>
      <c r="H2184">
        <v>1</v>
      </c>
      <c r="I2184">
        <v>1</v>
      </c>
      <c r="J2184">
        <v>1</v>
      </c>
      <c r="K2184" s="2" t="s">
        <v>10009</v>
      </c>
      <c r="L2184" s="2" t="s">
        <v>10009</v>
      </c>
      <c r="M2184" t="str">
        <f t="shared" si="34"/>
        <v>BEGIN IF NOT EXISTS (SELECT * FROM [dbo].[COM_City] WHERE [Name] = 'São Gabriel') BEGIN INSERT INTO [dbo].[COM_City]([CityId],[Name],[ExternalCode],[StateId],[Active],[UserID],[UserIDLastUpdate],[CreateDate],[ModifieldDate]) VALUES (2183,'São Gabriel','29255',5,1,1,1,GETDATE(),GETDATE()) END END</v>
      </c>
    </row>
    <row r="2185" spans="1:13" x14ac:dyDescent="0.2">
      <c r="A2185">
        <v>2184</v>
      </c>
      <c r="B2185">
        <f>VLOOKUP(C2185,ESTADOS!C:K,9,FALSE)</f>
        <v>5</v>
      </c>
      <c r="C2185" t="s">
        <v>5024</v>
      </c>
      <c r="D2185">
        <v>29</v>
      </c>
      <c r="E2185" t="s">
        <v>5701</v>
      </c>
      <c r="F2185" t="s">
        <v>5702</v>
      </c>
      <c r="G2185">
        <v>29205</v>
      </c>
      <c r="H2185">
        <v>1</v>
      </c>
      <c r="I2185">
        <v>1</v>
      </c>
      <c r="J2185">
        <v>1</v>
      </c>
      <c r="K2185" s="2" t="s">
        <v>10009</v>
      </c>
      <c r="L2185" s="2" t="s">
        <v>10009</v>
      </c>
      <c r="M2185" t="str">
        <f t="shared" si="34"/>
        <v>BEGIN IF NOT EXISTS (SELECT * FROM [dbo].[COM_City] WHERE [Name] = 'São Gonçalo dos Campos') BEGIN INSERT INTO [dbo].[COM_City]([CityId],[Name],[ExternalCode],[StateId],[Active],[UserID],[UserIDLastUpdate],[CreateDate],[ModifieldDate]) VALUES (2184,'São Gonçalo dos Campos','29305',5,1,1,1,GETDATE(),GETDATE()) END END</v>
      </c>
    </row>
    <row r="2186" spans="1:13" x14ac:dyDescent="0.2">
      <c r="A2186">
        <v>2185</v>
      </c>
      <c r="B2186">
        <f>VLOOKUP(C2186,ESTADOS!C:K,9,FALSE)</f>
        <v>5</v>
      </c>
      <c r="C2186" t="s">
        <v>5024</v>
      </c>
      <c r="D2186">
        <v>29</v>
      </c>
      <c r="E2186" t="s">
        <v>5703</v>
      </c>
      <c r="F2186" t="s">
        <v>5704</v>
      </c>
      <c r="G2186">
        <v>6095</v>
      </c>
      <c r="H2186">
        <v>1</v>
      </c>
      <c r="I2186">
        <v>1</v>
      </c>
      <c r="J2186">
        <v>1</v>
      </c>
      <c r="K2186" s="2" t="s">
        <v>10009</v>
      </c>
      <c r="L2186" s="2" t="s">
        <v>10009</v>
      </c>
      <c r="M2186" t="str">
        <f t="shared" si="34"/>
        <v>BEGIN IF NOT EXISTS (SELECT * FROM [dbo].[COM_City] WHERE [Name] = 'São José da Vitória') BEGIN INSERT INTO [dbo].[COM_City]([CityId],[Name],[ExternalCode],[StateId],[Active],[UserID],[UserIDLastUpdate],[CreateDate],[ModifieldDate]) VALUES (2185,'São José da Vitória','29354',5,1,1,1,GETDATE(),GETDATE()) END END</v>
      </c>
    </row>
    <row r="2187" spans="1:13" x14ac:dyDescent="0.2">
      <c r="A2187">
        <v>2186</v>
      </c>
      <c r="B2187">
        <f>VLOOKUP(C2187,ESTADOS!C:K,9,FALSE)</f>
        <v>5</v>
      </c>
      <c r="C2187" t="s">
        <v>5024</v>
      </c>
      <c r="D2187">
        <v>29</v>
      </c>
      <c r="E2187" t="s">
        <v>5705</v>
      </c>
      <c r="F2187" t="s">
        <v>5706</v>
      </c>
      <c r="G2187">
        <v>10477</v>
      </c>
      <c r="H2187">
        <v>1</v>
      </c>
      <c r="I2187">
        <v>1</v>
      </c>
      <c r="J2187">
        <v>1</v>
      </c>
      <c r="K2187" s="2" t="s">
        <v>10009</v>
      </c>
      <c r="L2187" s="2" t="s">
        <v>10009</v>
      </c>
      <c r="M2187" t="str">
        <f t="shared" si="34"/>
        <v>BEGIN IF NOT EXISTS (SELECT * FROM [dbo].[COM_City] WHERE [Name] = 'São José do Jacuípe') BEGIN INSERT INTO [dbo].[COM_City]([CityId],[Name],[ExternalCode],[StateId],[Active],[UserID],[UserIDLastUpdate],[CreateDate],[ModifieldDate]) VALUES (2186,'São José do Jacuípe','29370',5,1,1,1,GETDATE(),GETDATE()) END END</v>
      </c>
    </row>
    <row r="2188" spans="1:13" x14ac:dyDescent="0.2">
      <c r="A2188">
        <v>2187</v>
      </c>
      <c r="B2188">
        <f>VLOOKUP(C2188,ESTADOS!C:K,9,FALSE)</f>
        <v>5</v>
      </c>
      <c r="C2188" t="s">
        <v>5024</v>
      </c>
      <c r="D2188">
        <v>29</v>
      </c>
      <c r="E2188" t="s">
        <v>5707</v>
      </c>
      <c r="F2188" t="s">
        <v>5708</v>
      </c>
      <c r="G2188">
        <v>10270</v>
      </c>
      <c r="H2188">
        <v>1</v>
      </c>
      <c r="I2188">
        <v>1</v>
      </c>
      <c r="J2188">
        <v>1</v>
      </c>
      <c r="K2188" s="2" t="s">
        <v>10009</v>
      </c>
      <c r="L2188" s="2" t="s">
        <v>10009</v>
      </c>
      <c r="M2188" t="str">
        <f t="shared" si="34"/>
        <v>BEGIN IF NOT EXISTS (SELECT * FROM [dbo].[COM_City] WHERE [Name] = 'São Miguel das Matas') BEGIN INSERT INTO [dbo].[COM_City]([CityId],[Name],[ExternalCode],[StateId],[Active],[UserID],[UserIDLastUpdate],[CreateDate],[ModifieldDate]) VALUES (2187,'São Miguel das Matas','29404',5,1,1,1,GETDATE(),GETDATE()) END END</v>
      </c>
    </row>
    <row r="2189" spans="1:13" x14ac:dyDescent="0.2">
      <c r="A2189">
        <v>2188</v>
      </c>
      <c r="B2189">
        <f>VLOOKUP(C2189,ESTADOS!C:K,9,FALSE)</f>
        <v>5</v>
      </c>
      <c r="C2189" t="s">
        <v>5024</v>
      </c>
      <c r="D2189">
        <v>29</v>
      </c>
      <c r="E2189" t="s">
        <v>5709</v>
      </c>
      <c r="F2189" t="s">
        <v>5710</v>
      </c>
      <c r="G2189">
        <v>40321</v>
      </c>
      <c r="H2189">
        <v>1</v>
      </c>
      <c r="I2189">
        <v>1</v>
      </c>
      <c r="J2189">
        <v>1</v>
      </c>
      <c r="K2189" s="2" t="s">
        <v>10009</v>
      </c>
      <c r="L2189" s="2" t="s">
        <v>10009</v>
      </c>
      <c r="M2189" t="str">
        <f t="shared" si="34"/>
        <v>BEGIN IF NOT EXISTS (SELECT * FROM [dbo].[COM_City] WHERE [Name] = 'São Sebastião do Passé') BEGIN INSERT INTO [dbo].[COM_City]([CityId],[Name],[ExternalCode],[StateId],[Active],[UserID],[UserIDLastUpdate],[CreateDate],[ModifieldDate]) VALUES (2188,'São Sebastião do Passé','29503',5,1,1,1,GETDATE(),GETDATE()) END END</v>
      </c>
    </row>
    <row r="2190" spans="1:13" x14ac:dyDescent="0.2">
      <c r="A2190">
        <v>2189</v>
      </c>
      <c r="B2190">
        <f>VLOOKUP(C2190,ESTADOS!C:K,9,FALSE)</f>
        <v>5</v>
      </c>
      <c r="C2190" t="s">
        <v>5024</v>
      </c>
      <c r="D2190">
        <v>29</v>
      </c>
      <c r="E2190" t="s">
        <v>5711</v>
      </c>
      <c r="F2190" t="s">
        <v>5712</v>
      </c>
      <c r="G2190">
        <v>16518</v>
      </c>
      <c r="H2190">
        <v>1</v>
      </c>
      <c r="I2190">
        <v>1</v>
      </c>
      <c r="J2190">
        <v>1</v>
      </c>
      <c r="K2190" s="2" t="s">
        <v>10009</v>
      </c>
      <c r="L2190" s="2" t="s">
        <v>10009</v>
      </c>
      <c r="M2190" t="str">
        <f t="shared" si="34"/>
        <v>BEGIN IF NOT EXISTS (SELECT * FROM [dbo].[COM_City] WHERE [Name] = 'Sapeaçu') BEGIN INSERT INTO [dbo].[COM_City]([CityId],[Name],[ExternalCode],[StateId],[Active],[UserID],[UserIDLastUpdate],[CreateDate],[ModifieldDate]) VALUES (2189,'Sapeaçu','29602',5,1,1,1,GETDATE(),GETDATE()) END END</v>
      </c>
    </row>
    <row r="2191" spans="1:13" x14ac:dyDescent="0.2">
      <c r="A2191">
        <v>2190</v>
      </c>
      <c r="B2191">
        <f>VLOOKUP(C2191,ESTADOS!C:K,9,FALSE)</f>
        <v>5</v>
      </c>
      <c r="C2191" t="s">
        <v>5024</v>
      </c>
      <c r="D2191">
        <v>29</v>
      </c>
      <c r="E2191" t="s">
        <v>5713</v>
      </c>
      <c r="F2191" t="s">
        <v>5714</v>
      </c>
      <c r="G2191">
        <v>18104</v>
      </c>
      <c r="H2191">
        <v>1</v>
      </c>
      <c r="I2191">
        <v>1</v>
      </c>
      <c r="J2191">
        <v>1</v>
      </c>
      <c r="K2191" s="2" t="s">
        <v>10009</v>
      </c>
      <c r="L2191" s="2" t="s">
        <v>10009</v>
      </c>
      <c r="M2191" t="str">
        <f t="shared" si="34"/>
        <v>BEGIN IF NOT EXISTS (SELECT * FROM [dbo].[COM_City] WHERE [Name] = 'Sátiro Dias') BEGIN INSERT INTO [dbo].[COM_City]([CityId],[Name],[ExternalCode],[StateId],[Active],[UserID],[UserIDLastUpdate],[CreateDate],[ModifieldDate]) VALUES (2190,'Sátiro Dias','29701',5,1,1,1,GETDATE(),GETDATE()) END END</v>
      </c>
    </row>
    <row r="2192" spans="1:13" x14ac:dyDescent="0.2">
      <c r="A2192">
        <v>2191</v>
      </c>
      <c r="B2192">
        <f>VLOOKUP(C2192,ESTADOS!C:K,9,FALSE)</f>
        <v>5</v>
      </c>
      <c r="C2192" t="s">
        <v>5024</v>
      </c>
      <c r="D2192">
        <v>29</v>
      </c>
      <c r="E2192" t="s">
        <v>5715</v>
      </c>
      <c r="F2192" t="s">
        <v>5716</v>
      </c>
      <c r="G2192">
        <v>11051</v>
      </c>
      <c r="H2192">
        <v>1</v>
      </c>
      <c r="I2192">
        <v>1</v>
      </c>
      <c r="J2192">
        <v>1</v>
      </c>
      <c r="K2192" s="2" t="s">
        <v>10009</v>
      </c>
      <c r="L2192" s="2" t="s">
        <v>10009</v>
      </c>
      <c r="M2192" t="str">
        <f t="shared" si="34"/>
        <v>BEGIN IF NOT EXISTS (SELECT * FROM [dbo].[COM_City] WHERE [Name] = 'Saubara') BEGIN INSERT INTO [dbo].[COM_City]([CityId],[Name],[ExternalCode],[StateId],[Active],[UserID],[UserIDLastUpdate],[CreateDate],[ModifieldDate]) VALUES (2191,'Saubara','29750',5,1,1,1,GETDATE(),GETDATE()) END END</v>
      </c>
    </row>
    <row r="2193" spans="1:13" x14ac:dyDescent="0.2">
      <c r="A2193">
        <v>2192</v>
      </c>
      <c r="B2193">
        <f>VLOOKUP(C2193,ESTADOS!C:K,9,FALSE)</f>
        <v>5</v>
      </c>
      <c r="C2193" t="s">
        <v>5024</v>
      </c>
      <c r="D2193">
        <v>29</v>
      </c>
      <c r="E2193" t="s">
        <v>5717</v>
      </c>
      <c r="F2193" t="s">
        <v>5718</v>
      </c>
      <c r="G2193">
        <v>11866</v>
      </c>
      <c r="H2193">
        <v>1</v>
      </c>
      <c r="I2193">
        <v>1</v>
      </c>
      <c r="J2193">
        <v>1</v>
      </c>
      <c r="K2193" s="2" t="s">
        <v>10009</v>
      </c>
      <c r="L2193" s="2" t="s">
        <v>10009</v>
      </c>
      <c r="M2193" t="str">
        <f t="shared" si="34"/>
        <v>BEGIN IF NOT EXISTS (SELECT * FROM [dbo].[COM_City] WHERE [Name] = 'Saúde') BEGIN INSERT INTO [dbo].[COM_City]([CityId],[Name],[ExternalCode],[StateId],[Active],[UserID],[UserIDLastUpdate],[CreateDate],[ModifieldDate]) VALUES (2192,'Saúde','29800',5,1,1,1,GETDATE(),GETDATE()) END END</v>
      </c>
    </row>
    <row r="2194" spans="1:13" x14ac:dyDescent="0.2">
      <c r="A2194">
        <v>2193</v>
      </c>
      <c r="B2194">
        <f>VLOOKUP(C2194,ESTADOS!C:K,9,FALSE)</f>
        <v>5</v>
      </c>
      <c r="C2194" t="s">
        <v>5024</v>
      </c>
      <c r="D2194">
        <v>29</v>
      </c>
      <c r="E2194" t="s">
        <v>5719</v>
      </c>
      <c r="F2194" t="s">
        <v>5720</v>
      </c>
      <c r="G2194">
        <v>40543</v>
      </c>
      <c r="H2194">
        <v>1</v>
      </c>
      <c r="I2194">
        <v>1</v>
      </c>
      <c r="J2194">
        <v>1</v>
      </c>
      <c r="K2194" s="2" t="s">
        <v>10009</v>
      </c>
      <c r="L2194" s="2" t="s">
        <v>10009</v>
      </c>
      <c r="M2194" t="str">
        <f t="shared" si="34"/>
        <v>BEGIN IF NOT EXISTS (SELECT * FROM [dbo].[COM_City] WHERE [Name] = 'Seabra') BEGIN INSERT INTO [dbo].[COM_City]([CityId],[Name],[ExternalCode],[StateId],[Active],[UserID],[UserIDLastUpdate],[CreateDate],[ModifieldDate]) VALUES (2193,'Seabra','29909',5,1,1,1,GETDATE(),GETDATE()) END END</v>
      </c>
    </row>
    <row r="2195" spans="1:13" x14ac:dyDescent="0.2">
      <c r="A2195">
        <v>2194</v>
      </c>
      <c r="B2195">
        <f>VLOOKUP(C2195,ESTADOS!C:K,9,FALSE)</f>
        <v>5</v>
      </c>
      <c r="C2195" t="s">
        <v>5024</v>
      </c>
      <c r="D2195">
        <v>29</v>
      </c>
      <c r="E2195" t="s">
        <v>5721</v>
      </c>
      <c r="F2195" t="s">
        <v>5722</v>
      </c>
      <c r="G2195">
        <v>10712</v>
      </c>
      <c r="H2195">
        <v>1</v>
      </c>
      <c r="I2195">
        <v>1</v>
      </c>
      <c r="J2195">
        <v>1</v>
      </c>
      <c r="K2195" s="2" t="s">
        <v>10009</v>
      </c>
      <c r="L2195" s="2" t="s">
        <v>10009</v>
      </c>
      <c r="M2195" t="str">
        <f t="shared" si="34"/>
        <v>BEGIN IF NOT EXISTS (SELECT * FROM [dbo].[COM_City] WHERE [Name] = 'Sebastião Laranjeiras') BEGIN INSERT INTO [dbo].[COM_City]([CityId],[Name],[ExternalCode],[StateId],[Active],[UserID],[UserIDLastUpdate],[CreateDate],[ModifieldDate]) VALUES (2194,'Sebastião Laranjeiras','30006',5,1,1,1,GETDATE(),GETDATE()) END END</v>
      </c>
    </row>
    <row r="2196" spans="1:13" x14ac:dyDescent="0.2">
      <c r="A2196">
        <v>2195</v>
      </c>
      <c r="B2196">
        <f>VLOOKUP(C2196,ESTADOS!C:K,9,FALSE)</f>
        <v>5</v>
      </c>
      <c r="C2196" t="s">
        <v>5024</v>
      </c>
      <c r="D2196">
        <v>29</v>
      </c>
      <c r="E2196" t="s">
        <v>5723</v>
      </c>
      <c r="F2196" t="s">
        <v>5724</v>
      </c>
      <c r="G2196">
        <v>72511</v>
      </c>
      <c r="H2196">
        <v>1</v>
      </c>
      <c r="I2196">
        <v>1</v>
      </c>
      <c r="J2196">
        <v>1</v>
      </c>
      <c r="K2196" s="2" t="s">
        <v>10009</v>
      </c>
      <c r="L2196" s="2" t="s">
        <v>10009</v>
      </c>
      <c r="M2196" t="str">
        <f t="shared" si="34"/>
        <v>BEGIN IF NOT EXISTS (SELECT * FROM [dbo].[COM_City] WHERE [Name] = 'Senhor do Bonfim') BEGIN INSERT INTO [dbo].[COM_City]([CityId],[Name],[ExternalCode],[StateId],[Active],[UserID],[UserIDLastUpdate],[CreateDate],[ModifieldDate]) VALUES (2195,'Senhor do Bonfim','30105',5,1,1,1,GETDATE(),GETDATE()) END END</v>
      </c>
    </row>
    <row r="2197" spans="1:13" x14ac:dyDescent="0.2">
      <c r="A2197">
        <v>2196</v>
      </c>
      <c r="B2197">
        <f>VLOOKUP(C2197,ESTADOS!C:K,9,FALSE)</f>
        <v>5</v>
      </c>
      <c r="C2197" t="s">
        <v>5024</v>
      </c>
      <c r="D2197">
        <v>29</v>
      </c>
      <c r="E2197" t="s">
        <v>5725</v>
      </c>
      <c r="F2197" t="s">
        <v>5726</v>
      </c>
      <c r="G2197">
        <v>36517</v>
      </c>
      <c r="H2197">
        <v>1</v>
      </c>
      <c r="I2197">
        <v>1</v>
      </c>
      <c r="J2197">
        <v>1</v>
      </c>
      <c r="K2197" s="2" t="s">
        <v>10009</v>
      </c>
      <c r="L2197" s="2" t="s">
        <v>10009</v>
      </c>
      <c r="M2197" t="str">
        <f t="shared" si="34"/>
        <v>BEGIN IF NOT EXISTS (SELECT * FROM [dbo].[COM_City] WHERE [Name] = 'Sento Sé') BEGIN INSERT INTO [dbo].[COM_City]([CityId],[Name],[ExternalCode],[StateId],[Active],[UserID],[UserIDLastUpdate],[CreateDate],[ModifieldDate]) VALUES (2196,'Sento Sé','30204',5,1,1,1,GETDATE(),GETDATE()) END END</v>
      </c>
    </row>
    <row r="2198" spans="1:13" x14ac:dyDescent="0.2">
      <c r="A2198">
        <v>2197</v>
      </c>
      <c r="B2198">
        <f>VLOOKUP(C2198,ESTADOS!C:K,9,FALSE)</f>
        <v>5</v>
      </c>
      <c r="C2198" t="s">
        <v>5024</v>
      </c>
      <c r="D2198">
        <v>29</v>
      </c>
      <c r="E2198" t="s">
        <v>5727</v>
      </c>
      <c r="F2198" t="s">
        <v>5728</v>
      </c>
      <c r="G2198">
        <v>31130</v>
      </c>
      <c r="H2198">
        <v>1</v>
      </c>
      <c r="I2198">
        <v>1</v>
      </c>
      <c r="J2198">
        <v>1</v>
      </c>
      <c r="K2198" s="2" t="s">
        <v>10009</v>
      </c>
      <c r="L2198" s="2" t="s">
        <v>10009</v>
      </c>
      <c r="M2198" t="str">
        <f t="shared" si="34"/>
        <v>BEGIN IF NOT EXISTS (SELECT * FROM [dbo].[COM_City] WHERE [Name] = 'Serra do Ramalho') BEGIN INSERT INTO [dbo].[COM_City]([CityId],[Name],[ExternalCode],[StateId],[Active],[UserID],[UserIDLastUpdate],[CreateDate],[ModifieldDate]) VALUES (2197,'Serra do Ramalho','30154',5,1,1,1,GETDATE(),GETDATE()) END END</v>
      </c>
    </row>
    <row r="2199" spans="1:13" x14ac:dyDescent="0.2">
      <c r="A2199">
        <v>2198</v>
      </c>
      <c r="B2199">
        <f>VLOOKUP(C2199,ESTADOS!C:K,9,FALSE)</f>
        <v>5</v>
      </c>
      <c r="C2199" t="s">
        <v>5024</v>
      </c>
      <c r="D2199">
        <v>29</v>
      </c>
      <c r="E2199" t="s">
        <v>5729</v>
      </c>
      <c r="F2199" t="s">
        <v>5730</v>
      </c>
      <c r="G2199">
        <v>17422</v>
      </c>
      <c r="H2199">
        <v>1</v>
      </c>
      <c r="I2199">
        <v>1</v>
      </c>
      <c r="J2199">
        <v>1</v>
      </c>
      <c r="K2199" s="2" t="s">
        <v>10009</v>
      </c>
      <c r="L2199" s="2" t="s">
        <v>10009</v>
      </c>
      <c r="M2199" t="str">
        <f t="shared" si="34"/>
        <v>BEGIN IF NOT EXISTS (SELECT * FROM [dbo].[COM_City] WHERE [Name] = 'Serra Dourada') BEGIN INSERT INTO [dbo].[COM_City]([CityId],[Name],[ExternalCode],[StateId],[Active],[UserID],[UserIDLastUpdate],[CreateDate],[ModifieldDate]) VALUES (2198,'Serra Dourada','30303',5,1,1,1,GETDATE(),GETDATE()) END END</v>
      </c>
    </row>
    <row r="2200" spans="1:13" x14ac:dyDescent="0.2">
      <c r="A2200">
        <v>2199</v>
      </c>
      <c r="B2200">
        <f>VLOOKUP(C2200,ESTADOS!C:K,9,FALSE)</f>
        <v>5</v>
      </c>
      <c r="C2200" t="s">
        <v>5024</v>
      </c>
      <c r="D2200">
        <v>29</v>
      </c>
      <c r="E2200" t="s">
        <v>5731</v>
      </c>
      <c r="F2200" t="s">
        <v>5732</v>
      </c>
      <c r="G2200">
        <v>15149</v>
      </c>
      <c r="H2200">
        <v>1</v>
      </c>
      <c r="I2200">
        <v>1</v>
      </c>
      <c r="J2200">
        <v>1</v>
      </c>
      <c r="K2200" s="2" t="s">
        <v>10009</v>
      </c>
      <c r="L2200" s="2" t="s">
        <v>10009</v>
      </c>
      <c r="M2200" t="str">
        <f t="shared" si="34"/>
        <v>BEGIN IF NOT EXISTS (SELECT * FROM [dbo].[COM_City] WHERE [Name] = 'Serra Preta') BEGIN INSERT INTO [dbo].[COM_City]([CityId],[Name],[ExternalCode],[StateId],[Active],[UserID],[UserIDLastUpdate],[CreateDate],[ModifieldDate]) VALUES (2199,'Serra Preta','30402',5,1,1,1,GETDATE(),GETDATE()) END END</v>
      </c>
    </row>
    <row r="2201" spans="1:13" x14ac:dyDescent="0.2">
      <c r="A2201">
        <v>2200</v>
      </c>
      <c r="B2201">
        <f>VLOOKUP(C2201,ESTADOS!C:K,9,FALSE)</f>
        <v>5</v>
      </c>
      <c r="C2201" t="s">
        <v>5024</v>
      </c>
      <c r="D2201">
        <v>29</v>
      </c>
      <c r="E2201" t="s">
        <v>5733</v>
      </c>
      <c r="F2201" t="s">
        <v>4011</v>
      </c>
      <c r="G2201">
        <v>71383</v>
      </c>
      <c r="H2201">
        <v>1</v>
      </c>
      <c r="I2201">
        <v>1</v>
      </c>
      <c r="J2201">
        <v>1</v>
      </c>
      <c r="K2201" s="2" t="s">
        <v>10009</v>
      </c>
      <c r="L2201" s="2" t="s">
        <v>10009</v>
      </c>
      <c r="M2201" t="str">
        <f t="shared" si="34"/>
        <v>BEGIN IF NOT EXISTS (SELECT * FROM [dbo].[COM_City] WHERE [Name] = 'Serrinha') BEGIN INSERT INTO [dbo].[COM_City]([CityId],[Name],[ExternalCode],[StateId],[Active],[UserID],[UserIDLastUpdate],[CreateDate],[ModifieldDate]) VALUES (2200,'Serrinha','30501',5,1,1,1,GETDATE(),GETDATE()) END END</v>
      </c>
    </row>
    <row r="2202" spans="1:13" x14ac:dyDescent="0.2">
      <c r="A2202">
        <v>2201</v>
      </c>
      <c r="B2202">
        <f>VLOOKUP(C2202,ESTADOS!C:K,9,FALSE)</f>
        <v>5</v>
      </c>
      <c r="C2202" t="s">
        <v>5024</v>
      </c>
      <c r="D2202">
        <v>29</v>
      </c>
      <c r="E2202" t="s">
        <v>5734</v>
      </c>
      <c r="F2202" t="s">
        <v>5735</v>
      </c>
      <c r="G2202">
        <v>12120</v>
      </c>
      <c r="H2202">
        <v>1</v>
      </c>
      <c r="I2202">
        <v>1</v>
      </c>
      <c r="J2202">
        <v>1</v>
      </c>
      <c r="K2202" s="2" t="s">
        <v>10009</v>
      </c>
      <c r="L2202" s="2" t="s">
        <v>10009</v>
      </c>
      <c r="M2202" t="str">
        <f t="shared" si="34"/>
        <v>BEGIN IF NOT EXISTS (SELECT * FROM [dbo].[COM_City] WHERE [Name] = 'Serrolândia') BEGIN INSERT INTO [dbo].[COM_City]([CityId],[Name],[ExternalCode],[StateId],[Active],[UserID],[UserIDLastUpdate],[CreateDate],[ModifieldDate]) VALUES (2201,'Serrolândia','30600',5,1,1,1,GETDATE(),GETDATE()) END END</v>
      </c>
    </row>
    <row r="2203" spans="1:13" x14ac:dyDescent="0.2">
      <c r="A2203">
        <v>2202</v>
      </c>
      <c r="B2203">
        <f>VLOOKUP(C2203,ESTADOS!C:K,9,FALSE)</f>
        <v>5</v>
      </c>
      <c r="C2203" t="s">
        <v>5024</v>
      </c>
      <c r="D2203">
        <v>29</v>
      </c>
      <c r="E2203" t="s">
        <v>5736</v>
      </c>
      <c r="F2203" t="s">
        <v>5737</v>
      </c>
      <c r="G2203">
        <v>109269</v>
      </c>
      <c r="H2203">
        <v>1</v>
      </c>
      <c r="I2203">
        <v>1</v>
      </c>
      <c r="J2203">
        <v>1</v>
      </c>
      <c r="K2203" s="2" t="s">
        <v>10009</v>
      </c>
      <c r="L2203" s="2" t="s">
        <v>10009</v>
      </c>
      <c r="M2203" t="str">
        <f t="shared" si="34"/>
        <v>BEGIN IF NOT EXISTS (SELECT * FROM [dbo].[COM_City] WHERE [Name] = 'Simões Filho') BEGIN INSERT INTO [dbo].[COM_City]([CityId],[Name],[ExternalCode],[StateId],[Active],[UserID],[UserIDLastUpdate],[CreateDate],[ModifieldDate]) VALUES (2202,'Simões Filho','30709',5,1,1,1,GETDATE(),GETDATE()) END END</v>
      </c>
    </row>
    <row r="2204" spans="1:13" x14ac:dyDescent="0.2">
      <c r="A2204">
        <v>2203</v>
      </c>
      <c r="B2204">
        <f>VLOOKUP(C2204,ESTADOS!C:K,9,FALSE)</f>
        <v>5</v>
      </c>
      <c r="C2204" t="s">
        <v>5024</v>
      </c>
      <c r="D2204">
        <v>29</v>
      </c>
      <c r="E2204" t="s">
        <v>5738</v>
      </c>
      <c r="F2204" t="s">
        <v>5739</v>
      </c>
      <c r="G2204">
        <v>12567</v>
      </c>
      <c r="H2204">
        <v>1</v>
      </c>
      <c r="I2204">
        <v>1</v>
      </c>
      <c r="J2204">
        <v>1</v>
      </c>
      <c r="K2204" s="2" t="s">
        <v>10009</v>
      </c>
      <c r="L2204" s="2" t="s">
        <v>10009</v>
      </c>
      <c r="M2204" t="str">
        <f t="shared" si="34"/>
        <v>BEGIN IF NOT EXISTS (SELECT * FROM [dbo].[COM_City] WHERE [Name] = 'Sítio do Mato') BEGIN INSERT INTO [dbo].[COM_City]([CityId],[Name],[ExternalCode],[StateId],[Active],[UserID],[UserIDLastUpdate],[CreateDate],[ModifieldDate]) VALUES (2203,'Sítio do Mato','30758',5,1,1,1,GETDATE(),GETDATE()) END END</v>
      </c>
    </row>
    <row r="2205" spans="1:13" x14ac:dyDescent="0.2">
      <c r="A2205">
        <v>2204</v>
      </c>
      <c r="B2205">
        <f>VLOOKUP(C2205,ESTADOS!C:K,9,FALSE)</f>
        <v>5</v>
      </c>
      <c r="C2205" t="s">
        <v>5024</v>
      </c>
      <c r="D2205">
        <v>29</v>
      </c>
      <c r="E2205" t="s">
        <v>5740</v>
      </c>
      <c r="F2205" t="s">
        <v>5741</v>
      </c>
      <c r="G2205">
        <v>14069</v>
      </c>
      <c r="H2205">
        <v>1</v>
      </c>
      <c r="I2205">
        <v>1</v>
      </c>
      <c r="J2205">
        <v>1</v>
      </c>
      <c r="K2205" s="2" t="s">
        <v>10009</v>
      </c>
      <c r="L2205" s="2" t="s">
        <v>10009</v>
      </c>
      <c r="M2205" t="str">
        <f t="shared" si="34"/>
        <v>BEGIN IF NOT EXISTS (SELECT * FROM [dbo].[COM_City] WHERE [Name] = 'Sítio do Quinto') BEGIN INSERT INTO [dbo].[COM_City]([CityId],[Name],[ExternalCode],[StateId],[Active],[UserID],[UserIDLastUpdate],[CreateDate],[ModifieldDate]) VALUES (2204,'Sítio do Quinto','30766',5,1,1,1,GETDATE(),GETDATE()) END END</v>
      </c>
    </row>
    <row r="2206" spans="1:13" x14ac:dyDescent="0.2">
      <c r="A2206">
        <v>2205</v>
      </c>
      <c r="B2206">
        <f>VLOOKUP(C2206,ESTADOS!C:K,9,FALSE)</f>
        <v>5</v>
      </c>
      <c r="C2206" t="s">
        <v>5024</v>
      </c>
      <c r="D2206">
        <v>29</v>
      </c>
      <c r="E2206" t="s">
        <v>5742</v>
      </c>
      <c r="F2206" t="s">
        <v>5743</v>
      </c>
      <c r="G2206">
        <v>21315</v>
      </c>
      <c r="H2206">
        <v>1</v>
      </c>
      <c r="I2206">
        <v>1</v>
      </c>
      <c r="J2206">
        <v>1</v>
      </c>
      <c r="K2206" s="2" t="s">
        <v>10009</v>
      </c>
      <c r="L2206" s="2" t="s">
        <v>10009</v>
      </c>
      <c r="M2206" t="str">
        <f t="shared" si="34"/>
        <v>BEGIN IF NOT EXISTS (SELECT * FROM [dbo].[COM_City] WHERE [Name] = 'Sobradinho') BEGIN INSERT INTO [dbo].[COM_City]([CityId],[Name],[ExternalCode],[StateId],[Active],[UserID],[UserIDLastUpdate],[CreateDate],[ModifieldDate]) VALUES (2205,'Sobradinho','30774',5,1,1,1,GETDATE(),GETDATE()) END END</v>
      </c>
    </row>
    <row r="2207" spans="1:13" x14ac:dyDescent="0.2">
      <c r="A2207">
        <v>2206</v>
      </c>
      <c r="B2207">
        <f>VLOOKUP(C2207,ESTADOS!C:K,9,FALSE)</f>
        <v>5</v>
      </c>
      <c r="C2207" t="s">
        <v>5024</v>
      </c>
      <c r="D2207">
        <v>29</v>
      </c>
      <c r="E2207" t="s">
        <v>5744</v>
      </c>
      <c r="F2207" t="s">
        <v>5745</v>
      </c>
      <c r="G2207">
        <v>18013</v>
      </c>
      <c r="H2207">
        <v>1</v>
      </c>
      <c r="I2207">
        <v>1</v>
      </c>
      <c r="J2207">
        <v>1</v>
      </c>
      <c r="K2207" s="2" t="s">
        <v>10009</v>
      </c>
      <c r="L2207" s="2" t="s">
        <v>10009</v>
      </c>
      <c r="M2207" t="str">
        <f t="shared" si="34"/>
        <v>BEGIN IF NOT EXISTS (SELECT * FROM [dbo].[COM_City] WHERE [Name] = 'Souto Soares') BEGIN INSERT INTO [dbo].[COM_City]([CityId],[Name],[ExternalCode],[StateId],[Active],[UserID],[UserIDLastUpdate],[CreateDate],[ModifieldDate]) VALUES (2206,'Souto Soares','30808',5,1,1,1,GETDATE(),GETDATE()) END END</v>
      </c>
    </row>
    <row r="2208" spans="1:13" x14ac:dyDescent="0.2">
      <c r="A2208">
        <v>2207</v>
      </c>
      <c r="B2208">
        <f>VLOOKUP(C2208,ESTADOS!C:K,9,FALSE)</f>
        <v>5</v>
      </c>
      <c r="C2208" t="s">
        <v>5024</v>
      </c>
      <c r="D2208">
        <v>29</v>
      </c>
      <c r="E2208" t="s">
        <v>5746</v>
      </c>
      <c r="F2208" t="s">
        <v>5747</v>
      </c>
      <c r="G2208">
        <v>12281</v>
      </c>
      <c r="H2208">
        <v>1</v>
      </c>
      <c r="I2208">
        <v>1</v>
      </c>
      <c r="J2208">
        <v>1</v>
      </c>
      <c r="K2208" s="2" t="s">
        <v>10009</v>
      </c>
      <c r="L2208" s="2" t="s">
        <v>10009</v>
      </c>
      <c r="M2208" t="str">
        <f t="shared" si="34"/>
        <v>BEGIN IF NOT EXISTS (SELECT * FROM [dbo].[COM_City] WHERE [Name] = 'Tabocas do Brejo Velho') BEGIN INSERT INTO [dbo].[COM_City]([CityId],[Name],[ExternalCode],[StateId],[Active],[UserID],[UserIDLastUpdate],[CreateDate],[ModifieldDate]) VALUES (2207,'Tabocas do Brejo Velho','30907',5,1,1,1,GETDATE(),GETDATE()) END END</v>
      </c>
    </row>
    <row r="2209" spans="1:13" x14ac:dyDescent="0.2">
      <c r="A2209">
        <v>2208</v>
      </c>
      <c r="B2209">
        <f>VLOOKUP(C2209,ESTADOS!C:K,9,FALSE)</f>
        <v>5</v>
      </c>
      <c r="C2209" t="s">
        <v>5024</v>
      </c>
      <c r="D2209">
        <v>29</v>
      </c>
      <c r="E2209" t="s">
        <v>5748</v>
      </c>
      <c r="F2209" t="s">
        <v>5749</v>
      </c>
      <c r="G2209">
        <v>19591</v>
      </c>
      <c r="H2209">
        <v>1</v>
      </c>
      <c r="I2209">
        <v>1</v>
      </c>
      <c r="J2209">
        <v>1</v>
      </c>
      <c r="K2209" s="2" t="s">
        <v>10009</v>
      </c>
      <c r="L2209" s="2" t="s">
        <v>10009</v>
      </c>
      <c r="M2209" t="str">
        <f t="shared" si="34"/>
        <v>BEGIN IF NOT EXISTS (SELECT * FROM [dbo].[COM_City] WHERE [Name] = 'Tanhaçu') BEGIN INSERT INTO [dbo].[COM_City]([CityId],[Name],[ExternalCode],[StateId],[Active],[UserID],[UserIDLastUpdate],[CreateDate],[ModifieldDate]) VALUES (2208,'Tanhaçu','31004',5,1,1,1,GETDATE(),GETDATE()) END END</v>
      </c>
    </row>
    <row r="2210" spans="1:13" x14ac:dyDescent="0.2">
      <c r="A2210">
        <v>2209</v>
      </c>
      <c r="B2210">
        <f>VLOOKUP(C2210,ESTADOS!C:K,9,FALSE)</f>
        <v>5</v>
      </c>
      <c r="C2210" t="s">
        <v>5024</v>
      </c>
      <c r="D2210">
        <v>29</v>
      </c>
      <c r="E2210" t="s">
        <v>5750</v>
      </c>
      <c r="F2210" t="s">
        <v>5751</v>
      </c>
      <c r="G2210">
        <v>15745</v>
      </c>
      <c r="H2210">
        <v>1</v>
      </c>
      <c r="I2210">
        <v>1</v>
      </c>
      <c r="J2210">
        <v>1</v>
      </c>
      <c r="K2210" s="2" t="s">
        <v>10009</v>
      </c>
      <c r="L2210" s="2" t="s">
        <v>10009</v>
      </c>
      <c r="M2210" t="str">
        <f t="shared" si="34"/>
        <v>BEGIN IF NOT EXISTS (SELECT * FROM [dbo].[COM_City] WHERE [Name] = 'Tanque Novo') BEGIN INSERT INTO [dbo].[COM_City]([CityId],[Name],[ExternalCode],[StateId],[Active],[UserID],[UserIDLastUpdate],[CreateDate],[ModifieldDate]) VALUES (2209,'Tanque Novo','31053',5,1,1,1,GETDATE(),GETDATE()) END END</v>
      </c>
    </row>
    <row r="2211" spans="1:13" x14ac:dyDescent="0.2">
      <c r="A2211">
        <v>2210</v>
      </c>
      <c r="B2211">
        <f>VLOOKUP(C2211,ESTADOS!C:K,9,FALSE)</f>
        <v>5</v>
      </c>
      <c r="C2211" t="s">
        <v>5024</v>
      </c>
      <c r="D2211">
        <v>29</v>
      </c>
      <c r="E2211" t="s">
        <v>5752</v>
      </c>
      <c r="F2211" t="s">
        <v>5753</v>
      </c>
      <c r="G2211">
        <v>7589</v>
      </c>
      <c r="H2211">
        <v>1</v>
      </c>
      <c r="I2211">
        <v>1</v>
      </c>
      <c r="J2211">
        <v>1</v>
      </c>
      <c r="K2211" s="2" t="s">
        <v>10009</v>
      </c>
      <c r="L2211" s="2" t="s">
        <v>10009</v>
      </c>
      <c r="M2211" t="str">
        <f t="shared" si="34"/>
        <v>BEGIN IF NOT EXISTS (SELECT * FROM [dbo].[COM_City] WHERE [Name] = 'Tanquinho') BEGIN INSERT INTO [dbo].[COM_City]([CityId],[Name],[ExternalCode],[StateId],[Active],[UserID],[UserIDLastUpdate],[CreateDate],[ModifieldDate]) VALUES (2210,'Tanquinho','31103',5,1,1,1,GETDATE(),GETDATE()) END END</v>
      </c>
    </row>
    <row r="2212" spans="1:13" x14ac:dyDescent="0.2">
      <c r="A2212">
        <v>2211</v>
      </c>
      <c r="B2212">
        <f>VLOOKUP(C2212,ESTADOS!C:K,9,FALSE)</f>
        <v>5</v>
      </c>
      <c r="C2212" t="s">
        <v>5024</v>
      </c>
      <c r="D2212">
        <v>29</v>
      </c>
      <c r="E2212" t="s">
        <v>5754</v>
      </c>
      <c r="F2212" t="s">
        <v>9147</v>
      </c>
      <c r="G2212">
        <v>18217</v>
      </c>
      <c r="H2212">
        <v>1</v>
      </c>
      <c r="I2212">
        <v>1</v>
      </c>
      <c r="J2212">
        <v>1</v>
      </c>
      <c r="K2212" s="2" t="s">
        <v>10009</v>
      </c>
      <c r="L2212" s="2" t="s">
        <v>10009</v>
      </c>
      <c r="M2212" t="str">
        <f t="shared" si="34"/>
        <v>BEGIN IF NOT EXISTS (SELECT * FROM [dbo].[COM_City] WHERE [Name] = 'Taperoá') BEGIN INSERT INTO [dbo].[COM_City]([CityId],[Name],[ExternalCode],[StateId],[Active],[UserID],[UserIDLastUpdate],[CreateDate],[ModifieldDate]) VALUES (2211,'Taperoá','31202',5,1,1,1,GETDATE(),GETDATE()) END END</v>
      </c>
    </row>
    <row r="2213" spans="1:13" x14ac:dyDescent="0.2">
      <c r="A2213">
        <v>2212</v>
      </c>
      <c r="B2213">
        <f>VLOOKUP(C2213,ESTADOS!C:K,9,FALSE)</f>
        <v>5</v>
      </c>
      <c r="C2213" t="s">
        <v>5024</v>
      </c>
      <c r="D2213">
        <v>29</v>
      </c>
      <c r="E2213" t="s">
        <v>5755</v>
      </c>
      <c r="F2213" t="s">
        <v>5756</v>
      </c>
      <c r="G2213">
        <v>17254</v>
      </c>
      <c r="H2213">
        <v>1</v>
      </c>
      <c r="I2213">
        <v>1</v>
      </c>
      <c r="J2213">
        <v>1</v>
      </c>
      <c r="K2213" s="2" t="s">
        <v>10009</v>
      </c>
      <c r="L2213" s="2" t="s">
        <v>10009</v>
      </c>
      <c r="M2213" t="str">
        <f t="shared" si="34"/>
        <v>BEGIN IF NOT EXISTS (SELECT * FROM [dbo].[COM_City] WHERE [Name] = 'Tapiramutá') BEGIN INSERT INTO [dbo].[COM_City]([CityId],[Name],[ExternalCode],[StateId],[Active],[UserID],[UserIDLastUpdate],[CreateDate],[ModifieldDate]) VALUES (2212,'Tapiramutá','31301',5,1,1,1,GETDATE(),GETDATE()) END END</v>
      </c>
    </row>
    <row r="2214" spans="1:13" x14ac:dyDescent="0.2">
      <c r="A2214">
        <v>2213</v>
      </c>
      <c r="B2214">
        <f>VLOOKUP(C2214,ESTADOS!C:K,9,FALSE)</f>
        <v>5</v>
      </c>
      <c r="C2214" t="s">
        <v>5024</v>
      </c>
      <c r="D2214">
        <v>29</v>
      </c>
      <c r="E2214" t="s">
        <v>5757</v>
      </c>
      <c r="F2214" t="s">
        <v>5758</v>
      </c>
      <c r="G2214">
        <v>118702</v>
      </c>
      <c r="H2214">
        <v>1</v>
      </c>
      <c r="I2214">
        <v>1</v>
      </c>
      <c r="J2214">
        <v>1</v>
      </c>
      <c r="K2214" s="2" t="s">
        <v>10009</v>
      </c>
      <c r="L2214" s="2" t="s">
        <v>10009</v>
      </c>
      <c r="M2214" t="str">
        <f t="shared" si="34"/>
        <v>BEGIN IF NOT EXISTS (SELECT * FROM [dbo].[COM_City] WHERE [Name] = 'Teixeira de Freitas') BEGIN INSERT INTO [dbo].[COM_City]([CityId],[Name],[ExternalCode],[StateId],[Active],[UserID],[UserIDLastUpdate],[CreateDate],[ModifieldDate]) VALUES (2213,'Teixeira de Freitas','31350',5,1,1,1,GETDATE(),GETDATE()) END END</v>
      </c>
    </row>
    <row r="2215" spans="1:13" x14ac:dyDescent="0.2">
      <c r="A2215">
        <v>2214</v>
      </c>
      <c r="B2215">
        <f>VLOOKUP(C2215,ESTADOS!C:K,9,FALSE)</f>
        <v>5</v>
      </c>
      <c r="C2215" t="s">
        <v>5024</v>
      </c>
      <c r="D2215">
        <v>29</v>
      </c>
      <c r="E2215" t="s">
        <v>5759</v>
      </c>
      <c r="F2215" t="s">
        <v>5760</v>
      </c>
      <c r="G2215">
        <v>8306</v>
      </c>
      <c r="H2215">
        <v>1</v>
      </c>
      <c r="I2215">
        <v>1</v>
      </c>
      <c r="J2215">
        <v>1</v>
      </c>
      <c r="K2215" s="2" t="s">
        <v>10009</v>
      </c>
      <c r="L2215" s="2" t="s">
        <v>10009</v>
      </c>
      <c r="M2215" t="str">
        <f t="shared" si="34"/>
        <v>BEGIN IF NOT EXISTS (SELECT * FROM [dbo].[COM_City] WHERE [Name] = 'Teodoro Sampaio') BEGIN INSERT INTO [dbo].[COM_City]([CityId],[Name],[ExternalCode],[StateId],[Active],[UserID],[UserIDLastUpdate],[CreateDate],[ModifieldDate]) VALUES (2214,'Teodoro Sampaio','31400',5,1,1,1,GETDATE(),GETDATE()) END END</v>
      </c>
    </row>
    <row r="2216" spans="1:13" x14ac:dyDescent="0.2">
      <c r="A2216">
        <v>2215</v>
      </c>
      <c r="B2216">
        <f>VLOOKUP(C2216,ESTADOS!C:K,9,FALSE)</f>
        <v>5</v>
      </c>
      <c r="C2216" t="s">
        <v>5024</v>
      </c>
      <c r="D2216">
        <v>29</v>
      </c>
      <c r="E2216" t="s">
        <v>5761</v>
      </c>
      <c r="F2216" t="s">
        <v>5762</v>
      </c>
      <c r="G2216">
        <v>20702</v>
      </c>
      <c r="H2216">
        <v>1</v>
      </c>
      <c r="I2216">
        <v>1</v>
      </c>
      <c r="J2216">
        <v>1</v>
      </c>
      <c r="K2216" s="2" t="s">
        <v>10009</v>
      </c>
      <c r="L2216" s="2" t="s">
        <v>10009</v>
      </c>
      <c r="M2216" t="str">
        <f t="shared" si="34"/>
        <v>BEGIN IF NOT EXISTS (SELECT * FROM [dbo].[COM_City] WHERE [Name] = 'Teofilândia') BEGIN INSERT INTO [dbo].[COM_City]([CityId],[Name],[ExternalCode],[StateId],[Active],[UserID],[UserIDLastUpdate],[CreateDate],[ModifieldDate]) VALUES (2215,'Teofilândia','31509',5,1,1,1,GETDATE(),GETDATE()) END END</v>
      </c>
    </row>
    <row r="2217" spans="1:13" x14ac:dyDescent="0.2">
      <c r="A2217">
        <v>2216</v>
      </c>
      <c r="B2217">
        <f>VLOOKUP(C2217,ESTADOS!C:K,9,FALSE)</f>
        <v>5</v>
      </c>
      <c r="C2217" t="s">
        <v>5024</v>
      </c>
      <c r="D2217">
        <v>29</v>
      </c>
      <c r="E2217" t="s">
        <v>5763</v>
      </c>
      <c r="F2217" t="s">
        <v>5764</v>
      </c>
      <c r="G2217">
        <v>12429</v>
      </c>
      <c r="H2217">
        <v>1</v>
      </c>
      <c r="I2217">
        <v>1</v>
      </c>
      <c r="J2217">
        <v>1</v>
      </c>
      <c r="K2217" s="2" t="s">
        <v>10009</v>
      </c>
      <c r="L2217" s="2" t="s">
        <v>10009</v>
      </c>
      <c r="M2217" t="str">
        <f t="shared" si="34"/>
        <v>BEGIN IF NOT EXISTS (SELECT * FROM [dbo].[COM_City] WHERE [Name] = 'Teolândia') BEGIN INSERT INTO [dbo].[COM_City]([CityId],[Name],[ExternalCode],[StateId],[Active],[UserID],[UserIDLastUpdate],[CreateDate],[ModifieldDate]) VALUES (2216,'Teolândia','31608',5,1,1,1,GETDATE(),GETDATE()) END END</v>
      </c>
    </row>
    <row r="2218" spans="1:13" x14ac:dyDescent="0.2">
      <c r="A2218">
        <v>2217</v>
      </c>
      <c r="B2218">
        <f>VLOOKUP(C2218,ESTADOS!C:K,9,FALSE)</f>
        <v>5</v>
      </c>
      <c r="C2218" t="s">
        <v>5024</v>
      </c>
      <c r="D2218">
        <v>29</v>
      </c>
      <c r="E2218" t="s">
        <v>5765</v>
      </c>
      <c r="F2218" t="s">
        <v>171</v>
      </c>
      <c r="G2218">
        <v>12310</v>
      </c>
      <c r="H2218">
        <v>1</v>
      </c>
      <c r="I2218">
        <v>1</v>
      </c>
      <c r="J2218">
        <v>1</v>
      </c>
      <c r="K2218" s="2" t="s">
        <v>10009</v>
      </c>
      <c r="L2218" s="2" t="s">
        <v>10009</v>
      </c>
      <c r="M2218" t="str">
        <f t="shared" si="34"/>
        <v>BEGIN IF NOT EXISTS (SELECT * FROM [dbo].[COM_City] WHERE [Name] = 'Terra Nova') BEGIN INSERT INTO [dbo].[COM_City]([CityId],[Name],[ExternalCode],[StateId],[Active],[UserID],[UserIDLastUpdate],[CreateDate],[ModifieldDate]) VALUES (2217,'Terra Nova','31707',5,1,1,1,GETDATE(),GETDATE()) END END</v>
      </c>
    </row>
    <row r="2219" spans="1:13" x14ac:dyDescent="0.2">
      <c r="A2219">
        <v>2218</v>
      </c>
      <c r="B2219">
        <f>VLOOKUP(C2219,ESTADOS!C:K,9,FALSE)</f>
        <v>5</v>
      </c>
      <c r="C2219" t="s">
        <v>5024</v>
      </c>
      <c r="D2219">
        <v>29</v>
      </c>
      <c r="E2219" t="s">
        <v>5766</v>
      </c>
      <c r="F2219" t="s">
        <v>5767</v>
      </c>
      <c r="G2219">
        <v>18483</v>
      </c>
      <c r="H2219">
        <v>1</v>
      </c>
      <c r="I2219">
        <v>1</v>
      </c>
      <c r="J2219">
        <v>1</v>
      </c>
      <c r="K2219" s="2" t="s">
        <v>10009</v>
      </c>
      <c r="L2219" s="2" t="s">
        <v>10009</v>
      </c>
      <c r="M2219" t="str">
        <f t="shared" si="34"/>
        <v>BEGIN IF NOT EXISTS (SELECT * FROM [dbo].[COM_City] WHERE [Name] = 'Tremedal') BEGIN INSERT INTO [dbo].[COM_City]([CityId],[Name],[ExternalCode],[StateId],[Active],[UserID],[UserIDLastUpdate],[CreateDate],[ModifieldDate]) VALUES (2218,'Tremedal','31806',5,1,1,1,GETDATE(),GETDATE()) END END</v>
      </c>
    </row>
    <row r="2220" spans="1:13" x14ac:dyDescent="0.2">
      <c r="A2220">
        <v>2219</v>
      </c>
      <c r="B2220">
        <f>VLOOKUP(C2220,ESTADOS!C:K,9,FALSE)</f>
        <v>5</v>
      </c>
      <c r="C2220" t="s">
        <v>5024</v>
      </c>
      <c r="D2220">
        <v>29</v>
      </c>
      <c r="E2220" t="s">
        <v>5768</v>
      </c>
      <c r="F2220" t="s">
        <v>5769</v>
      </c>
      <c r="G2220">
        <v>48740</v>
      </c>
      <c r="H2220">
        <v>1</v>
      </c>
      <c r="I2220">
        <v>1</v>
      </c>
      <c r="J2220">
        <v>1</v>
      </c>
      <c r="K2220" s="2" t="s">
        <v>10009</v>
      </c>
      <c r="L2220" s="2" t="s">
        <v>10009</v>
      </c>
      <c r="M2220" t="str">
        <f t="shared" si="34"/>
        <v>BEGIN IF NOT EXISTS (SELECT * FROM [dbo].[COM_City] WHERE [Name] = 'Tucano') BEGIN INSERT INTO [dbo].[COM_City]([CityId],[Name],[ExternalCode],[StateId],[Active],[UserID],[UserIDLastUpdate],[CreateDate],[ModifieldDate]) VALUES (2219,'Tucano','31905',5,1,1,1,GETDATE(),GETDATE()) END END</v>
      </c>
    </row>
    <row r="2221" spans="1:13" x14ac:dyDescent="0.2">
      <c r="A2221">
        <v>2220</v>
      </c>
      <c r="B2221">
        <f>VLOOKUP(C2221,ESTADOS!C:K,9,FALSE)</f>
        <v>5</v>
      </c>
      <c r="C2221" t="s">
        <v>5024</v>
      </c>
      <c r="D2221">
        <v>29</v>
      </c>
      <c r="E2221" t="s">
        <v>5770</v>
      </c>
      <c r="F2221" t="s">
        <v>5771</v>
      </c>
      <c r="G2221">
        <v>24662</v>
      </c>
      <c r="H2221">
        <v>1</v>
      </c>
      <c r="I2221">
        <v>1</v>
      </c>
      <c r="J2221">
        <v>1</v>
      </c>
      <c r="K2221" s="2" t="s">
        <v>10009</v>
      </c>
      <c r="L2221" s="2" t="s">
        <v>10009</v>
      </c>
      <c r="M2221" t="str">
        <f t="shared" si="34"/>
        <v>BEGIN IF NOT EXISTS (SELECT * FROM [dbo].[COM_City] WHERE [Name] = 'Uauá') BEGIN INSERT INTO [dbo].[COM_City]([CityId],[Name],[ExternalCode],[StateId],[Active],[UserID],[UserIDLastUpdate],[CreateDate],[ModifieldDate]) VALUES (2220,'Uauá','32002',5,1,1,1,GETDATE(),GETDATE()) END END</v>
      </c>
    </row>
    <row r="2222" spans="1:13" x14ac:dyDescent="0.2">
      <c r="A2222">
        <v>2221</v>
      </c>
      <c r="B2222">
        <f>VLOOKUP(C2222,ESTADOS!C:K,9,FALSE)</f>
        <v>5</v>
      </c>
      <c r="C2222" t="s">
        <v>5024</v>
      </c>
      <c r="D2222">
        <v>29</v>
      </c>
      <c r="E2222" t="s">
        <v>5772</v>
      </c>
      <c r="F2222" t="s">
        <v>5773</v>
      </c>
      <c r="G2222">
        <v>20708</v>
      </c>
      <c r="H2222">
        <v>1</v>
      </c>
      <c r="I2222">
        <v>1</v>
      </c>
      <c r="J2222">
        <v>1</v>
      </c>
      <c r="K2222" s="2" t="s">
        <v>10009</v>
      </c>
      <c r="L2222" s="2" t="s">
        <v>10009</v>
      </c>
      <c r="M2222" t="str">
        <f t="shared" si="34"/>
        <v>BEGIN IF NOT EXISTS (SELECT * FROM [dbo].[COM_City] WHERE [Name] = 'Ubaíra') BEGIN INSERT INTO [dbo].[COM_City]([CityId],[Name],[ExternalCode],[StateId],[Active],[UserID],[UserIDLastUpdate],[CreateDate],[ModifieldDate]) VALUES (2221,'Ubaíra','32101',5,1,1,1,GETDATE(),GETDATE()) END END</v>
      </c>
    </row>
    <row r="2223" spans="1:13" x14ac:dyDescent="0.2">
      <c r="A2223">
        <v>2222</v>
      </c>
      <c r="B2223">
        <f>VLOOKUP(C2223,ESTADOS!C:K,9,FALSE)</f>
        <v>5</v>
      </c>
      <c r="C2223" t="s">
        <v>5024</v>
      </c>
      <c r="D2223">
        <v>29</v>
      </c>
      <c r="E2223" t="s">
        <v>5774</v>
      </c>
      <c r="F2223" t="s">
        <v>5775</v>
      </c>
      <c r="G2223">
        <v>20478</v>
      </c>
      <c r="H2223">
        <v>1</v>
      </c>
      <c r="I2223">
        <v>1</v>
      </c>
      <c r="J2223">
        <v>1</v>
      </c>
      <c r="K2223" s="2" t="s">
        <v>10009</v>
      </c>
      <c r="L2223" s="2" t="s">
        <v>10009</v>
      </c>
      <c r="M2223" t="str">
        <f t="shared" si="34"/>
        <v>BEGIN IF NOT EXISTS (SELECT * FROM [dbo].[COM_City] WHERE [Name] = 'Ubaitaba') BEGIN INSERT INTO [dbo].[COM_City]([CityId],[Name],[ExternalCode],[StateId],[Active],[UserID],[UserIDLastUpdate],[CreateDate],[ModifieldDate]) VALUES (2222,'Ubaitaba','32200',5,1,1,1,GETDATE(),GETDATE()) END END</v>
      </c>
    </row>
    <row r="2224" spans="1:13" x14ac:dyDescent="0.2">
      <c r="A2224">
        <v>2223</v>
      </c>
      <c r="B2224">
        <f>VLOOKUP(C2224,ESTADOS!C:K,9,FALSE)</f>
        <v>5</v>
      </c>
      <c r="C2224" t="s">
        <v>5024</v>
      </c>
      <c r="D2224">
        <v>29</v>
      </c>
      <c r="E2224" t="s">
        <v>5776</v>
      </c>
      <c r="F2224" t="s">
        <v>5777</v>
      </c>
      <c r="G2224">
        <v>24791</v>
      </c>
      <c r="H2224">
        <v>1</v>
      </c>
      <c r="I2224">
        <v>1</v>
      </c>
      <c r="J2224">
        <v>1</v>
      </c>
      <c r="K2224" s="2" t="s">
        <v>10009</v>
      </c>
      <c r="L2224" s="2" t="s">
        <v>10009</v>
      </c>
      <c r="M2224" t="str">
        <f t="shared" si="34"/>
        <v>BEGIN IF NOT EXISTS (SELECT * FROM [dbo].[COM_City] WHERE [Name] = 'Ubatã') BEGIN INSERT INTO [dbo].[COM_City]([CityId],[Name],[ExternalCode],[StateId],[Active],[UserID],[UserIDLastUpdate],[CreateDate],[ModifieldDate]) VALUES (2223,'Ubatã','32309',5,1,1,1,GETDATE(),GETDATE()) END END</v>
      </c>
    </row>
    <row r="2225" spans="1:13" x14ac:dyDescent="0.2">
      <c r="A2225">
        <v>2224</v>
      </c>
      <c r="B2225">
        <f>VLOOKUP(C2225,ESTADOS!C:K,9,FALSE)</f>
        <v>5</v>
      </c>
      <c r="C2225" t="s">
        <v>5024</v>
      </c>
      <c r="D2225">
        <v>29</v>
      </c>
      <c r="E2225" t="s">
        <v>5778</v>
      </c>
      <c r="F2225" t="s">
        <v>5779</v>
      </c>
      <c r="G2225">
        <v>13719</v>
      </c>
      <c r="H2225">
        <v>1</v>
      </c>
      <c r="I2225">
        <v>1</v>
      </c>
      <c r="J2225">
        <v>1</v>
      </c>
      <c r="K2225" s="2" t="s">
        <v>10009</v>
      </c>
      <c r="L2225" s="2" t="s">
        <v>10009</v>
      </c>
      <c r="M2225" t="str">
        <f t="shared" si="34"/>
        <v>BEGIN IF NOT EXISTS (SELECT * FROM [dbo].[COM_City] WHERE [Name] = 'Uibaí') BEGIN INSERT INTO [dbo].[COM_City]([CityId],[Name],[ExternalCode],[StateId],[Active],[UserID],[UserIDLastUpdate],[CreateDate],[ModifieldDate]) VALUES (2224,'Uibaí','32408',5,1,1,1,GETDATE(),GETDATE()) END END</v>
      </c>
    </row>
    <row r="2226" spans="1:13" x14ac:dyDescent="0.2">
      <c r="A2226">
        <v>2225</v>
      </c>
      <c r="B2226">
        <f>VLOOKUP(C2226,ESTADOS!C:K,9,FALSE)</f>
        <v>5</v>
      </c>
      <c r="C2226" t="s">
        <v>5024</v>
      </c>
      <c r="D2226">
        <v>29</v>
      </c>
      <c r="E2226" t="s">
        <v>5780</v>
      </c>
      <c r="F2226" t="s">
        <v>5781</v>
      </c>
      <c r="G2226">
        <v>16081</v>
      </c>
      <c r="H2226">
        <v>1</v>
      </c>
      <c r="I2226">
        <v>1</v>
      </c>
      <c r="J2226">
        <v>1</v>
      </c>
      <c r="K2226" s="2" t="s">
        <v>10009</v>
      </c>
      <c r="L2226" s="2" t="s">
        <v>10009</v>
      </c>
      <c r="M2226" t="str">
        <f t="shared" si="34"/>
        <v>BEGIN IF NOT EXISTS (SELECT * FROM [dbo].[COM_City] WHERE [Name] = 'Umburanas') BEGIN INSERT INTO [dbo].[COM_City]([CityId],[Name],[ExternalCode],[StateId],[Active],[UserID],[UserIDLastUpdate],[CreateDate],[ModifieldDate]) VALUES (2225,'Umburanas','32457',5,1,1,1,GETDATE(),GETDATE()) END END</v>
      </c>
    </row>
    <row r="2227" spans="1:13" x14ac:dyDescent="0.2">
      <c r="A2227">
        <v>2226</v>
      </c>
      <c r="B2227">
        <f>VLOOKUP(C2227,ESTADOS!C:K,9,FALSE)</f>
        <v>5</v>
      </c>
      <c r="C2227" t="s">
        <v>5024</v>
      </c>
      <c r="D2227">
        <v>29</v>
      </c>
      <c r="E2227" t="s">
        <v>5782</v>
      </c>
      <c r="F2227" t="s">
        <v>5783</v>
      </c>
      <c r="G2227">
        <v>25277</v>
      </c>
      <c r="H2227">
        <v>1</v>
      </c>
      <c r="I2227">
        <v>1</v>
      </c>
      <c r="J2227">
        <v>1</v>
      </c>
      <c r="K2227" s="2" t="s">
        <v>10009</v>
      </c>
      <c r="L2227" s="2" t="s">
        <v>10009</v>
      </c>
      <c r="M2227" t="str">
        <f t="shared" si="34"/>
        <v>BEGIN IF NOT EXISTS (SELECT * FROM [dbo].[COM_City] WHERE [Name] = 'Una') BEGIN INSERT INTO [dbo].[COM_City]([CityId],[Name],[ExternalCode],[StateId],[Active],[UserID],[UserIDLastUpdate],[CreateDate],[ModifieldDate]) VALUES (2226,'Una','32507',5,1,1,1,GETDATE(),GETDATE()) END END</v>
      </c>
    </row>
    <row r="2228" spans="1:13" x14ac:dyDescent="0.2">
      <c r="A2228">
        <v>2227</v>
      </c>
      <c r="B2228">
        <f>VLOOKUP(C2228,ESTADOS!C:K,9,FALSE)</f>
        <v>5</v>
      </c>
      <c r="C2228" t="s">
        <v>5024</v>
      </c>
      <c r="D2228">
        <v>29</v>
      </c>
      <c r="E2228" t="s">
        <v>5784</v>
      </c>
      <c r="F2228" t="s">
        <v>5785</v>
      </c>
      <c r="G2228">
        <v>15822</v>
      </c>
      <c r="H2228">
        <v>1</v>
      </c>
      <c r="I2228">
        <v>1</v>
      </c>
      <c r="J2228">
        <v>1</v>
      </c>
      <c r="K2228" s="2" t="s">
        <v>10009</v>
      </c>
      <c r="L2228" s="2" t="s">
        <v>10009</v>
      </c>
      <c r="M2228" t="str">
        <f t="shared" si="34"/>
        <v>BEGIN IF NOT EXISTS (SELECT * FROM [dbo].[COM_City] WHERE [Name] = 'Urandi') BEGIN INSERT INTO [dbo].[COM_City]([CityId],[Name],[ExternalCode],[StateId],[Active],[UserID],[UserIDLastUpdate],[CreateDate],[ModifieldDate]) VALUES (2227,'Urandi','32606',5,1,1,1,GETDATE(),GETDATE()) END END</v>
      </c>
    </row>
    <row r="2229" spans="1:13" x14ac:dyDescent="0.2">
      <c r="A2229">
        <v>2228</v>
      </c>
      <c r="B2229">
        <f>VLOOKUP(C2229,ESTADOS!C:K,9,FALSE)</f>
        <v>5</v>
      </c>
      <c r="C2229" t="s">
        <v>5024</v>
      </c>
      <c r="D2229">
        <v>29</v>
      </c>
      <c r="E2229" t="s">
        <v>5786</v>
      </c>
      <c r="F2229" t="s">
        <v>5787</v>
      </c>
      <c r="G2229">
        <v>22070</v>
      </c>
      <c r="H2229">
        <v>1</v>
      </c>
      <c r="I2229">
        <v>1</v>
      </c>
      <c r="J2229">
        <v>1</v>
      </c>
      <c r="K2229" s="2" t="s">
        <v>10009</v>
      </c>
      <c r="L2229" s="2" t="s">
        <v>10009</v>
      </c>
      <c r="M2229" t="str">
        <f t="shared" si="34"/>
        <v>BEGIN IF NOT EXISTS (SELECT * FROM [dbo].[COM_City] WHERE [Name] = 'Uruçuca') BEGIN INSERT INTO [dbo].[COM_City]([CityId],[Name],[ExternalCode],[StateId],[Active],[UserID],[UserIDLastUpdate],[CreateDate],[ModifieldDate]) VALUES (2228,'Uruçuca','32705',5,1,1,1,GETDATE(),GETDATE()) END END</v>
      </c>
    </row>
    <row r="2230" spans="1:13" x14ac:dyDescent="0.2">
      <c r="A2230">
        <v>2229</v>
      </c>
      <c r="B2230">
        <f>VLOOKUP(C2230,ESTADOS!C:K,9,FALSE)</f>
        <v>5</v>
      </c>
      <c r="C2230" t="s">
        <v>5024</v>
      </c>
      <c r="D2230">
        <v>29</v>
      </c>
      <c r="E2230" t="s">
        <v>5788</v>
      </c>
      <c r="F2230" t="s">
        <v>5789</v>
      </c>
      <c r="G2230">
        <v>19229</v>
      </c>
      <c r="H2230">
        <v>1</v>
      </c>
      <c r="I2230">
        <v>1</v>
      </c>
      <c r="J2230">
        <v>1</v>
      </c>
      <c r="K2230" s="2" t="s">
        <v>10009</v>
      </c>
      <c r="L2230" s="2" t="s">
        <v>10009</v>
      </c>
      <c r="M2230" t="str">
        <f t="shared" si="34"/>
        <v>BEGIN IF NOT EXISTS (SELECT * FROM [dbo].[COM_City] WHERE [Name] = 'Utinga') BEGIN INSERT INTO [dbo].[COM_City]([CityId],[Name],[ExternalCode],[StateId],[Active],[UserID],[UserIDLastUpdate],[CreateDate],[ModifieldDate]) VALUES (2229,'Utinga','32804',5,1,1,1,GETDATE(),GETDATE()) END END</v>
      </c>
    </row>
    <row r="2231" spans="1:13" x14ac:dyDescent="0.2">
      <c r="A2231">
        <v>2230</v>
      </c>
      <c r="B2231">
        <f>VLOOKUP(C2231,ESTADOS!C:K,9,FALSE)</f>
        <v>5</v>
      </c>
      <c r="C2231" t="s">
        <v>5024</v>
      </c>
      <c r="D2231">
        <v>29</v>
      </c>
      <c r="E2231" t="s">
        <v>5790</v>
      </c>
      <c r="F2231" t="s">
        <v>5791</v>
      </c>
      <c r="G2231">
        <v>84931</v>
      </c>
      <c r="H2231">
        <v>1</v>
      </c>
      <c r="I2231">
        <v>1</v>
      </c>
      <c r="J2231">
        <v>1</v>
      </c>
      <c r="K2231" s="2" t="s">
        <v>10009</v>
      </c>
      <c r="L2231" s="2" t="s">
        <v>10009</v>
      </c>
      <c r="M2231" t="str">
        <f t="shared" si="34"/>
        <v>BEGIN IF NOT EXISTS (SELECT * FROM [dbo].[COM_City] WHERE [Name] = 'Valença') BEGIN INSERT INTO [dbo].[COM_City]([CityId],[Name],[ExternalCode],[StateId],[Active],[UserID],[UserIDLastUpdate],[CreateDate],[ModifieldDate]) VALUES (2230,'Valença','32903',5,1,1,1,GETDATE(),GETDATE()) END END</v>
      </c>
    </row>
    <row r="2232" spans="1:13" x14ac:dyDescent="0.2">
      <c r="A2232">
        <v>2231</v>
      </c>
      <c r="B2232">
        <f>VLOOKUP(C2232,ESTADOS!C:K,9,FALSE)</f>
        <v>5</v>
      </c>
      <c r="C2232" t="s">
        <v>5024</v>
      </c>
      <c r="D2232">
        <v>29</v>
      </c>
      <c r="E2232" t="s">
        <v>5792</v>
      </c>
      <c r="F2232" t="s">
        <v>5793</v>
      </c>
      <c r="G2232">
        <v>21512</v>
      </c>
      <c r="H2232">
        <v>1</v>
      </c>
      <c r="I2232">
        <v>1</v>
      </c>
      <c r="J2232">
        <v>1</v>
      </c>
      <c r="K2232" s="2" t="s">
        <v>10009</v>
      </c>
      <c r="L2232" s="2" t="s">
        <v>10009</v>
      </c>
      <c r="M2232" t="str">
        <f t="shared" si="34"/>
        <v>BEGIN IF NOT EXISTS (SELECT * FROM [dbo].[COM_City] WHERE [Name] = 'Valente') BEGIN INSERT INTO [dbo].[COM_City]([CityId],[Name],[ExternalCode],[StateId],[Active],[UserID],[UserIDLastUpdate],[CreateDate],[ModifieldDate]) VALUES (2231,'Valente','33000',5,1,1,1,GETDATE(),GETDATE()) END END</v>
      </c>
    </row>
    <row r="2233" spans="1:13" x14ac:dyDescent="0.2">
      <c r="A2233">
        <v>2232</v>
      </c>
      <c r="B2233">
        <f>VLOOKUP(C2233,ESTADOS!C:K,9,FALSE)</f>
        <v>5</v>
      </c>
      <c r="C2233" t="s">
        <v>5024</v>
      </c>
      <c r="D2233">
        <v>29</v>
      </c>
      <c r="E2233" t="s">
        <v>5794</v>
      </c>
      <c r="F2233" t="s">
        <v>5795</v>
      </c>
      <c r="G2233">
        <v>14479</v>
      </c>
      <c r="H2233">
        <v>1</v>
      </c>
      <c r="I2233">
        <v>1</v>
      </c>
      <c r="J2233">
        <v>1</v>
      </c>
      <c r="K2233" s="2" t="s">
        <v>10009</v>
      </c>
      <c r="L2233" s="2" t="s">
        <v>10009</v>
      </c>
      <c r="M2233" t="str">
        <f t="shared" si="34"/>
        <v>BEGIN IF NOT EXISTS (SELECT * FROM [dbo].[COM_City] WHERE [Name] = 'Várzea da Roça') BEGIN INSERT INTO [dbo].[COM_City]([CityId],[Name],[ExternalCode],[StateId],[Active],[UserID],[UserIDLastUpdate],[CreateDate],[ModifieldDate]) VALUES (2232,'Várzea da Roça','33059',5,1,1,1,GETDATE(),GETDATE()) END END</v>
      </c>
    </row>
    <row r="2234" spans="1:13" x14ac:dyDescent="0.2">
      <c r="A2234">
        <v>2233</v>
      </c>
      <c r="B2234">
        <f>VLOOKUP(C2234,ESTADOS!C:K,9,FALSE)</f>
        <v>5</v>
      </c>
      <c r="C2234" t="s">
        <v>5024</v>
      </c>
      <c r="D2234">
        <v>29</v>
      </c>
      <c r="E2234" t="s">
        <v>5796</v>
      </c>
      <c r="F2234" t="s">
        <v>5797</v>
      </c>
      <c r="G2234">
        <v>8569</v>
      </c>
      <c r="H2234">
        <v>1</v>
      </c>
      <c r="I2234">
        <v>1</v>
      </c>
      <c r="J2234">
        <v>1</v>
      </c>
      <c r="K2234" s="2" t="s">
        <v>10009</v>
      </c>
      <c r="L2234" s="2" t="s">
        <v>10009</v>
      </c>
      <c r="M2234" t="str">
        <f t="shared" si="34"/>
        <v>BEGIN IF NOT EXISTS (SELECT * FROM [dbo].[COM_City] WHERE [Name] = 'Várzea do Poço') BEGIN INSERT INTO [dbo].[COM_City]([CityId],[Name],[ExternalCode],[StateId],[Active],[UserID],[UserIDLastUpdate],[CreateDate],[ModifieldDate]) VALUES (2233,'Várzea do Poço','33109',5,1,1,1,GETDATE(),GETDATE()) END END</v>
      </c>
    </row>
    <row r="2235" spans="1:13" x14ac:dyDescent="0.2">
      <c r="A2235">
        <v>2234</v>
      </c>
      <c r="B2235">
        <f>VLOOKUP(C2235,ESTADOS!C:K,9,FALSE)</f>
        <v>5</v>
      </c>
      <c r="C2235" t="s">
        <v>5024</v>
      </c>
      <c r="D2235">
        <v>29</v>
      </c>
      <c r="E2235" t="s">
        <v>5798</v>
      </c>
      <c r="F2235" t="s">
        <v>5799</v>
      </c>
      <c r="G2235">
        <v>13949</v>
      </c>
      <c r="H2235">
        <v>1</v>
      </c>
      <c r="I2235">
        <v>1</v>
      </c>
      <c r="J2235">
        <v>1</v>
      </c>
      <c r="K2235" s="2" t="s">
        <v>10009</v>
      </c>
      <c r="L2235" s="2" t="s">
        <v>10009</v>
      </c>
      <c r="M2235" t="str">
        <f t="shared" si="34"/>
        <v>BEGIN IF NOT EXISTS (SELECT * FROM [dbo].[COM_City] WHERE [Name] = 'Várzea Nova') BEGIN INSERT INTO [dbo].[COM_City]([CityId],[Name],[ExternalCode],[StateId],[Active],[UserID],[UserIDLastUpdate],[CreateDate],[ModifieldDate]) VALUES (2234,'Várzea Nova','33158',5,1,1,1,GETDATE(),GETDATE()) END END</v>
      </c>
    </row>
    <row r="2236" spans="1:13" x14ac:dyDescent="0.2">
      <c r="A2236">
        <v>2235</v>
      </c>
      <c r="B2236">
        <f>VLOOKUP(C2236,ESTADOS!C:K,9,FALSE)</f>
        <v>5</v>
      </c>
      <c r="C2236" t="s">
        <v>5024</v>
      </c>
      <c r="D2236">
        <v>29</v>
      </c>
      <c r="E2236" t="s">
        <v>5800</v>
      </c>
      <c r="F2236" t="s">
        <v>5801</v>
      </c>
      <c r="G2236">
        <v>9054</v>
      </c>
      <c r="H2236">
        <v>1</v>
      </c>
      <c r="I2236">
        <v>1</v>
      </c>
      <c r="J2236">
        <v>1</v>
      </c>
      <c r="K2236" s="2" t="s">
        <v>10009</v>
      </c>
      <c r="L2236" s="2" t="s">
        <v>10009</v>
      </c>
      <c r="M2236" t="str">
        <f t="shared" si="34"/>
        <v>BEGIN IF NOT EXISTS (SELECT * FROM [dbo].[COM_City] WHERE [Name] = 'Varzedo') BEGIN INSERT INTO [dbo].[COM_City]([CityId],[Name],[ExternalCode],[StateId],[Active],[UserID],[UserIDLastUpdate],[CreateDate],[ModifieldDate]) VALUES (2235,'Varzedo','33174',5,1,1,1,GETDATE(),GETDATE()) END END</v>
      </c>
    </row>
    <row r="2237" spans="1:13" x14ac:dyDescent="0.2">
      <c r="A2237">
        <v>2236</v>
      </c>
      <c r="B2237">
        <f>VLOOKUP(C2237,ESTADOS!C:K,9,FALSE)</f>
        <v>5</v>
      </c>
      <c r="C2237" t="s">
        <v>5024</v>
      </c>
      <c r="D2237">
        <v>29</v>
      </c>
      <c r="E2237" t="s">
        <v>5802</v>
      </c>
      <c r="F2237" t="s">
        <v>8754</v>
      </c>
      <c r="G2237">
        <v>35060</v>
      </c>
      <c r="H2237">
        <v>1</v>
      </c>
      <c r="I2237">
        <v>1</v>
      </c>
      <c r="J2237">
        <v>1</v>
      </c>
      <c r="K2237" s="2" t="s">
        <v>10009</v>
      </c>
      <c r="L2237" s="2" t="s">
        <v>10009</v>
      </c>
      <c r="M2237" t="str">
        <f t="shared" si="34"/>
        <v>BEGIN IF NOT EXISTS (SELECT * FROM [dbo].[COM_City] WHERE [Name] = 'Vera Cruz') BEGIN INSERT INTO [dbo].[COM_City]([CityId],[Name],[ExternalCode],[StateId],[Active],[UserID],[UserIDLastUpdate],[CreateDate],[ModifieldDate]) VALUES (2236,'Vera Cruz','33208',5,1,1,1,GETDATE(),GETDATE()) END END</v>
      </c>
    </row>
    <row r="2238" spans="1:13" x14ac:dyDescent="0.2">
      <c r="A2238">
        <v>2237</v>
      </c>
      <c r="B2238">
        <f>VLOOKUP(C2238,ESTADOS!C:K,9,FALSE)</f>
        <v>5</v>
      </c>
      <c r="C2238" t="s">
        <v>5024</v>
      </c>
      <c r="D2238">
        <v>29</v>
      </c>
      <c r="E2238" t="s">
        <v>5803</v>
      </c>
      <c r="F2238" t="s">
        <v>5804</v>
      </c>
      <c r="G2238">
        <v>7174</v>
      </c>
      <c r="H2238">
        <v>1</v>
      </c>
      <c r="I2238">
        <v>1</v>
      </c>
      <c r="J2238">
        <v>1</v>
      </c>
      <c r="K2238" s="2" t="s">
        <v>10009</v>
      </c>
      <c r="L2238" s="2" t="s">
        <v>10009</v>
      </c>
      <c r="M2238" t="str">
        <f t="shared" si="34"/>
        <v>BEGIN IF NOT EXISTS (SELECT * FROM [dbo].[COM_City] WHERE [Name] = 'Vereda') BEGIN INSERT INTO [dbo].[COM_City]([CityId],[Name],[ExternalCode],[StateId],[Active],[UserID],[UserIDLastUpdate],[CreateDate],[ModifieldDate]) VALUES (2237,'Vereda','33257',5,1,1,1,GETDATE(),GETDATE()) END END</v>
      </c>
    </row>
    <row r="2239" spans="1:13" x14ac:dyDescent="0.2">
      <c r="A2239">
        <v>2238</v>
      </c>
      <c r="B2239">
        <f>VLOOKUP(C2239,ESTADOS!C:K,9,FALSE)</f>
        <v>5</v>
      </c>
      <c r="C2239" t="s">
        <v>5024</v>
      </c>
      <c r="D2239">
        <v>29</v>
      </c>
      <c r="E2239" t="s">
        <v>5805</v>
      </c>
      <c r="F2239" t="s">
        <v>10077</v>
      </c>
      <c r="G2239">
        <v>308204</v>
      </c>
      <c r="H2239">
        <v>1</v>
      </c>
      <c r="I2239">
        <v>1</v>
      </c>
      <c r="J2239">
        <v>1</v>
      </c>
      <c r="K2239" s="2" t="s">
        <v>10009</v>
      </c>
      <c r="L2239" s="2" t="s">
        <v>10009</v>
      </c>
      <c r="M2239" t="str">
        <f t="shared" si="34"/>
        <v>BEGIN IF NOT EXISTS (SELECT * FROM [dbo].[COM_City] WHERE [Name] = 'Vitória da Conquista') BEGIN INSERT INTO [dbo].[COM_City]([CityId],[Name],[ExternalCode],[StateId],[Active],[UserID],[UserIDLastUpdate],[CreateDate],[ModifieldDate]) VALUES (2238,'Vitória da Conquista','33307',5,1,1,1,GETDATE(),GETDATE()) END END</v>
      </c>
    </row>
    <row r="2240" spans="1:13" x14ac:dyDescent="0.2">
      <c r="A2240">
        <v>2239</v>
      </c>
      <c r="B2240">
        <f>VLOOKUP(C2240,ESTADOS!C:K,9,FALSE)</f>
        <v>5</v>
      </c>
      <c r="C2240" t="s">
        <v>5024</v>
      </c>
      <c r="D2240">
        <v>29</v>
      </c>
      <c r="E2240" t="s">
        <v>5806</v>
      </c>
      <c r="F2240" t="s">
        <v>5807</v>
      </c>
      <c r="G2240">
        <v>8610</v>
      </c>
      <c r="H2240">
        <v>1</v>
      </c>
      <c r="I2240">
        <v>1</v>
      </c>
      <c r="J2240">
        <v>1</v>
      </c>
      <c r="K2240" s="2" t="s">
        <v>10009</v>
      </c>
      <c r="L2240" s="2" t="s">
        <v>10009</v>
      </c>
      <c r="M2240" t="str">
        <f t="shared" si="34"/>
        <v>BEGIN IF NOT EXISTS (SELECT * FROM [dbo].[COM_City] WHERE [Name] = 'Wagner') BEGIN INSERT INTO [dbo].[COM_City]([CityId],[Name],[ExternalCode],[StateId],[Active],[UserID],[UserIDLastUpdate],[CreateDate],[ModifieldDate]) VALUES (2239,'Wagner','33406',5,1,1,1,GETDATE(),GETDATE()) END END</v>
      </c>
    </row>
    <row r="2241" spans="1:13" x14ac:dyDescent="0.2">
      <c r="A2241">
        <v>2240</v>
      </c>
      <c r="B2241">
        <f>VLOOKUP(C2241,ESTADOS!C:K,9,FALSE)</f>
        <v>5</v>
      </c>
      <c r="C2241" t="s">
        <v>5024</v>
      </c>
      <c r="D2241">
        <v>29</v>
      </c>
      <c r="E2241" t="s">
        <v>5808</v>
      </c>
      <c r="F2241" t="s">
        <v>5809</v>
      </c>
      <c r="G2241">
        <v>12982</v>
      </c>
      <c r="H2241">
        <v>1</v>
      </c>
      <c r="I2241">
        <v>1</v>
      </c>
      <c r="J2241">
        <v>1</v>
      </c>
      <c r="K2241" s="2" t="s">
        <v>10009</v>
      </c>
      <c r="L2241" s="2" t="s">
        <v>10009</v>
      </c>
      <c r="M2241" t="str">
        <f t="shared" si="34"/>
        <v>BEGIN IF NOT EXISTS (SELECT * FROM [dbo].[COM_City] WHERE [Name] = 'Wanderley') BEGIN INSERT INTO [dbo].[COM_City]([CityId],[Name],[ExternalCode],[StateId],[Active],[UserID],[UserIDLastUpdate],[CreateDate],[ModifieldDate]) VALUES (2240,'Wanderley','33455',5,1,1,1,GETDATE(),GETDATE()) END END</v>
      </c>
    </row>
    <row r="2242" spans="1:13" x14ac:dyDescent="0.2">
      <c r="A2242">
        <v>2241</v>
      </c>
      <c r="B2242">
        <f>VLOOKUP(C2242,ESTADOS!C:K,9,FALSE)</f>
        <v>5</v>
      </c>
      <c r="C2242" t="s">
        <v>5024</v>
      </c>
      <c r="D2242">
        <v>29</v>
      </c>
      <c r="E2242" t="s">
        <v>5810</v>
      </c>
      <c r="F2242" t="s">
        <v>5811</v>
      </c>
      <c r="G2242">
        <v>23985</v>
      </c>
      <c r="H2242">
        <v>1</v>
      </c>
      <c r="I2242">
        <v>1</v>
      </c>
      <c r="J2242">
        <v>1</v>
      </c>
      <c r="K2242" s="2" t="s">
        <v>10009</v>
      </c>
      <c r="L2242" s="2" t="s">
        <v>10009</v>
      </c>
      <c r="M2242" t="str">
        <f t="shared" si="34"/>
        <v>BEGIN IF NOT EXISTS (SELECT * FROM [dbo].[COM_City] WHERE [Name] = 'Wenceslau Guimarães') BEGIN INSERT INTO [dbo].[COM_City]([CityId],[Name],[ExternalCode],[StateId],[Active],[UserID],[UserIDLastUpdate],[CreateDate],[ModifieldDate]) VALUES (2241,'Wenceslau Guimarães','33505',5,1,1,1,GETDATE(),GETDATE()) END END</v>
      </c>
    </row>
    <row r="2243" spans="1:13" x14ac:dyDescent="0.2">
      <c r="A2243">
        <v>2242</v>
      </c>
      <c r="B2243">
        <f>VLOOKUP(C2243,ESTADOS!C:K,9,FALSE)</f>
        <v>5</v>
      </c>
      <c r="C2243" t="s">
        <v>5024</v>
      </c>
      <c r="D2243">
        <v>29</v>
      </c>
      <c r="E2243" t="s">
        <v>5812</v>
      </c>
      <c r="F2243" t="s">
        <v>5813</v>
      </c>
      <c r="G2243">
        <v>45700</v>
      </c>
      <c r="H2243">
        <v>1</v>
      </c>
      <c r="I2243">
        <v>1</v>
      </c>
      <c r="J2243">
        <v>1</v>
      </c>
      <c r="K2243" s="2" t="s">
        <v>10009</v>
      </c>
      <c r="L2243" s="2" t="s">
        <v>10009</v>
      </c>
      <c r="M2243" t="str">
        <f t="shared" ref="M2243:M2306" si="35">CONCATENATE("BEGIN IF NOT EXISTS (SELECT * FROM [dbo].[COM_City] WHERE [Name] = '",F2243,"') BEGIN INSERT INTO [dbo].[COM_City]([CityId],[Name],[ExternalCode],[StateId],[Active],[UserID],[UserIDLastUpdate],[CreateDate],[ModifieldDate]) VALUES (",A2243,",'",F2243,"','",E2243,"',",B2243,",",H2243,",",I2243,",",J2243,",",K2243,",",L2243,") END END")</f>
        <v>BEGIN IF NOT EXISTS (SELECT * FROM [dbo].[COM_City] WHERE [Name] = 'Xique-Xique') BEGIN INSERT INTO [dbo].[COM_City]([CityId],[Name],[ExternalCode],[StateId],[Active],[UserID],[UserIDLastUpdate],[CreateDate],[ModifieldDate]) VALUES (2242,'Xique-Xique','33604',5,1,1,1,GETDATE(),GETDATE()) END END</v>
      </c>
    </row>
    <row r="2244" spans="1:13" x14ac:dyDescent="0.2">
      <c r="A2244">
        <v>2243</v>
      </c>
      <c r="B2244">
        <f>VLOOKUP(C2244,ESTADOS!C:K,9,FALSE)</f>
        <v>11</v>
      </c>
      <c r="C2244" t="s">
        <v>5814</v>
      </c>
      <c r="D2244">
        <v>31</v>
      </c>
      <c r="E2244" t="s">
        <v>8615</v>
      </c>
      <c r="F2244" t="s">
        <v>5815</v>
      </c>
      <c r="G2244">
        <v>6556</v>
      </c>
      <c r="H2244">
        <v>1</v>
      </c>
      <c r="I2244">
        <v>1</v>
      </c>
      <c r="J2244">
        <v>1</v>
      </c>
      <c r="K2244" s="2" t="s">
        <v>10009</v>
      </c>
      <c r="L2244" s="2" t="s">
        <v>10009</v>
      </c>
      <c r="M2244" t="str">
        <f t="shared" si="35"/>
        <v>BEGIN IF NOT EXISTS (SELECT * FROM [dbo].[COM_City] WHERE [Name] = 'Abadia dos Dourados') BEGIN INSERT INTO [dbo].[COM_City]([CityId],[Name],[ExternalCode],[StateId],[Active],[UserID],[UserIDLastUpdate],[CreateDate],[ModifieldDate]) VALUES (2243,'Abadia dos Dourados','00104',11,1,1,1,GETDATE(),GETDATE()) END END</v>
      </c>
    </row>
    <row r="2245" spans="1:13" x14ac:dyDescent="0.2">
      <c r="A2245">
        <v>2244</v>
      </c>
      <c r="B2245">
        <f>VLOOKUP(C2245,ESTADOS!C:K,9,FALSE)</f>
        <v>11</v>
      </c>
      <c r="C2245" t="s">
        <v>5814</v>
      </c>
      <c r="D2245">
        <v>31</v>
      </c>
      <c r="E2245" t="s">
        <v>8621</v>
      </c>
      <c r="F2245" t="s">
        <v>5816</v>
      </c>
      <c r="G2245">
        <v>22474</v>
      </c>
      <c r="H2245">
        <v>1</v>
      </c>
      <c r="I2245">
        <v>1</v>
      </c>
      <c r="J2245">
        <v>1</v>
      </c>
      <c r="K2245" s="2" t="s">
        <v>10009</v>
      </c>
      <c r="L2245" s="2" t="s">
        <v>10009</v>
      </c>
      <c r="M2245" t="str">
        <f t="shared" si="35"/>
        <v>BEGIN IF NOT EXISTS (SELECT * FROM [dbo].[COM_City] WHERE [Name] = 'Abaeté') BEGIN INSERT INTO [dbo].[COM_City]([CityId],[Name],[ExternalCode],[StateId],[Active],[UserID],[UserIDLastUpdate],[CreateDate],[ModifieldDate]) VALUES (2244,'Abaeté','00203',11,1,1,1,GETDATE(),GETDATE()) END END</v>
      </c>
    </row>
    <row r="2246" spans="1:13" x14ac:dyDescent="0.2">
      <c r="A2246">
        <v>2245</v>
      </c>
      <c r="B2246">
        <f>VLOOKUP(C2246,ESTADOS!C:K,9,FALSE)</f>
        <v>11</v>
      </c>
      <c r="C2246" t="s">
        <v>5814</v>
      </c>
      <c r="D2246">
        <v>31</v>
      </c>
      <c r="E2246" t="s">
        <v>8625</v>
      </c>
      <c r="F2246" t="s">
        <v>5817</v>
      </c>
      <c r="G2246">
        <v>12867</v>
      </c>
      <c r="H2246">
        <v>1</v>
      </c>
      <c r="I2246">
        <v>1</v>
      </c>
      <c r="J2246">
        <v>1</v>
      </c>
      <c r="K2246" s="2" t="s">
        <v>10009</v>
      </c>
      <c r="L2246" s="2" t="s">
        <v>10009</v>
      </c>
      <c r="M2246" t="str">
        <f t="shared" si="35"/>
        <v>BEGIN IF NOT EXISTS (SELECT * FROM [dbo].[COM_City] WHERE [Name] = 'Abre Campo') BEGIN INSERT INTO [dbo].[COM_City]([CityId],[Name],[ExternalCode],[StateId],[Active],[UserID],[UserIDLastUpdate],[CreateDate],[ModifieldDate]) VALUES (2245,'Abre Campo','00302',11,1,1,1,GETDATE(),GETDATE()) END END</v>
      </c>
    </row>
    <row r="2247" spans="1:13" x14ac:dyDescent="0.2">
      <c r="A2247">
        <v>2246</v>
      </c>
      <c r="B2247">
        <f>VLOOKUP(C2247,ESTADOS!C:K,9,FALSE)</f>
        <v>11</v>
      </c>
      <c r="C2247" t="s">
        <v>5814</v>
      </c>
      <c r="D2247">
        <v>31</v>
      </c>
      <c r="E2247" t="s">
        <v>8641</v>
      </c>
      <c r="F2247" t="s">
        <v>5818</v>
      </c>
      <c r="G2247">
        <v>4056</v>
      </c>
      <c r="H2247">
        <v>1</v>
      </c>
      <c r="I2247">
        <v>1</v>
      </c>
      <c r="J2247">
        <v>1</v>
      </c>
      <c r="K2247" s="2" t="s">
        <v>10009</v>
      </c>
      <c r="L2247" s="2" t="s">
        <v>10009</v>
      </c>
      <c r="M2247" t="str">
        <f t="shared" si="35"/>
        <v>BEGIN IF NOT EXISTS (SELECT * FROM [dbo].[COM_City] WHERE [Name] = 'Acaiaca') BEGIN INSERT INTO [dbo].[COM_City]([CityId],[Name],[ExternalCode],[StateId],[Active],[UserID],[UserIDLastUpdate],[CreateDate],[ModifieldDate]) VALUES (2246,'Acaiaca','00401',11,1,1,1,GETDATE(),GETDATE()) END END</v>
      </c>
    </row>
    <row r="2248" spans="1:13" x14ac:dyDescent="0.2">
      <c r="A2248">
        <v>2247</v>
      </c>
      <c r="B2248">
        <f>VLOOKUP(C2248,ESTADOS!C:K,9,FALSE)</f>
        <v>11</v>
      </c>
      <c r="C2248" t="s">
        <v>5814</v>
      </c>
      <c r="D2248">
        <v>31</v>
      </c>
      <c r="E2248" t="s">
        <v>8647</v>
      </c>
      <c r="F2248" t="s">
        <v>5819</v>
      </c>
      <c r="G2248">
        <v>11127</v>
      </c>
      <c r="H2248">
        <v>1</v>
      </c>
      <c r="I2248">
        <v>1</v>
      </c>
      <c r="J2248">
        <v>1</v>
      </c>
      <c r="K2248" s="2" t="s">
        <v>10009</v>
      </c>
      <c r="L2248" s="2" t="s">
        <v>10009</v>
      </c>
      <c r="M2248" t="str">
        <f t="shared" si="35"/>
        <v>BEGIN IF NOT EXISTS (SELECT * FROM [dbo].[COM_City] WHERE [Name] = 'Açucena') BEGIN INSERT INTO [dbo].[COM_City]([CityId],[Name],[ExternalCode],[StateId],[Active],[UserID],[UserIDLastUpdate],[CreateDate],[ModifieldDate]) VALUES (2247,'Açucena','00500',11,1,1,1,GETDATE(),GETDATE()) END END</v>
      </c>
    </row>
    <row r="2249" spans="1:13" x14ac:dyDescent="0.2">
      <c r="A2249">
        <v>2248</v>
      </c>
      <c r="B2249">
        <f>VLOOKUP(C2249,ESTADOS!C:K,9,FALSE)</f>
        <v>11</v>
      </c>
      <c r="C2249" t="s">
        <v>5814</v>
      </c>
      <c r="D2249">
        <v>31</v>
      </c>
      <c r="E2249" t="s">
        <v>8651</v>
      </c>
      <c r="F2249" t="s">
        <v>5820</v>
      </c>
      <c r="G2249">
        <v>16435</v>
      </c>
      <c r="H2249">
        <v>1</v>
      </c>
      <c r="I2249">
        <v>1</v>
      </c>
      <c r="J2249">
        <v>1</v>
      </c>
      <c r="K2249" s="2" t="s">
        <v>10009</v>
      </c>
      <c r="L2249" s="2" t="s">
        <v>10009</v>
      </c>
      <c r="M2249" t="str">
        <f t="shared" si="35"/>
        <v>BEGIN IF NOT EXISTS (SELECT * FROM [dbo].[COM_City] WHERE [Name] = 'Água Boa') BEGIN INSERT INTO [dbo].[COM_City]([CityId],[Name],[ExternalCode],[StateId],[Active],[UserID],[UserIDLastUpdate],[CreateDate],[ModifieldDate]) VALUES (2248,'Água Boa','00609',11,1,1,1,GETDATE(),GETDATE()) END END</v>
      </c>
    </row>
    <row r="2250" spans="1:13" x14ac:dyDescent="0.2">
      <c r="A2250">
        <v>2249</v>
      </c>
      <c r="B2250">
        <f>VLOOKUP(C2250,ESTADOS!C:K,9,FALSE)</f>
        <v>11</v>
      </c>
      <c r="C2250" t="s">
        <v>5814</v>
      </c>
      <c r="D2250">
        <v>31</v>
      </c>
      <c r="E2250" t="s">
        <v>8653</v>
      </c>
      <c r="F2250" t="s">
        <v>5821</v>
      </c>
      <c r="G2250">
        <v>2093</v>
      </c>
      <c r="H2250">
        <v>1</v>
      </c>
      <c r="I2250">
        <v>1</v>
      </c>
      <c r="J2250">
        <v>1</v>
      </c>
      <c r="K2250" s="2" t="s">
        <v>10009</v>
      </c>
      <c r="L2250" s="2" t="s">
        <v>10009</v>
      </c>
      <c r="M2250" t="str">
        <f t="shared" si="35"/>
        <v>BEGIN IF NOT EXISTS (SELECT * FROM [dbo].[COM_City] WHERE [Name] = 'Água Comprida') BEGIN INSERT INTO [dbo].[COM_City]([CityId],[Name],[ExternalCode],[StateId],[Active],[UserID],[UserIDLastUpdate],[CreateDate],[ModifieldDate]) VALUES (2249,'Água Comprida','00708',11,1,1,1,GETDATE(),GETDATE()) END END</v>
      </c>
    </row>
    <row r="2251" spans="1:13" x14ac:dyDescent="0.2">
      <c r="A2251">
        <v>2250</v>
      </c>
      <c r="B2251">
        <f>VLOOKUP(C2251,ESTADOS!C:K,9,FALSE)</f>
        <v>11</v>
      </c>
      <c r="C2251" t="s">
        <v>5814</v>
      </c>
      <c r="D2251">
        <v>31</v>
      </c>
      <c r="E2251" t="s">
        <v>8637</v>
      </c>
      <c r="F2251" t="s">
        <v>5822</v>
      </c>
      <c r="G2251">
        <v>4054</v>
      </c>
      <c r="H2251">
        <v>1</v>
      </c>
      <c r="I2251">
        <v>1</v>
      </c>
      <c r="J2251">
        <v>1</v>
      </c>
      <c r="K2251" s="2" t="s">
        <v>10009</v>
      </c>
      <c r="L2251" s="2" t="s">
        <v>10009</v>
      </c>
      <c r="M2251" t="str">
        <f t="shared" si="35"/>
        <v>BEGIN IF NOT EXISTS (SELECT * FROM [dbo].[COM_City] WHERE [Name] = 'Aguanil') BEGIN INSERT INTO [dbo].[COM_City]([CityId],[Name],[ExternalCode],[StateId],[Active],[UserID],[UserIDLastUpdate],[CreateDate],[ModifieldDate]) VALUES (2250,'Aguanil','00807',11,1,1,1,GETDATE(),GETDATE()) END END</v>
      </c>
    </row>
    <row r="2252" spans="1:13" x14ac:dyDescent="0.2">
      <c r="A2252">
        <v>2251</v>
      </c>
      <c r="B2252">
        <f>VLOOKUP(C2252,ESTADOS!C:K,9,FALSE)</f>
        <v>11</v>
      </c>
      <c r="C2252" t="s">
        <v>5814</v>
      </c>
      <c r="D2252">
        <v>31</v>
      </c>
      <c r="E2252" t="s">
        <v>9176</v>
      </c>
      <c r="F2252" t="s">
        <v>5823</v>
      </c>
      <c r="G2252">
        <v>18518</v>
      </c>
      <c r="H2252">
        <v>1</v>
      </c>
      <c r="I2252">
        <v>1</v>
      </c>
      <c r="J2252">
        <v>1</v>
      </c>
      <c r="K2252" s="2" t="s">
        <v>10009</v>
      </c>
      <c r="L2252" s="2" t="s">
        <v>10009</v>
      </c>
      <c r="M2252" t="str">
        <f t="shared" si="35"/>
        <v>BEGIN IF NOT EXISTS (SELECT * FROM [dbo].[COM_City] WHERE [Name] = 'Águas Formosas') BEGIN INSERT INTO [dbo].[COM_City]([CityId],[Name],[ExternalCode],[StateId],[Active],[UserID],[UserIDLastUpdate],[CreateDate],[ModifieldDate]) VALUES (2251,'Águas Formosas','00906',11,1,1,1,GETDATE(),GETDATE()) END END</v>
      </c>
    </row>
    <row r="2253" spans="1:13" x14ac:dyDescent="0.2">
      <c r="A2253">
        <v>2252</v>
      </c>
      <c r="B2253">
        <f>VLOOKUP(C2253,ESTADOS!C:K,9,FALSE)</f>
        <v>11</v>
      </c>
      <c r="C2253" t="s">
        <v>5814</v>
      </c>
      <c r="D2253">
        <v>31</v>
      </c>
      <c r="E2253" t="s">
        <v>9178</v>
      </c>
      <c r="F2253" t="s">
        <v>5824</v>
      </c>
      <c r="G2253">
        <v>12674</v>
      </c>
      <c r="H2253">
        <v>1</v>
      </c>
      <c r="I2253">
        <v>1</v>
      </c>
      <c r="J2253">
        <v>1</v>
      </c>
      <c r="K2253" s="2" t="s">
        <v>10009</v>
      </c>
      <c r="L2253" s="2" t="s">
        <v>10009</v>
      </c>
      <c r="M2253" t="str">
        <f t="shared" si="35"/>
        <v>BEGIN IF NOT EXISTS (SELECT * FROM [dbo].[COM_City] WHERE [Name] = 'Águas Vermelhas') BEGIN INSERT INTO [dbo].[COM_City]([CityId],[Name],[ExternalCode],[StateId],[Active],[UserID],[UserIDLastUpdate],[CreateDate],[ModifieldDate]) VALUES (2252,'Águas Vermelhas','01003',11,1,1,1,GETDATE(),GETDATE()) END END</v>
      </c>
    </row>
    <row r="2254" spans="1:13" x14ac:dyDescent="0.2">
      <c r="A2254">
        <v>2253</v>
      </c>
      <c r="B2254">
        <f>VLOOKUP(C2254,ESTADOS!C:K,9,FALSE)</f>
        <v>11</v>
      </c>
      <c r="C2254" t="s">
        <v>5814</v>
      </c>
      <c r="D2254">
        <v>31</v>
      </c>
      <c r="E2254" t="s">
        <v>9182</v>
      </c>
      <c r="F2254" t="s">
        <v>5825</v>
      </c>
      <c r="G2254">
        <v>24232</v>
      </c>
      <c r="H2254">
        <v>1</v>
      </c>
      <c r="I2254">
        <v>1</v>
      </c>
      <c r="J2254">
        <v>1</v>
      </c>
      <c r="K2254" s="2" t="s">
        <v>10009</v>
      </c>
      <c r="L2254" s="2" t="s">
        <v>10009</v>
      </c>
      <c r="M2254" t="str">
        <f t="shared" si="35"/>
        <v>BEGIN IF NOT EXISTS (SELECT * FROM [dbo].[COM_City] WHERE [Name] = 'Aimorés') BEGIN INSERT INTO [dbo].[COM_City]([CityId],[Name],[ExternalCode],[StateId],[Active],[UserID],[UserIDLastUpdate],[CreateDate],[ModifieldDate]) VALUES (2253,'Aimorés','01102',11,1,1,1,GETDATE(),GETDATE()) END END</v>
      </c>
    </row>
    <row r="2255" spans="1:13" x14ac:dyDescent="0.2">
      <c r="A2255">
        <v>2254</v>
      </c>
      <c r="B2255">
        <f>VLOOKUP(C2255,ESTADOS!C:K,9,FALSE)</f>
        <v>11</v>
      </c>
      <c r="C2255" t="s">
        <v>5814</v>
      </c>
      <c r="D2255">
        <v>31</v>
      </c>
      <c r="E2255" t="s">
        <v>9184</v>
      </c>
      <c r="F2255" t="s">
        <v>5826</v>
      </c>
      <c r="G2255">
        <v>6099</v>
      </c>
      <c r="H2255">
        <v>1</v>
      </c>
      <c r="I2255">
        <v>1</v>
      </c>
      <c r="J2255">
        <v>1</v>
      </c>
      <c r="K2255" s="2" t="s">
        <v>10009</v>
      </c>
      <c r="L2255" s="2" t="s">
        <v>10009</v>
      </c>
      <c r="M2255" t="str">
        <f t="shared" si="35"/>
        <v>BEGIN IF NOT EXISTS (SELECT * FROM [dbo].[COM_City] WHERE [Name] = 'Aiuruoca') BEGIN INSERT INTO [dbo].[COM_City]([CityId],[Name],[ExternalCode],[StateId],[Active],[UserID],[UserIDLastUpdate],[CreateDate],[ModifieldDate]) VALUES (2254,'Aiuruoca','01201',11,1,1,1,GETDATE(),GETDATE()) END END</v>
      </c>
    </row>
    <row r="2256" spans="1:13" x14ac:dyDescent="0.2">
      <c r="A2256">
        <v>2255</v>
      </c>
      <c r="B2256">
        <f>VLOOKUP(C2256,ESTADOS!C:K,9,FALSE)</f>
        <v>11</v>
      </c>
      <c r="C2256" t="s">
        <v>5814</v>
      </c>
      <c r="D2256">
        <v>31</v>
      </c>
      <c r="E2256" t="s">
        <v>9186</v>
      </c>
      <c r="F2256" t="s">
        <v>5827</v>
      </c>
      <c r="G2256">
        <v>2825</v>
      </c>
      <c r="H2256">
        <v>1</v>
      </c>
      <c r="I2256">
        <v>1</v>
      </c>
      <c r="J2256">
        <v>1</v>
      </c>
      <c r="K2256" s="2" t="s">
        <v>10009</v>
      </c>
      <c r="L2256" s="2" t="s">
        <v>10009</v>
      </c>
      <c r="M2256" t="str">
        <f t="shared" si="35"/>
        <v>BEGIN IF NOT EXISTS (SELECT * FROM [dbo].[COM_City] WHERE [Name] = 'Alagoa') BEGIN INSERT INTO [dbo].[COM_City]([CityId],[Name],[ExternalCode],[StateId],[Active],[UserID],[UserIDLastUpdate],[CreateDate],[ModifieldDate]) VALUES (2255,'Alagoa','01300',11,1,1,1,GETDATE(),GETDATE()) END END</v>
      </c>
    </row>
    <row r="2257" spans="1:13" x14ac:dyDescent="0.2">
      <c r="A2257">
        <v>2256</v>
      </c>
      <c r="B2257">
        <f>VLOOKUP(C2257,ESTADOS!C:K,9,FALSE)</f>
        <v>11</v>
      </c>
      <c r="C2257" t="s">
        <v>5814</v>
      </c>
      <c r="D2257">
        <v>31</v>
      </c>
      <c r="E2257" t="s">
        <v>9188</v>
      </c>
      <c r="F2257" t="s">
        <v>5828</v>
      </c>
      <c r="G2257">
        <v>2872</v>
      </c>
      <c r="H2257">
        <v>1</v>
      </c>
      <c r="I2257">
        <v>1</v>
      </c>
      <c r="J2257">
        <v>1</v>
      </c>
      <c r="K2257" s="2" t="s">
        <v>10009</v>
      </c>
      <c r="L2257" s="2" t="s">
        <v>10009</v>
      </c>
      <c r="M2257" t="str">
        <f t="shared" si="35"/>
        <v>BEGIN IF NOT EXISTS (SELECT * FROM [dbo].[COM_City] WHERE [Name] = 'Albertina') BEGIN INSERT INTO [dbo].[COM_City]([CityId],[Name],[ExternalCode],[StateId],[Active],[UserID],[UserIDLastUpdate],[CreateDate],[ModifieldDate]) VALUES (2256,'Albertina','01409',11,1,1,1,GETDATE(),GETDATE()) END END</v>
      </c>
    </row>
    <row r="2258" spans="1:13" x14ac:dyDescent="0.2">
      <c r="A2258">
        <v>2257</v>
      </c>
      <c r="B2258">
        <f>VLOOKUP(C2258,ESTADOS!C:K,9,FALSE)</f>
        <v>11</v>
      </c>
      <c r="C2258" t="s">
        <v>5814</v>
      </c>
      <c r="D2258">
        <v>31</v>
      </c>
      <c r="E2258" t="s">
        <v>9190</v>
      </c>
      <c r="F2258" t="s">
        <v>5829</v>
      </c>
      <c r="G2258">
        <v>33495</v>
      </c>
      <c r="H2258">
        <v>1</v>
      </c>
      <c r="I2258">
        <v>1</v>
      </c>
      <c r="J2258">
        <v>1</v>
      </c>
      <c r="K2258" s="2" t="s">
        <v>10009</v>
      </c>
      <c r="L2258" s="2" t="s">
        <v>10009</v>
      </c>
      <c r="M2258" t="str">
        <f t="shared" si="35"/>
        <v>BEGIN IF NOT EXISTS (SELECT * FROM [dbo].[COM_City] WHERE [Name] = 'Além Paraíba') BEGIN INSERT INTO [dbo].[COM_City]([CityId],[Name],[ExternalCode],[StateId],[Active],[UserID],[UserIDLastUpdate],[CreateDate],[ModifieldDate]) VALUES (2257,'Além Paraíba','01508',11,1,1,1,GETDATE(),GETDATE()) END END</v>
      </c>
    </row>
    <row r="2259" spans="1:13" x14ac:dyDescent="0.2">
      <c r="A2259">
        <v>2258</v>
      </c>
      <c r="B2259">
        <f>VLOOKUP(C2259,ESTADOS!C:K,9,FALSE)</f>
        <v>11</v>
      </c>
      <c r="C2259" t="s">
        <v>5814</v>
      </c>
      <c r="D2259">
        <v>31</v>
      </c>
      <c r="E2259" t="s">
        <v>9192</v>
      </c>
      <c r="F2259" t="s">
        <v>5830</v>
      </c>
      <c r="G2259">
        <v>71628</v>
      </c>
      <c r="H2259">
        <v>1</v>
      </c>
      <c r="I2259">
        <v>1</v>
      </c>
      <c r="J2259">
        <v>1</v>
      </c>
      <c r="K2259" s="2" t="s">
        <v>10009</v>
      </c>
      <c r="L2259" s="2" t="s">
        <v>10009</v>
      </c>
      <c r="M2259" t="str">
        <f t="shared" si="35"/>
        <v>BEGIN IF NOT EXISTS (SELECT * FROM [dbo].[COM_City] WHERE [Name] = 'Alfenas') BEGIN INSERT INTO [dbo].[COM_City]([CityId],[Name],[ExternalCode],[StateId],[Active],[UserID],[UserIDLastUpdate],[CreateDate],[ModifieldDate]) VALUES (2258,'Alfenas','01607',11,1,1,1,GETDATE(),GETDATE()) END END</v>
      </c>
    </row>
    <row r="2260" spans="1:13" x14ac:dyDescent="0.2">
      <c r="A2260">
        <v>2259</v>
      </c>
      <c r="B2260">
        <f>VLOOKUP(C2260,ESTADOS!C:K,9,FALSE)</f>
        <v>11</v>
      </c>
      <c r="C2260" t="s">
        <v>5814</v>
      </c>
      <c r="D2260">
        <v>31</v>
      </c>
      <c r="E2260" t="s">
        <v>5831</v>
      </c>
      <c r="F2260" t="s">
        <v>5832</v>
      </c>
      <c r="G2260">
        <v>5900</v>
      </c>
      <c r="H2260">
        <v>1</v>
      </c>
      <c r="I2260">
        <v>1</v>
      </c>
      <c r="J2260">
        <v>1</v>
      </c>
      <c r="K2260" s="2" t="s">
        <v>10009</v>
      </c>
      <c r="L2260" s="2" t="s">
        <v>10009</v>
      </c>
      <c r="M2260" t="str">
        <f t="shared" si="35"/>
        <v>BEGIN IF NOT EXISTS (SELECT * FROM [dbo].[COM_City] WHERE [Name] = 'Alfredo Vasconcelos') BEGIN INSERT INTO [dbo].[COM_City]([CityId],[Name],[ExternalCode],[StateId],[Active],[UserID],[UserIDLastUpdate],[CreateDate],[ModifieldDate]) VALUES (2259,'Alfredo Vasconcelos','01631',11,1,1,1,GETDATE(),GETDATE()) END END</v>
      </c>
    </row>
    <row r="2261" spans="1:13" x14ac:dyDescent="0.2">
      <c r="A2261">
        <v>2260</v>
      </c>
      <c r="B2261">
        <f>VLOOKUP(C2261,ESTADOS!C:K,9,FALSE)</f>
        <v>11</v>
      </c>
      <c r="C2261" t="s">
        <v>5814</v>
      </c>
      <c r="D2261">
        <v>31</v>
      </c>
      <c r="E2261" t="s">
        <v>9194</v>
      </c>
      <c r="F2261" t="s">
        <v>5833</v>
      </c>
      <c r="G2261">
        <v>36907</v>
      </c>
      <c r="H2261">
        <v>1</v>
      </c>
      <c r="I2261">
        <v>1</v>
      </c>
      <c r="J2261">
        <v>1</v>
      </c>
      <c r="K2261" s="2" t="s">
        <v>10009</v>
      </c>
      <c r="L2261" s="2" t="s">
        <v>10009</v>
      </c>
      <c r="M2261" t="str">
        <f t="shared" si="35"/>
        <v>BEGIN IF NOT EXISTS (SELECT * FROM [dbo].[COM_City] WHERE [Name] = 'Almenara') BEGIN INSERT INTO [dbo].[COM_City]([CityId],[Name],[ExternalCode],[StateId],[Active],[UserID],[UserIDLastUpdate],[CreateDate],[ModifieldDate]) VALUES (2260,'Almenara','01706',11,1,1,1,GETDATE(),GETDATE()) END END</v>
      </c>
    </row>
    <row r="2262" spans="1:13" x14ac:dyDescent="0.2">
      <c r="A2262">
        <v>2261</v>
      </c>
      <c r="B2262">
        <f>VLOOKUP(C2262,ESTADOS!C:K,9,FALSE)</f>
        <v>11</v>
      </c>
      <c r="C2262" t="s">
        <v>5814</v>
      </c>
      <c r="D2262">
        <v>31</v>
      </c>
      <c r="E2262" t="s">
        <v>9196</v>
      </c>
      <c r="F2262" t="s">
        <v>5834</v>
      </c>
      <c r="G2262">
        <v>7007</v>
      </c>
      <c r="H2262">
        <v>1</v>
      </c>
      <c r="I2262">
        <v>1</v>
      </c>
      <c r="J2262">
        <v>1</v>
      </c>
      <c r="K2262" s="2" t="s">
        <v>10009</v>
      </c>
      <c r="L2262" s="2" t="s">
        <v>10009</v>
      </c>
      <c r="M2262" t="str">
        <f t="shared" si="35"/>
        <v>BEGIN IF NOT EXISTS (SELECT * FROM [dbo].[COM_City] WHERE [Name] = 'Alpercata') BEGIN INSERT INTO [dbo].[COM_City]([CityId],[Name],[ExternalCode],[StateId],[Active],[UserID],[UserIDLastUpdate],[CreateDate],[ModifieldDate]) VALUES (2261,'Alpercata','01805',11,1,1,1,GETDATE(),GETDATE()) END END</v>
      </c>
    </row>
    <row r="2263" spans="1:13" x14ac:dyDescent="0.2">
      <c r="A2263">
        <v>2262</v>
      </c>
      <c r="B2263">
        <f>VLOOKUP(C2263,ESTADOS!C:K,9,FALSE)</f>
        <v>11</v>
      </c>
      <c r="C2263" t="s">
        <v>5814</v>
      </c>
      <c r="D2263">
        <v>31</v>
      </c>
      <c r="E2263" t="s">
        <v>9198</v>
      </c>
      <c r="F2263" t="s">
        <v>5835</v>
      </c>
      <c r="G2263">
        <v>17821</v>
      </c>
      <c r="H2263">
        <v>1</v>
      </c>
      <c r="I2263">
        <v>1</v>
      </c>
      <c r="J2263">
        <v>1</v>
      </c>
      <c r="K2263" s="2" t="s">
        <v>10009</v>
      </c>
      <c r="L2263" s="2" t="s">
        <v>10009</v>
      </c>
      <c r="M2263" t="str">
        <f t="shared" si="35"/>
        <v>BEGIN IF NOT EXISTS (SELECT * FROM [dbo].[COM_City] WHERE [Name] = 'Alpinópolis') BEGIN INSERT INTO [dbo].[COM_City]([CityId],[Name],[ExternalCode],[StateId],[Active],[UserID],[UserIDLastUpdate],[CreateDate],[ModifieldDate]) VALUES (2262,'Alpinópolis','01904',11,1,1,1,GETDATE(),GETDATE()) END END</v>
      </c>
    </row>
    <row r="2264" spans="1:13" x14ac:dyDescent="0.2">
      <c r="A2264">
        <v>2263</v>
      </c>
      <c r="B2264">
        <f>VLOOKUP(C2264,ESTADOS!C:K,9,FALSE)</f>
        <v>11</v>
      </c>
      <c r="C2264" t="s">
        <v>5814</v>
      </c>
      <c r="D2264">
        <v>31</v>
      </c>
      <c r="E2264" t="s">
        <v>9200</v>
      </c>
      <c r="F2264" t="s">
        <v>5836</v>
      </c>
      <c r="G2264">
        <v>13286</v>
      </c>
      <c r="H2264">
        <v>1</v>
      </c>
      <c r="I2264">
        <v>1</v>
      </c>
      <c r="J2264">
        <v>1</v>
      </c>
      <c r="K2264" s="2" t="s">
        <v>10009</v>
      </c>
      <c r="L2264" s="2" t="s">
        <v>10009</v>
      </c>
      <c r="M2264" t="str">
        <f t="shared" si="35"/>
        <v>BEGIN IF NOT EXISTS (SELECT * FROM [dbo].[COM_City] WHERE [Name] = 'Alterosa') BEGIN INSERT INTO [dbo].[COM_City]([CityId],[Name],[ExternalCode],[StateId],[Active],[UserID],[UserIDLastUpdate],[CreateDate],[ModifieldDate]) VALUES (2263,'Alterosa','02001',11,1,1,1,GETDATE(),GETDATE()) END END</v>
      </c>
    </row>
    <row r="2265" spans="1:13" x14ac:dyDescent="0.2">
      <c r="A2265">
        <v>2264</v>
      </c>
      <c r="B2265">
        <f>VLOOKUP(C2265,ESTADOS!C:K,9,FALSE)</f>
        <v>11</v>
      </c>
      <c r="C2265" t="s">
        <v>5814</v>
      </c>
      <c r="D2265">
        <v>31</v>
      </c>
      <c r="E2265" t="s">
        <v>5837</v>
      </c>
      <c r="F2265" t="s">
        <v>5838</v>
      </c>
      <c r="G2265">
        <v>5048</v>
      </c>
      <c r="H2265">
        <v>1</v>
      </c>
      <c r="I2265">
        <v>1</v>
      </c>
      <c r="J2265">
        <v>1</v>
      </c>
      <c r="K2265" s="2" t="s">
        <v>10009</v>
      </c>
      <c r="L2265" s="2" t="s">
        <v>10009</v>
      </c>
      <c r="M2265" t="str">
        <f t="shared" si="35"/>
        <v>BEGIN IF NOT EXISTS (SELECT * FROM [dbo].[COM_City] WHERE [Name] = 'Alto Caparaó') BEGIN INSERT INTO [dbo].[COM_City]([CityId],[Name],[ExternalCode],[StateId],[Active],[UserID],[UserIDLastUpdate],[CreateDate],[ModifieldDate]) VALUES (2264,'Alto Caparaó','02050',11,1,1,1,GETDATE(),GETDATE()) END END</v>
      </c>
    </row>
    <row r="2266" spans="1:13" x14ac:dyDescent="0.2">
      <c r="A2266">
        <v>2265</v>
      </c>
      <c r="B2266">
        <f>VLOOKUP(C2266,ESTADOS!C:K,9,FALSE)</f>
        <v>11</v>
      </c>
      <c r="C2266" t="s">
        <v>5814</v>
      </c>
      <c r="D2266">
        <v>31</v>
      </c>
      <c r="E2266" t="s">
        <v>5839</v>
      </c>
      <c r="F2266" t="s">
        <v>5840</v>
      </c>
      <c r="G2266">
        <v>7976</v>
      </c>
      <c r="H2266">
        <v>1</v>
      </c>
      <c r="I2266">
        <v>1</v>
      </c>
      <c r="J2266">
        <v>1</v>
      </c>
      <c r="K2266" s="2" t="s">
        <v>10009</v>
      </c>
      <c r="L2266" s="2" t="s">
        <v>10009</v>
      </c>
      <c r="M2266" t="str">
        <f t="shared" si="35"/>
        <v>BEGIN IF NOT EXISTS (SELECT * FROM [dbo].[COM_City] WHERE [Name] = 'Alto Jequitibá') BEGIN INSERT INTO [dbo].[COM_City]([CityId],[Name],[ExternalCode],[StateId],[Active],[UserID],[UserIDLastUpdate],[CreateDate],[ModifieldDate]) VALUES (2265,'Alto Jequitibá','53509',11,1,1,1,GETDATE(),GETDATE()) END END</v>
      </c>
    </row>
    <row r="2267" spans="1:13" x14ac:dyDescent="0.2">
      <c r="A2267">
        <v>2266</v>
      </c>
      <c r="B2267">
        <f>VLOOKUP(C2267,ESTADOS!C:K,9,FALSE)</f>
        <v>11</v>
      </c>
      <c r="C2267" t="s">
        <v>5814</v>
      </c>
      <c r="D2267">
        <v>31</v>
      </c>
      <c r="E2267" t="s">
        <v>9202</v>
      </c>
      <c r="F2267" t="s">
        <v>5841</v>
      </c>
      <c r="G2267">
        <v>12657</v>
      </c>
      <c r="H2267">
        <v>1</v>
      </c>
      <c r="I2267">
        <v>1</v>
      </c>
      <c r="J2267">
        <v>1</v>
      </c>
      <c r="K2267" s="2" t="s">
        <v>10009</v>
      </c>
      <c r="L2267" s="2" t="s">
        <v>10009</v>
      </c>
      <c r="M2267" t="str">
        <f t="shared" si="35"/>
        <v>BEGIN IF NOT EXISTS (SELECT * FROM [dbo].[COM_City] WHERE [Name] = 'Alto Rio Doce') BEGIN INSERT INTO [dbo].[COM_City]([CityId],[Name],[ExternalCode],[StateId],[Active],[UserID],[UserIDLastUpdate],[CreateDate],[ModifieldDate]) VALUES (2266,'Alto Rio Doce','02100',11,1,1,1,GETDATE(),GETDATE()) END END</v>
      </c>
    </row>
    <row r="2268" spans="1:13" x14ac:dyDescent="0.2">
      <c r="A2268">
        <v>2267</v>
      </c>
      <c r="B2268">
        <f>VLOOKUP(C2268,ESTADOS!C:K,9,FALSE)</f>
        <v>11</v>
      </c>
      <c r="C2268" t="s">
        <v>5814</v>
      </c>
      <c r="D2268">
        <v>31</v>
      </c>
      <c r="E2268" t="s">
        <v>9204</v>
      </c>
      <c r="F2268" t="s">
        <v>5842</v>
      </c>
      <c r="G2268">
        <v>4558</v>
      </c>
      <c r="H2268">
        <v>1</v>
      </c>
      <c r="I2268">
        <v>1</v>
      </c>
      <c r="J2268">
        <v>1</v>
      </c>
      <c r="K2268" s="2" t="s">
        <v>10009</v>
      </c>
      <c r="L2268" s="2" t="s">
        <v>10009</v>
      </c>
      <c r="M2268" t="str">
        <f t="shared" si="35"/>
        <v>BEGIN IF NOT EXISTS (SELECT * FROM [dbo].[COM_City] WHERE [Name] = 'Alvarenga') BEGIN INSERT INTO [dbo].[COM_City]([CityId],[Name],[ExternalCode],[StateId],[Active],[UserID],[UserIDLastUpdate],[CreateDate],[ModifieldDate]) VALUES (2267,'Alvarenga','02209',11,1,1,1,GETDATE(),GETDATE()) END END</v>
      </c>
    </row>
    <row r="2269" spans="1:13" x14ac:dyDescent="0.2">
      <c r="A2269">
        <v>2268</v>
      </c>
      <c r="B2269">
        <f>VLOOKUP(C2269,ESTADOS!C:K,9,FALSE)</f>
        <v>11</v>
      </c>
      <c r="C2269" t="s">
        <v>5814</v>
      </c>
      <c r="D2269">
        <v>31</v>
      </c>
      <c r="E2269" t="s">
        <v>9205</v>
      </c>
      <c r="F2269" t="s">
        <v>5843</v>
      </c>
      <c r="G2269">
        <v>15251</v>
      </c>
      <c r="H2269">
        <v>1</v>
      </c>
      <c r="I2269">
        <v>1</v>
      </c>
      <c r="J2269">
        <v>1</v>
      </c>
      <c r="K2269" s="2" t="s">
        <v>10009</v>
      </c>
      <c r="L2269" s="2" t="s">
        <v>10009</v>
      </c>
      <c r="M2269" t="str">
        <f t="shared" si="35"/>
        <v>BEGIN IF NOT EXISTS (SELECT * FROM [dbo].[COM_City] WHERE [Name] = 'Alvinópolis') BEGIN INSERT INTO [dbo].[COM_City]([CityId],[Name],[ExternalCode],[StateId],[Active],[UserID],[UserIDLastUpdate],[CreateDate],[ModifieldDate]) VALUES (2268,'Alvinópolis','02308',11,1,1,1,GETDATE(),GETDATE()) END END</v>
      </c>
    </row>
    <row r="2270" spans="1:13" x14ac:dyDescent="0.2">
      <c r="A2270">
        <v>2269</v>
      </c>
      <c r="B2270">
        <f>VLOOKUP(C2270,ESTADOS!C:K,9,FALSE)</f>
        <v>11</v>
      </c>
      <c r="C2270" t="s">
        <v>5814</v>
      </c>
      <c r="D2270">
        <v>31</v>
      </c>
      <c r="E2270" t="s">
        <v>9206</v>
      </c>
      <c r="F2270" t="s">
        <v>5844</v>
      </c>
      <c r="G2270">
        <v>3482</v>
      </c>
      <c r="H2270">
        <v>1</v>
      </c>
      <c r="I2270">
        <v>1</v>
      </c>
      <c r="J2270">
        <v>1</v>
      </c>
      <c r="K2270" s="2" t="s">
        <v>10009</v>
      </c>
      <c r="L2270" s="2" t="s">
        <v>10009</v>
      </c>
      <c r="M2270" t="str">
        <f t="shared" si="35"/>
        <v>BEGIN IF NOT EXISTS (SELECT * FROM [dbo].[COM_City] WHERE [Name] = 'Alvorada de Minas') BEGIN INSERT INTO [dbo].[COM_City]([CityId],[Name],[ExternalCode],[StateId],[Active],[UserID],[UserIDLastUpdate],[CreateDate],[ModifieldDate]) VALUES (2269,'Alvorada de Minas','02407',11,1,1,1,GETDATE(),GETDATE()) END END</v>
      </c>
    </row>
    <row r="2271" spans="1:13" x14ac:dyDescent="0.2">
      <c r="A2271">
        <v>2270</v>
      </c>
      <c r="B2271">
        <f>VLOOKUP(C2271,ESTADOS!C:K,9,FALSE)</f>
        <v>11</v>
      </c>
      <c r="C2271" t="s">
        <v>5814</v>
      </c>
      <c r="D2271">
        <v>31</v>
      </c>
      <c r="E2271" t="s">
        <v>9208</v>
      </c>
      <c r="F2271" t="s">
        <v>5845</v>
      </c>
      <c r="G2271">
        <v>5245</v>
      </c>
      <c r="H2271">
        <v>1</v>
      </c>
      <c r="I2271">
        <v>1</v>
      </c>
      <c r="J2271">
        <v>1</v>
      </c>
      <c r="K2271" s="2" t="s">
        <v>10009</v>
      </c>
      <c r="L2271" s="2" t="s">
        <v>10009</v>
      </c>
      <c r="M2271" t="str">
        <f t="shared" si="35"/>
        <v>BEGIN IF NOT EXISTS (SELECT * FROM [dbo].[COM_City] WHERE [Name] = 'Amparo do Serra') BEGIN INSERT INTO [dbo].[COM_City]([CityId],[Name],[ExternalCode],[StateId],[Active],[UserID],[UserIDLastUpdate],[CreateDate],[ModifieldDate]) VALUES (2270,'Amparo do Serra','02506',11,1,1,1,GETDATE(),GETDATE()) END END</v>
      </c>
    </row>
    <row r="2272" spans="1:13" x14ac:dyDescent="0.2">
      <c r="A2272">
        <v>2271</v>
      </c>
      <c r="B2272">
        <f>VLOOKUP(C2272,ESTADOS!C:K,9,FALSE)</f>
        <v>11</v>
      </c>
      <c r="C2272" t="s">
        <v>5814</v>
      </c>
      <c r="D2272">
        <v>31</v>
      </c>
      <c r="E2272" t="s">
        <v>9209</v>
      </c>
      <c r="F2272" t="s">
        <v>5846</v>
      </c>
      <c r="G2272">
        <v>34956</v>
      </c>
      <c r="H2272">
        <v>1</v>
      </c>
      <c r="I2272">
        <v>1</v>
      </c>
      <c r="J2272">
        <v>1</v>
      </c>
      <c r="K2272" s="2" t="s">
        <v>10009</v>
      </c>
      <c r="L2272" s="2" t="s">
        <v>10009</v>
      </c>
      <c r="M2272" t="str">
        <f t="shared" si="35"/>
        <v>BEGIN IF NOT EXISTS (SELECT * FROM [dbo].[COM_City] WHERE [Name] = 'Andradas') BEGIN INSERT INTO [dbo].[COM_City]([CityId],[Name],[ExternalCode],[StateId],[Active],[UserID],[UserIDLastUpdate],[CreateDate],[ModifieldDate]) VALUES (2271,'Andradas','02605',11,1,1,1,GETDATE(),GETDATE()) END END</v>
      </c>
    </row>
    <row r="2273" spans="1:13" x14ac:dyDescent="0.2">
      <c r="A2273">
        <v>2272</v>
      </c>
      <c r="B2273">
        <f>VLOOKUP(C2273,ESTADOS!C:K,9,FALSE)</f>
        <v>11</v>
      </c>
      <c r="C2273" t="s">
        <v>5814</v>
      </c>
      <c r="D2273">
        <v>31</v>
      </c>
      <c r="E2273" t="s">
        <v>9213</v>
      </c>
      <c r="F2273" t="s">
        <v>5847</v>
      </c>
      <c r="G2273">
        <v>12035</v>
      </c>
      <c r="H2273">
        <v>1</v>
      </c>
      <c r="I2273">
        <v>1</v>
      </c>
      <c r="J2273">
        <v>1</v>
      </c>
      <c r="K2273" s="2" t="s">
        <v>10009</v>
      </c>
      <c r="L2273" s="2" t="s">
        <v>10009</v>
      </c>
      <c r="M2273" t="str">
        <f t="shared" si="35"/>
        <v>BEGIN IF NOT EXISTS (SELECT * FROM [dbo].[COM_City] WHERE [Name] = 'Andrelândia') BEGIN INSERT INTO [dbo].[COM_City]([CityId],[Name],[ExternalCode],[StateId],[Active],[UserID],[UserIDLastUpdate],[CreateDate],[ModifieldDate]) VALUES (2272,'Andrelândia','02803',11,1,1,1,GETDATE(),GETDATE()) END END</v>
      </c>
    </row>
    <row r="2274" spans="1:13" x14ac:dyDescent="0.2">
      <c r="A2274">
        <v>2273</v>
      </c>
      <c r="B2274">
        <f>VLOOKUP(C2274,ESTADOS!C:K,9,FALSE)</f>
        <v>11</v>
      </c>
      <c r="C2274" t="s">
        <v>5814</v>
      </c>
      <c r="D2274">
        <v>31</v>
      </c>
      <c r="E2274" t="s">
        <v>5848</v>
      </c>
      <c r="F2274" t="s">
        <v>5849</v>
      </c>
      <c r="G2274">
        <v>8130</v>
      </c>
      <c r="H2274">
        <v>1</v>
      </c>
      <c r="I2274">
        <v>1</v>
      </c>
      <c r="J2274">
        <v>1</v>
      </c>
      <c r="K2274" s="2" t="s">
        <v>10009</v>
      </c>
      <c r="L2274" s="2" t="s">
        <v>10009</v>
      </c>
      <c r="M2274" t="str">
        <f t="shared" si="35"/>
        <v>BEGIN IF NOT EXISTS (SELECT * FROM [dbo].[COM_City] WHERE [Name] = 'Angelândia') BEGIN INSERT INTO [dbo].[COM_City]([CityId],[Name],[ExternalCode],[StateId],[Active],[UserID],[UserIDLastUpdate],[CreateDate],[ModifieldDate]) VALUES (2273,'Angelândia','02852',11,1,1,1,GETDATE(),GETDATE()) END END</v>
      </c>
    </row>
    <row r="2275" spans="1:13" x14ac:dyDescent="0.2">
      <c r="A2275">
        <v>2274</v>
      </c>
      <c r="B2275">
        <f>VLOOKUP(C2275,ESTADOS!C:K,9,FALSE)</f>
        <v>11</v>
      </c>
      <c r="C2275" t="s">
        <v>5814</v>
      </c>
      <c r="D2275">
        <v>31</v>
      </c>
      <c r="E2275" t="s">
        <v>9215</v>
      </c>
      <c r="F2275" t="s">
        <v>5850</v>
      </c>
      <c r="G2275">
        <v>11172</v>
      </c>
      <c r="H2275">
        <v>1</v>
      </c>
      <c r="I2275">
        <v>1</v>
      </c>
      <c r="J2275">
        <v>1</v>
      </c>
      <c r="K2275" s="2" t="s">
        <v>10009</v>
      </c>
      <c r="L2275" s="2" t="s">
        <v>10009</v>
      </c>
      <c r="M2275" t="str">
        <f t="shared" si="35"/>
        <v>BEGIN IF NOT EXISTS (SELECT * FROM [dbo].[COM_City] WHERE [Name] = 'Antônio Carlos') BEGIN INSERT INTO [dbo].[COM_City]([CityId],[Name],[ExternalCode],[StateId],[Active],[UserID],[UserIDLastUpdate],[CreateDate],[ModifieldDate]) VALUES (2274,'Antônio Carlos','02902',11,1,1,1,GETDATE(),GETDATE()) END END</v>
      </c>
    </row>
    <row r="2276" spans="1:13" x14ac:dyDescent="0.2">
      <c r="A2276">
        <v>2275</v>
      </c>
      <c r="B2276">
        <f>VLOOKUP(C2276,ESTADOS!C:K,9,FALSE)</f>
        <v>11</v>
      </c>
      <c r="C2276" t="s">
        <v>5814</v>
      </c>
      <c r="D2276">
        <v>31</v>
      </c>
      <c r="E2276" t="s">
        <v>9217</v>
      </c>
      <c r="F2276" t="s">
        <v>7993</v>
      </c>
      <c r="G2276">
        <v>9435</v>
      </c>
      <c r="H2276">
        <v>1</v>
      </c>
      <c r="I2276">
        <v>1</v>
      </c>
      <c r="J2276">
        <v>1</v>
      </c>
      <c r="K2276" s="2" t="s">
        <v>10009</v>
      </c>
      <c r="L2276" s="2" t="s">
        <v>10009</v>
      </c>
      <c r="M2276" t="str">
        <f t="shared" si="35"/>
        <v>BEGIN IF NOT EXISTS (SELECT * FROM [dbo].[COM_City] WHERE [Name] = 'Antônio Dias') BEGIN INSERT INTO [dbo].[COM_City]([CityId],[Name],[ExternalCode],[StateId],[Active],[UserID],[UserIDLastUpdate],[CreateDate],[ModifieldDate]) VALUES (2275,'Antônio Dias','03009',11,1,1,1,GETDATE(),GETDATE()) END END</v>
      </c>
    </row>
    <row r="2277" spans="1:13" x14ac:dyDescent="0.2">
      <c r="A2277">
        <v>2276</v>
      </c>
      <c r="B2277">
        <f>VLOOKUP(C2277,ESTADOS!C:K,9,FALSE)</f>
        <v>11</v>
      </c>
      <c r="C2277" t="s">
        <v>5814</v>
      </c>
      <c r="D2277">
        <v>31</v>
      </c>
      <c r="E2277" t="s">
        <v>9219</v>
      </c>
      <c r="F2277" t="s">
        <v>7994</v>
      </c>
      <c r="G2277">
        <v>1962</v>
      </c>
      <c r="H2277">
        <v>1</v>
      </c>
      <c r="I2277">
        <v>1</v>
      </c>
      <c r="J2277">
        <v>1</v>
      </c>
      <c r="K2277" s="2" t="s">
        <v>10009</v>
      </c>
      <c r="L2277" s="2" t="s">
        <v>10009</v>
      </c>
      <c r="M2277" t="str">
        <f t="shared" si="35"/>
        <v>BEGIN IF NOT EXISTS (SELECT * FROM [dbo].[COM_City] WHERE [Name] = 'Antônio Prado de Minas') BEGIN INSERT INTO [dbo].[COM_City]([CityId],[Name],[ExternalCode],[StateId],[Active],[UserID],[UserIDLastUpdate],[CreateDate],[ModifieldDate]) VALUES (2276,'Antônio Prado de Minas','03108',11,1,1,1,GETDATE(),GETDATE()) END END</v>
      </c>
    </row>
    <row r="2278" spans="1:13" x14ac:dyDescent="0.2">
      <c r="A2278">
        <v>2277</v>
      </c>
      <c r="B2278">
        <f>VLOOKUP(C2278,ESTADOS!C:K,9,FALSE)</f>
        <v>11</v>
      </c>
      <c r="C2278" t="s">
        <v>5814</v>
      </c>
      <c r="D2278">
        <v>31</v>
      </c>
      <c r="E2278" t="s">
        <v>9220</v>
      </c>
      <c r="F2278" t="s">
        <v>7995</v>
      </c>
      <c r="G2278">
        <v>2384</v>
      </c>
      <c r="H2278">
        <v>1</v>
      </c>
      <c r="I2278">
        <v>1</v>
      </c>
      <c r="J2278">
        <v>1</v>
      </c>
      <c r="K2278" s="2" t="s">
        <v>10009</v>
      </c>
      <c r="L2278" s="2" t="s">
        <v>10009</v>
      </c>
      <c r="M2278" t="str">
        <f t="shared" si="35"/>
        <v>BEGIN IF NOT EXISTS (SELECT * FROM [dbo].[COM_City] WHERE [Name] = 'Araçaí') BEGIN INSERT INTO [dbo].[COM_City]([CityId],[Name],[ExternalCode],[StateId],[Active],[UserID],[UserIDLastUpdate],[CreateDate],[ModifieldDate]) VALUES (2277,'Araçaí','03207',11,1,1,1,GETDATE(),GETDATE()) END END</v>
      </c>
    </row>
    <row r="2279" spans="1:13" x14ac:dyDescent="0.2">
      <c r="A2279">
        <v>2278</v>
      </c>
      <c r="B2279">
        <f>VLOOKUP(C2279,ESTADOS!C:K,9,FALSE)</f>
        <v>11</v>
      </c>
      <c r="C2279" t="s">
        <v>5814</v>
      </c>
      <c r="D2279">
        <v>31</v>
      </c>
      <c r="E2279" t="s">
        <v>9222</v>
      </c>
      <c r="F2279" t="s">
        <v>7996</v>
      </c>
      <c r="G2279">
        <v>1875</v>
      </c>
      <c r="H2279">
        <v>1</v>
      </c>
      <c r="I2279">
        <v>1</v>
      </c>
      <c r="J2279">
        <v>1</v>
      </c>
      <c r="K2279" s="2" t="s">
        <v>10009</v>
      </c>
      <c r="L2279" s="2" t="s">
        <v>10009</v>
      </c>
      <c r="M2279" t="str">
        <f t="shared" si="35"/>
        <v>BEGIN IF NOT EXISTS (SELECT * FROM [dbo].[COM_City] WHERE [Name] = 'Aracitaba') BEGIN INSERT INTO [dbo].[COM_City]([CityId],[Name],[ExternalCode],[StateId],[Active],[UserID],[UserIDLastUpdate],[CreateDate],[ModifieldDate]) VALUES (2278,'Aracitaba','03306',11,1,1,1,GETDATE(),GETDATE()) END END</v>
      </c>
    </row>
    <row r="2280" spans="1:13" x14ac:dyDescent="0.2">
      <c r="A2280">
        <v>2279</v>
      </c>
      <c r="B2280">
        <f>VLOOKUP(C2280,ESTADOS!C:K,9,FALSE)</f>
        <v>11</v>
      </c>
      <c r="C2280" t="s">
        <v>5814</v>
      </c>
      <c r="D2280">
        <v>31</v>
      </c>
      <c r="E2280" t="s">
        <v>9224</v>
      </c>
      <c r="F2280" t="s">
        <v>7997</v>
      </c>
      <c r="G2280">
        <v>36083</v>
      </c>
      <c r="H2280">
        <v>1</v>
      </c>
      <c r="I2280">
        <v>1</v>
      </c>
      <c r="J2280">
        <v>1</v>
      </c>
      <c r="K2280" s="2" t="s">
        <v>10009</v>
      </c>
      <c r="L2280" s="2" t="s">
        <v>10009</v>
      </c>
      <c r="M2280" t="str">
        <f t="shared" si="35"/>
        <v>BEGIN IF NOT EXISTS (SELECT * FROM [dbo].[COM_City] WHERE [Name] = 'Araçuaí') BEGIN INSERT INTO [dbo].[COM_City]([CityId],[Name],[ExternalCode],[StateId],[Active],[UserID],[UserIDLastUpdate],[CreateDate],[ModifieldDate]) VALUES (2279,'Araçuaí','03405',11,1,1,1,GETDATE(),GETDATE()) END END</v>
      </c>
    </row>
    <row r="2281" spans="1:13" x14ac:dyDescent="0.2">
      <c r="A2281">
        <v>2280</v>
      </c>
      <c r="B2281">
        <f>VLOOKUP(C2281,ESTADOS!C:K,9,FALSE)</f>
        <v>11</v>
      </c>
      <c r="C2281" t="s">
        <v>5814</v>
      </c>
      <c r="D2281">
        <v>31</v>
      </c>
      <c r="E2281" t="s">
        <v>9228</v>
      </c>
      <c r="F2281" t="s">
        <v>7998</v>
      </c>
      <c r="G2281">
        <v>106403</v>
      </c>
      <c r="H2281">
        <v>1</v>
      </c>
      <c r="I2281">
        <v>1</v>
      </c>
      <c r="J2281">
        <v>1</v>
      </c>
      <c r="K2281" s="2" t="s">
        <v>10009</v>
      </c>
      <c r="L2281" s="2" t="s">
        <v>10009</v>
      </c>
      <c r="M2281" t="str">
        <f t="shared" si="35"/>
        <v>BEGIN IF NOT EXISTS (SELECT * FROM [dbo].[COM_City] WHERE [Name] = 'Araguari') BEGIN INSERT INTO [dbo].[COM_City]([CityId],[Name],[ExternalCode],[StateId],[Active],[UserID],[UserIDLastUpdate],[CreateDate],[ModifieldDate]) VALUES (2280,'Araguari','03504',11,1,1,1,GETDATE(),GETDATE()) END END</v>
      </c>
    </row>
    <row r="2282" spans="1:13" x14ac:dyDescent="0.2">
      <c r="A2282">
        <v>2281</v>
      </c>
      <c r="B2282">
        <f>VLOOKUP(C2282,ESTADOS!C:K,9,FALSE)</f>
        <v>11</v>
      </c>
      <c r="C2282" t="s">
        <v>5814</v>
      </c>
      <c r="D2282">
        <v>31</v>
      </c>
      <c r="E2282" t="s">
        <v>9230</v>
      </c>
      <c r="F2282" t="s">
        <v>7999</v>
      </c>
      <c r="G2282">
        <v>2544</v>
      </c>
      <c r="H2282">
        <v>1</v>
      </c>
      <c r="I2282">
        <v>1</v>
      </c>
      <c r="J2282">
        <v>1</v>
      </c>
      <c r="K2282" s="2" t="s">
        <v>10009</v>
      </c>
      <c r="L2282" s="2" t="s">
        <v>10009</v>
      </c>
      <c r="M2282" t="str">
        <f t="shared" si="35"/>
        <v>BEGIN IF NOT EXISTS (SELECT * FROM [dbo].[COM_City] WHERE [Name] = 'Arantina') BEGIN INSERT INTO [dbo].[COM_City]([CityId],[Name],[ExternalCode],[StateId],[Active],[UserID],[UserIDLastUpdate],[CreateDate],[ModifieldDate]) VALUES (2281,'Arantina','03603',11,1,1,1,GETDATE(),GETDATE()) END END</v>
      </c>
    </row>
    <row r="2283" spans="1:13" x14ac:dyDescent="0.2">
      <c r="A2283">
        <v>2282</v>
      </c>
      <c r="B2283">
        <f>VLOOKUP(C2283,ESTADOS!C:K,9,FALSE)</f>
        <v>11</v>
      </c>
      <c r="C2283" t="s">
        <v>5814</v>
      </c>
      <c r="D2283">
        <v>31</v>
      </c>
      <c r="E2283" t="s">
        <v>9232</v>
      </c>
      <c r="F2283" t="s">
        <v>8000</v>
      </c>
      <c r="G2283">
        <v>8029</v>
      </c>
      <c r="H2283">
        <v>1</v>
      </c>
      <c r="I2283">
        <v>1</v>
      </c>
      <c r="J2283">
        <v>1</v>
      </c>
      <c r="K2283" s="2" t="s">
        <v>10009</v>
      </c>
      <c r="L2283" s="2" t="s">
        <v>10009</v>
      </c>
      <c r="M2283" t="str">
        <f t="shared" si="35"/>
        <v>BEGIN IF NOT EXISTS (SELECT * FROM [dbo].[COM_City] WHERE [Name] = 'Araponga') BEGIN INSERT INTO [dbo].[COM_City]([CityId],[Name],[ExternalCode],[StateId],[Active],[UserID],[UserIDLastUpdate],[CreateDate],[ModifieldDate]) VALUES (2282,'Araponga','03702',11,1,1,1,GETDATE(),GETDATE()) END END</v>
      </c>
    </row>
    <row r="2284" spans="1:13" x14ac:dyDescent="0.2">
      <c r="A2284">
        <v>2283</v>
      </c>
      <c r="B2284">
        <f>VLOOKUP(C2284,ESTADOS!C:K,9,FALSE)</f>
        <v>11</v>
      </c>
      <c r="C2284" t="s">
        <v>5814</v>
      </c>
      <c r="D2284">
        <v>31</v>
      </c>
      <c r="E2284" t="s">
        <v>5855</v>
      </c>
      <c r="F2284" t="s">
        <v>5856</v>
      </c>
      <c r="G2284">
        <v>6113</v>
      </c>
      <c r="H2284">
        <v>1</v>
      </c>
      <c r="I2284">
        <v>1</v>
      </c>
      <c r="J2284">
        <v>1</v>
      </c>
      <c r="K2284" s="2" t="s">
        <v>10009</v>
      </c>
      <c r="L2284" s="2" t="s">
        <v>10009</v>
      </c>
      <c r="M2284" t="str">
        <f t="shared" si="35"/>
        <v>BEGIN IF NOT EXISTS (SELECT * FROM [dbo].[COM_City] WHERE [Name] = 'Araporã') BEGIN INSERT INTO [dbo].[COM_City]([CityId],[Name],[ExternalCode],[StateId],[Active],[UserID],[UserIDLastUpdate],[CreateDate],[ModifieldDate]) VALUES (2283,'Araporã','03751',11,1,1,1,GETDATE(),GETDATE()) END END</v>
      </c>
    </row>
    <row r="2285" spans="1:13" x14ac:dyDescent="0.2">
      <c r="A2285">
        <v>2284</v>
      </c>
      <c r="B2285">
        <f>VLOOKUP(C2285,ESTADOS!C:K,9,FALSE)</f>
        <v>11</v>
      </c>
      <c r="C2285" t="s">
        <v>5814</v>
      </c>
      <c r="D2285">
        <v>31</v>
      </c>
      <c r="E2285" t="s">
        <v>9234</v>
      </c>
      <c r="F2285" t="s">
        <v>5857</v>
      </c>
      <c r="G2285">
        <v>2699</v>
      </c>
      <c r="H2285">
        <v>1</v>
      </c>
      <c r="I2285">
        <v>1</v>
      </c>
      <c r="J2285">
        <v>1</v>
      </c>
      <c r="K2285" s="2" t="s">
        <v>10009</v>
      </c>
      <c r="L2285" s="2" t="s">
        <v>10009</v>
      </c>
      <c r="M2285" t="str">
        <f t="shared" si="35"/>
        <v>BEGIN IF NOT EXISTS (SELECT * FROM [dbo].[COM_City] WHERE [Name] = 'Arapuá') BEGIN INSERT INTO [dbo].[COM_City]([CityId],[Name],[ExternalCode],[StateId],[Active],[UserID],[UserIDLastUpdate],[CreateDate],[ModifieldDate]) VALUES (2284,'Arapuá','03801',11,1,1,1,GETDATE(),GETDATE()) END END</v>
      </c>
    </row>
    <row r="2286" spans="1:13" x14ac:dyDescent="0.2">
      <c r="A2286">
        <v>2285</v>
      </c>
      <c r="B2286">
        <f>VLOOKUP(C2286,ESTADOS!C:K,9,FALSE)</f>
        <v>11</v>
      </c>
      <c r="C2286" t="s">
        <v>5814</v>
      </c>
      <c r="D2286">
        <v>31</v>
      </c>
      <c r="E2286" t="s">
        <v>9236</v>
      </c>
      <c r="F2286" t="s">
        <v>5858</v>
      </c>
      <c r="G2286">
        <v>7201</v>
      </c>
      <c r="H2286">
        <v>1</v>
      </c>
      <c r="I2286">
        <v>1</v>
      </c>
      <c r="J2286">
        <v>1</v>
      </c>
      <c r="K2286" s="2" t="s">
        <v>10009</v>
      </c>
      <c r="L2286" s="2" t="s">
        <v>10009</v>
      </c>
      <c r="M2286" t="str">
        <f t="shared" si="35"/>
        <v>BEGIN IF NOT EXISTS (SELECT * FROM [dbo].[COM_City] WHERE [Name] = 'Araújos') BEGIN INSERT INTO [dbo].[COM_City]([CityId],[Name],[ExternalCode],[StateId],[Active],[UserID],[UserIDLastUpdate],[CreateDate],[ModifieldDate]) VALUES (2285,'Araújos','03900',11,1,1,1,GETDATE(),GETDATE()) END END</v>
      </c>
    </row>
    <row r="2287" spans="1:13" x14ac:dyDescent="0.2">
      <c r="A2287">
        <v>2286</v>
      </c>
      <c r="B2287">
        <f>VLOOKUP(C2287,ESTADOS!C:K,9,FALSE)</f>
        <v>11</v>
      </c>
      <c r="C2287" t="s">
        <v>5814</v>
      </c>
      <c r="D2287">
        <v>31</v>
      </c>
      <c r="E2287" t="s">
        <v>9240</v>
      </c>
      <c r="F2287" t="s">
        <v>5859</v>
      </c>
      <c r="G2287">
        <v>87764</v>
      </c>
      <c r="H2287">
        <v>1</v>
      </c>
      <c r="I2287">
        <v>1</v>
      </c>
      <c r="J2287">
        <v>1</v>
      </c>
      <c r="K2287" s="2" t="s">
        <v>10009</v>
      </c>
      <c r="L2287" s="2" t="s">
        <v>10009</v>
      </c>
      <c r="M2287" t="str">
        <f t="shared" si="35"/>
        <v>BEGIN IF NOT EXISTS (SELECT * FROM [dbo].[COM_City] WHERE [Name] = 'Araxá') BEGIN INSERT INTO [dbo].[COM_City]([CityId],[Name],[ExternalCode],[StateId],[Active],[UserID],[UserIDLastUpdate],[CreateDate],[ModifieldDate]) VALUES (2286,'Araxá','04007',11,1,1,1,GETDATE(),GETDATE()) END END</v>
      </c>
    </row>
    <row r="2288" spans="1:13" x14ac:dyDescent="0.2">
      <c r="A2288">
        <v>2287</v>
      </c>
      <c r="B2288">
        <f>VLOOKUP(C2288,ESTADOS!C:K,9,FALSE)</f>
        <v>11</v>
      </c>
      <c r="C2288" t="s">
        <v>5814</v>
      </c>
      <c r="D2288">
        <v>31</v>
      </c>
      <c r="E2288" t="s">
        <v>9242</v>
      </c>
      <c r="F2288" t="s">
        <v>5860</v>
      </c>
      <c r="G2288">
        <v>7994</v>
      </c>
      <c r="H2288">
        <v>1</v>
      </c>
      <c r="I2288">
        <v>1</v>
      </c>
      <c r="J2288">
        <v>1</v>
      </c>
      <c r="K2288" s="2" t="s">
        <v>10009</v>
      </c>
      <c r="L2288" s="2" t="s">
        <v>10009</v>
      </c>
      <c r="M2288" t="str">
        <f t="shared" si="35"/>
        <v>BEGIN IF NOT EXISTS (SELECT * FROM [dbo].[COM_City] WHERE [Name] = 'Arceburgo') BEGIN INSERT INTO [dbo].[COM_City]([CityId],[Name],[ExternalCode],[StateId],[Active],[UserID],[UserIDLastUpdate],[CreateDate],[ModifieldDate]) VALUES (2287,'Arceburgo','04106',11,1,1,1,GETDATE(),GETDATE()) END END</v>
      </c>
    </row>
    <row r="2289" spans="1:13" x14ac:dyDescent="0.2">
      <c r="A2289">
        <v>2288</v>
      </c>
      <c r="B2289">
        <f>VLOOKUP(C2289,ESTADOS!C:K,9,FALSE)</f>
        <v>11</v>
      </c>
      <c r="C2289" t="s">
        <v>5814</v>
      </c>
      <c r="D2289">
        <v>31</v>
      </c>
      <c r="E2289" t="s">
        <v>9245</v>
      </c>
      <c r="F2289" t="s">
        <v>5861</v>
      </c>
      <c r="G2289">
        <v>34763</v>
      </c>
      <c r="H2289">
        <v>1</v>
      </c>
      <c r="I2289">
        <v>1</v>
      </c>
      <c r="J2289">
        <v>1</v>
      </c>
      <c r="K2289" s="2" t="s">
        <v>10009</v>
      </c>
      <c r="L2289" s="2" t="s">
        <v>10009</v>
      </c>
      <c r="M2289" t="str">
        <f t="shared" si="35"/>
        <v>BEGIN IF NOT EXISTS (SELECT * FROM [dbo].[COM_City] WHERE [Name] = 'Arcos') BEGIN INSERT INTO [dbo].[COM_City]([CityId],[Name],[ExternalCode],[StateId],[Active],[UserID],[UserIDLastUpdate],[CreateDate],[ModifieldDate]) VALUES (2288,'Arcos','04205',11,1,1,1,GETDATE(),GETDATE()) END END</v>
      </c>
    </row>
    <row r="2290" spans="1:13" x14ac:dyDescent="0.2">
      <c r="A2290">
        <v>2289</v>
      </c>
      <c r="B2290">
        <f>VLOOKUP(C2290,ESTADOS!C:K,9,FALSE)</f>
        <v>11</v>
      </c>
      <c r="C2290" t="s">
        <v>5814</v>
      </c>
      <c r="D2290">
        <v>31</v>
      </c>
      <c r="E2290" t="s">
        <v>9247</v>
      </c>
      <c r="F2290" t="s">
        <v>5862</v>
      </c>
      <c r="G2290">
        <v>13181</v>
      </c>
      <c r="H2290">
        <v>1</v>
      </c>
      <c r="I2290">
        <v>1</v>
      </c>
      <c r="J2290">
        <v>1</v>
      </c>
      <c r="K2290" s="2" t="s">
        <v>10009</v>
      </c>
      <c r="L2290" s="2" t="s">
        <v>10009</v>
      </c>
      <c r="M2290" t="str">
        <f t="shared" si="35"/>
        <v>BEGIN IF NOT EXISTS (SELECT * FROM [dbo].[COM_City] WHERE [Name] = 'Areado') BEGIN INSERT INTO [dbo].[COM_City]([CityId],[Name],[ExternalCode],[StateId],[Active],[UserID],[UserIDLastUpdate],[CreateDate],[ModifieldDate]) VALUES (2289,'Areado','04304',11,1,1,1,GETDATE(),GETDATE()) END END</v>
      </c>
    </row>
    <row r="2291" spans="1:13" x14ac:dyDescent="0.2">
      <c r="A2291">
        <v>2290</v>
      </c>
      <c r="B2291">
        <f>VLOOKUP(C2291,ESTADOS!C:K,9,FALSE)</f>
        <v>11</v>
      </c>
      <c r="C2291" t="s">
        <v>5814</v>
      </c>
      <c r="D2291">
        <v>31</v>
      </c>
      <c r="E2291" t="s">
        <v>9248</v>
      </c>
      <c r="F2291" t="s">
        <v>5863</v>
      </c>
      <c r="G2291">
        <v>2995</v>
      </c>
      <c r="H2291">
        <v>1</v>
      </c>
      <c r="I2291">
        <v>1</v>
      </c>
      <c r="J2291">
        <v>1</v>
      </c>
      <c r="K2291" s="2" t="s">
        <v>10009</v>
      </c>
      <c r="L2291" s="2" t="s">
        <v>10009</v>
      </c>
      <c r="M2291" t="str">
        <f t="shared" si="35"/>
        <v>BEGIN IF NOT EXISTS (SELECT * FROM [dbo].[COM_City] WHERE [Name] = 'Argirita') BEGIN INSERT INTO [dbo].[COM_City]([CityId],[Name],[ExternalCode],[StateId],[Active],[UserID],[UserIDLastUpdate],[CreateDate],[ModifieldDate]) VALUES (2290,'Argirita','04403',11,1,1,1,GETDATE(),GETDATE()) END END</v>
      </c>
    </row>
    <row r="2292" spans="1:13" x14ac:dyDescent="0.2">
      <c r="A2292">
        <v>2291</v>
      </c>
      <c r="B2292">
        <f>VLOOKUP(C2292,ESTADOS!C:K,9,FALSE)</f>
        <v>11</v>
      </c>
      <c r="C2292" t="s">
        <v>5814</v>
      </c>
      <c r="D2292">
        <v>31</v>
      </c>
      <c r="E2292" t="s">
        <v>5864</v>
      </c>
      <c r="F2292" t="s">
        <v>5865</v>
      </c>
      <c r="G2292">
        <v>4832</v>
      </c>
      <c r="H2292">
        <v>1</v>
      </c>
      <c r="I2292">
        <v>1</v>
      </c>
      <c r="J2292">
        <v>1</v>
      </c>
      <c r="K2292" s="2" t="s">
        <v>10009</v>
      </c>
      <c r="L2292" s="2" t="s">
        <v>10009</v>
      </c>
      <c r="M2292" t="str">
        <f t="shared" si="35"/>
        <v>BEGIN IF NOT EXISTS (SELECT * FROM [dbo].[COM_City] WHERE [Name] = 'Aricanduva') BEGIN INSERT INTO [dbo].[COM_City]([CityId],[Name],[ExternalCode],[StateId],[Active],[UserID],[UserIDLastUpdate],[CreateDate],[ModifieldDate]) VALUES (2291,'Aricanduva','04452',11,1,1,1,GETDATE(),GETDATE()) END END</v>
      </c>
    </row>
    <row r="2293" spans="1:13" x14ac:dyDescent="0.2">
      <c r="A2293">
        <v>2292</v>
      </c>
      <c r="B2293">
        <f>VLOOKUP(C2293,ESTADOS!C:K,9,FALSE)</f>
        <v>11</v>
      </c>
      <c r="C2293" t="s">
        <v>5814</v>
      </c>
      <c r="D2293">
        <v>31</v>
      </c>
      <c r="E2293" t="s">
        <v>9250</v>
      </c>
      <c r="F2293" t="s">
        <v>5866</v>
      </c>
      <c r="G2293">
        <v>17592</v>
      </c>
      <c r="H2293">
        <v>1</v>
      </c>
      <c r="I2293">
        <v>1</v>
      </c>
      <c r="J2293">
        <v>1</v>
      </c>
      <c r="K2293" s="2" t="s">
        <v>10009</v>
      </c>
      <c r="L2293" s="2" t="s">
        <v>10009</v>
      </c>
      <c r="M2293" t="str">
        <f t="shared" si="35"/>
        <v>BEGIN IF NOT EXISTS (SELECT * FROM [dbo].[COM_City] WHERE [Name] = 'Arinos') BEGIN INSERT INTO [dbo].[COM_City]([CityId],[Name],[ExternalCode],[StateId],[Active],[UserID],[UserIDLastUpdate],[CreateDate],[ModifieldDate]) VALUES (2292,'Arinos','04502',11,1,1,1,GETDATE(),GETDATE()) END END</v>
      </c>
    </row>
    <row r="2294" spans="1:13" x14ac:dyDescent="0.2">
      <c r="A2294">
        <v>2293</v>
      </c>
      <c r="B2294">
        <f>VLOOKUP(C2294,ESTADOS!C:K,9,FALSE)</f>
        <v>11</v>
      </c>
      <c r="C2294" t="s">
        <v>5814</v>
      </c>
      <c r="D2294">
        <v>31</v>
      </c>
      <c r="E2294" t="s">
        <v>9252</v>
      </c>
      <c r="F2294" t="s">
        <v>5867</v>
      </c>
      <c r="G2294">
        <v>12510</v>
      </c>
      <c r="H2294">
        <v>1</v>
      </c>
      <c r="I2294">
        <v>1</v>
      </c>
      <c r="J2294">
        <v>1</v>
      </c>
      <c r="K2294" s="2" t="s">
        <v>10009</v>
      </c>
      <c r="L2294" s="2" t="s">
        <v>10009</v>
      </c>
      <c r="M2294" t="str">
        <f t="shared" si="35"/>
        <v>BEGIN IF NOT EXISTS (SELECT * FROM [dbo].[COM_City] WHERE [Name] = 'Astolfo Dutra') BEGIN INSERT INTO [dbo].[COM_City]([CityId],[Name],[ExternalCode],[StateId],[Active],[UserID],[UserIDLastUpdate],[CreateDate],[ModifieldDate]) VALUES (2293,'Astolfo Dutra','04601',11,1,1,1,GETDATE(),GETDATE()) END END</v>
      </c>
    </row>
    <row r="2295" spans="1:13" x14ac:dyDescent="0.2">
      <c r="A2295">
        <v>2294</v>
      </c>
      <c r="B2295">
        <f>VLOOKUP(C2295,ESTADOS!C:K,9,FALSE)</f>
        <v>11</v>
      </c>
      <c r="C2295" t="s">
        <v>5814</v>
      </c>
      <c r="D2295">
        <v>31</v>
      </c>
      <c r="E2295" t="s">
        <v>9253</v>
      </c>
      <c r="F2295" t="s">
        <v>5868</v>
      </c>
      <c r="G2295">
        <v>15078</v>
      </c>
      <c r="H2295">
        <v>1</v>
      </c>
      <c r="I2295">
        <v>1</v>
      </c>
      <c r="J2295">
        <v>1</v>
      </c>
      <c r="K2295" s="2" t="s">
        <v>10009</v>
      </c>
      <c r="L2295" s="2" t="s">
        <v>10009</v>
      </c>
      <c r="M2295" t="str">
        <f t="shared" si="35"/>
        <v>BEGIN IF NOT EXISTS (SELECT * FROM [dbo].[COM_City] WHERE [Name] = 'Ataléia') BEGIN INSERT INTO [dbo].[COM_City]([CityId],[Name],[ExternalCode],[StateId],[Active],[UserID],[UserIDLastUpdate],[CreateDate],[ModifieldDate]) VALUES (2294,'Ataléia','04700',11,1,1,1,GETDATE(),GETDATE()) END END</v>
      </c>
    </row>
    <row r="2296" spans="1:13" x14ac:dyDescent="0.2">
      <c r="A2296">
        <v>2295</v>
      </c>
      <c r="B2296">
        <f>VLOOKUP(C2296,ESTADOS!C:K,9,FALSE)</f>
        <v>11</v>
      </c>
      <c r="C2296" t="s">
        <v>5814</v>
      </c>
      <c r="D2296">
        <v>31</v>
      </c>
      <c r="E2296" t="s">
        <v>9255</v>
      </c>
      <c r="F2296" t="s">
        <v>5869</v>
      </c>
      <c r="G2296">
        <v>4589</v>
      </c>
      <c r="H2296">
        <v>1</v>
      </c>
      <c r="I2296">
        <v>1</v>
      </c>
      <c r="J2296">
        <v>1</v>
      </c>
      <c r="K2296" s="2" t="s">
        <v>10009</v>
      </c>
      <c r="L2296" s="2" t="s">
        <v>10009</v>
      </c>
      <c r="M2296" t="str">
        <f t="shared" si="35"/>
        <v>BEGIN IF NOT EXISTS (SELECT * FROM [dbo].[COM_City] WHERE [Name] = 'Augusto de Lima') BEGIN INSERT INTO [dbo].[COM_City]([CityId],[Name],[ExternalCode],[StateId],[Active],[UserID],[UserIDLastUpdate],[CreateDate],[ModifieldDate]) VALUES (2295,'Augusto de Lima','04809',11,1,1,1,GETDATE(),GETDATE()) END END</v>
      </c>
    </row>
    <row r="2297" spans="1:13" x14ac:dyDescent="0.2">
      <c r="A2297">
        <v>2296</v>
      </c>
      <c r="B2297">
        <f>VLOOKUP(C2297,ESTADOS!C:K,9,FALSE)</f>
        <v>11</v>
      </c>
      <c r="C2297" t="s">
        <v>5814</v>
      </c>
      <c r="D2297">
        <v>31</v>
      </c>
      <c r="E2297" t="s">
        <v>9257</v>
      </c>
      <c r="F2297" t="s">
        <v>5870</v>
      </c>
      <c r="G2297">
        <v>18016</v>
      </c>
      <c r="H2297">
        <v>1</v>
      </c>
      <c r="I2297">
        <v>1</v>
      </c>
      <c r="J2297">
        <v>1</v>
      </c>
      <c r="K2297" s="2" t="s">
        <v>10009</v>
      </c>
      <c r="L2297" s="2" t="s">
        <v>10009</v>
      </c>
      <c r="M2297" t="str">
        <f t="shared" si="35"/>
        <v>BEGIN IF NOT EXISTS (SELECT * FROM [dbo].[COM_City] WHERE [Name] = 'Baependi') BEGIN INSERT INTO [dbo].[COM_City]([CityId],[Name],[ExternalCode],[StateId],[Active],[UserID],[UserIDLastUpdate],[CreateDate],[ModifieldDate]) VALUES (2296,'Baependi','04908',11,1,1,1,GETDATE(),GETDATE()) END END</v>
      </c>
    </row>
    <row r="2298" spans="1:13" x14ac:dyDescent="0.2">
      <c r="A2298">
        <v>2297</v>
      </c>
      <c r="B2298">
        <f>VLOOKUP(C2298,ESTADOS!C:K,9,FALSE)</f>
        <v>11</v>
      </c>
      <c r="C2298" t="s">
        <v>5814</v>
      </c>
      <c r="D2298">
        <v>31</v>
      </c>
      <c r="E2298" t="s">
        <v>9259</v>
      </c>
      <c r="F2298" t="s">
        <v>5871</v>
      </c>
      <c r="G2298">
        <v>8274</v>
      </c>
      <c r="H2298">
        <v>1</v>
      </c>
      <c r="I2298">
        <v>1</v>
      </c>
      <c r="J2298">
        <v>1</v>
      </c>
      <c r="K2298" s="2" t="s">
        <v>10009</v>
      </c>
      <c r="L2298" s="2" t="s">
        <v>10009</v>
      </c>
      <c r="M2298" t="str">
        <f t="shared" si="35"/>
        <v>BEGIN IF NOT EXISTS (SELECT * FROM [dbo].[COM_City] WHERE [Name] = 'Baldim') BEGIN INSERT INTO [dbo].[COM_City]([CityId],[Name],[ExternalCode],[StateId],[Active],[UserID],[UserIDLastUpdate],[CreateDate],[ModifieldDate]) VALUES (2297,'Baldim','05004',11,1,1,1,GETDATE(),GETDATE()) END END</v>
      </c>
    </row>
    <row r="2299" spans="1:13" x14ac:dyDescent="0.2">
      <c r="A2299">
        <v>2298</v>
      </c>
      <c r="B2299">
        <f>VLOOKUP(C2299,ESTADOS!C:K,9,FALSE)</f>
        <v>11</v>
      </c>
      <c r="C2299" t="s">
        <v>5814</v>
      </c>
      <c r="D2299">
        <v>31</v>
      </c>
      <c r="E2299" t="s">
        <v>9261</v>
      </c>
      <c r="F2299" t="s">
        <v>5872</v>
      </c>
      <c r="G2299">
        <v>21850</v>
      </c>
      <c r="H2299">
        <v>1</v>
      </c>
      <c r="I2299">
        <v>1</v>
      </c>
      <c r="J2299">
        <v>1</v>
      </c>
      <c r="K2299" s="2" t="s">
        <v>10009</v>
      </c>
      <c r="L2299" s="2" t="s">
        <v>10009</v>
      </c>
      <c r="M2299" t="str">
        <f t="shared" si="35"/>
        <v>BEGIN IF NOT EXISTS (SELECT * FROM [dbo].[COM_City] WHERE [Name] = 'Bambuí') BEGIN INSERT INTO [dbo].[COM_City]([CityId],[Name],[ExternalCode],[StateId],[Active],[UserID],[UserIDLastUpdate],[CreateDate],[ModifieldDate]) VALUES (2298,'Bambuí','05103',11,1,1,1,GETDATE(),GETDATE()) END END</v>
      </c>
    </row>
    <row r="2300" spans="1:13" x14ac:dyDescent="0.2">
      <c r="A2300">
        <v>2299</v>
      </c>
      <c r="B2300">
        <f>VLOOKUP(C2300,ESTADOS!C:K,9,FALSE)</f>
        <v>11</v>
      </c>
      <c r="C2300" t="s">
        <v>5814</v>
      </c>
      <c r="D2300">
        <v>31</v>
      </c>
      <c r="E2300" t="s">
        <v>9265</v>
      </c>
      <c r="F2300" t="s">
        <v>5873</v>
      </c>
      <c r="G2300">
        <v>5337</v>
      </c>
      <c r="H2300">
        <v>1</v>
      </c>
      <c r="I2300">
        <v>1</v>
      </c>
      <c r="J2300">
        <v>1</v>
      </c>
      <c r="K2300" s="2" t="s">
        <v>10009</v>
      </c>
      <c r="L2300" s="2" t="s">
        <v>10009</v>
      </c>
      <c r="M2300" t="str">
        <f t="shared" si="35"/>
        <v>BEGIN IF NOT EXISTS (SELECT * FROM [dbo].[COM_City] WHERE [Name] = 'Bandeira') BEGIN INSERT INTO [dbo].[COM_City]([CityId],[Name],[ExternalCode],[StateId],[Active],[UserID],[UserIDLastUpdate],[CreateDate],[ModifieldDate]) VALUES (2299,'Bandeira','05202',11,1,1,1,GETDATE(),GETDATE()) END END</v>
      </c>
    </row>
    <row r="2301" spans="1:13" x14ac:dyDescent="0.2">
      <c r="A2301">
        <v>2300</v>
      </c>
      <c r="B2301">
        <f>VLOOKUP(C2301,ESTADOS!C:K,9,FALSE)</f>
        <v>11</v>
      </c>
      <c r="C2301" t="s">
        <v>5814</v>
      </c>
      <c r="D2301">
        <v>31</v>
      </c>
      <c r="E2301" t="s">
        <v>9267</v>
      </c>
      <c r="F2301" t="s">
        <v>5874</v>
      </c>
      <c r="G2301">
        <v>5106</v>
      </c>
      <c r="H2301">
        <v>1</v>
      </c>
      <c r="I2301">
        <v>1</v>
      </c>
      <c r="J2301">
        <v>1</v>
      </c>
      <c r="K2301" s="2" t="s">
        <v>10009</v>
      </c>
      <c r="L2301" s="2" t="s">
        <v>10009</v>
      </c>
      <c r="M2301" t="str">
        <f t="shared" si="35"/>
        <v>BEGIN IF NOT EXISTS (SELECT * FROM [dbo].[COM_City] WHERE [Name] = 'Bandeira do Sul') BEGIN INSERT INTO [dbo].[COM_City]([CityId],[Name],[ExternalCode],[StateId],[Active],[UserID],[UserIDLastUpdate],[CreateDate],[ModifieldDate]) VALUES (2300,'Bandeira do Sul','05301',11,1,1,1,GETDATE(),GETDATE()) END END</v>
      </c>
    </row>
    <row r="2302" spans="1:13" x14ac:dyDescent="0.2">
      <c r="A2302">
        <v>2301</v>
      </c>
      <c r="B2302">
        <f>VLOOKUP(C2302,ESTADOS!C:K,9,FALSE)</f>
        <v>11</v>
      </c>
      <c r="C2302" t="s">
        <v>5814</v>
      </c>
      <c r="D2302">
        <v>31</v>
      </c>
      <c r="E2302" t="s">
        <v>9269</v>
      </c>
      <c r="F2302" t="s">
        <v>5875</v>
      </c>
      <c r="G2302">
        <v>26421</v>
      </c>
      <c r="H2302">
        <v>1</v>
      </c>
      <c r="I2302">
        <v>1</v>
      </c>
      <c r="J2302">
        <v>1</v>
      </c>
      <c r="K2302" s="2" t="s">
        <v>10009</v>
      </c>
      <c r="L2302" s="2" t="s">
        <v>10009</v>
      </c>
      <c r="M2302" t="str">
        <f t="shared" si="35"/>
        <v>BEGIN IF NOT EXISTS (SELECT * FROM [dbo].[COM_City] WHERE [Name] = 'Barão de Cocais') BEGIN INSERT INTO [dbo].[COM_City]([CityId],[Name],[ExternalCode],[StateId],[Active],[UserID],[UserIDLastUpdate],[CreateDate],[ModifieldDate]) VALUES (2301,'Barão de Cocais','05400',11,1,1,1,GETDATE(),GETDATE()) END END</v>
      </c>
    </row>
    <row r="2303" spans="1:13" x14ac:dyDescent="0.2">
      <c r="A2303">
        <v>2302</v>
      </c>
      <c r="B2303">
        <f>VLOOKUP(C2303,ESTADOS!C:K,9,FALSE)</f>
        <v>11</v>
      </c>
      <c r="C2303" t="s">
        <v>5814</v>
      </c>
      <c r="D2303">
        <v>31</v>
      </c>
      <c r="E2303" t="s">
        <v>9273</v>
      </c>
      <c r="F2303" t="s">
        <v>5876</v>
      </c>
      <c r="G2303">
        <v>5656</v>
      </c>
      <c r="H2303">
        <v>1</v>
      </c>
      <c r="I2303">
        <v>1</v>
      </c>
      <c r="J2303">
        <v>1</v>
      </c>
      <c r="K2303" s="2" t="s">
        <v>10009</v>
      </c>
      <c r="L2303" s="2" t="s">
        <v>10009</v>
      </c>
      <c r="M2303" t="str">
        <f t="shared" si="35"/>
        <v>BEGIN IF NOT EXISTS (SELECT * FROM [dbo].[COM_City] WHERE [Name] = 'Barão de Monte Alto') BEGIN INSERT INTO [dbo].[COM_City]([CityId],[Name],[ExternalCode],[StateId],[Active],[UserID],[UserIDLastUpdate],[CreateDate],[ModifieldDate]) VALUES (2302,'Barão de Monte Alto','05509',11,1,1,1,GETDATE(),GETDATE()) END END</v>
      </c>
    </row>
    <row r="2304" spans="1:13" x14ac:dyDescent="0.2">
      <c r="A2304">
        <v>2303</v>
      </c>
      <c r="B2304">
        <f>VLOOKUP(C2304,ESTADOS!C:K,9,FALSE)</f>
        <v>11</v>
      </c>
      <c r="C2304" t="s">
        <v>5814</v>
      </c>
      <c r="D2304">
        <v>31</v>
      </c>
      <c r="E2304" t="s">
        <v>9275</v>
      </c>
      <c r="F2304" t="s">
        <v>5877</v>
      </c>
      <c r="G2304">
        <v>122377</v>
      </c>
      <c r="H2304">
        <v>1</v>
      </c>
      <c r="I2304">
        <v>1</v>
      </c>
      <c r="J2304">
        <v>1</v>
      </c>
      <c r="K2304" s="2" t="s">
        <v>10009</v>
      </c>
      <c r="L2304" s="2" t="s">
        <v>10009</v>
      </c>
      <c r="M2304" t="str">
        <f t="shared" si="35"/>
        <v>BEGIN IF NOT EXISTS (SELECT * FROM [dbo].[COM_City] WHERE [Name] = 'Barbacena') BEGIN INSERT INTO [dbo].[COM_City]([CityId],[Name],[ExternalCode],[StateId],[Active],[UserID],[UserIDLastUpdate],[CreateDate],[ModifieldDate]) VALUES (2303,'Barbacena','05608',11,1,1,1,GETDATE(),GETDATE()) END END</v>
      </c>
    </row>
    <row r="2305" spans="1:13" x14ac:dyDescent="0.2">
      <c r="A2305">
        <v>2304</v>
      </c>
      <c r="B2305">
        <f>VLOOKUP(C2305,ESTADOS!C:K,9,FALSE)</f>
        <v>11</v>
      </c>
      <c r="C2305" t="s">
        <v>5814</v>
      </c>
      <c r="D2305">
        <v>31</v>
      </c>
      <c r="E2305" t="s">
        <v>9277</v>
      </c>
      <c r="F2305" t="s">
        <v>5878</v>
      </c>
      <c r="G2305">
        <v>6965</v>
      </c>
      <c r="H2305">
        <v>1</v>
      </c>
      <c r="I2305">
        <v>1</v>
      </c>
      <c r="J2305">
        <v>1</v>
      </c>
      <c r="K2305" s="2" t="s">
        <v>10009</v>
      </c>
      <c r="L2305" s="2" t="s">
        <v>10009</v>
      </c>
      <c r="M2305" t="str">
        <f t="shared" si="35"/>
        <v>BEGIN IF NOT EXISTS (SELECT * FROM [dbo].[COM_City] WHERE [Name] = 'Barra Longa') BEGIN INSERT INTO [dbo].[COM_City]([CityId],[Name],[ExternalCode],[StateId],[Active],[UserID],[UserIDLastUpdate],[CreateDate],[ModifieldDate]) VALUES (2304,'Barra Longa','05707',11,1,1,1,GETDATE(),GETDATE()) END END</v>
      </c>
    </row>
    <row r="2306" spans="1:13" x14ac:dyDescent="0.2">
      <c r="A2306">
        <v>2305</v>
      </c>
      <c r="B2306">
        <f>VLOOKUP(C2306,ESTADOS!C:K,9,FALSE)</f>
        <v>11</v>
      </c>
      <c r="C2306" t="s">
        <v>5814</v>
      </c>
      <c r="D2306">
        <v>31</v>
      </c>
      <c r="E2306" t="s">
        <v>9281</v>
      </c>
      <c r="F2306" t="s">
        <v>5879</v>
      </c>
      <c r="G2306">
        <v>19352</v>
      </c>
      <c r="H2306">
        <v>1</v>
      </c>
      <c r="I2306">
        <v>1</v>
      </c>
      <c r="J2306">
        <v>1</v>
      </c>
      <c r="K2306" s="2" t="s">
        <v>10009</v>
      </c>
      <c r="L2306" s="2" t="s">
        <v>10009</v>
      </c>
      <c r="M2306" t="str">
        <f t="shared" si="35"/>
        <v>BEGIN IF NOT EXISTS (SELECT * FROM [dbo].[COM_City] WHERE [Name] = 'Barroso') BEGIN INSERT INTO [dbo].[COM_City]([CityId],[Name],[ExternalCode],[StateId],[Active],[UserID],[UserIDLastUpdate],[CreateDate],[ModifieldDate]) VALUES (2305,'Barroso','05905',11,1,1,1,GETDATE(),GETDATE()) END END</v>
      </c>
    </row>
    <row r="2307" spans="1:13" x14ac:dyDescent="0.2">
      <c r="A2307">
        <v>2306</v>
      </c>
      <c r="B2307">
        <f>VLOOKUP(C2307,ESTADOS!C:K,9,FALSE)</f>
        <v>11</v>
      </c>
      <c r="C2307" t="s">
        <v>5814</v>
      </c>
      <c r="D2307">
        <v>31</v>
      </c>
      <c r="E2307" t="s">
        <v>9283</v>
      </c>
      <c r="F2307" t="s">
        <v>5880</v>
      </c>
      <c r="G2307">
        <v>9968</v>
      </c>
      <c r="H2307">
        <v>1</v>
      </c>
      <c r="I2307">
        <v>1</v>
      </c>
      <c r="J2307">
        <v>1</v>
      </c>
      <c r="K2307" s="2" t="s">
        <v>10009</v>
      </c>
      <c r="L2307" s="2" t="s">
        <v>10009</v>
      </c>
      <c r="M2307" t="str">
        <f t="shared" ref="M2307:M2370" si="36">CONCATENATE("BEGIN IF NOT EXISTS (SELECT * FROM [dbo].[COM_City] WHERE [Name] = '",F2307,"') BEGIN INSERT INTO [dbo].[COM_City]([CityId],[Name],[ExternalCode],[StateId],[Active],[UserID],[UserIDLastUpdate],[CreateDate],[ModifieldDate]) VALUES (",A2307,",'",F2307,"','",E2307,"',",B2307,",",H2307,",",I2307,",",J2307,",",K2307,",",L2307,") END END")</f>
        <v>BEGIN IF NOT EXISTS (SELECT * FROM [dbo].[COM_City] WHERE [Name] = 'Bela Vista de Minas') BEGIN INSERT INTO [dbo].[COM_City]([CityId],[Name],[ExternalCode],[StateId],[Active],[UserID],[UserIDLastUpdate],[CreateDate],[ModifieldDate]) VALUES (2306,'Bela Vista de Minas','06002',11,1,1,1,GETDATE(),GETDATE()) END END</v>
      </c>
    </row>
    <row r="2308" spans="1:13" x14ac:dyDescent="0.2">
      <c r="A2308">
        <v>2307</v>
      </c>
      <c r="B2308">
        <f>VLOOKUP(C2308,ESTADOS!C:K,9,FALSE)</f>
        <v>11</v>
      </c>
      <c r="C2308" t="s">
        <v>5814</v>
      </c>
      <c r="D2308">
        <v>31</v>
      </c>
      <c r="E2308" t="s">
        <v>9285</v>
      </c>
      <c r="F2308" t="s">
        <v>5881</v>
      </c>
      <c r="G2308">
        <v>3067</v>
      </c>
      <c r="H2308">
        <v>1</v>
      </c>
      <c r="I2308">
        <v>1</v>
      </c>
      <c r="J2308">
        <v>1</v>
      </c>
      <c r="K2308" s="2" t="s">
        <v>10009</v>
      </c>
      <c r="L2308" s="2" t="s">
        <v>10009</v>
      </c>
      <c r="M2308" t="str">
        <f t="shared" si="36"/>
        <v>BEGIN IF NOT EXISTS (SELECT * FROM [dbo].[COM_City] WHERE [Name] = 'Belmiro Braga') BEGIN INSERT INTO [dbo].[COM_City]([CityId],[Name],[ExternalCode],[StateId],[Active],[UserID],[UserIDLastUpdate],[CreateDate],[ModifieldDate]) VALUES (2307,'Belmiro Braga','06101',11,1,1,1,GETDATE(),GETDATE()) END END</v>
      </c>
    </row>
    <row r="2309" spans="1:13" x14ac:dyDescent="0.2">
      <c r="A2309">
        <v>2308</v>
      </c>
      <c r="B2309">
        <f>VLOOKUP(C2309,ESTADOS!C:K,9,FALSE)</f>
        <v>11</v>
      </c>
      <c r="C2309" t="s">
        <v>5814</v>
      </c>
      <c r="D2309">
        <v>31</v>
      </c>
      <c r="E2309" t="s">
        <v>9287</v>
      </c>
      <c r="F2309" t="s">
        <v>10078</v>
      </c>
      <c r="G2309">
        <v>2412937</v>
      </c>
      <c r="H2309">
        <v>1</v>
      </c>
      <c r="I2309">
        <v>1</v>
      </c>
      <c r="J2309">
        <v>1</v>
      </c>
      <c r="K2309" s="2" t="s">
        <v>10009</v>
      </c>
      <c r="L2309" s="2" t="s">
        <v>10009</v>
      </c>
      <c r="M2309" t="str">
        <f t="shared" si="36"/>
        <v>BEGIN IF NOT EXISTS (SELECT * FROM [dbo].[COM_City] WHERE [Name] = 'Belo Horizonte') BEGIN INSERT INTO [dbo].[COM_City]([CityId],[Name],[ExternalCode],[StateId],[Active],[UserID],[UserIDLastUpdate],[CreateDate],[ModifieldDate]) VALUES (2308,'Belo Horizonte','06200',11,1,1,1,GETDATE(),GETDATE()) END END</v>
      </c>
    </row>
    <row r="2310" spans="1:13" x14ac:dyDescent="0.2">
      <c r="A2310">
        <v>2309</v>
      </c>
      <c r="B2310">
        <f>VLOOKUP(C2310,ESTADOS!C:K,9,FALSE)</f>
        <v>11</v>
      </c>
      <c r="C2310" t="s">
        <v>5814</v>
      </c>
      <c r="D2310">
        <v>31</v>
      </c>
      <c r="E2310" t="s">
        <v>9289</v>
      </c>
      <c r="F2310" t="s">
        <v>5882</v>
      </c>
      <c r="G2310">
        <v>21369</v>
      </c>
      <c r="H2310">
        <v>1</v>
      </c>
      <c r="I2310">
        <v>1</v>
      </c>
      <c r="J2310">
        <v>1</v>
      </c>
      <c r="K2310" s="2" t="s">
        <v>10009</v>
      </c>
      <c r="L2310" s="2" t="s">
        <v>10009</v>
      </c>
      <c r="M2310" t="str">
        <f t="shared" si="36"/>
        <v>BEGIN IF NOT EXISTS (SELECT * FROM [dbo].[COM_City] WHERE [Name] = 'Belo Oriente') BEGIN INSERT INTO [dbo].[COM_City]([CityId],[Name],[ExternalCode],[StateId],[Active],[UserID],[UserIDLastUpdate],[CreateDate],[ModifieldDate]) VALUES (2309,'Belo Oriente','06309',11,1,1,1,GETDATE(),GETDATE()) END END</v>
      </c>
    </row>
    <row r="2311" spans="1:13" x14ac:dyDescent="0.2">
      <c r="A2311">
        <v>2310</v>
      </c>
      <c r="B2311">
        <f>VLOOKUP(C2311,ESTADOS!C:K,9,FALSE)</f>
        <v>11</v>
      </c>
      <c r="C2311" t="s">
        <v>5814</v>
      </c>
      <c r="D2311">
        <v>31</v>
      </c>
      <c r="E2311" t="s">
        <v>9291</v>
      </c>
      <c r="F2311" t="s">
        <v>5883</v>
      </c>
      <c r="G2311">
        <v>7267</v>
      </c>
      <c r="H2311">
        <v>1</v>
      </c>
      <c r="I2311">
        <v>1</v>
      </c>
      <c r="J2311">
        <v>1</v>
      </c>
      <c r="K2311" s="2" t="s">
        <v>10009</v>
      </c>
      <c r="L2311" s="2" t="s">
        <v>10009</v>
      </c>
      <c r="M2311" t="str">
        <f t="shared" si="36"/>
        <v>BEGIN IF NOT EXISTS (SELECT * FROM [dbo].[COM_City] WHERE [Name] = 'Belo Vale') BEGIN INSERT INTO [dbo].[COM_City]([CityId],[Name],[ExternalCode],[StateId],[Active],[UserID],[UserIDLastUpdate],[CreateDate],[ModifieldDate]) VALUES (2310,'Belo Vale','06408',11,1,1,1,GETDATE(),GETDATE()) END END</v>
      </c>
    </row>
    <row r="2312" spans="1:13" x14ac:dyDescent="0.2">
      <c r="A2312">
        <v>2311</v>
      </c>
      <c r="B2312">
        <f>VLOOKUP(C2312,ESTADOS!C:K,9,FALSE)</f>
        <v>11</v>
      </c>
      <c r="C2312" t="s">
        <v>5814</v>
      </c>
      <c r="D2312">
        <v>31</v>
      </c>
      <c r="E2312" t="s">
        <v>9293</v>
      </c>
      <c r="F2312" t="s">
        <v>5884</v>
      </c>
      <c r="G2312">
        <v>13214</v>
      </c>
      <c r="H2312">
        <v>1</v>
      </c>
      <c r="I2312">
        <v>1</v>
      </c>
      <c r="J2312">
        <v>1</v>
      </c>
      <c r="K2312" s="2" t="s">
        <v>10009</v>
      </c>
      <c r="L2312" s="2" t="s">
        <v>10009</v>
      </c>
      <c r="M2312" t="str">
        <f t="shared" si="36"/>
        <v>BEGIN IF NOT EXISTS (SELECT * FROM [dbo].[COM_City] WHERE [Name] = 'Berilo') BEGIN INSERT INTO [dbo].[COM_City]([CityId],[Name],[ExternalCode],[StateId],[Active],[UserID],[UserIDLastUpdate],[CreateDate],[ModifieldDate]) VALUES (2311,'Berilo','06507',11,1,1,1,GETDATE(),GETDATE()) END END</v>
      </c>
    </row>
    <row r="2313" spans="1:13" x14ac:dyDescent="0.2">
      <c r="A2313">
        <v>2312</v>
      </c>
      <c r="B2313">
        <f>VLOOKUP(C2313,ESTADOS!C:K,9,FALSE)</f>
        <v>11</v>
      </c>
      <c r="C2313" t="s">
        <v>5814</v>
      </c>
      <c r="D2313">
        <v>31</v>
      </c>
      <c r="E2313" t="s">
        <v>5885</v>
      </c>
      <c r="F2313" t="s">
        <v>5886</v>
      </c>
      <c r="G2313">
        <v>4399</v>
      </c>
      <c r="H2313">
        <v>1</v>
      </c>
      <c r="I2313">
        <v>1</v>
      </c>
      <c r="J2313">
        <v>1</v>
      </c>
      <c r="K2313" s="2" t="s">
        <v>10009</v>
      </c>
      <c r="L2313" s="2" t="s">
        <v>10009</v>
      </c>
      <c r="M2313" t="str">
        <f t="shared" si="36"/>
        <v>BEGIN IF NOT EXISTS (SELECT * FROM [dbo].[COM_City] WHERE [Name] = 'Berizal') BEGIN INSERT INTO [dbo].[COM_City]([CityId],[Name],[ExternalCode],[StateId],[Active],[UserID],[UserIDLastUpdate],[CreateDate],[ModifieldDate]) VALUES (2312,'Berizal','06655',11,1,1,1,GETDATE(),GETDATE()) END END</v>
      </c>
    </row>
    <row r="2314" spans="1:13" x14ac:dyDescent="0.2">
      <c r="A2314">
        <v>2313</v>
      </c>
      <c r="B2314">
        <f>VLOOKUP(C2314,ESTADOS!C:K,9,FALSE)</f>
        <v>11</v>
      </c>
      <c r="C2314" t="s">
        <v>5814</v>
      </c>
      <c r="D2314">
        <v>31</v>
      </c>
      <c r="E2314" t="s">
        <v>9295</v>
      </c>
      <c r="F2314" t="s">
        <v>5887</v>
      </c>
      <c r="G2314">
        <v>4588</v>
      </c>
      <c r="H2314">
        <v>1</v>
      </c>
      <c r="I2314">
        <v>1</v>
      </c>
      <c r="J2314">
        <v>1</v>
      </c>
      <c r="K2314" s="2" t="s">
        <v>10009</v>
      </c>
      <c r="L2314" s="2" t="s">
        <v>10009</v>
      </c>
      <c r="M2314" t="str">
        <f t="shared" si="36"/>
        <v>BEGIN IF NOT EXISTS (SELECT * FROM [dbo].[COM_City] WHERE [Name] = 'Bertópolis') BEGIN INSERT INTO [dbo].[COM_City]([CityId],[Name],[ExternalCode],[StateId],[Active],[UserID],[UserIDLastUpdate],[CreateDate],[ModifieldDate]) VALUES (2313,'Bertópolis','06606',11,1,1,1,GETDATE(),GETDATE()) END END</v>
      </c>
    </row>
    <row r="2315" spans="1:13" x14ac:dyDescent="0.2">
      <c r="A2315">
        <v>2314</v>
      </c>
      <c r="B2315">
        <f>VLOOKUP(C2315,ESTADOS!C:K,9,FALSE)</f>
        <v>11</v>
      </c>
      <c r="C2315" t="s">
        <v>5814</v>
      </c>
      <c r="D2315">
        <v>31</v>
      </c>
      <c r="E2315" t="s">
        <v>9297</v>
      </c>
      <c r="F2315" t="s">
        <v>10079</v>
      </c>
      <c r="G2315">
        <v>415098</v>
      </c>
      <c r="H2315">
        <v>1</v>
      </c>
      <c r="I2315">
        <v>1</v>
      </c>
      <c r="J2315">
        <v>1</v>
      </c>
      <c r="K2315" s="2" t="s">
        <v>10009</v>
      </c>
      <c r="L2315" s="2" t="s">
        <v>10009</v>
      </c>
      <c r="M2315" t="str">
        <f t="shared" si="36"/>
        <v>BEGIN IF NOT EXISTS (SELECT * FROM [dbo].[COM_City] WHERE [Name] = 'Betim') BEGIN INSERT INTO [dbo].[COM_City]([CityId],[Name],[ExternalCode],[StateId],[Active],[UserID],[UserIDLastUpdate],[CreateDate],[ModifieldDate]) VALUES (2314,'Betim','06705',11,1,1,1,GETDATE(),GETDATE()) END END</v>
      </c>
    </row>
    <row r="2316" spans="1:13" x14ac:dyDescent="0.2">
      <c r="A2316">
        <v>2315</v>
      </c>
      <c r="B2316">
        <f>VLOOKUP(C2316,ESTADOS!C:K,9,FALSE)</f>
        <v>11</v>
      </c>
      <c r="C2316" t="s">
        <v>5814</v>
      </c>
      <c r="D2316">
        <v>31</v>
      </c>
      <c r="E2316" t="s">
        <v>9299</v>
      </c>
      <c r="F2316" t="s">
        <v>5888</v>
      </c>
      <c r="G2316">
        <v>3880</v>
      </c>
      <c r="H2316">
        <v>1</v>
      </c>
      <c r="I2316">
        <v>1</v>
      </c>
      <c r="J2316">
        <v>1</v>
      </c>
      <c r="K2316" s="2" t="s">
        <v>10009</v>
      </c>
      <c r="L2316" s="2" t="s">
        <v>10009</v>
      </c>
      <c r="M2316" t="str">
        <f t="shared" si="36"/>
        <v>BEGIN IF NOT EXISTS (SELECT * FROM [dbo].[COM_City] WHERE [Name] = 'Bias Fortes') BEGIN INSERT INTO [dbo].[COM_City]([CityId],[Name],[ExternalCode],[StateId],[Active],[UserID],[UserIDLastUpdate],[CreateDate],[ModifieldDate]) VALUES (2315,'Bias Fortes','06804',11,1,1,1,GETDATE(),GETDATE()) END END</v>
      </c>
    </row>
    <row r="2317" spans="1:13" x14ac:dyDescent="0.2">
      <c r="A2317">
        <v>2316</v>
      </c>
      <c r="B2317">
        <f>VLOOKUP(C2317,ESTADOS!C:K,9,FALSE)</f>
        <v>11</v>
      </c>
      <c r="C2317" t="s">
        <v>5814</v>
      </c>
      <c r="D2317">
        <v>31</v>
      </c>
      <c r="E2317" t="s">
        <v>9301</v>
      </c>
      <c r="F2317" t="s">
        <v>5889</v>
      </c>
      <c r="G2317">
        <v>13638</v>
      </c>
      <c r="H2317">
        <v>1</v>
      </c>
      <c r="I2317">
        <v>1</v>
      </c>
      <c r="J2317">
        <v>1</v>
      </c>
      <c r="K2317" s="2" t="s">
        <v>10009</v>
      </c>
      <c r="L2317" s="2" t="s">
        <v>10009</v>
      </c>
      <c r="M2317" t="str">
        <f t="shared" si="36"/>
        <v>BEGIN IF NOT EXISTS (SELECT * FROM [dbo].[COM_City] WHERE [Name] = 'Bicas') BEGIN INSERT INTO [dbo].[COM_City]([CityId],[Name],[ExternalCode],[StateId],[Active],[UserID],[UserIDLastUpdate],[CreateDate],[ModifieldDate]) VALUES (2316,'Bicas','06903',11,1,1,1,GETDATE(),GETDATE()) END END</v>
      </c>
    </row>
    <row r="2318" spans="1:13" x14ac:dyDescent="0.2">
      <c r="A2318">
        <v>2317</v>
      </c>
      <c r="B2318">
        <f>VLOOKUP(C2318,ESTADOS!C:K,9,FALSE)</f>
        <v>11</v>
      </c>
      <c r="C2318" t="s">
        <v>5814</v>
      </c>
      <c r="D2318">
        <v>31</v>
      </c>
      <c r="E2318" t="s">
        <v>9305</v>
      </c>
      <c r="F2318" t="s">
        <v>5890</v>
      </c>
      <c r="G2318">
        <v>2592</v>
      </c>
      <c r="H2318">
        <v>1</v>
      </c>
      <c r="I2318">
        <v>1</v>
      </c>
      <c r="J2318">
        <v>1</v>
      </c>
      <c r="K2318" s="2" t="s">
        <v>10009</v>
      </c>
      <c r="L2318" s="2" t="s">
        <v>10009</v>
      </c>
      <c r="M2318" t="str">
        <f t="shared" si="36"/>
        <v>BEGIN IF NOT EXISTS (SELECT * FROM [dbo].[COM_City] WHERE [Name] = 'Biquinhas') BEGIN INSERT INTO [dbo].[COM_City]([CityId],[Name],[ExternalCode],[StateId],[Active],[UserID],[UserIDLastUpdate],[CreateDate],[ModifieldDate]) VALUES (2317,'Biquinhas','07000',11,1,1,1,GETDATE(),GETDATE()) END END</v>
      </c>
    </row>
    <row r="2319" spans="1:13" x14ac:dyDescent="0.2">
      <c r="A2319">
        <v>2318</v>
      </c>
      <c r="B2319">
        <f>VLOOKUP(C2319,ESTADOS!C:K,9,FALSE)</f>
        <v>11</v>
      </c>
      <c r="C2319" t="s">
        <v>5814</v>
      </c>
      <c r="D2319">
        <v>31</v>
      </c>
      <c r="E2319" t="s">
        <v>9307</v>
      </c>
      <c r="F2319" t="s">
        <v>5891</v>
      </c>
      <c r="G2319">
        <v>37801</v>
      </c>
      <c r="H2319">
        <v>1</v>
      </c>
      <c r="I2319">
        <v>1</v>
      </c>
      <c r="J2319">
        <v>1</v>
      </c>
      <c r="K2319" s="2" t="s">
        <v>10009</v>
      </c>
      <c r="L2319" s="2" t="s">
        <v>10009</v>
      </c>
      <c r="M2319" t="str">
        <f t="shared" si="36"/>
        <v>BEGIN IF NOT EXISTS (SELECT * FROM [dbo].[COM_City] WHERE [Name] = 'Boa Esperança') BEGIN INSERT INTO [dbo].[COM_City]([CityId],[Name],[ExternalCode],[StateId],[Active],[UserID],[UserIDLastUpdate],[CreateDate],[ModifieldDate]) VALUES (2318,'Boa Esperança','07109',11,1,1,1,GETDATE(),GETDATE()) END END</v>
      </c>
    </row>
    <row r="2320" spans="1:13" x14ac:dyDescent="0.2">
      <c r="A2320">
        <v>2319</v>
      </c>
      <c r="B2320">
        <f>VLOOKUP(C2320,ESTADOS!C:K,9,FALSE)</f>
        <v>11</v>
      </c>
      <c r="C2320" t="s">
        <v>5814</v>
      </c>
      <c r="D2320">
        <v>31</v>
      </c>
      <c r="E2320" t="s">
        <v>9309</v>
      </c>
      <c r="F2320" t="s">
        <v>5892</v>
      </c>
      <c r="G2320">
        <v>5034</v>
      </c>
      <c r="H2320">
        <v>1</v>
      </c>
      <c r="I2320">
        <v>1</v>
      </c>
      <c r="J2320">
        <v>1</v>
      </c>
      <c r="K2320" s="2" t="s">
        <v>10009</v>
      </c>
      <c r="L2320" s="2" t="s">
        <v>10009</v>
      </c>
      <c r="M2320" t="str">
        <f t="shared" si="36"/>
        <v>BEGIN IF NOT EXISTS (SELECT * FROM [dbo].[COM_City] WHERE [Name] = 'Bocaina de Minas') BEGIN INSERT INTO [dbo].[COM_City]([CityId],[Name],[ExternalCode],[StateId],[Active],[UserID],[UserIDLastUpdate],[CreateDate],[ModifieldDate]) VALUES (2319,'Bocaina de Minas','07208',11,1,1,1,GETDATE(),GETDATE()) END END</v>
      </c>
    </row>
    <row r="2321" spans="1:13" x14ac:dyDescent="0.2">
      <c r="A2321">
        <v>2320</v>
      </c>
      <c r="B2321">
        <f>VLOOKUP(C2321,ESTADOS!C:K,9,FALSE)</f>
        <v>11</v>
      </c>
      <c r="C2321" t="s">
        <v>5814</v>
      </c>
      <c r="D2321">
        <v>31</v>
      </c>
      <c r="E2321" t="s">
        <v>9311</v>
      </c>
      <c r="F2321" t="s">
        <v>5893</v>
      </c>
      <c r="G2321">
        <v>44657</v>
      </c>
      <c r="H2321">
        <v>1</v>
      </c>
      <c r="I2321">
        <v>1</v>
      </c>
      <c r="J2321">
        <v>1</v>
      </c>
      <c r="K2321" s="2" t="s">
        <v>10009</v>
      </c>
      <c r="L2321" s="2" t="s">
        <v>10009</v>
      </c>
      <c r="M2321" t="str">
        <f t="shared" si="36"/>
        <v>BEGIN IF NOT EXISTS (SELECT * FROM [dbo].[COM_City] WHERE [Name] = 'Bocaiúva') BEGIN INSERT INTO [dbo].[COM_City]([CityId],[Name],[ExternalCode],[StateId],[Active],[UserID],[UserIDLastUpdate],[CreateDate],[ModifieldDate]) VALUES (2320,'Bocaiúva','07307',11,1,1,1,GETDATE(),GETDATE()) END END</v>
      </c>
    </row>
    <row r="2322" spans="1:13" x14ac:dyDescent="0.2">
      <c r="A2322">
        <v>2321</v>
      </c>
      <c r="B2322">
        <f>VLOOKUP(C2322,ESTADOS!C:K,9,FALSE)</f>
        <v>11</v>
      </c>
      <c r="C2322" t="s">
        <v>5814</v>
      </c>
      <c r="D2322">
        <v>31</v>
      </c>
      <c r="E2322" t="s">
        <v>9313</v>
      </c>
      <c r="F2322" t="s">
        <v>5894</v>
      </c>
      <c r="G2322">
        <v>42260</v>
      </c>
      <c r="H2322">
        <v>1</v>
      </c>
      <c r="I2322">
        <v>1</v>
      </c>
      <c r="J2322">
        <v>1</v>
      </c>
      <c r="K2322" s="2" t="s">
        <v>10009</v>
      </c>
      <c r="L2322" s="2" t="s">
        <v>10009</v>
      </c>
      <c r="M2322" t="str">
        <f t="shared" si="36"/>
        <v>BEGIN IF NOT EXISTS (SELECT * FROM [dbo].[COM_City] WHERE [Name] = 'Bom Despacho') BEGIN INSERT INTO [dbo].[COM_City]([CityId],[Name],[ExternalCode],[StateId],[Active],[UserID],[UserIDLastUpdate],[CreateDate],[ModifieldDate]) VALUES (2321,'Bom Despacho','07406',11,1,1,1,GETDATE(),GETDATE()) END END</v>
      </c>
    </row>
    <row r="2323" spans="1:13" x14ac:dyDescent="0.2">
      <c r="A2323">
        <v>2322</v>
      </c>
      <c r="B2323">
        <f>VLOOKUP(C2323,ESTADOS!C:K,9,FALSE)</f>
        <v>11</v>
      </c>
      <c r="C2323" t="s">
        <v>5814</v>
      </c>
      <c r="D2323">
        <v>31</v>
      </c>
      <c r="E2323" t="s">
        <v>9315</v>
      </c>
      <c r="F2323" t="s">
        <v>5895</v>
      </c>
      <c r="G2323">
        <v>6481</v>
      </c>
      <c r="H2323">
        <v>1</v>
      </c>
      <c r="I2323">
        <v>1</v>
      </c>
      <c r="J2323">
        <v>1</v>
      </c>
      <c r="K2323" s="2" t="s">
        <v>10009</v>
      </c>
      <c r="L2323" s="2" t="s">
        <v>10009</v>
      </c>
      <c r="M2323" t="str">
        <f t="shared" si="36"/>
        <v>BEGIN IF NOT EXISTS (SELECT * FROM [dbo].[COM_City] WHERE [Name] = 'Bom Jardim de Minas') BEGIN INSERT INTO [dbo].[COM_City]([CityId],[Name],[ExternalCode],[StateId],[Active],[UserID],[UserIDLastUpdate],[CreateDate],[ModifieldDate]) VALUES (2322,'Bom Jardim de Minas','07505',11,1,1,1,GETDATE(),GETDATE()) END END</v>
      </c>
    </row>
    <row r="2324" spans="1:13" x14ac:dyDescent="0.2">
      <c r="A2324">
        <v>2323</v>
      </c>
      <c r="B2324">
        <f>VLOOKUP(C2324,ESTADOS!C:K,9,FALSE)</f>
        <v>11</v>
      </c>
      <c r="C2324" t="s">
        <v>5814</v>
      </c>
      <c r="D2324">
        <v>31</v>
      </c>
      <c r="E2324" t="s">
        <v>9303</v>
      </c>
      <c r="F2324" t="s">
        <v>5896</v>
      </c>
      <c r="G2324">
        <v>3787</v>
      </c>
      <c r="H2324">
        <v>1</v>
      </c>
      <c r="I2324">
        <v>1</v>
      </c>
      <c r="J2324">
        <v>1</v>
      </c>
      <c r="K2324" s="2" t="s">
        <v>10009</v>
      </c>
      <c r="L2324" s="2" t="s">
        <v>10009</v>
      </c>
      <c r="M2324" t="str">
        <f t="shared" si="36"/>
        <v>BEGIN IF NOT EXISTS (SELECT * FROM [dbo].[COM_City] WHERE [Name] = 'Bom Jesus da Penha') BEGIN INSERT INTO [dbo].[COM_City]([CityId],[Name],[ExternalCode],[StateId],[Active],[UserID],[UserIDLastUpdate],[CreateDate],[ModifieldDate]) VALUES (2323,'Bom Jesus da Penha','07604',11,1,1,1,GETDATE(),GETDATE()) END END</v>
      </c>
    </row>
    <row r="2325" spans="1:13" x14ac:dyDescent="0.2">
      <c r="A2325">
        <v>2324</v>
      </c>
      <c r="B2325">
        <f>VLOOKUP(C2325,ESTADOS!C:K,9,FALSE)</f>
        <v>11</v>
      </c>
      <c r="C2325" t="s">
        <v>5814</v>
      </c>
      <c r="D2325">
        <v>31</v>
      </c>
      <c r="E2325" t="s">
        <v>9319</v>
      </c>
      <c r="F2325" t="s">
        <v>5897</v>
      </c>
      <c r="G2325">
        <v>5412</v>
      </c>
      <c r="H2325">
        <v>1</v>
      </c>
      <c r="I2325">
        <v>1</v>
      </c>
      <c r="J2325">
        <v>1</v>
      </c>
      <c r="K2325" s="2" t="s">
        <v>10009</v>
      </c>
      <c r="L2325" s="2" t="s">
        <v>10009</v>
      </c>
      <c r="M2325" t="str">
        <f t="shared" si="36"/>
        <v>BEGIN IF NOT EXISTS (SELECT * FROM [dbo].[COM_City] WHERE [Name] = 'Bom Jesus do Amparo') BEGIN INSERT INTO [dbo].[COM_City]([CityId],[Name],[ExternalCode],[StateId],[Active],[UserID],[UserIDLastUpdate],[CreateDate],[ModifieldDate]) VALUES (2324,'Bom Jesus do Amparo','07703',11,1,1,1,GETDATE(),GETDATE()) END END</v>
      </c>
    </row>
    <row r="2326" spans="1:13" x14ac:dyDescent="0.2">
      <c r="A2326">
        <v>2325</v>
      </c>
      <c r="B2326">
        <f>VLOOKUP(C2326,ESTADOS!C:K,9,FALSE)</f>
        <v>11</v>
      </c>
      <c r="C2326" t="s">
        <v>5814</v>
      </c>
      <c r="D2326">
        <v>31</v>
      </c>
      <c r="E2326" t="s">
        <v>9323</v>
      </c>
      <c r="F2326" t="s">
        <v>5898</v>
      </c>
      <c r="G2326">
        <v>15198</v>
      </c>
      <c r="H2326">
        <v>1</v>
      </c>
      <c r="I2326">
        <v>1</v>
      </c>
      <c r="J2326">
        <v>1</v>
      </c>
      <c r="K2326" s="2" t="s">
        <v>10009</v>
      </c>
      <c r="L2326" s="2" t="s">
        <v>10009</v>
      </c>
      <c r="M2326" t="str">
        <f t="shared" si="36"/>
        <v>BEGIN IF NOT EXISTS (SELECT * FROM [dbo].[COM_City] WHERE [Name] = 'Bom Jesus do Galho') BEGIN INSERT INTO [dbo].[COM_City]([CityId],[Name],[ExternalCode],[StateId],[Active],[UserID],[UserIDLastUpdate],[CreateDate],[ModifieldDate]) VALUES (2325,'Bom Jesus do Galho','07802',11,1,1,1,GETDATE(),GETDATE()) END END</v>
      </c>
    </row>
    <row r="2327" spans="1:13" x14ac:dyDescent="0.2">
      <c r="A2327">
        <v>2326</v>
      </c>
      <c r="B2327">
        <f>VLOOKUP(C2327,ESTADOS!C:K,9,FALSE)</f>
        <v>11</v>
      </c>
      <c r="C2327" t="s">
        <v>5814</v>
      </c>
      <c r="D2327">
        <v>31</v>
      </c>
      <c r="E2327" t="s">
        <v>9325</v>
      </c>
      <c r="F2327" t="s">
        <v>5899</v>
      </c>
      <c r="G2327">
        <v>10482</v>
      </c>
      <c r="H2327">
        <v>1</v>
      </c>
      <c r="I2327">
        <v>1</v>
      </c>
      <c r="J2327">
        <v>1</v>
      </c>
      <c r="K2327" s="2" t="s">
        <v>10009</v>
      </c>
      <c r="L2327" s="2" t="s">
        <v>10009</v>
      </c>
      <c r="M2327" t="str">
        <f t="shared" si="36"/>
        <v>BEGIN IF NOT EXISTS (SELECT * FROM [dbo].[COM_City] WHERE [Name] = 'Bom Repouso') BEGIN INSERT INTO [dbo].[COM_City]([CityId],[Name],[ExternalCode],[StateId],[Active],[UserID],[UserIDLastUpdate],[CreateDate],[ModifieldDate]) VALUES (2326,'Bom Repouso','07901',11,1,1,1,GETDATE(),GETDATE()) END END</v>
      </c>
    </row>
    <row r="2328" spans="1:13" x14ac:dyDescent="0.2">
      <c r="A2328">
        <v>2327</v>
      </c>
      <c r="B2328">
        <f>VLOOKUP(C2328,ESTADOS!C:K,9,FALSE)</f>
        <v>11</v>
      </c>
      <c r="C2328" t="s">
        <v>5814</v>
      </c>
      <c r="D2328">
        <v>31</v>
      </c>
      <c r="E2328" t="s">
        <v>4559</v>
      </c>
      <c r="F2328" t="s">
        <v>8802</v>
      </c>
      <c r="G2328">
        <v>17194</v>
      </c>
      <c r="H2328">
        <v>1</v>
      </c>
      <c r="I2328">
        <v>1</v>
      </c>
      <c r="J2328">
        <v>1</v>
      </c>
      <c r="K2328" s="2" t="s">
        <v>10009</v>
      </c>
      <c r="L2328" s="2" t="s">
        <v>10009</v>
      </c>
      <c r="M2328" t="str">
        <f t="shared" si="36"/>
        <v>BEGIN IF NOT EXISTS (SELECT * FROM [dbo].[COM_City] WHERE [Name] = 'Bom Sucesso') BEGIN INSERT INTO [dbo].[COM_City]([CityId],[Name],[ExternalCode],[StateId],[Active],[UserID],[UserIDLastUpdate],[CreateDate],[ModifieldDate]) VALUES (2327,'Bom Sucesso','08008',11,1,1,1,GETDATE(),GETDATE()) END END</v>
      </c>
    </row>
    <row r="2329" spans="1:13" x14ac:dyDescent="0.2">
      <c r="A2329">
        <v>2328</v>
      </c>
      <c r="B2329">
        <f>VLOOKUP(C2329,ESTADOS!C:K,9,FALSE)</f>
        <v>11</v>
      </c>
      <c r="C2329" t="s">
        <v>5814</v>
      </c>
      <c r="D2329">
        <v>31</v>
      </c>
      <c r="E2329" t="s">
        <v>4562</v>
      </c>
      <c r="F2329" t="s">
        <v>6625</v>
      </c>
      <c r="G2329">
        <v>6715</v>
      </c>
      <c r="H2329">
        <v>1</v>
      </c>
      <c r="I2329">
        <v>1</v>
      </c>
      <c r="J2329">
        <v>1</v>
      </c>
      <c r="K2329" s="2" t="s">
        <v>10009</v>
      </c>
      <c r="L2329" s="2" t="s">
        <v>10009</v>
      </c>
      <c r="M2329" t="str">
        <f t="shared" si="36"/>
        <v>BEGIN IF NOT EXISTS (SELECT * FROM [dbo].[COM_City] WHERE [Name] = 'Bonfim') BEGIN INSERT INTO [dbo].[COM_City]([CityId],[Name],[ExternalCode],[StateId],[Active],[UserID],[UserIDLastUpdate],[CreateDate],[ModifieldDate]) VALUES (2328,'Bonfim','08107',11,1,1,1,GETDATE(),GETDATE()) END END</v>
      </c>
    </row>
    <row r="2330" spans="1:13" x14ac:dyDescent="0.2">
      <c r="A2330">
        <v>2329</v>
      </c>
      <c r="B2330">
        <f>VLOOKUP(C2330,ESTADOS!C:K,9,FALSE)</f>
        <v>11</v>
      </c>
      <c r="C2330" t="s">
        <v>5814</v>
      </c>
      <c r="D2330">
        <v>31</v>
      </c>
      <c r="E2330" t="s">
        <v>4564</v>
      </c>
      <c r="F2330" t="s">
        <v>5900</v>
      </c>
      <c r="G2330">
        <v>5828</v>
      </c>
      <c r="H2330">
        <v>1</v>
      </c>
      <c r="I2330">
        <v>1</v>
      </c>
      <c r="J2330">
        <v>1</v>
      </c>
      <c r="K2330" s="2" t="s">
        <v>10009</v>
      </c>
      <c r="L2330" s="2" t="s">
        <v>10009</v>
      </c>
      <c r="M2330" t="str">
        <f t="shared" si="36"/>
        <v>BEGIN IF NOT EXISTS (SELECT * FROM [dbo].[COM_City] WHERE [Name] = 'Bonfinópolis de Minas') BEGIN INSERT INTO [dbo].[COM_City]([CityId],[Name],[ExternalCode],[StateId],[Active],[UserID],[UserIDLastUpdate],[CreateDate],[ModifieldDate]) VALUES (2329,'Bonfinópolis de Minas','08206',11,1,1,1,GETDATE(),GETDATE()) END END</v>
      </c>
    </row>
    <row r="2331" spans="1:13" x14ac:dyDescent="0.2">
      <c r="A2331">
        <v>2330</v>
      </c>
      <c r="B2331">
        <f>VLOOKUP(C2331,ESTADOS!C:K,9,FALSE)</f>
        <v>11</v>
      </c>
      <c r="C2331" t="s">
        <v>5814</v>
      </c>
      <c r="D2331">
        <v>31</v>
      </c>
      <c r="E2331" t="s">
        <v>4566</v>
      </c>
      <c r="F2331" t="s">
        <v>5901</v>
      </c>
      <c r="G2331">
        <v>8787</v>
      </c>
      <c r="H2331">
        <v>1</v>
      </c>
      <c r="I2331">
        <v>1</v>
      </c>
      <c r="J2331">
        <v>1</v>
      </c>
      <c r="K2331" s="2" t="s">
        <v>10009</v>
      </c>
      <c r="L2331" s="2" t="s">
        <v>10009</v>
      </c>
      <c r="M2331" t="str">
        <f t="shared" si="36"/>
        <v>BEGIN IF NOT EXISTS (SELECT * FROM [dbo].[COM_City] WHERE [Name] = 'Bonito de Minas') BEGIN INSERT INTO [dbo].[COM_City]([CityId],[Name],[ExternalCode],[StateId],[Active],[UserID],[UserIDLastUpdate],[CreateDate],[ModifieldDate]) VALUES (2330,'Bonito de Minas','08255',11,1,1,1,GETDATE(),GETDATE()) END END</v>
      </c>
    </row>
    <row r="2332" spans="1:13" x14ac:dyDescent="0.2">
      <c r="A2332">
        <v>2331</v>
      </c>
      <c r="B2332">
        <f>VLOOKUP(C2332,ESTADOS!C:K,9,FALSE)</f>
        <v>11</v>
      </c>
      <c r="C2332" t="s">
        <v>5814</v>
      </c>
      <c r="D2332">
        <v>31</v>
      </c>
      <c r="E2332" t="s">
        <v>4568</v>
      </c>
      <c r="F2332" t="s">
        <v>5902</v>
      </c>
      <c r="G2332">
        <v>14892</v>
      </c>
      <c r="H2332">
        <v>1</v>
      </c>
      <c r="I2332">
        <v>1</v>
      </c>
      <c r="J2332">
        <v>1</v>
      </c>
      <c r="K2332" s="2" t="s">
        <v>10009</v>
      </c>
      <c r="L2332" s="2" t="s">
        <v>10009</v>
      </c>
      <c r="M2332" t="str">
        <f t="shared" si="36"/>
        <v>BEGIN IF NOT EXISTS (SELECT * FROM [dbo].[COM_City] WHERE [Name] = 'Borda da Mata') BEGIN INSERT INTO [dbo].[COM_City]([CityId],[Name],[ExternalCode],[StateId],[Active],[UserID],[UserIDLastUpdate],[CreateDate],[ModifieldDate]) VALUES (2331,'Borda da Mata','08305',11,1,1,1,GETDATE(),GETDATE()) END END</v>
      </c>
    </row>
    <row r="2333" spans="1:13" x14ac:dyDescent="0.2">
      <c r="A2333">
        <v>2332</v>
      </c>
      <c r="B2333">
        <f>VLOOKUP(C2333,ESTADOS!C:K,9,FALSE)</f>
        <v>11</v>
      </c>
      <c r="C2333" t="s">
        <v>5814</v>
      </c>
      <c r="D2333">
        <v>31</v>
      </c>
      <c r="E2333" t="s">
        <v>4570</v>
      </c>
      <c r="F2333" t="s">
        <v>5903</v>
      </c>
      <c r="G2333">
        <v>14853</v>
      </c>
      <c r="H2333">
        <v>1</v>
      </c>
      <c r="I2333">
        <v>1</v>
      </c>
      <c r="J2333">
        <v>1</v>
      </c>
      <c r="K2333" s="2" t="s">
        <v>10009</v>
      </c>
      <c r="L2333" s="2" t="s">
        <v>10009</v>
      </c>
      <c r="M2333" t="str">
        <f t="shared" si="36"/>
        <v>BEGIN IF NOT EXISTS (SELECT * FROM [dbo].[COM_City] WHERE [Name] = 'Botelhos') BEGIN INSERT INTO [dbo].[COM_City]([CityId],[Name],[ExternalCode],[StateId],[Active],[UserID],[UserIDLastUpdate],[CreateDate],[ModifieldDate]) VALUES (2332,'Botelhos','08404',11,1,1,1,GETDATE(),GETDATE()) END END</v>
      </c>
    </row>
    <row r="2334" spans="1:13" x14ac:dyDescent="0.2">
      <c r="A2334">
        <v>2333</v>
      </c>
      <c r="B2334">
        <f>VLOOKUP(C2334,ESTADOS!C:K,9,FALSE)</f>
        <v>11</v>
      </c>
      <c r="C2334" t="s">
        <v>5814</v>
      </c>
      <c r="D2334">
        <v>31</v>
      </c>
      <c r="E2334" t="s">
        <v>4573</v>
      </c>
      <c r="F2334" t="s">
        <v>5904</v>
      </c>
      <c r="G2334">
        <v>6435</v>
      </c>
      <c r="H2334">
        <v>1</v>
      </c>
      <c r="I2334">
        <v>1</v>
      </c>
      <c r="J2334">
        <v>1</v>
      </c>
      <c r="K2334" s="2" t="s">
        <v>10009</v>
      </c>
      <c r="L2334" s="2" t="s">
        <v>10009</v>
      </c>
      <c r="M2334" t="str">
        <f t="shared" si="36"/>
        <v>BEGIN IF NOT EXISTS (SELECT * FROM [dbo].[COM_City] WHERE [Name] = 'Botumirim') BEGIN INSERT INTO [dbo].[COM_City]([CityId],[Name],[ExternalCode],[StateId],[Active],[UserID],[UserIDLastUpdate],[CreateDate],[ModifieldDate]) VALUES (2333,'Botumirim','08503',11,1,1,1,GETDATE(),GETDATE()) END END</v>
      </c>
    </row>
    <row r="2335" spans="1:13" x14ac:dyDescent="0.2">
      <c r="A2335">
        <v>2334</v>
      </c>
      <c r="B2335">
        <f>VLOOKUP(C2335,ESTADOS!C:K,9,FALSE)</f>
        <v>11</v>
      </c>
      <c r="C2335" t="s">
        <v>5814</v>
      </c>
      <c r="D2335">
        <v>31</v>
      </c>
      <c r="E2335" t="s">
        <v>4577</v>
      </c>
      <c r="F2335" t="s">
        <v>5905</v>
      </c>
      <c r="G2335">
        <v>4592</v>
      </c>
      <c r="H2335">
        <v>1</v>
      </c>
      <c r="I2335">
        <v>1</v>
      </c>
      <c r="J2335">
        <v>1</v>
      </c>
      <c r="K2335" s="2" t="s">
        <v>10009</v>
      </c>
      <c r="L2335" s="2" t="s">
        <v>10009</v>
      </c>
      <c r="M2335" t="str">
        <f t="shared" si="36"/>
        <v>BEGIN IF NOT EXISTS (SELECT * FROM [dbo].[COM_City] WHERE [Name] = 'Brás Pires') BEGIN INSERT INTO [dbo].[COM_City]([CityId],[Name],[ExternalCode],[StateId],[Active],[UserID],[UserIDLastUpdate],[CreateDate],[ModifieldDate]) VALUES (2334,'Brás Pires','08701',11,1,1,1,GETDATE(),GETDATE()) END END</v>
      </c>
    </row>
    <row r="2336" spans="1:13" x14ac:dyDescent="0.2">
      <c r="A2336">
        <v>2335</v>
      </c>
      <c r="B2336">
        <f>VLOOKUP(C2336,ESTADOS!C:K,9,FALSE)</f>
        <v>11</v>
      </c>
      <c r="C2336" t="s">
        <v>5814</v>
      </c>
      <c r="D2336">
        <v>31</v>
      </c>
      <c r="E2336" t="s">
        <v>5906</v>
      </c>
      <c r="F2336" t="s">
        <v>5907</v>
      </c>
      <c r="G2336">
        <v>12821</v>
      </c>
      <c r="H2336">
        <v>1</v>
      </c>
      <c r="I2336">
        <v>1</v>
      </c>
      <c r="J2336">
        <v>1</v>
      </c>
      <c r="K2336" s="2" t="s">
        <v>10009</v>
      </c>
      <c r="L2336" s="2" t="s">
        <v>10009</v>
      </c>
      <c r="M2336" t="str">
        <f t="shared" si="36"/>
        <v>BEGIN IF NOT EXISTS (SELECT * FROM [dbo].[COM_City] WHERE [Name] = 'Brasilândia de Minas') BEGIN INSERT INTO [dbo].[COM_City]([CityId],[Name],[ExternalCode],[StateId],[Active],[UserID],[UserIDLastUpdate],[CreateDate],[ModifieldDate]) VALUES (2335,'Brasilândia de Minas','08552',11,1,1,1,GETDATE(),GETDATE()) END END</v>
      </c>
    </row>
    <row r="2337" spans="1:13" x14ac:dyDescent="0.2">
      <c r="A2337">
        <v>2336</v>
      </c>
      <c r="B2337">
        <f>VLOOKUP(C2337,ESTADOS!C:K,9,FALSE)</f>
        <v>11</v>
      </c>
      <c r="C2337" t="s">
        <v>5814</v>
      </c>
      <c r="D2337">
        <v>31</v>
      </c>
      <c r="E2337" t="s">
        <v>4575</v>
      </c>
      <c r="F2337" t="s">
        <v>5908</v>
      </c>
      <c r="G2337">
        <v>31165</v>
      </c>
      <c r="H2337">
        <v>1</v>
      </c>
      <c r="I2337">
        <v>1</v>
      </c>
      <c r="J2337">
        <v>1</v>
      </c>
      <c r="K2337" s="2" t="s">
        <v>10009</v>
      </c>
      <c r="L2337" s="2" t="s">
        <v>10009</v>
      </c>
      <c r="M2337" t="str">
        <f t="shared" si="36"/>
        <v>BEGIN IF NOT EXISTS (SELECT * FROM [dbo].[COM_City] WHERE [Name] = 'Brasília de Minas') BEGIN INSERT INTO [dbo].[COM_City]([CityId],[Name],[ExternalCode],[StateId],[Active],[UserID],[UserIDLastUpdate],[CreateDate],[ModifieldDate]) VALUES (2336,'Brasília de Minas','08602',11,1,1,1,GETDATE(),GETDATE()) END END</v>
      </c>
    </row>
    <row r="2338" spans="1:13" x14ac:dyDescent="0.2">
      <c r="A2338">
        <v>2337</v>
      </c>
      <c r="B2338">
        <f>VLOOKUP(C2338,ESTADOS!C:K,9,FALSE)</f>
        <v>11</v>
      </c>
      <c r="C2338" t="s">
        <v>5814</v>
      </c>
      <c r="D2338">
        <v>31</v>
      </c>
      <c r="E2338" t="s">
        <v>4583</v>
      </c>
      <c r="F2338" t="s">
        <v>5909</v>
      </c>
      <c r="G2338">
        <v>14452</v>
      </c>
      <c r="H2338">
        <v>1</v>
      </c>
      <c r="I2338">
        <v>1</v>
      </c>
      <c r="J2338">
        <v>1</v>
      </c>
      <c r="K2338" s="2" t="s">
        <v>10009</v>
      </c>
      <c r="L2338" s="2" t="s">
        <v>10009</v>
      </c>
      <c r="M2338" t="str">
        <f t="shared" si="36"/>
        <v>BEGIN IF NOT EXISTS (SELECT * FROM [dbo].[COM_City] WHERE [Name] = 'Brasópolis') BEGIN INSERT INTO [dbo].[COM_City]([CityId],[Name],[ExternalCode],[StateId],[Active],[UserID],[UserIDLastUpdate],[CreateDate],[ModifieldDate]) VALUES (2337,'Brasópolis','08909',11,1,1,1,GETDATE(),GETDATE()) END END</v>
      </c>
    </row>
    <row r="2339" spans="1:13" x14ac:dyDescent="0.2">
      <c r="A2339">
        <v>2338</v>
      </c>
      <c r="B2339">
        <f>VLOOKUP(C2339,ESTADOS!C:K,9,FALSE)</f>
        <v>11</v>
      </c>
      <c r="C2339" t="s">
        <v>5814</v>
      </c>
      <c r="D2339">
        <v>31</v>
      </c>
      <c r="E2339" t="s">
        <v>4581</v>
      </c>
      <c r="F2339" t="s">
        <v>5910</v>
      </c>
      <c r="G2339">
        <v>5208</v>
      </c>
      <c r="H2339">
        <v>1</v>
      </c>
      <c r="I2339">
        <v>1</v>
      </c>
      <c r="J2339">
        <v>1</v>
      </c>
      <c r="K2339" s="2" t="s">
        <v>10009</v>
      </c>
      <c r="L2339" s="2" t="s">
        <v>10009</v>
      </c>
      <c r="M2339" t="str">
        <f t="shared" si="36"/>
        <v>BEGIN IF NOT EXISTS (SELECT * FROM [dbo].[COM_City] WHERE [Name] = 'Braúnas') BEGIN INSERT INTO [dbo].[COM_City]([CityId],[Name],[ExternalCode],[StateId],[Active],[UserID],[UserIDLastUpdate],[CreateDate],[ModifieldDate]) VALUES (2338,'Braúnas','08800',11,1,1,1,GETDATE(),GETDATE()) END END</v>
      </c>
    </row>
    <row r="2340" spans="1:13" x14ac:dyDescent="0.2">
      <c r="A2340">
        <v>2339</v>
      </c>
      <c r="B2340">
        <f>VLOOKUP(C2340,ESTADOS!C:K,9,FALSE)</f>
        <v>11</v>
      </c>
      <c r="C2340" t="s">
        <v>5814</v>
      </c>
      <c r="D2340">
        <v>31</v>
      </c>
      <c r="E2340" t="s">
        <v>4585</v>
      </c>
      <c r="F2340" t="s">
        <v>5911</v>
      </c>
      <c r="G2340">
        <v>31965</v>
      </c>
      <c r="H2340">
        <v>1</v>
      </c>
      <c r="I2340">
        <v>1</v>
      </c>
      <c r="J2340">
        <v>1</v>
      </c>
      <c r="K2340" s="2" t="s">
        <v>10009</v>
      </c>
      <c r="L2340" s="2" t="s">
        <v>10009</v>
      </c>
      <c r="M2340" t="str">
        <f t="shared" si="36"/>
        <v>BEGIN IF NOT EXISTS (SELECT * FROM [dbo].[COM_City] WHERE [Name] = 'Brumadinho') BEGIN INSERT INTO [dbo].[COM_City]([CityId],[Name],[ExternalCode],[StateId],[Active],[UserID],[UserIDLastUpdate],[CreateDate],[ModifieldDate]) VALUES (2339,'Brumadinho','09006',11,1,1,1,GETDATE(),GETDATE()) END END</v>
      </c>
    </row>
    <row r="2341" spans="1:13" x14ac:dyDescent="0.2">
      <c r="A2341">
        <v>2340</v>
      </c>
      <c r="B2341">
        <f>VLOOKUP(C2341,ESTADOS!C:K,9,FALSE)</f>
        <v>11</v>
      </c>
      <c r="C2341" t="s">
        <v>5814</v>
      </c>
      <c r="D2341">
        <v>31</v>
      </c>
      <c r="E2341" t="s">
        <v>4587</v>
      </c>
      <c r="F2341" t="s">
        <v>5912</v>
      </c>
      <c r="G2341">
        <v>10864</v>
      </c>
      <c r="H2341">
        <v>1</v>
      </c>
      <c r="I2341">
        <v>1</v>
      </c>
      <c r="J2341">
        <v>1</v>
      </c>
      <c r="K2341" s="2" t="s">
        <v>10009</v>
      </c>
      <c r="L2341" s="2" t="s">
        <v>10009</v>
      </c>
      <c r="M2341" t="str">
        <f t="shared" si="36"/>
        <v>BEGIN IF NOT EXISTS (SELECT * FROM [dbo].[COM_City] WHERE [Name] = 'Bueno Brandão') BEGIN INSERT INTO [dbo].[COM_City]([CityId],[Name],[ExternalCode],[StateId],[Active],[UserID],[UserIDLastUpdate],[CreateDate],[ModifieldDate]) VALUES (2340,'Bueno Brandão','09105',11,1,1,1,GETDATE(),GETDATE()) END END</v>
      </c>
    </row>
    <row r="2342" spans="1:13" x14ac:dyDescent="0.2">
      <c r="A2342">
        <v>2341</v>
      </c>
      <c r="B2342">
        <f>VLOOKUP(C2342,ESTADOS!C:K,9,FALSE)</f>
        <v>11</v>
      </c>
      <c r="C2342" t="s">
        <v>5814</v>
      </c>
      <c r="D2342">
        <v>31</v>
      </c>
      <c r="E2342" t="s">
        <v>4591</v>
      </c>
      <c r="F2342" t="s">
        <v>5913</v>
      </c>
      <c r="G2342">
        <v>9522</v>
      </c>
      <c r="H2342">
        <v>1</v>
      </c>
      <c r="I2342">
        <v>1</v>
      </c>
      <c r="J2342">
        <v>1</v>
      </c>
      <c r="K2342" s="2" t="s">
        <v>10009</v>
      </c>
      <c r="L2342" s="2" t="s">
        <v>10009</v>
      </c>
      <c r="M2342" t="str">
        <f t="shared" si="36"/>
        <v>BEGIN IF NOT EXISTS (SELECT * FROM [dbo].[COM_City] WHERE [Name] = 'Buenópolis') BEGIN INSERT INTO [dbo].[COM_City]([CityId],[Name],[ExternalCode],[StateId],[Active],[UserID],[UserIDLastUpdate],[CreateDate],[ModifieldDate]) VALUES (2341,'Buenópolis','09204',11,1,1,1,GETDATE(),GETDATE()) END END</v>
      </c>
    </row>
    <row r="2343" spans="1:13" x14ac:dyDescent="0.2">
      <c r="A2343">
        <v>2342</v>
      </c>
      <c r="B2343">
        <f>VLOOKUP(C2343,ESTADOS!C:K,9,FALSE)</f>
        <v>11</v>
      </c>
      <c r="C2343" t="s">
        <v>5814</v>
      </c>
      <c r="D2343">
        <v>31</v>
      </c>
      <c r="E2343" t="s">
        <v>5914</v>
      </c>
      <c r="F2343" t="s">
        <v>5915</v>
      </c>
      <c r="G2343">
        <v>3960</v>
      </c>
      <c r="H2343">
        <v>1</v>
      </c>
      <c r="I2343">
        <v>1</v>
      </c>
      <c r="J2343">
        <v>1</v>
      </c>
      <c r="K2343" s="2" t="s">
        <v>10009</v>
      </c>
      <c r="L2343" s="2" t="s">
        <v>10009</v>
      </c>
      <c r="M2343" t="str">
        <f t="shared" si="36"/>
        <v>BEGIN IF NOT EXISTS (SELECT * FROM [dbo].[COM_City] WHERE [Name] = 'Bugre') BEGIN INSERT INTO [dbo].[COM_City]([CityId],[Name],[ExternalCode],[StateId],[Active],[UserID],[UserIDLastUpdate],[CreateDate],[ModifieldDate]) VALUES (2342,'Bugre','09253',11,1,1,1,GETDATE(),GETDATE()) END END</v>
      </c>
    </row>
    <row r="2344" spans="1:13" x14ac:dyDescent="0.2">
      <c r="A2344">
        <v>2343</v>
      </c>
      <c r="B2344">
        <f>VLOOKUP(C2344,ESTADOS!C:K,9,FALSE)</f>
        <v>11</v>
      </c>
      <c r="C2344" t="s">
        <v>5814</v>
      </c>
      <c r="D2344">
        <v>31</v>
      </c>
      <c r="E2344" t="s">
        <v>4593</v>
      </c>
      <c r="F2344" t="s">
        <v>6348</v>
      </c>
      <c r="G2344">
        <v>21472</v>
      </c>
      <c r="H2344">
        <v>1</v>
      </c>
      <c r="I2344">
        <v>1</v>
      </c>
      <c r="J2344">
        <v>1</v>
      </c>
      <c r="K2344" s="2" t="s">
        <v>10009</v>
      </c>
      <c r="L2344" s="2" t="s">
        <v>10009</v>
      </c>
      <c r="M2344" t="str">
        <f t="shared" si="36"/>
        <v>BEGIN IF NOT EXISTS (SELECT * FROM [dbo].[COM_City] WHERE [Name] = 'Buritis') BEGIN INSERT INTO [dbo].[COM_City]([CityId],[Name],[ExternalCode],[StateId],[Active],[UserID],[UserIDLastUpdate],[CreateDate],[ModifieldDate]) VALUES (2343,'Buritis','09303',11,1,1,1,GETDATE(),GETDATE()) END END</v>
      </c>
    </row>
    <row r="2345" spans="1:13" x14ac:dyDescent="0.2">
      <c r="A2345">
        <v>2344</v>
      </c>
      <c r="B2345">
        <f>VLOOKUP(C2345,ESTADOS!C:K,9,FALSE)</f>
        <v>11</v>
      </c>
      <c r="C2345" t="s">
        <v>5814</v>
      </c>
      <c r="D2345">
        <v>31</v>
      </c>
      <c r="E2345" t="s">
        <v>4597</v>
      </c>
      <c r="F2345" t="s">
        <v>5916</v>
      </c>
      <c r="G2345">
        <v>26133</v>
      </c>
      <c r="H2345">
        <v>1</v>
      </c>
      <c r="I2345">
        <v>1</v>
      </c>
      <c r="J2345">
        <v>1</v>
      </c>
      <c r="K2345" s="2" t="s">
        <v>10009</v>
      </c>
      <c r="L2345" s="2" t="s">
        <v>10009</v>
      </c>
      <c r="M2345" t="str">
        <f t="shared" si="36"/>
        <v>BEGIN IF NOT EXISTS (SELECT * FROM [dbo].[COM_City] WHERE [Name] = 'Buritizeiro') BEGIN INSERT INTO [dbo].[COM_City]([CityId],[Name],[ExternalCode],[StateId],[Active],[UserID],[UserIDLastUpdate],[CreateDate],[ModifieldDate]) VALUES (2344,'Buritizeiro','09402',11,1,1,1,GETDATE(),GETDATE()) END END</v>
      </c>
    </row>
    <row r="2346" spans="1:13" x14ac:dyDescent="0.2">
      <c r="A2346">
        <v>2345</v>
      </c>
      <c r="B2346">
        <f>VLOOKUP(C2346,ESTADOS!C:K,9,FALSE)</f>
        <v>11</v>
      </c>
      <c r="C2346" t="s">
        <v>5814</v>
      </c>
      <c r="D2346">
        <v>31</v>
      </c>
      <c r="E2346" t="s">
        <v>5917</v>
      </c>
      <c r="F2346" t="s">
        <v>5918</v>
      </c>
      <c r="G2346">
        <v>6294</v>
      </c>
      <c r="H2346">
        <v>1</v>
      </c>
      <c r="I2346">
        <v>1</v>
      </c>
      <c r="J2346">
        <v>1</v>
      </c>
      <c r="K2346" s="2" t="s">
        <v>10009</v>
      </c>
      <c r="L2346" s="2" t="s">
        <v>10009</v>
      </c>
      <c r="M2346" t="str">
        <f t="shared" si="36"/>
        <v>BEGIN IF NOT EXISTS (SELECT * FROM [dbo].[COM_City] WHERE [Name] = 'Cabeceira Grande') BEGIN INSERT INTO [dbo].[COM_City]([CityId],[Name],[ExternalCode],[StateId],[Active],[UserID],[UserIDLastUpdate],[CreateDate],[ModifieldDate]) VALUES (2345,'Cabeceira Grande','09451',11,1,1,1,GETDATE(),GETDATE()) END END</v>
      </c>
    </row>
    <row r="2347" spans="1:13" x14ac:dyDescent="0.2">
      <c r="A2347">
        <v>2346</v>
      </c>
      <c r="B2347">
        <f>VLOOKUP(C2347,ESTADOS!C:K,9,FALSE)</f>
        <v>11</v>
      </c>
      <c r="C2347" t="s">
        <v>5814</v>
      </c>
      <c r="D2347">
        <v>31</v>
      </c>
      <c r="E2347" t="s">
        <v>4599</v>
      </c>
      <c r="F2347" t="s">
        <v>5919</v>
      </c>
      <c r="G2347">
        <v>13614</v>
      </c>
      <c r="H2347">
        <v>1</v>
      </c>
      <c r="I2347">
        <v>1</v>
      </c>
      <c r="J2347">
        <v>1</v>
      </c>
      <c r="K2347" s="2" t="s">
        <v>10009</v>
      </c>
      <c r="L2347" s="2" t="s">
        <v>10009</v>
      </c>
      <c r="M2347" t="str">
        <f t="shared" si="36"/>
        <v>BEGIN IF NOT EXISTS (SELECT * FROM [dbo].[COM_City] WHERE [Name] = 'Cabo Verde') BEGIN INSERT INTO [dbo].[COM_City]([CityId],[Name],[ExternalCode],[StateId],[Active],[UserID],[UserIDLastUpdate],[CreateDate],[ModifieldDate]) VALUES (2346,'Cabo Verde','09501',11,1,1,1,GETDATE(),GETDATE()) END END</v>
      </c>
    </row>
    <row r="2348" spans="1:13" x14ac:dyDescent="0.2">
      <c r="A2348">
        <v>2347</v>
      </c>
      <c r="B2348">
        <f>VLOOKUP(C2348,ESTADOS!C:K,9,FALSE)</f>
        <v>11</v>
      </c>
      <c r="C2348" t="s">
        <v>5814</v>
      </c>
      <c r="D2348">
        <v>31</v>
      </c>
      <c r="E2348" t="s">
        <v>4601</v>
      </c>
      <c r="F2348" t="s">
        <v>5920</v>
      </c>
      <c r="G2348">
        <v>3802</v>
      </c>
      <c r="H2348">
        <v>1</v>
      </c>
      <c r="I2348">
        <v>1</v>
      </c>
      <c r="J2348">
        <v>1</v>
      </c>
      <c r="K2348" s="2" t="s">
        <v>10009</v>
      </c>
      <c r="L2348" s="2" t="s">
        <v>10009</v>
      </c>
      <c r="M2348" t="str">
        <f t="shared" si="36"/>
        <v>BEGIN IF NOT EXISTS (SELECT * FROM [dbo].[COM_City] WHERE [Name] = 'Cachoeira da Prata') BEGIN INSERT INTO [dbo].[COM_City]([CityId],[Name],[ExternalCode],[StateId],[Active],[UserID],[UserIDLastUpdate],[CreateDate],[ModifieldDate]) VALUES (2347,'Cachoeira da Prata','09600',11,1,1,1,GETDATE(),GETDATE()) END END</v>
      </c>
    </row>
    <row r="2349" spans="1:13" x14ac:dyDescent="0.2">
      <c r="A2349">
        <v>2348</v>
      </c>
      <c r="B2349">
        <f>VLOOKUP(C2349,ESTADOS!C:K,9,FALSE)</f>
        <v>11</v>
      </c>
      <c r="C2349" t="s">
        <v>5814</v>
      </c>
      <c r="D2349">
        <v>31</v>
      </c>
      <c r="E2349" t="s">
        <v>4602</v>
      </c>
      <c r="F2349" t="s">
        <v>5921</v>
      </c>
      <c r="G2349">
        <v>10820</v>
      </c>
      <c r="H2349">
        <v>1</v>
      </c>
      <c r="I2349">
        <v>1</v>
      </c>
      <c r="J2349">
        <v>1</v>
      </c>
      <c r="K2349" s="2" t="s">
        <v>10009</v>
      </c>
      <c r="L2349" s="2" t="s">
        <v>10009</v>
      </c>
      <c r="M2349" t="str">
        <f t="shared" si="36"/>
        <v>BEGIN IF NOT EXISTS (SELECT * FROM [dbo].[COM_City] WHERE [Name] = 'Cachoeira de Minas') BEGIN INSERT INTO [dbo].[COM_City]([CityId],[Name],[ExternalCode],[StateId],[Active],[UserID],[UserIDLastUpdate],[CreateDate],[ModifieldDate]) VALUES (2348,'Cachoeira de Minas','09709',11,1,1,1,GETDATE(),GETDATE()) END END</v>
      </c>
    </row>
    <row r="2350" spans="1:13" x14ac:dyDescent="0.2">
      <c r="A2350">
        <v>2349</v>
      </c>
      <c r="B2350">
        <f>VLOOKUP(C2350,ESTADOS!C:K,9,FALSE)</f>
        <v>11</v>
      </c>
      <c r="C2350" t="s">
        <v>5814</v>
      </c>
      <c r="D2350">
        <v>31</v>
      </c>
      <c r="E2350" t="s">
        <v>9211</v>
      </c>
      <c r="F2350" t="s">
        <v>5922</v>
      </c>
      <c r="G2350">
        <v>9089</v>
      </c>
      <c r="H2350">
        <v>1</v>
      </c>
      <c r="I2350">
        <v>1</v>
      </c>
      <c r="J2350">
        <v>1</v>
      </c>
      <c r="K2350" s="2" t="s">
        <v>10009</v>
      </c>
      <c r="L2350" s="2" t="s">
        <v>10009</v>
      </c>
      <c r="M2350" t="str">
        <f t="shared" si="36"/>
        <v>BEGIN IF NOT EXISTS (SELECT * FROM [dbo].[COM_City] WHERE [Name] = 'Cachoeira de Pajeú') BEGIN INSERT INTO [dbo].[COM_City]([CityId],[Name],[ExternalCode],[StateId],[Active],[UserID],[UserIDLastUpdate],[CreateDate],[ModifieldDate]) VALUES (2349,'Cachoeira de Pajeú','02704',11,1,1,1,GETDATE(),GETDATE()) END END</v>
      </c>
    </row>
    <row r="2351" spans="1:13" x14ac:dyDescent="0.2">
      <c r="A2351">
        <v>2350</v>
      </c>
      <c r="B2351">
        <f>VLOOKUP(C2351,ESTADOS!C:K,9,FALSE)</f>
        <v>11</v>
      </c>
      <c r="C2351" t="s">
        <v>5814</v>
      </c>
      <c r="D2351">
        <v>31</v>
      </c>
      <c r="E2351" t="s">
        <v>4604</v>
      </c>
      <c r="F2351" t="s">
        <v>5923</v>
      </c>
      <c r="G2351">
        <v>2470</v>
      </c>
      <c r="H2351">
        <v>1</v>
      </c>
      <c r="I2351">
        <v>1</v>
      </c>
      <c r="J2351">
        <v>1</v>
      </c>
      <c r="K2351" s="2" t="s">
        <v>10009</v>
      </c>
      <c r="L2351" s="2" t="s">
        <v>10009</v>
      </c>
      <c r="M2351" t="str">
        <f t="shared" si="36"/>
        <v>BEGIN IF NOT EXISTS (SELECT * FROM [dbo].[COM_City] WHERE [Name] = 'Cachoeira Dourada') BEGIN INSERT INTO [dbo].[COM_City]([CityId],[Name],[ExternalCode],[StateId],[Active],[UserID],[UserIDLastUpdate],[CreateDate],[ModifieldDate]) VALUES (2350,'Cachoeira Dourada','09808',11,1,1,1,GETDATE(),GETDATE()) END END</v>
      </c>
    </row>
    <row r="2352" spans="1:13" x14ac:dyDescent="0.2">
      <c r="A2352">
        <v>2351</v>
      </c>
      <c r="B2352">
        <f>VLOOKUP(C2352,ESTADOS!C:K,9,FALSE)</f>
        <v>11</v>
      </c>
      <c r="C2352" t="s">
        <v>5814</v>
      </c>
      <c r="D2352">
        <v>31</v>
      </c>
      <c r="E2352" t="s">
        <v>4606</v>
      </c>
      <c r="F2352" t="s">
        <v>5924</v>
      </c>
      <c r="G2352">
        <v>9490</v>
      </c>
      <c r="H2352">
        <v>1</v>
      </c>
      <c r="I2352">
        <v>1</v>
      </c>
      <c r="J2352">
        <v>1</v>
      </c>
      <c r="K2352" s="2" t="s">
        <v>10009</v>
      </c>
      <c r="L2352" s="2" t="s">
        <v>10009</v>
      </c>
      <c r="M2352" t="str">
        <f t="shared" si="36"/>
        <v>BEGIN IF NOT EXISTS (SELECT * FROM [dbo].[COM_City] WHERE [Name] = 'Caetanópolis') BEGIN INSERT INTO [dbo].[COM_City]([CityId],[Name],[ExternalCode],[StateId],[Active],[UserID],[UserIDLastUpdate],[CreateDate],[ModifieldDate]) VALUES (2351,'Caetanópolis','09907',11,1,1,1,GETDATE(),GETDATE()) END END</v>
      </c>
    </row>
    <row r="2353" spans="1:13" x14ac:dyDescent="0.2">
      <c r="A2353">
        <v>2352</v>
      </c>
      <c r="B2353">
        <f>VLOOKUP(C2353,ESTADOS!C:K,9,FALSE)</f>
        <v>11</v>
      </c>
      <c r="C2353" t="s">
        <v>5814</v>
      </c>
      <c r="D2353">
        <v>31</v>
      </c>
      <c r="E2353" t="s">
        <v>4608</v>
      </c>
      <c r="F2353" t="s">
        <v>5925</v>
      </c>
      <c r="G2353">
        <v>39039</v>
      </c>
      <c r="H2353">
        <v>1</v>
      </c>
      <c r="I2353">
        <v>1</v>
      </c>
      <c r="J2353">
        <v>1</v>
      </c>
      <c r="K2353" s="2" t="s">
        <v>10009</v>
      </c>
      <c r="L2353" s="2" t="s">
        <v>10009</v>
      </c>
      <c r="M2353" t="str">
        <f t="shared" si="36"/>
        <v>BEGIN IF NOT EXISTS (SELECT * FROM [dbo].[COM_City] WHERE [Name] = 'Caeté') BEGIN INSERT INTO [dbo].[COM_City]([CityId],[Name],[ExternalCode],[StateId],[Active],[UserID],[UserIDLastUpdate],[CreateDate],[ModifieldDate]) VALUES (2352,'Caeté','10004',11,1,1,1,GETDATE(),GETDATE()) END END</v>
      </c>
    </row>
    <row r="2354" spans="1:13" x14ac:dyDescent="0.2">
      <c r="A2354">
        <v>2353</v>
      </c>
      <c r="B2354">
        <f>VLOOKUP(C2354,ESTADOS!C:K,9,FALSE)</f>
        <v>11</v>
      </c>
      <c r="C2354" t="s">
        <v>5814</v>
      </c>
      <c r="D2354">
        <v>31</v>
      </c>
      <c r="E2354" t="s">
        <v>4610</v>
      </c>
      <c r="F2354" t="s">
        <v>5926</v>
      </c>
      <c r="G2354">
        <v>4537</v>
      </c>
      <c r="H2354">
        <v>1</v>
      </c>
      <c r="I2354">
        <v>1</v>
      </c>
      <c r="J2354">
        <v>1</v>
      </c>
      <c r="K2354" s="2" t="s">
        <v>10009</v>
      </c>
      <c r="L2354" s="2" t="s">
        <v>10009</v>
      </c>
      <c r="M2354" t="str">
        <f t="shared" si="36"/>
        <v>BEGIN IF NOT EXISTS (SELECT * FROM [dbo].[COM_City] WHERE [Name] = 'Caiana') BEGIN INSERT INTO [dbo].[COM_City]([CityId],[Name],[ExternalCode],[StateId],[Active],[UserID],[UserIDLastUpdate],[CreateDate],[ModifieldDate]) VALUES (2353,'Caiana','10103',11,1,1,1,GETDATE(),GETDATE()) END END</v>
      </c>
    </row>
    <row r="2355" spans="1:13" x14ac:dyDescent="0.2">
      <c r="A2355">
        <v>2354</v>
      </c>
      <c r="B2355">
        <f>VLOOKUP(C2355,ESTADOS!C:K,9,FALSE)</f>
        <v>11</v>
      </c>
      <c r="C2355" t="s">
        <v>5814</v>
      </c>
      <c r="D2355">
        <v>31</v>
      </c>
      <c r="E2355" t="s">
        <v>4612</v>
      </c>
      <c r="F2355" t="s">
        <v>5927</v>
      </c>
      <c r="G2355">
        <v>4015</v>
      </c>
      <c r="H2355">
        <v>1</v>
      </c>
      <c r="I2355">
        <v>1</v>
      </c>
      <c r="J2355">
        <v>1</v>
      </c>
      <c r="K2355" s="2" t="s">
        <v>10009</v>
      </c>
      <c r="L2355" s="2" t="s">
        <v>10009</v>
      </c>
      <c r="M2355" t="str">
        <f t="shared" si="36"/>
        <v>BEGIN IF NOT EXISTS (SELECT * FROM [dbo].[COM_City] WHERE [Name] = 'Cajuri') BEGIN INSERT INTO [dbo].[COM_City]([CityId],[Name],[ExternalCode],[StateId],[Active],[UserID],[UserIDLastUpdate],[CreateDate],[ModifieldDate]) VALUES (2354,'Cajuri','10202',11,1,1,1,GETDATE(),GETDATE()) END END</v>
      </c>
    </row>
    <row r="2356" spans="1:13" x14ac:dyDescent="0.2">
      <c r="A2356">
        <v>2355</v>
      </c>
      <c r="B2356">
        <f>VLOOKUP(C2356,ESTADOS!C:K,9,FALSE)</f>
        <v>11</v>
      </c>
      <c r="C2356" t="s">
        <v>5814</v>
      </c>
      <c r="D2356">
        <v>31</v>
      </c>
      <c r="E2356" t="s">
        <v>4614</v>
      </c>
      <c r="F2356" t="s">
        <v>5928</v>
      </c>
      <c r="G2356">
        <v>13901</v>
      </c>
      <c r="H2356">
        <v>1</v>
      </c>
      <c r="I2356">
        <v>1</v>
      </c>
      <c r="J2356">
        <v>1</v>
      </c>
      <c r="K2356" s="2" t="s">
        <v>10009</v>
      </c>
      <c r="L2356" s="2" t="s">
        <v>10009</v>
      </c>
      <c r="M2356" t="str">
        <f t="shared" si="36"/>
        <v>BEGIN IF NOT EXISTS (SELECT * FROM [dbo].[COM_City] WHERE [Name] = 'Caldas') BEGIN INSERT INTO [dbo].[COM_City]([CityId],[Name],[ExternalCode],[StateId],[Active],[UserID],[UserIDLastUpdate],[CreateDate],[ModifieldDate]) VALUES (2355,'Caldas','10301',11,1,1,1,GETDATE(),GETDATE()) END END</v>
      </c>
    </row>
    <row r="2357" spans="1:13" x14ac:dyDescent="0.2">
      <c r="A2357">
        <v>2356</v>
      </c>
      <c r="B2357">
        <f>VLOOKUP(C2357,ESTADOS!C:K,9,FALSE)</f>
        <v>11</v>
      </c>
      <c r="C2357" t="s">
        <v>5814</v>
      </c>
      <c r="D2357">
        <v>31</v>
      </c>
      <c r="E2357" t="s">
        <v>4616</v>
      </c>
      <c r="F2357" t="s">
        <v>5929</v>
      </c>
      <c r="G2357">
        <v>3204</v>
      </c>
      <c r="H2357">
        <v>1</v>
      </c>
      <c r="I2357">
        <v>1</v>
      </c>
      <c r="J2357">
        <v>1</v>
      </c>
      <c r="K2357" s="2" t="s">
        <v>10009</v>
      </c>
      <c r="L2357" s="2" t="s">
        <v>10009</v>
      </c>
      <c r="M2357" t="str">
        <f t="shared" si="36"/>
        <v>BEGIN IF NOT EXISTS (SELECT * FROM [dbo].[COM_City] WHERE [Name] = 'Camacho') BEGIN INSERT INTO [dbo].[COM_City]([CityId],[Name],[ExternalCode],[StateId],[Active],[UserID],[UserIDLastUpdate],[CreateDate],[ModifieldDate]) VALUES (2356,'Camacho','10400',11,1,1,1,GETDATE(),GETDATE()) END END</v>
      </c>
    </row>
    <row r="2358" spans="1:13" x14ac:dyDescent="0.2">
      <c r="A2358">
        <v>2357</v>
      </c>
      <c r="B2358">
        <f>VLOOKUP(C2358,ESTADOS!C:K,9,FALSE)</f>
        <v>11</v>
      </c>
      <c r="C2358" t="s">
        <v>5814</v>
      </c>
      <c r="D2358">
        <v>31</v>
      </c>
      <c r="E2358" t="s">
        <v>4617</v>
      </c>
      <c r="F2358" t="s">
        <v>5930</v>
      </c>
      <c r="G2358">
        <v>19708</v>
      </c>
      <c r="H2358">
        <v>1</v>
      </c>
      <c r="I2358">
        <v>1</v>
      </c>
      <c r="J2358">
        <v>1</v>
      </c>
      <c r="K2358" s="2" t="s">
        <v>10009</v>
      </c>
      <c r="L2358" s="2" t="s">
        <v>10009</v>
      </c>
      <c r="M2358" t="str">
        <f t="shared" si="36"/>
        <v>BEGIN IF NOT EXISTS (SELECT * FROM [dbo].[COM_City] WHERE [Name] = 'Camanducaia') BEGIN INSERT INTO [dbo].[COM_City]([CityId],[Name],[ExternalCode],[StateId],[Active],[UserID],[UserIDLastUpdate],[CreateDate],[ModifieldDate]) VALUES (2357,'Camanducaia','10509',11,1,1,1,GETDATE(),GETDATE()) END END</v>
      </c>
    </row>
    <row r="2359" spans="1:13" x14ac:dyDescent="0.2">
      <c r="A2359">
        <v>2358</v>
      </c>
      <c r="B2359">
        <f>VLOOKUP(C2359,ESTADOS!C:K,9,FALSE)</f>
        <v>11</v>
      </c>
      <c r="C2359" t="s">
        <v>5814</v>
      </c>
      <c r="D2359">
        <v>31</v>
      </c>
      <c r="E2359" t="s">
        <v>4619</v>
      </c>
      <c r="F2359" t="s">
        <v>5931</v>
      </c>
      <c r="G2359">
        <v>25010</v>
      </c>
      <c r="H2359">
        <v>1</v>
      </c>
      <c r="I2359">
        <v>1</v>
      </c>
      <c r="J2359">
        <v>1</v>
      </c>
      <c r="K2359" s="2" t="s">
        <v>10009</v>
      </c>
      <c r="L2359" s="2" t="s">
        <v>10009</v>
      </c>
      <c r="M2359" t="str">
        <f t="shared" si="36"/>
        <v>BEGIN IF NOT EXISTS (SELECT * FROM [dbo].[COM_City] WHERE [Name] = 'Cambuí') BEGIN INSERT INTO [dbo].[COM_City]([CityId],[Name],[ExternalCode],[StateId],[Active],[UserID],[UserIDLastUpdate],[CreateDate],[ModifieldDate]) VALUES (2358,'Cambuí','10608',11,1,1,1,GETDATE(),GETDATE()) END END</v>
      </c>
    </row>
    <row r="2360" spans="1:13" x14ac:dyDescent="0.2">
      <c r="A2360">
        <v>2359</v>
      </c>
      <c r="B2360">
        <f>VLOOKUP(C2360,ESTADOS!C:K,9,FALSE)</f>
        <v>11</v>
      </c>
      <c r="C2360" t="s">
        <v>5814</v>
      </c>
      <c r="D2360">
        <v>31</v>
      </c>
      <c r="E2360" t="s">
        <v>4621</v>
      </c>
      <c r="F2360" t="s">
        <v>5932</v>
      </c>
      <c r="G2360">
        <v>12520</v>
      </c>
      <c r="H2360">
        <v>1</v>
      </c>
      <c r="I2360">
        <v>1</v>
      </c>
      <c r="J2360">
        <v>1</v>
      </c>
      <c r="K2360" s="2" t="s">
        <v>10009</v>
      </c>
      <c r="L2360" s="2" t="s">
        <v>10009</v>
      </c>
      <c r="M2360" t="str">
        <f t="shared" si="36"/>
        <v>BEGIN IF NOT EXISTS (SELECT * FROM [dbo].[COM_City] WHERE [Name] = 'Cambuquira') BEGIN INSERT INTO [dbo].[COM_City]([CityId],[Name],[ExternalCode],[StateId],[Active],[UserID],[UserIDLastUpdate],[CreateDate],[ModifieldDate]) VALUES (2359,'Cambuquira','10707',11,1,1,1,GETDATE(),GETDATE()) END END</v>
      </c>
    </row>
    <row r="2361" spans="1:13" x14ac:dyDescent="0.2">
      <c r="A2361">
        <v>2360</v>
      </c>
      <c r="B2361">
        <f>VLOOKUP(C2361,ESTADOS!C:K,9,FALSE)</f>
        <v>11</v>
      </c>
      <c r="C2361" t="s">
        <v>5814</v>
      </c>
      <c r="D2361">
        <v>31</v>
      </c>
      <c r="E2361" t="s">
        <v>4622</v>
      </c>
      <c r="F2361" t="s">
        <v>5933</v>
      </c>
      <c r="G2361">
        <v>3592</v>
      </c>
      <c r="H2361">
        <v>1</v>
      </c>
      <c r="I2361">
        <v>1</v>
      </c>
      <c r="J2361">
        <v>1</v>
      </c>
      <c r="K2361" s="2" t="s">
        <v>10009</v>
      </c>
      <c r="L2361" s="2" t="s">
        <v>10009</v>
      </c>
      <c r="M2361" t="str">
        <f t="shared" si="36"/>
        <v>BEGIN IF NOT EXISTS (SELECT * FROM [dbo].[COM_City] WHERE [Name] = 'Campanário') BEGIN INSERT INTO [dbo].[COM_City]([CityId],[Name],[ExternalCode],[StateId],[Active],[UserID],[UserIDLastUpdate],[CreateDate],[ModifieldDate]) VALUES (2360,'Campanário','10806',11,1,1,1,GETDATE(),GETDATE()) END END</v>
      </c>
    </row>
    <row r="2362" spans="1:13" x14ac:dyDescent="0.2">
      <c r="A2362">
        <v>2361</v>
      </c>
      <c r="B2362">
        <f>VLOOKUP(C2362,ESTADOS!C:K,9,FALSE)</f>
        <v>11</v>
      </c>
      <c r="C2362" t="s">
        <v>5814</v>
      </c>
      <c r="D2362">
        <v>31</v>
      </c>
      <c r="E2362" t="s">
        <v>4624</v>
      </c>
      <c r="F2362" t="s">
        <v>5934</v>
      </c>
      <c r="G2362">
        <v>15169</v>
      </c>
      <c r="H2362">
        <v>1</v>
      </c>
      <c r="I2362">
        <v>1</v>
      </c>
      <c r="J2362">
        <v>1</v>
      </c>
      <c r="K2362" s="2" t="s">
        <v>10009</v>
      </c>
      <c r="L2362" s="2" t="s">
        <v>10009</v>
      </c>
      <c r="M2362" t="str">
        <f t="shared" si="36"/>
        <v>BEGIN IF NOT EXISTS (SELECT * FROM [dbo].[COM_City] WHERE [Name] = 'Campanha') BEGIN INSERT INTO [dbo].[COM_City]([CityId],[Name],[ExternalCode],[StateId],[Active],[UserID],[UserIDLastUpdate],[CreateDate],[ModifieldDate]) VALUES (2361,'Campanha','10905',11,1,1,1,GETDATE(),GETDATE()) END END</v>
      </c>
    </row>
    <row r="2363" spans="1:13" x14ac:dyDescent="0.2">
      <c r="A2363">
        <v>2362</v>
      </c>
      <c r="B2363">
        <f>VLOOKUP(C2363,ESTADOS!C:K,9,FALSE)</f>
        <v>11</v>
      </c>
      <c r="C2363" t="s">
        <v>5814</v>
      </c>
      <c r="D2363">
        <v>31</v>
      </c>
      <c r="E2363" t="s">
        <v>4626</v>
      </c>
      <c r="F2363" t="s">
        <v>4744</v>
      </c>
      <c r="G2363">
        <v>20251</v>
      </c>
      <c r="H2363">
        <v>1</v>
      </c>
      <c r="I2363">
        <v>1</v>
      </c>
      <c r="J2363">
        <v>1</v>
      </c>
      <c r="K2363" s="2" t="s">
        <v>10009</v>
      </c>
      <c r="L2363" s="2" t="s">
        <v>10009</v>
      </c>
      <c r="M2363" t="str">
        <f t="shared" si="36"/>
        <v>BEGIN IF NOT EXISTS (SELECT * FROM [dbo].[COM_City] WHERE [Name] = 'Campestre') BEGIN INSERT INTO [dbo].[COM_City]([CityId],[Name],[ExternalCode],[StateId],[Active],[UserID],[UserIDLastUpdate],[CreateDate],[ModifieldDate]) VALUES (2362,'Campestre','11002',11,1,1,1,GETDATE(),GETDATE()) END END</v>
      </c>
    </row>
    <row r="2364" spans="1:13" x14ac:dyDescent="0.2">
      <c r="A2364">
        <v>2363</v>
      </c>
      <c r="B2364">
        <f>VLOOKUP(C2364,ESTADOS!C:K,9,FALSE)</f>
        <v>11</v>
      </c>
      <c r="C2364" t="s">
        <v>5814</v>
      </c>
      <c r="D2364">
        <v>31</v>
      </c>
      <c r="E2364" t="s">
        <v>4628</v>
      </c>
      <c r="F2364" t="s">
        <v>5935</v>
      </c>
      <c r="G2364">
        <v>18680</v>
      </c>
      <c r="H2364">
        <v>1</v>
      </c>
      <c r="I2364">
        <v>1</v>
      </c>
      <c r="J2364">
        <v>1</v>
      </c>
      <c r="K2364" s="2" t="s">
        <v>10009</v>
      </c>
      <c r="L2364" s="2" t="s">
        <v>10009</v>
      </c>
      <c r="M2364" t="str">
        <f t="shared" si="36"/>
        <v>BEGIN IF NOT EXISTS (SELECT * FROM [dbo].[COM_City] WHERE [Name] = 'Campina Verde') BEGIN INSERT INTO [dbo].[COM_City]([CityId],[Name],[ExternalCode],[StateId],[Active],[UserID],[UserIDLastUpdate],[CreateDate],[ModifieldDate]) VALUES (2363,'Campina Verde','11101',11,1,1,1,GETDATE(),GETDATE()) END END</v>
      </c>
    </row>
    <row r="2365" spans="1:13" x14ac:dyDescent="0.2">
      <c r="A2365">
        <v>2364</v>
      </c>
      <c r="B2365">
        <f>VLOOKUP(C2365,ESTADOS!C:K,9,FALSE)</f>
        <v>11</v>
      </c>
      <c r="C2365" t="s">
        <v>5814</v>
      </c>
      <c r="D2365">
        <v>31</v>
      </c>
      <c r="E2365" t="s">
        <v>5937</v>
      </c>
      <c r="F2365" t="s">
        <v>5938</v>
      </c>
      <c r="G2365">
        <v>3828</v>
      </c>
      <c r="H2365">
        <v>1</v>
      </c>
      <c r="I2365">
        <v>1</v>
      </c>
      <c r="J2365">
        <v>1</v>
      </c>
      <c r="K2365" s="2" t="s">
        <v>10009</v>
      </c>
      <c r="L2365" s="2" t="s">
        <v>10009</v>
      </c>
      <c r="M2365" t="str">
        <f t="shared" si="36"/>
        <v>BEGIN IF NOT EXISTS (SELECT * FROM [dbo].[COM_City] WHERE [Name] = 'Campo Azul') BEGIN INSERT INTO [dbo].[COM_City]([CityId],[Name],[ExternalCode],[StateId],[Active],[UserID],[UserIDLastUpdate],[CreateDate],[ModifieldDate]) VALUES (2364,'Campo Azul','11150',11,1,1,1,GETDATE(),GETDATE()) END END</v>
      </c>
    </row>
    <row r="2366" spans="1:13" x14ac:dyDescent="0.2">
      <c r="A2366">
        <v>2365</v>
      </c>
      <c r="B2366">
        <f>VLOOKUP(C2366,ESTADOS!C:K,9,FALSE)</f>
        <v>11</v>
      </c>
      <c r="C2366" t="s">
        <v>5814</v>
      </c>
      <c r="D2366">
        <v>31</v>
      </c>
      <c r="E2366" t="s">
        <v>4629</v>
      </c>
      <c r="F2366" t="s">
        <v>5939</v>
      </c>
      <c r="G2366">
        <v>51375</v>
      </c>
      <c r="H2366">
        <v>1</v>
      </c>
      <c r="I2366">
        <v>1</v>
      </c>
      <c r="J2366">
        <v>1</v>
      </c>
      <c r="K2366" s="2" t="s">
        <v>10009</v>
      </c>
      <c r="L2366" s="2" t="s">
        <v>10009</v>
      </c>
      <c r="M2366" t="str">
        <f t="shared" si="36"/>
        <v>BEGIN IF NOT EXISTS (SELECT * FROM [dbo].[COM_City] WHERE [Name] = 'Campo Belo') BEGIN INSERT INTO [dbo].[COM_City]([CityId],[Name],[ExternalCode],[StateId],[Active],[UserID],[UserIDLastUpdate],[CreateDate],[ModifieldDate]) VALUES (2365,'Campo Belo','11200',11,1,1,1,GETDATE(),GETDATE()) END END</v>
      </c>
    </row>
    <row r="2367" spans="1:13" x14ac:dyDescent="0.2">
      <c r="A2367">
        <v>2366</v>
      </c>
      <c r="B2367">
        <f>VLOOKUP(C2367,ESTADOS!C:K,9,FALSE)</f>
        <v>11</v>
      </c>
      <c r="C2367" t="s">
        <v>5814</v>
      </c>
      <c r="D2367">
        <v>31</v>
      </c>
      <c r="E2367" t="s">
        <v>4631</v>
      </c>
      <c r="F2367" t="s">
        <v>5936</v>
      </c>
      <c r="G2367">
        <v>11476</v>
      </c>
      <c r="H2367">
        <v>1</v>
      </c>
      <c r="I2367">
        <v>1</v>
      </c>
      <c r="J2367">
        <v>1</v>
      </c>
      <c r="K2367" s="2" t="s">
        <v>10009</v>
      </c>
      <c r="L2367" s="2" t="s">
        <v>10009</v>
      </c>
      <c r="M2367" t="str">
        <f t="shared" si="36"/>
        <v>BEGIN IF NOT EXISTS (SELECT * FROM [dbo].[COM_City] WHERE [Name] = 'Campo do Meio') BEGIN INSERT INTO [dbo].[COM_City]([CityId],[Name],[ExternalCode],[StateId],[Active],[UserID],[UserIDLastUpdate],[CreateDate],[ModifieldDate]) VALUES (2366,'Campo do Meio','11309',11,1,1,1,GETDATE(),GETDATE()) END END</v>
      </c>
    </row>
    <row r="2368" spans="1:13" x14ac:dyDescent="0.2">
      <c r="A2368">
        <v>2367</v>
      </c>
      <c r="B2368">
        <f>VLOOKUP(C2368,ESTADOS!C:K,9,FALSE)</f>
        <v>11</v>
      </c>
      <c r="C2368" t="s">
        <v>5814</v>
      </c>
      <c r="D2368">
        <v>31</v>
      </c>
      <c r="E2368" t="s">
        <v>4633</v>
      </c>
      <c r="F2368" t="s">
        <v>5940</v>
      </c>
      <c r="G2368">
        <v>6570</v>
      </c>
      <c r="H2368">
        <v>1</v>
      </c>
      <c r="I2368">
        <v>1</v>
      </c>
      <c r="J2368">
        <v>1</v>
      </c>
      <c r="K2368" s="2" t="s">
        <v>10009</v>
      </c>
      <c r="L2368" s="2" t="s">
        <v>10009</v>
      </c>
      <c r="M2368" t="str">
        <f t="shared" si="36"/>
        <v>BEGIN IF NOT EXISTS (SELECT * FROM [dbo].[COM_City] WHERE [Name] = 'Campo Florido') BEGIN INSERT INTO [dbo].[COM_City]([CityId],[Name],[ExternalCode],[StateId],[Active],[UserID],[UserIDLastUpdate],[CreateDate],[ModifieldDate]) VALUES (2367,'Campo Florido','11408',11,1,1,1,GETDATE(),GETDATE()) END END</v>
      </c>
    </row>
    <row r="2369" spans="1:13" x14ac:dyDescent="0.2">
      <c r="A2369">
        <v>2368</v>
      </c>
      <c r="B2369">
        <f>VLOOKUP(C2369,ESTADOS!C:K,9,FALSE)</f>
        <v>11</v>
      </c>
      <c r="C2369" t="s">
        <v>5814</v>
      </c>
      <c r="D2369">
        <v>31</v>
      </c>
      <c r="E2369" t="s">
        <v>4634</v>
      </c>
      <c r="F2369" t="s">
        <v>5941</v>
      </c>
      <c r="G2369">
        <v>13184</v>
      </c>
      <c r="H2369">
        <v>1</v>
      </c>
      <c r="I2369">
        <v>1</v>
      </c>
      <c r="J2369">
        <v>1</v>
      </c>
      <c r="K2369" s="2" t="s">
        <v>10009</v>
      </c>
      <c r="L2369" s="2" t="s">
        <v>10009</v>
      </c>
      <c r="M2369" t="str">
        <f t="shared" si="36"/>
        <v>BEGIN IF NOT EXISTS (SELECT * FROM [dbo].[COM_City] WHERE [Name] = 'Campos Altos') BEGIN INSERT INTO [dbo].[COM_City]([CityId],[Name],[ExternalCode],[StateId],[Active],[UserID],[UserIDLastUpdate],[CreateDate],[ModifieldDate]) VALUES (2368,'Campos Altos','11507',11,1,1,1,GETDATE(),GETDATE()) END END</v>
      </c>
    </row>
    <row r="2370" spans="1:13" x14ac:dyDescent="0.2">
      <c r="A2370">
        <v>2369</v>
      </c>
      <c r="B2370">
        <f>VLOOKUP(C2370,ESTADOS!C:K,9,FALSE)</f>
        <v>11</v>
      </c>
      <c r="C2370" t="s">
        <v>5814</v>
      </c>
      <c r="D2370">
        <v>31</v>
      </c>
      <c r="E2370" t="s">
        <v>4638</v>
      </c>
      <c r="F2370" t="s">
        <v>5942</v>
      </c>
      <c r="G2370">
        <v>26954</v>
      </c>
      <c r="H2370">
        <v>1</v>
      </c>
      <c r="I2370">
        <v>1</v>
      </c>
      <c r="J2370">
        <v>1</v>
      </c>
      <c r="K2370" s="2" t="s">
        <v>10009</v>
      </c>
      <c r="L2370" s="2" t="s">
        <v>10009</v>
      </c>
      <c r="M2370" t="str">
        <f t="shared" si="36"/>
        <v>BEGIN IF NOT EXISTS (SELECT * FROM [dbo].[COM_City] WHERE [Name] = 'Campos Gerais') BEGIN INSERT INTO [dbo].[COM_City]([CityId],[Name],[ExternalCode],[StateId],[Active],[UserID],[UserIDLastUpdate],[CreateDate],[ModifieldDate]) VALUES (2369,'Campos Gerais','11606',11,1,1,1,GETDATE(),GETDATE()) END END</v>
      </c>
    </row>
    <row r="2371" spans="1:13" x14ac:dyDescent="0.2">
      <c r="A2371">
        <v>2370</v>
      </c>
      <c r="B2371">
        <f>VLOOKUP(C2371,ESTADOS!C:K,9,FALSE)</f>
        <v>11</v>
      </c>
      <c r="C2371" t="s">
        <v>5814</v>
      </c>
      <c r="D2371">
        <v>31</v>
      </c>
      <c r="E2371" t="s">
        <v>4643</v>
      </c>
      <c r="F2371" t="s">
        <v>5943</v>
      </c>
      <c r="G2371">
        <v>5712</v>
      </c>
      <c r="H2371">
        <v>1</v>
      </c>
      <c r="I2371">
        <v>1</v>
      </c>
      <c r="J2371">
        <v>1</v>
      </c>
      <c r="K2371" s="2" t="s">
        <v>10009</v>
      </c>
      <c r="L2371" s="2" t="s">
        <v>10009</v>
      </c>
      <c r="M2371" t="str">
        <f t="shared" ref="M2371:M2434" si="37">CONCATENATE("BEGIN IF NOT EXISTS (SELECT * FROM [dbo].[COM_City] WHERE [Name] = '",F2371,"') BEGIN INSERT INTO [dbo].[COM_City]([CityId],[Name],[ExternalCode],[StateId],[Active],[UserID],[UserIDLastUpdate],[CreateDate],[ModifieldDate]) VALUES (",A2371,",'",F2371,"','",E2371,"',",B2371,",",H2371,",",I2371,",",J2371,",",K2371,",",L2371,") END END")</f>
        <v>BEGIN IF NOT EXISTS (SELECT * FROM [dbo].[COM_City] WHERE [Name] = 'Cana Verde') BEGIN INSERT INTO [dbo].[COM_City]([CityId],[Name],[ExternalCode],[StateId],[Active],[UserID],[UserIDLastUpdate],[CreateDate],[ModifieldDate]) VALUES (2370,'Cana Verde','11903',11,1,1,1,GETDATE(),GETDATE()) END END</v>
      </c>
    </row>
    <row r="2372" spans="1:13" x14ac:dyDescent="0.2">
      <c r="A2372">
        <v>2371</v>
      </c>
      <c r="B2372">
        <f>VLOOKUP(C2372,ESTADOS!C:K,9,FALSE)</f>
        <v>11</v>
      </c>
      <c r="C2372" t="s">
        <v>5814</v>
      </c>
      <c r="D2372">
        <v>31</v>
      </c>
      <c r="E2372" t="s">
        <v>4639</v>
      </c>
      <c r="F2372" t="s">
        <v>5944</v>
      </c>
      <c r="G2372">
        <v>4668</v>
      </c>
      <c r="H2372">
        <v>1</v>
      </c>
      <c r="I2372">
        <v>1</v>
      </c>
      <c r="J2372">
        <v>1</v>
      </c>
      <c r="K2372" s="2" t="s">
        <v>10009</v>
      </c>
      <c r="L2372" s="2" t="s">
        <v>10009</v>
      </c>
      <c r="M2372" t="str">
        <f t="shared" si="37"/>
        <v>BEGIN IF NOT EXISTS (SELECT * FROM [dbo].[COM_City] WHERE [Name] = 'Canaã') BEGIN INSERT INTO [dbo].[COM_City]([CityId],[Name],[ExternalCode],[StateId],[Active],[UserID],[UserIDLastUpdate],[CreateDate],[ModifieldDate]) VALUES (2371,'Canaã','11705',11,1,1,1,GETDATE(),GETDATE()) END END</v>
      </c>
    </row>
    <row r="2373" spans="1:13" x14ac:dyDescent="0.2">
      <c r="A2373">
        <v>2372</v>
      </c>
      <c r="B2373">
        <f>VLOOKUP(C2373,ESTADOS!C:K,9,FALSE)</f>
        <v>11</v>
      </c>
      <c r="C2373" t="s">
        <v>5814</v>
      </c>
      <c r="D2373">
        <v>31</v>
      </c>
      <c r="E2373" t="s">
        <v>4641</v>
      </c>
      <c r="F2373" t="s">
        <v>5164</v>
      </c>
      <c r="G2373">
        <v>11313</v>
      </c>
      <c r="H2373">
        <v>1</v>
      </c>
      <c r="I2373">
        <v>1</v>
      </c>
      <c r="J2373">
        <v>1</v>
      </c>
      <c r="K2373" s="2" t="s">
        <v>10009</v>
      </c>
      <c r="L2373" s="2" t="s">
        <v>10009</v>
      </c>
      <c r="M2373" t="str">
        <f t="shared" si="37"/>
        <v>BEGIN IF NOT EXISTS (SELECT * FROM [dbo].[COM_City] WHERE [Name] = 'Canápolis') BEGIN INSERT INTO [dbo].[COM_City]([CityId],[Name],[ExternalCode],[StateId],[Active],[UserID],[UserIDLastUpdate],[CreateDate],[ModifieldDate]) VALUES (2372,'Canápolis','11804',11,1,1,1,GETDATE(),GETDATE()) END END</v>
      </c>
    </row>
    <row r="2374" spans="1:13" x14ac:dyDescent="0.2">
      <c r="A2374">
        <v>2373</v>
      </c>
      <c r="B2374">
        <f>VLOOKUP(C2374,ESTADOS!C:K,9,FALSE)</f>
        <v>11</v>
      </c>
      <c r="C2374" t="s">
        <v>5814</v>
      </c>
      <c r="D2374">
        <v>31</v>
      </c>
      <c r="E2374" t="s">
        <v>4645</v>
      </c>
      <c r="F2374" t="s">
        <v>5172</v>
      </c>
      <c r="G2374">
        <v>15499</v>
      </c>
      <c r="H2374">
        <v>1</v>
      </c>
      <c r="I2374">
        <v>1</v>
      </c>
      <c r="J2374">
        <v>1</v>
      </c>
      <c r="K2374" s="2" t="s">
        <v>10009</v>
      </c>
      <c r="L2374" s="2" t="s">
        <v>10009</v>
      </c>
      <c r="M2374" t="str">
        <f t="shared" si="37"/>
        <v>BEGIN IF NOT EXISTS (SELECT * FROM [dbo].[COM_City] WHERE [Name] = 'Candeias') BEGIN INSERT INTO [dbo].[COM_City]([CityId],[Name],[ExternalCode],[StateId],[Active],[UserID],[UserIDLastUpdate],[CreateDate],[ModifieldDate]) VALUES (2373,'Candeias','12000',11,1,1,1,GETDATE(),GETDATE()) END END</v>
      </c>
    </row>
    <row r="2375" spans="1:13" x14ac:dyDescent="0.2">
      <c r="A2375">
        <v>2374</v>
      </c>
      <c r="B2375">
        <f>VLOOKUP(C2375,ESTADOS!C:K,9,FALSE)</f>
        <v>11</v>
      </c>
      <c r="C2375" t="s">
        <v>5814</v>
      </c>
      <c r="D2375">
        <v>31</v>
      </c>
      <c r="E2375" t="s">
        <v>5945</v>
      </c>
      <c r="F2375" t="s">
        <v>5946</v>
      </c>
      <c r="G2375">
        <v>3967</v>
      </c>
      <c r="H2375">
        <v>1</v>
      </c>
      <c r="I2375">
        <v>1</v>
      </c>
      <c r="J2375">
        <v>1</v>
      </c>
      <c r="K2375" s="2" t="s">
        <v>10009</v>
      </c>
      <c r="L2375" s="2" t="s">
        <v>10009</v>
      </c>
      <c r="M2375" t="str">
        <f t="shared" si="37"/>
        <v>BEGIN IF NOT EXISTS (SELECT * FROM [dbo].[COM_City] WHERE [Name] = 'Cantagalo') BEGIN INSERT INTO [dbo].[COM_City]([CityId],[Name],[ExternalCode],[StateId],[Active],[UserID],[UserIDLastUpdate],[CreateDate],[ModifieldDate]) VALUES (2374,'Cantagalo','12059',11,1,1,1,GETDATE(),GETDATE()) END END</v>
      </c>
    </row>
    <row r="2376" spans="1:13" x14ac:dyDescent="0.2">
      <c r="A2376">
        <v>2375</v>
      </c>
      <c r="B2376">
        <f>VLOOKUP(C2376,ESTADOS!C:K,9,FALSE)</f>
        <v>11</v>
      </c>
      <c r="C2376" t="s">
        <v>5814</v>
      </c>
      <c r="D2376">
        <v>31</v>
      </c>
      <c r="E2376" t="s">
        <v>4647</v>
      </c>
      <c r="F2376" t="s">
        <v>5947</v>
      </c>
      <c r="G2376">
        <v>4863</v>
      </c>
      <c r="H2376">
        <v>1</v>
      </c>
      <c r="I2376">
        <v>1</v>
      </c>
      <c r="J2376">
        <v>1</v>
      </c>
      <c r="K2376" s="2" t="s">
        <v>10009</v>
      </c>
      <c r="L2376" s="2" t="s">
        <v>10009</v>
      </c>
      <c r="M2376" t="str">
        <f t="shared" si="37"/>
        <v>BEGIN IF NOT EXISTS (SELECT * FROM [dbo].[COM_City] WHERE [Name] = 'Caparaó') BEGIN INSERT INTO [dbo].[COM_City]([CityId],[Name],[ExternalCode],[StateId],[Active],[UserID],[UserIDLastUpdate],[CreateDate],[ModifieldDate]) VALUES (2375,'Caparaó','12109',11,1,1,1,GETDATE(),GETDATE()) END END</v>
      </c>
    </row>
    <row r="2377" spans="1:13" x14ac:dyDescent="0.2">
      <c r="A2377">
        <v>2376</v>
      </c>
      <c r="B2377">
        <f>VLOOKUP(C2377,ESTADOS!C:K,9,FALSE)</f>
        <v>11</v>
      </c>
      <c r="C2377" t="s">
        <v>5814</v>
      </c>
      <c r="D2377">
        <v>31</v>
      </c>
      <c r="E2377" t="s">
        <v>4648</v>
      </c>
      <c r="F2377" t="s">
        <v>5948</v>
      </c>
      <c r="G2377">
        <v>4598</v>
      </c>
      <c r="H2377">
        <v>1</v>
      </c>
      <c r="I2377">
        <v>1</v>
      </c>
      <c r="J2377">
        <v>1</v>
      </c>
      <c r="K2377" s="2" t="s">
        <v>10009</v>
      </c>
      <c r="L2377" s="2" t="s">
        <v>10009</v>
      </c>
      <c r="M2377" t="str">
        <f t="shared" si="37"/>
        <v>BEGIN IF NOT EXISTS (SELECT * FROM [dbo].[COM_City] WHERE [Name] = 'Capela Nova') BEGIN INSERT INTO [dbo].[COM_City]([CityId],[Name],[ExternalCode],[StateId],[Active],[UserID],[UserIDLastUpdate],[CreateDate],[ModifieldDate]) VALUES (2376,'Capela Nova','12208',11,1,1,1,GETDATE(),GETDATE()) END END</v>
      </c>
    </row>
    <row r="2378" spans="1:13" x14ac:dyDescent="0.2">
      <c r="A2378">
        <v>2377</v>
      </c>
      <c r="B2378">
        <f>VLOOKUP(C2378,ESTADOS!C:K,9,FALSE)</f>
        <v>11</v>
      </c>
      <c r="C2378" t="s">
        <v>5814</v>
      </c>
      <c r="D2378">
        <v>31</v>
      </c>
      <c r="E2378" t="s">
        <v>4650</v>
      </c>
      <c r="F2378" t="s">
        <v>5949</v>
      </c>
      <c r="G2378">
        <v>33061</v>
      </c>
      <c r="H2378">
        <v>1</v>
      </c>
      <c r="I2378">
        <v>1</v>
      </c>
      <c r="J2378">
        <v>1</v>
      </c>
      <c r="K2378" s="2" t="s">
        <v>10009</v>
      </c>
      <c r="L2378" s="2" t="s">
        <v>10009</v>
      </c>
      <c r="M2378" t="str">
        <f t="shared" si="37"/>
        <v>BEGIN IF NOT EXISTS (SELECT * FROM [dbo].[COM_City] WHERE [Name] = 'Capelinha') BEGIN INSERT INTO [dbo].[COM_City]([CityId],[Name],[ExternalCode],[StateId],[Active],[UserID],[UserIDLastUpdate],[CreateDate],[ModifieldDate]) VALUES (2377,'Capelinha','12307',11,1,1,1,GETDATE(),GETDATE()) END END</v>
      </c>
    </row>
    <row r="2379" spans="1:13" x14ac:dyDescent="0.2">
      <c r="A2379">
        <v>2378</v>
      </c>
      <c r="B2379">
        <f>VLOOKUP(C2379,ESTADOS!C:K,9,FALSE)</f>
        <v>11</v>
      </c>
      <c r="C2379" t="s">
        <v>5814</v>
      </c>
      <c r="D2379">
        <v>31</v>
      </c>
      <c r="E2379" t="s">
        <v>4652</v>
      </c>
      <c r="F2379" t="s">
        <v>5950</v>
      </c>
      <c r="G2379">
        <v>7154</v>
      </c>
      <c r="H2379">
        <v>1</v>
      </c>
      <c r="I2379">
        <v>1</v>
      </c>
      <c r="J2379">
        <v>1</v>
      </c>
      <c r="K2379" s="2" t="s">
        <v>10009</v>
      </c>
      <c r="L2379" s="2" t="s">
        <v>10009</v>
      </c>
      <c r="M2379" t="str">
        <f t="shared" si="37"/>
        <v>BEGIN IF NOT EXISTS (SELECT * FROM [dbo].[COM_City] WHERE [Name] = 'Capetinga') BEGIN INSERT INTO [dbo].[COM_City]([CityId],[Name],[ExternalCode],[StateId],[Active],[UserID],[UserIDLastUpdate],[CreateDate],[ModifieldDate]) VALUES (2378,'Capetinga','12406',11,1,1,1,GETDATE(),GETDATE()) END END</v>
      </c>
    </row>
    <row r="2380" spans="1:13" x14ac:dyDescent="0.2">
      <c r="A2380">
        <v>2379</v>
      </c>
      <c r="B2380">
        <f>VLOOKUP(C2380,ESTADOS!C:K,9,FALSE)</f>
        <v>11</v>
      </c>
      <c r="C2380" t="s">
        <v>5814</v>
      </c>
      <c r="D2380">
        <v>31</v>
      </c>
      <c r="E2380" t="s">
        <v>4657</v>
      </c>
      <c r="F2380" t="s">
        <v>5951</v>
      </c>
      <c r="G2380">
        <v>8763</v>
      </c>
      <c r="H2380">
        <v>1</v>
      </c>
      <c r="I2380">
        <v>1</v>
      </c>
      <c r="J2380">
        <v>1</v>
      </c>
      <c r="K2380" s="2" t="s">
        <v>10009</v>
      </c>
      <c r="L2380" s="2" t="s">
        <v>10009</v>
      </c>
      <c r="M2380" t="str">
        <f t="shared" si="37"/>
        <v>BEGIN IF NOT EXISTS (SELECT * FROM [dbo].[COM_City] WHERE [Name] = 'Capim Branco') BEGIN INSERT INTO [dbo].[COM_City]([CityId],[Name],[ExternalCode],[StateId],[Active],[UserID],[UserIDLastUpdate],[CreateDate],[ModifieldDate]) VALUES (2379,'Capim Branco','12505',11,1,1,1,GETDATE(),GETDATE()) END END</v>
      </c>
    </row>
    <row r="2381" spans="1:13" x14ac:dyDescent="0.2">
      <c r="A2381">
        <v>2380</v>
      </c>
      <c r="B2381">
        <f>VLOOKUP(C2381,ESTADOS!C:K,9,FALSE)</f>
        <v>11</v>
      </c>
      <c r="C2381" t="s">
        <v>5814</v>
      </c>
      <c r="D2381">
        <v>31</v>
      </c>
      <c r="E2381" t="s">
        <v>4660</v>
      </c>
      <c r="F2381" t="s">
        <v>5952</v>
      </c>
      <c r="G2381">
        <v>15302</v>
      </c>
      <c r="H2381">
        <v>1</v>
      </c>
      <c r="I2381">
        <v>1</v>
      </c>
      <c r="J2381">
        <v>1</v>
      </c>
      <c r="K2381" s="2" t="s">
        <v>10009</v>
      </c>
      <c r="L2381" s="2" t="s">
        <v>10009</v>
      </c>
      <c r="M2381" t="str">
        <f t="shared" si="37"/>
        <v>BEGIN IF NOT EXISTS (SELECT * FROM [dbo].[COM_City] WHERE [Name] = 'Capinópolis') BEGIN INSERT INTO [dbo].[COM_City]([CityId],[Name],[ExternalCode],[StateId],[Active],[UserID],[UserIDLastUpdate],[CreateDate],[ModifieldDate]) VALUES (2380,'Capinópolis','12604',11,1,1,1,GETDATE(),GETDATE()) END END</v>
      </c>
    </row>
    <row r="2382" spans="1:13" x14ac:dyDescent="0.2">
      <c r="A2382">
        <v>2381</v>
      </c>
      <c r="B2382">
        <f>VLOOKUP(C2382,ESTADOS!C:K,9,FALSE)</f>
        <v>11</v>
      </c>
      <c r="C2382" t="s">
        <v>5814</v>
      </c>
      <c r="D2382">
        <v>31</v>
      </c>
      <c r="E2382" t="s">
        <v>5953</v>
      </c>
      <c r="F2382" t="s">
        <v>5954</v>
      </c>
      <c r="G2382">
        <v>4801</v>
      </c>
      <c r="H2382">
        <v>1</v>
      </c>
      <c r="I2382">
        <v>1</v>
      </c>
      <c r="J2382">
        <v>1</v>
      </c>
      <c r="K2382" s="2" t="s">
        <v>10009</v>
      </c>
      <c r="L2382" s="2" t="s">
        <v>10009</v>
      </c>
      <c r="M2382" t="str">
        <f t="shared" si="37"/>
        <v>BEGIN IF NOT EXISTS (SELECT * FROM [dbo].[COM_City] WHERE [Name] = 'Capitão Andrade') BEGIN INSERT INTO [dbo].[COM_City]([CityId],[Name],[ExternalCode],[StateId],[Active],[UserID],[UserIDLastUpdate],[CreateDate],[ModifieldDate]) VALUES (2381,'Capitão Andrade','12653',11,1,1,1,GETDATE(),GETDATE()) END END</v>
      </c>
    </row>
    <row r="2383" spans="1:13" x14ac:dyDescent="0.2">
      <c r="A2383">
        <v>2382</v>
      </c>
      <c r="B2383">
        <f>VLOOKUP(C2383,ESTADOS!C:K,9,FALSE)</f>
        <v>11</v>
      </c>
      <c r="C2383" t="s">
        <v>5814</v>
      </c>
      <c r="D2383">
        <v>31</v>
      </c>
      <c r="E2383" t="s">
        <v>4662</v>
      </c>
      <c r="F2383" t="s">
        <v>5955</v>
      </c>
      <c r="G2383">
        <v>14106</v>
      </c>
      <c r="H2383">
        <v>1</v>
      </c>
      <c r="I2383">
        <v>1</v>
      </c>
      <c r="J2383">
        <v>1</v>
      </c>
      <c r="K2383" s="2" t="s">
        <v>10009</v>
      </c>
      <c r="L2383" s="2" t="s">
        <v>10009</v>
      </c>
      <c r="M2383" t="str">
        <f t="shared" si="37"/>
        <v>BEGIN IF NOT EXISTS (SELECT * FROM [dbo].[COM_City] WHERE [Name] = 'Capitão Enéas') BEGIN INSERT INTO [dbo].[COM_City]([CityId],[Name],[ExternalCode],[StateId],[Active],[UserID],[UserIDLastUpdate],[CreateDate],[ModifieldDate]) VALUES (2382,'Capitão Enéas','12703',11,1,1,1,GETDATE(),GETDATE()) END END</v>
      </c>
    </row>
    <row r="2384" spans="1:13" x14ac:dyDescent="0.2">
      <c r="A2384">
        <v>2383</v>
      </c>
      <c r="B2384">
        <f>VLOOKUP(C2384,ESTADOS!C:K,9,FALSE)</f>
        <v>11</v>
      </c>
      <c r="C2384" t="s">
        <v>5814</v>
      </c>
      <c r="D2384">
        <v>31</v>
      </c>
      <c r="E2384" t="s">
        <v>4664</v>
      </c>
      <c r="F2384" t="s">
        <v>5956</v>
      </c>
      <c r="G2384">
        <v>7634</v>
      </c>
      <c r="H2384">
        <v>1</v>
      </c>
      <c r="I2384">
        <v>1</v>
      </c>
      <c r="J2384">
        <v>1</v>
      </c>
      <c r="K2384" s="2" t="s">
        <v>10009</v>
      </c>
      <c r="L2384" s="2" t="s">
        <v>10009</v>
      </c>
      <c r="M2384" t="str">
        <f t="shared" si="37"/>
        <v>BEGIN IF NOT EXISTS (SELECT * FROM [dbo].[COM_City] WHERE [Name] = 'Capitólio') BEGIN INSERT INTO [dbo].[COM_City]([CityId],[Name],[ExternalCode],[StateId],[Active],[UserID],[UserIDLastUpdate],[CreateDate],[ModifieldDate]) VALUES (2383,'Capitólio','12802',11,1,1,1,GETDATE(),GETDATE()) END END</v>
      </c>
    </row>
    <row r="2385" spans="1:13" x14ac:dyDescent="0.2">
      <c r="A2385">
        <v>2384</v>
      </c>
      <c r="B2385">
        <f>VLOOKUP(C2385,ESTADOS!C:K,9,FALSE)</f>
        <v>11</v>
      </c>
      <c r="C2385" t="s">
        <v>5814</v>
      </c>
      <c r="D2385">
        <v>31</v>
      </c>
      <c r="E2385" t="s">
        <v>4666</v>
      </c>
      <c r="F2385" t="s">
        <v>5957</v>
      </c>
      <c r="G2385">
        <v>8855</v>
      </c>
      <c r="H2385">
        <v>1</v>
      </c>
      <c r="I2385">
        <v>1</v>
      </c>
      <c r="J2385">
        <v>1</v>
      </c>
      <c r="K2385" s="2" t="s">
        <v>10009</v>
      </c>
      <c r="L2385" s="2" t="s">
        <v>10009</v>
      </c>
      <c r="M2385" t="str">
        <f t="shared" si="37"/>
        <v>BEGIN IF NOT EXISTS (SELECT * FROM [dbo].[COM_City] WHERE [Name] = 'Caputira') BEGIN INSERT INTO [dbo].[COM_City]([CityId],[Name],[ExternalCode],[StateId],[Active],[UserID],[UserIDLastUpdate],[CreateDate],[ModifieldDate]) VALUES (2384,'Caputira','12901',11,1,1,1,GETDATE(),GETDATE()) END END</v>
      </c>
    </row>
    <row r="2386" spans="1:13" x14ac:dyDescent="0.2">
      <c r="A2386">
        <v>2385</v>
      </c>
      <c r="B2386">
        <f>VLOOKUP(C2386,ESTADOS!C:K,9,FALSE)</f>
        <v>11</v>
      </c>
      <c r="C2386" t="s">
        <v>5814</v>
      </c>
      <c r="D2386">
        <v>31</v>
      </c>
      <c r="E2386" t="s">
        <v>4668</v>
      </c>
      <c r="F2386" t="s">
        <v>5958</v>
      </c>
      <c r="G2386">
        <v>21530</v>
      </c>
      <c r="H2386">
        <v>1</v>
      </c>
      <c r="I2386">
        <v>1</v>
      </c>
      <c r="J2386">
        <v>1</v>
      </c>
      <c r="K2386" s="2" t="s">
        <v>10009</v>
      </c>
      <c r="L2386" s="2" t="s">
        <v>10009</v>
      </c>
      <c r="M2386" t="str">
        <f t="shared" si="37"/>
        <v>BEGIN IF NOT EXISTS (SELECT * FROM [dbo].[COM_City] WHERE [Name] = 'Caraí') BEGIN INSERT INTO [dbo].[COM_City]([CityId],[Name],[ExternalCode],[StateId],[Active],[UserID],[UserIDLastUpdate],[CreateDate],[ModifieldDate]) VALUES (2385,'Caraí','13008',11,1,1,1,GETDATE(),GETDATE()) END END</v>
      </c>
    </row>
    <row r="2387" spans="1:13" x14ac:dyDescent="0.2">
      <c r="A2387">
        <v>2386</v>
      </c>
      <c r="B2387">
        <f>VLOOKUP(C2387,ESTADOS!C:K,9,FALSE)</f>
        <v>11</v>
      </c>
      <c r="C2387" t="s">
        <v>5814</v>
      </c>
      <c r="D2387">
        <v>31</v>
      </c>
      <c r="E2387" t="s">
        <v>4670</v>
      </c>
      <c r="F2387" t="s">
        <v>5959</v>
      </c>
      <c r="G2387">
        <v>3445</v>
      </c>
      <c r="H2387">
        <v>1</v>
      </c>
      <c r="I2387">
        <v>1</v>
      </c>
      <c r="J2387">
        <v>1</v>
      </c>
      <c r="K2387" s="2" t="s">
        <v>10009</v>
      </c>
      <c r="L2387" s="2" t="s">
        <v>10009</v>
      </c>
      <c r="M2387" t="str">
        <f t="shared" si="37"/>
        <v>BEGIN IF NOT EXISTS (SELECT * FROM [dbo].[COM_City] WHERE [Name] = 'Caranaíba') BEGIN INSERT INTO [dbo].[COM_City]([CityId],[Name],[ExternalCode],[StateId],[Active],[UserID],[UserIDLastUpdate],[CreateDate],[ModifieldDate]) VALUES (2386,'Caranaíba','13107',11,1,1,1,GETDATE(),GETDATE()) END END</v>
      </c>
    </row>
    <row r="2388" spans="1:13" x14ac:dyDescent="0.2">
      <c r="A2388">
        <v>2387</v>
      </c>
      <c r="B2388">
        <f>VLOOKUP(C2388,ESTADOS!C:K,9,FALSE)</f>
        <v>11</v>
      </c>
      <c r="C2388" t="s">
        <v>5814</v>
      </c>
      <c r="D2388">
        <v>31</v>
      </c>
      <c r="E2388" t="s">
        <v>4672</v>
      </c>
      <c r="F2388" t="s">
        <v>5960</v>
      </c>
      <c r="G2388">
        <v>22240</v>
      </c>
      <c r="H2388">
        <v>1</v>
      </c>
      <c r="I2388">
        <v>1</v>
      </c>
      <c r="J2388">
        <v>1</v>
      </c>
      <c r="K2388" s="2" t="s">
        <v>10009</v>
      </c>
      <c r="L2388" s="2" t="s">
        <v>10009</v>
      </c>
      <c r="M2388" t="str">
        <f t="shared" si="37"/>
        <v>BEGIN IF NOT EXISTS (SELECT * FROM [dbo].[COM_City] WHERE [Name] = 'Carandaí') BEGIN INSERT INTO [dbo].[COM_City]([CityId],[Name],[ExternalCode],[StateId],[Active],[UserID],[UserIDLastUpdate],[CreateDate],[ModifieldDate]) VALUES (2387,'Carandaí','13206',11,1,1,1,GETDATE(),GETDATE()) END END</v>
      </c>
    </row>
    <row r="2389" spans="1:13" x14ac:dyDescent="0.2">
      <c r="A2389">
        <v>2388</v>
      </c>
      <c r="B2389">
        <f>VLOOKUP(C2389,ESTADOS!C:K,9,FALSE)</f>
        <v>11</v>
      </c>
      <c r="C2389" t="s">
        <v>5814</v>
      </c>
      <c r="D2389">
        <v>31</v>
      </c>
      <c r="E2389" t="s">
        <v>4674</v>
      </c>
      <c r="F2389" t="s">
        <v>5961</v>
      </c>
      <c r="G2389">
        <v>32068</v>
      </c>
      <c r="H2389">
        <v>1</v>
      </c>
      <c r="I2389">
        <v>1</v>
      </c>
      <c r="J2389">
        <v>1</v>
      </c>
      <c r="K2389" s="2" t="s">
        <v>10009</v>
      </c>
      <c r="L2389" s="2" t="s">
        <v>10009</v>
      </c>
      <c r="M2389" t="str">
        <f t="shared" si="37"/>
        <v>BEGIN IF NOT EXISTS (SELECT * FROM [dbo].[COM_City] WHERE [Name] = 'Carangola') BEGIN INSERT INTO [dbo].[COM_City]([CityId],[Name],[ExternalCode],[StateId],[Active],[UserID],[UserIDLastUpdate],[CreateDate],[ModifieldDate]) VALUES (2388,'Carangola','13305',11,1,1,1,GETDATE(),GETDATE()) END END</v>
      </c>
    </row>
    <row r="2390" spans="1:13" x14ac:dyDescent="0.2">
      <c r="A2390">
        <v>2389</v>
      </c>
      <c r="B2390">
        <f>VLOOKUP(C2390,ESTADOS!C:K,9,FALSE)</f>
        <v>11</v>
      </c>
      <c r="C2390" t="s">
        <v>5814</v>
      </c>
      <c r="D2390">
        <v>31</v>
      </c>
      <c r="E2390" t="s">
        <v>4676</v>
      </c>
      <c r="F2390" t="s">
        <v>5962</v>
      </c>
      <c r="G2390">
        <v>81731</v>
      </c>
      <c r="H2390">
        <v>1</v>
      </c>
      <c r="I2390">
        <v>1</v>
      </c>
      <c r="J2390">
        <v>1</v>
      </c>
      <c r="K2390" s="2" t="s">
        <v>10009</v>
      </c>
      <c r="L2390" s="2" t="s">
        <v>10009</v>
      </c>
      <c r="M2390" t="str">
        <f t="shared" si="37"/>
        <v>BEGIN IF NOT EXISTS (SELECT * FROM [dbo].[COM_City] WHERE [Name] = 'Caratinga') BEGIN INSERT INTO [dbo].[COM_City]([CityId],[Name],[ExternalCode],[StateId],[Active],[UserID],[UserIDLastUpdate],[CreateDate],[ModifieldDate]) VALUES (2389,'Caratinga','13404',11,1,1,1,GETDATE(),GETDATE()) END END</v>
      </c>
    </row>
    <row r="2391" spans="1:13" x14ac:dyDescent="0.2">
      <c r="A2391">
        <v>2390</v>
      </c>
      <c r="B2391">
        <f>VLOOKUP(C2391,ESTADOS!C:K,9,FALSE)</f>
        <v>11</v>
      </c>
      <c r="C2391" t="s">
        <v>5814</v>
      </c>
      <c r="D2391">
        <v>31</v>
      </c>
      <c r="E2391" t="s">
        <v>4678</v>
      </c>
      <c r="F2391" t="s">
        <v>5963</v>
      </c>
      <c r="G2391">
        <v>10145</v>
      </c>
      <c r="H2391">
        <v>1</v>
      </c>
      <c r="I2391">
        <v>1</v>
      </c>
      <c r="J2391">
        <v>1</v>
      </c>
      <c r="K2391" s="2" t="s">
        <v>10009</v>
      </c>
      <c r="L2391" s="2" t="s">
        <v>10009</v>
      </c>
      <c r="M2391" t="str">
        <f t="shared" si="37"/>
        <v>BEGIN IF NOT EXISTS (SELECT * FROM [dbo].[COM_City] WHERE [Name] = 'Carbonita') BEGIN INSERT INTO [dbo].[COM_City]([CityId],[Name],[ExternalCode],[StateId],[Active],[UserID],[UserIDLastUpdate],[CreateDate],[ModifieldDate]) VALUES (2390,'Carbonita','13503',11,1,1,1,GETDATE(),GETDATE()) END END</v>
      </c>
    </row>
    <row r="2392" spans="1:13" x14ac:dyDescent="0.2">
      <c r="A2392">
        <v>2391</v>
      </c>
      <c r="B2392">
        <f>VLOOKUP(C2392,ESTADOS!C:K,9,FALSE)</f>
        <v>11</v>
      </c>
      <c r="C2392" t="s">
        <v>5814</v>
      </c>
      <c r="D2392">
        <v>31</v>
      </c>
      <c r="E2392" t="s">
        <v>4680</v>
      </c>
      <c r="F2392" t="s">
        <v>5964</v>
      </c>
      <c r="G2392">
        <v>6029</v>
      </c>
      <c r="H2392">
        <v>1</v>
      </c>
      <c r="I2392">
        <v>1</v>
      </c>
      <c r="J2392">
        <v>1</v>
      </c>
      <c r="K2392" s="2" t="s">
        <v>10009</v>
      </c>
      <c r="L2392" s="2" t="s">
        <v>10009</v>
      </c>
      <c r="M2392" t="str">
        <f t="shared" si="37"/>
        <v>BEGIN IF NOT EXISTS (SELECT * FROM [dbo].[COM_City] WHERE [Name] = 'Careaçu') BEGIN INSERT INTO [dbo].[COM_City]([CityId],[Name],[ExternalCode],[StateId],[Active],[UserID],[UserIDLastUpdate],[CreateDate],[ModifieldDate]) VALUES (2391,'Careaçu','13602',11,1,1,1,GETDATE(),GETDATE()) END END</v>
      </c>
    </row>
    <row r="2393" spans="1:13" x14ac:dyDescent="0.2">
      <c r="A2393">
        <v>2392</v>
      </c>
      <c r="B2393">
        <f>VLOOKUP(C2393,ESTADOS!C:K,9,FALSE)</f>
        <v>11</v>
      </c>
      <c r="C2393" t="s">
        <v>5814</v>
      </c>
      <c r="D2393">
        <v>31</v>
      </c>
      <c r="E2393" t="s">
        <v>4682</v>
      </c>
      <c r="F2393" t="s">
        <v>5965</v>
      </c>
      <c r="G2393">
        <v>20812</v>
      </c>
      <c r="H2393">
        <v>1</v>
      </c>
      <c r="I2393">
        <v>1</v>
      </c>
      <c r="J2393">
        <v>1</v>
      </c>
      <c r="K2393" s="2" t="s">
        <v>10009</v>
      </c>
      <c r="L2393" s="2" t="s">
        <v>10009</v>
      </c>
      <c r="M2393" t="str">
        <f t="shared" si="37"/>
        <v>BEGIN IF NOT EXISTS (SELECT * FROM [dbo].[COM_City] WHERE [Name] = 'Carlos Chagas') BEGIN INSERT INTO [dbo].[COM_City]([CityId],[Name],[ExternalCode],[StateId],[Active],[UserID],[UserIDLastUpdate],[CreateDate],[ModifieldDate]) VALUES (2392,'Carlos Chagas','13701',11,1,1,1,GETDATE(),GETDATE()) END END</v>
      </c>
    </row>
    <row r="2394" spans="1:13" x14ac:dyDescent="0.2">
      <c r="A2394">
        <v>2393</v>
      </c>
      <c r="B2394">
        <f>VLOOKUP(C2394,ESTADOS!C:K,9,FALSE)</f>
        <v>11</v>
      </c>
      <c r="C2394" t="s">
        <v>5814</v>
      </c>
      <c r="D2394">
        <v>31</v>
      </c>
      <c r="E2394" t="s">
        <v>4684</v>
      </c>
      <c r="F2394" t="s">
        <v>5966</v>
      </c>
      <c r="G2394">
        <v>2550</v>
      </c>
      <c r="H2394">
        <v>1</v>
      </c>
      <c r="I2394">
        <v>1</v>
      </c>
      <c r="J2394">
        <v>1</v>
      </c>
      <c r="K2394" s="2" t="s">
        <v>10009</v>
      </c>
      <c r="L2394" s="2" t="s">
        <v>10009</v>
      </c>
      <c r="M2394" t="str">
        <f t="shared" si="37"/>
        <v>BEGIN IF NOT EXISTS (SELECT * FROM [dbo].[COM_City] WHERE [Name] = 'Carmésia') BEGIN INSERT INTO [dbo].[COM_City]([CityId],[Name],[ExternalCode],[StateId],[Active],[UserID],[UserIDLastUpdate],[CreateDate],[ModifieldDate]) VALUES (2393,'Carmésia','13800',11,1,1,1,GETDATE(),GETDATE()) END END</v>
      </c>
    </row>
    <row r="2395" spans="1:13" x14ac:dyDescent="0.2">
      <c r="A2395">
        <v>2394</v>
      </c>
      <c r="B2395">
        <f>VLOOKUP(C2395,ESTADOS!C:K,9,FALSE)</f>
        <v>11</v>
      </c>
      <c r="C2395" t="s">
        <v>5814</v>
      </c>
      <c r="D2395">
        <v>31</v>
      </c>
      <c r="E2395" t="s">
        <v>4685</v>
      </c>
      <c r="F2395" t="s">
        <v>5967</v>
      </c>
      <c r="G2395">
        <v>11656</v>
      </c>
      <c r="H2395">
        <v>1</v>
      </c>
      <c r="I2395">
        <v>1</v>
      </c>
      <c r="J2395">
        <v>1</v>
      </c>
      <c r="K2395" s="2" t="s">
        <v>10009</v>
      </c>
      <c r="L2395" s="2" t="s">
        <v>10009</v>
      </c>
      <c r="M2395" t="str">
        <f t="shared" si="37"/>
        <v>BEGIN IF NOT EXISTS (SELECT * FROM [dbo].[COM_City] WHERE [Name] = 'Carmo da Cachoeira') BEGIN INSERT INTO [dbo].[COM_City]([CityId],[Name],[ExternalCode],[StateId],[Active],[UserID],[UserIDLastUpdate],[CreateDate],[ModifieldDate]) VALUES (2394,'Carmo da Cachoeira','13909',11,1,1,1,GETDATE(),GETDATE()) END END</v>
      </c>
    </row>
    <row r="2396" spans="1:13" x14ac:dyDescent="0.2">
      <c r="A2396">
        <v>2395</v>
      </c>
      <c r="B2396">
        <f>VLOOKUP(C2396,ESTADOS!C:K,9,FALSE)</f>
        <v>11</v>
      </c>
      <c r="C2396" t="s">
        <v>5814</v>
      </c>
      <c r="D2396">
        <v>31</v>
      </c>
      <c r="E2396" t="s">
        <v>4687</v>
      </c>
      <c r="F2396" t="s">
        <v>5968</v>
      </c>
      <c r="G2396">
        <v>10942</v>
      </c>
      <c r="H2396">
        <v>1</v>
      </c>
      <c r="I2396">
        <v>1</v>
      </c>
      <c r="J2396">
        <v>1</v>
      </c>
      <c r="K2396" s="2" t="s">
        <v>10009</v>
      </c>
      <c r="L2396" s="2" t="s">
        <v>10009</v>
      </c>
      <c r="M2396" t="str">
        <f t="shared" si="37"/>
        <v>BEGIN IF NOT EXISTS (SELECT * FROM [dbo].[COM_City] WHERE [Name] = 'Carmo da Mata') BEGIN INSERT INTO [dbo].[COM_City]([CityId],[Name],[ExternalCode],[StateId],[Active],[UserID],[UserIDLastUpdate],[CreateDate],[ModifieldDate]) VALUES (2395,'Carmo da Mata','14006',11,1,1,1,GETDATE(),GETDATE()) END END</v>
      </c>
    </row>
    <row r="2397" spans="1:13" x14ac:dyDescent="0.2">
      <c r="A2397">
        <v>2396</v>
      </c>
      <c r="B2397">
        <f>VLOOKUP(C2397,ESTADOS!C:K,9,FALSE)</f>
        <v>11</v>
      </c>
      <c r="C2397" t="s">
        <v>5814</v>
      </c>
      <c r="D2397">
        <v>31</v>
      </c>
      <c r="E2397" t="s">
        <v>4689</v>
      </c>
      <c r="F2397" t="s">
        <v>5969</v>
      </c>
      <c r="G2397">
        <v>13657</v>
      </c>
      <c r="H2397">
        <v>1</v>
      </c>
      <c r="I2397">
        <v>1</v>
      </c>
      <c r="J2397">
        <v>1</v>
      </c>
      <c r="K2397" s="2" t="s">
        <v>10009</v>
      </c>
      <c r="L2397" s="2" t="s">
        <v>10009</v>
      </c>
      <c r="M2397" t="str">
        <f t="shared" si="37"/>
        <v>BEGIN IF NOT EXISTS (SELECT * FROM [dbo].[COM_City] WHERE [Name] = 'Carmo de Minas') BEGIN INSERT INTO [dbo].[COM_City]([CityId],[Name],[ExternalCode],[StateId],[Active],[UserID],[UserIDLastUpdate],[CreateDate],[ModifieldDate]) VALUES (2396,'Carmo de Minas','14105',11,1,1,1,GETDATE(),GETDATE()) END END</v>
      </c>
    </row>
    <row r="2398" spans="1:13" x14ac:dyDescent="0.2">
      <c r="A2398">
        <v>2397</v>
      </c>
      <c r="B2398">
        <f>VLOOKUP(C2398,ESTADOS!C:K,9,FALSE)</f>
        <v>11</v>
      </c>
      <c r="C2398" t="s">
        <v>5814</v>
      </c>
      <c r="D2398">
        <v>31</v>
      </c>
      <c r="E2398" t="s">
        <v>4691</v>
      </c>
      <c r="F2398" t="s">
        <v>5970</v>
      </c>
      <c r="G2398">
        <v>18943</v>
      </c>
      <c r="H2398">
        <v>1</v>
      </c>
      <c r="I2398">
        <v>1</v>
      </c>
      <c r="J2398">
        <v>1</v>
      </c>
      <c r="K2398" s="2" t="s">
        <v>10009</v>
      </c>
      <c r="L2398" s="2" t="s">
        <v>10009</v>
      </c>
      <c r="M2398" t="str">
        <f t="shared" si="37"/>
        <v>BEGIN IF NOT EXISTS (SELECT * FROM [dbo].[COM_City] WHERE [Name] = 'Carmo do Cajuru') BEGIN INSERT INTO [dbo].[COM_City]([CityId],[Name],[ExternalCode],[StateId],[Active],[UserID],[UserIDLastUpdate],[CreateDate],[ModifieldDate]) VALUES (2397,'Carmo do Cajuru','14204',11,1,1,1,GETDATE(),GETDATE()) END END</v>
      </c>
    </row>
    <row r="2399" spans="1:13" x14ac:dyDescent="0.2">
      <c r="A2399">
        <v>2398</v>
      </c>
      <c r="B2399">
        <f>VLOOKUP(C2399,ESTADOS!C:K,9,FALSE)</f>
        <v>11</v>
      </c>
      <c r="C2399" t="s">
        <v>5814</v>
      </c>
      <c r="D2399">
        <v>31</v>
      </c>
      <c r="E2399" t="s">
        <v>4595</v>
      </c>
      <c r="F2399" t="s">
        <v>5971</v>
      </c>
      <c r="G2399">
        <v>30712</v>
      </c>
      <c r="H2399">
        <v>1</v>
      </c>
      <c r="I2399">
        <v>1</v>
      </c>
      <c r="J2399">
        <v>1</v>
      </c>
      <c r="K2399" s="2" t="s">
        <v>10009</v>
      </c>
      <c r="L2399" s="2" t="s">
        <v>10009</v>
      </c>
      <c r="M2399" t="str">
        <f t="shared" si="37"/>
        <v>BEGIN IF NOT EXISTS (SELECT * FROM [dbo].[COM_City] WHERE [Name] = 'Carmo do Paranaíba') BEGIN INSERT INTO [dbo].[COM_City]([CityId],[Name],[ExternalCode],[StateId],[Active],[UserID],[UserIDLastUpdate],[CreateDate],[ModifieldDate]) VALUES (2398,'Carmo do Paranaíba','14303',11,1,1,1,GETDATE(),GETDATE()) END END</v>
      </c>
    </row>
    <row r="2400" spans="1:13" x14ac:dyDescent="0.2">
      <c r="A2400">
        <v>2399</v>
      </c>
      <c r="B2400">
        <f>VLOOKUP(C2400,ESTADOS!C:K,9,FALSE)</f>
        <v>11</v>
      </c>
      <c r="C2400" t="s">
        <v>5814</v>
      </c>
      <c r="D2400">
        <v>31</v>
      </c>
      <c r="E2400" t="s">
        <v>4693</v>
      </c>
      <c r="F2400" t="s">
        <v>5972</v>
      </c>
      <c r="G2400">
        <v>19480</v>
      </c>
      <c r="H2400">
        <v>1</v>
      </c>
      <c r="I2400">
        <v>1</v>
      </c>
      <c r="J2400">
        <v>1</v>
      </c>
      <c r="K2400" s="2" t="s">
        <v>10009</v>
      </c>
      <c r="L2400" s="2" t="s">
        <v>10009</v>
      </c>
      <c r="M2400" t="str">
        <f t="shared" si="37"/>
        <v>BEGIN IF NOT EXISTS (SELECT * FROM [dbo].[COM_City] WHERE [Name] = 'Carmo do Rio Claro') BEGIN INSERT INTO [dbo].[COM_City]([CityId],[Name],[ExternalCode],[StateId],[Active],[UserID],[UserIDLastUpdate],[CreateDate],[ModifieldDate]) VALUES (2399,'Carmo do Rio Claro','14402',11,1,1,1,GETDATE(),GETDATE()) END END</v>
      </c>
    </row>
    <row r="2401" spans="1:13" x14ac:dyDescent="0.2">
      <c r="A2401">
        <v>2400</v>
      </c>
      <c r="B2401">
        <f>VLOOKUP(C2401,ESTADOS!C:K,9,FALSE)</f>
        <v>11</v>
      </c>
      <c r="C2401" t="s">
        <v>5814</v>
      </c>
      <c r="D2401">
        <v>31</v>
      </c>
      <c r="E2401" t="s">
        <v>4695</v>
      </c>
      <c r="F2401" t="s">
        <v>5973</v>
      </c>
      <c r="G2401">
        <v>15743</v>
      </c>
      <c r="H2401">
        <v>1</v>
      </c>
      <c r="I2401">
        <v>1</v>
      </c>
      <c r="J2401">
        <v>1</v>
      </c>
      <c r="K2401" s="2" t="s">
        <v>10009</v>
      </c>
      <c r="L2401" s="2" t="s">
        <v>10009</v>
      </c>
      <c r="M2401" t="str">
        <f t="shared" si="37"/>
        <v>BEGIN IF NOT EXISTS (SELECT * FROM [dbo].[COM_City] WHERE [Name] = 'Carmópolis de Minas') BEGIN INSERT INTO [dbo].[COM_City]([CityId],[Name],[ExternalCode],[StateId],[Active],[UserID],[UserIDLastUpdate],[CreateDate],[ModifieldDate]) VALUES (2400,'Carmópolis de Minas','14501',11,1,1,1,GETDATE(),GETDATE()) END END</v>
      </c>
    </row>
    <row r="2402" spans="1:13" x14ac:dyDescent="0.2">
      <c r="A2402">
        <v>2401</v>
      </c>
      <c r="B2402">
        <f>VLOOKUP(C2402,ESTADOS!C:K,9,FALSE)</f>
        <v>11</v>
      </c>
      <c r="C2402" t="s">
        <v>5814</v>
      </c>
      <c r="D2402">
        <v>31</v>
      </c>
      <c r="E2402" t="s">
        <v>5974</v>
      </c>
      <c r="F2402" t="s">
        <v>5975</v>
      </c>
      <c r="G2402">
        <v>8859</v>
      </c>
      <c r="H2402">
        <v>1</v>
      </c>
      <c r="I2402">
        <v>1</v>
      </c>
      <c r="J2402">
        <v>1</v>
      </c>
      <c r="K2402" s="2" t="s">
        <v>10009</v>
      </c>
      <c r="L2402" s="2" t="s">
        <v>10009</v>
      </c>
      <c r="M2402" t="str">
        <f t="shared" si="37"/>
        <v>BEGIN IF NOT EXISTS (SELECT * FROM [dbo].[COM_City] WHERE [Name] = 'Carneirinho') BEGIN INSERT INTO [dbo].[COM_City]([CityId],[Name],[ExternalCode],[StateId],[Active],[UserID],[UserIDLastUpdate],[CreateDate],[ModifieldDate]) VALUES (2401,'Carneirinho','14550',11,1,1,1,GETDATE(),GETDATE()) END END</v>
      </c>
    </row>
    <row r="2403" spans="1:13" x14ac:dyDescent="0.2">
      <c r="A2403">
        <v>2402</v>
      </c>
      <c r="B2403">
        <f>VLOOKUP(C2403,ESTADOS!C:K,9,FALSE)</f>
        <v>11</v>
      </c>
      <c r="C2403" t="s">
        <v>5814</v>
      </c>
      <c r="D2403">
        <v>31</v>
      </c>
      <c r="E2403" t="s">
        <v>4697</v>
      </c>
      <c r="F2403" t="s">
        <v>5976</v>
      </c>
      <c r="G2403">
        <v>4015</v>
      </c>
      <c r="H2403">
        <v>1</v>
      </c>
      <c r="I2403">
        <v>1</v>
      </c>
      <c r="J2403">
        <v>1</v>
      </c>
      <c r="K2403" s="2" t="s">
        <v>10009</v>
      </c>
      <c r="L2403" s="2" t="s">
        <v>10009</v>
      </c>
      <c r="M2403" t="str">
        <f t="shared" si="37"/>
        <v>BEGIN IF NOT EXISTS (SELECT * FROM [dbo].[COM_City] WHERE [Name] = 'Carrancas') BEGIN INSERT INTO [dbo].[COM_City]([CityId],[Name],[ExternalCode],[StateId],[Active],[UserID],[UserIDLastUpdate],[CreateDate],[ModifieldDate]) VALUES (2402,'Carrancas','14600',11,1,1,1,GETDATE(),GETDATE()) END END</v>
      </c>
    </row>
    <row r="2404" spans="1:13" x14ac:dyDescent="0.2">
      <c r="A2404">
        <v>2403</v>
      </c>
      <c r="B2404">
        <f>VLOOKUP(C2404,ESTADOS!C:K,9,FALSE)</f>
        <v>11</v>
      </c>
      <c r="C2404" t="s">
        <v>5814</v>
      </c>
      <c r="D2404">
        <v>31</v>
      </c>
      <c r="E2404" t="s">
        <v>4699</v>
      </c>
      <c r="F2404" t="s">
        <v>5977</v>
      </c>
      <c r="G2404">
        <v>3234</v>
      </c>
      <c r="H2404">
        <v>1</v>
      </c>
      <c r="I2404">
        <v>1</v>
      </c>
      <c r="J2404">
        <v>1</v>
      </c>
      <c r="K2404" s="2" t="s">
        <v>10009</v>
      </c>
      <c r="L2404" s="2" t="s">
        <v>10009</v>
      </c>
      <c r="M2404" t="str">
        <f t="shared" si="37"/>
        <v>BEGIN IF NOT EXISTS (SELECT * FROM [dbo].[COM_City] WHERE [Name] = 'Carvalhópolis') BEGIN INSERT INTO [dbo].[COM_City]([CityId],[Name],[ExternalCode],[StateId],[Active],[UserID],[UserIDLastUpdate],[CreateDate],[ModifieldDate]) VALUES (2403,'Carvalhópolis','14709',11,1,1,1,GETDATE(),GETDATE()) END END</v>
      </c>
    </row>
    <row r="2405" spans="1:13" x14ac:dyDescent="0.2">
      <c r="A2405">
        <v>2404</v>
      </c>
      <c r="B2405">
        <f>VLOOKUP(C2405,ESTADOS!C:K,9,FALSE)</f>
        <v>11</v>
      </c>
      <c r="C2405" t="s">
        <v>5814</v>
      </c>
      <c r="D2405">
        <v>31</v>
      </c>
      <c r="E2405" t="s">
        <v>4701</v>
      </c>
      <c r="F2405" t="s">
        <v>5978</v>
      </c>
      <c r="G2405">
        <v>4611</v>
      </c>
      <c r="H2405">
        <v>1</v>
      </c>
      <c r="I2405">
        <v>1</v>
      </c>
      <c r="J2405">
        <v>1</v>
      </c>
      <c r="K2405" s="2" t="s">
        <v>10009</v>
      </c>
      <c r="L2405" s="2" t="s">
        <v>10009</v>
      </c>
      <c r="M2405" t="str">
        <f t="shared" si="37"/>
        <v>BEGIN IF NOT EXISTS (SELECT * FROM [dbo].[COM_City] WHERE [Name] = 'Carvalhos') BEGIN INSERT INTO [dbo].[COM_City]([CityId],[Name],[ExternalCode],[StateId],[Active],[UserID],[UserIDLastUpdate],[CreateDate],[ModifieldDate]) VALUES (2404,'Carvalhos','14808',11,1,1,1,GETDATE(),GETDATE()) END END</v>
      </c>
    </row>
    <row r="2406" spans="1:13" x14ac:dyDescent="0.2">
      <c r="A2406">
        <v>2405</v>
      </c>
      <c r="B2406">
        <f>VLOOKUP(C2406,ESTADOS!C:K,9,FALSE)</f>
        <v>11</v>
      </c>
      <c r="C2406" t="s">
        <v>5814</v>
      </c>
      <c r="D2406">
        <v>31</v>
      </c>
      <c r="E2406" t="s">
        <v>5979</v>
      </c>
      <c r="F2406" t="s">
        <v>5980</v>
      </c>
      <c r="G2406">
        <v>2100</v>
      </c>
      <c r="H2406">
        <v>1</v>
      </c>
      <c r="I2406">
        <v>1</v>
      </c>
      <c r="J2406">
        <v>1</v>
      </c>
      <c r="K2406" s="2" t="s">
        <v>10009</v>
      </c>
      <c r="L2406" s="2" t="s">
        <v>10009</v>
      </c>
      <c r="M2406" t="str">
        <f t="shared" si="37"/>
        <v>BEGIN IF NOT EXISTS (SELECT * FROM [dbo].[COM_City] WHERE [Name] = 'Casa Grande') BEGIN INSERT INTO [dbo].[COM_City]([CityId],[Name],[ExternalCode],[StateId],[Active],[UserID],[UserIDLastUpdate],[CreateDate],[ModifieldDate]) VALUES (2405,'Casa Grande','14907',11,1,1,1,GETDATE(),GETDATE()) END END</v>
      </c>
    </row>
    <row r="2407" spans="1:13" x14ac:dyDescent="0.2">
      <c r="A2407">
        <v>2406</v>
      </c>
      <c r="B2407">
        <f>VLOOKUP(C2407,ESTADOS!C:K,9,FALSE)</f>
        <v>11</v>
      </c>
      <c r="C2407" t="s">
        <v>5814</v>
      </c>
      <c r="D2407">
        <v>31</v>
      </c>
      <c r="E2407" t="s">
        <v>4705</v>
      </c>
      <c r="F2407" t="s">
        <v>5981</v>
      </c>
      <c r="G2407">
        <v>2799</v>
      </c>
      <c r="H2407">
        <v>1</v>
      </c>
      <c r="I2407">
        <v>1</v>
      </c>
      <c r="J2407">
        <v>1</v>
      </c>
      <c r="K2407" s="2" t="s">
        <v>10009</v>
      </c>
      <c r="L2407" s="2" t="s">
        <v>10009</v>
      </c>
      <c r="M2407" t="str">
        <f t="shared" si="37"/>
        <v>BEGIN IF NOT EXISTS (SELECT * FROM [dbo].[COM_City] WHERE [Name] = 'Cascalho Rico') BEGIN INSERT INTO [dbo].[COM_City]([CityId],[Name],[ExternalCode],[StateId],[Active],[UserID],[UserIDLastUpdate],[CreateDate],[ModifieldDate]) VALUES (2406,'Cascalho Rico','15003',11,1,1,1,GETDATE(),GETDATE()) END END</v>
      </c>
    </row>
    <row r="2408" spans="1:13" x14ac:dyDescent="0.2">
      <c r="A2408">
        <v>2407</v>
      </c>
      <c r="B2408">
        <f>VLOOKUP(C2408,ESTADOS!C:K,9,FALSE)</f>
        <v>11</v>
      </c>
      <c r="C2408" t="s">
        <v>5814</v>
      </c>
      <c r="D2408">
        <v>31</v>
      </c>
      <c r="E2408" t="s">
        <v>168</v>
      </c>
      <c r="F2408" t="s">
        <v>5982</v>
      </c>
      <c r="G2408">
        <v>17067</v>
      </c>
      <c r="H2408">
        <v>1</v>
      </c>
      <c r="I2408">
        <v>1</v>
      </c>
      <c r="J2408">
        <v>1</v>
      </c>
      <c r="K2408" s="2" t="s">
        <v>10009</v>
      </c>
      <c r="L2408" s="2" t="s">
        <v>10009</v>
      </c>
      <c r="M2408" t="str">
        <f t="shared" si="37"/>
        <v>BEGIN IF NOT EXISTS (SELECT * FROM [dbo].[COM_City] WHERE [Name] = 'Cássia') BEGIN INSERT INTO [dbo].[COM_City]([CityId],[Name],[ExternalCode],[StateId],[Active],[UserID],[UserIDLastUpdate],[CreateDate],[ModifieldDate]) VALUES (2407,'Cássia','15102',11,1,1,1,GETDATE(),GETDATE()) END END</v>
      </c>
    </row>
    <row r="2409" spans="1:13" x14ac:dyDescent="0.2">
      <c r="A2409">
        <v>2408</v>
      </c>
      <c r="B2409">
        <f>VLOOKUP(C2409,ESTADOS!C:K,9,FALSE)</f>
        <v>11</v>
      </c>
      <c r="C2409" t="s">
        <v>5814</v>
      </c>
      <c r="D2409">
        <v>31</v>
      </c>
      <c r="E2409" t="s">
        <v>172</v>
      </c>
      <c r="F2409" t="s">
        <v>5983</v>
      </c>
      <c r="G2409">
        <v>67384</v>
      </c>
      <c r="H2409">
        <v>1</v>
      </c>
      <c r="I2409">
        <v>1</v>
      </c>
      <c r="J2409">
        <v>1</v>
      </c>
      <c r="K2409" s="2" t="s">
        <v>10009</v>
      </c>
      <c r="L2409" s="2" t="s">
        <v>10009</v>
      </c>
      <c r="M2409" t="str">
        <f t="shared" si="37"/>
        <v>BEGIN IF NOT EXISTS (SELECT * FROM [dbo].[COM_City] WHERE [Name] = 'Cataguases') BEGIN INSERT INTO [dbo].[COM_City]([CityId],[Name],[ExternalCode],[StateId],[Active],[UserID],[UserIDLastUpdate],[CreateDate],[ModifieldDate]) VALUES (2408,'Cataguases','15300',11,1,1,1,GETDATE(),GETDATE()) END END</v>
      </c>
    </row>
    <row r="2410" spans="1:13" x14ac:dyDescent="0.2">
      <c r="A2410">
        <v>2409</v>
      </c>
      <c r="B2410">
        <f>VLOOKUP(C2410,ESTADOS!C:K,9,FALSE)</f>
        <v>11</v>
      </c>
      <c r="C2410" t="s">
        <v>5814</v>
      </c>
      <c r="D2410">
        <v>31</v>
      </c>
      <c r="E2410" t="s">
        <v>5984</v>
      </c>
      <c r="F2410" t="s">
        <v>5985</v>
      </c>
      <c r="G2410">
        <v>4561</v>
      </c>
      <c r="H2410">
        <v>1</v>
      </c>
      <c r="I2410">
        <v>1</v>
      </c>
      <c r="J2410">
        <v>1</v>
      </c>
      <c r="K2410" s="2" t="s">
        <v>10009</v>
      </c>
      <c r="L2410" s="2" t="s">
        <v>10009</v>
      </c>
      <c r="M2410" t="str">
        <f t="shared" si="37"/>
        <v>BEGIN IF NOT EXISTS (SELECT * FROM [dbo].[COM_City] WHERE [Name] = 'Catas Altas') BEGIN INSERT INTO [dbo].[COM_City]([CityId],[Name],[ExternalCode],[StateId],[Active],[UserID],[UserIDLastUpdate],[CreateDate],[ModifieldDate]) VALUES (2409,'Catas Altas','15359',11,1,1,1,GETDATE(),GETDATE()) END END</v>
      </c>
    </row>
    <row r="2411" spans="1:13" x14ac:dyDescent="0.2">
      <c r="A2411">
        <v>2410</v>
      </c>
      <c r="B2411">
        <f>VLOOKUP(C2411,ESTADOS!C:K,9,FALSE)</f>
        <v>11</v>
      </c>
      <c r="C2411" t="s">
        <v>5814</v>
      </c>
      <c r="D2411">
        <v>31</v>
      </c>
      <c r="E2411" t="s">
        <v>174</v>
      </c>
      <c r="F2411" t="s">
        <v>5986</v>
      </c>
      <c r="G2411">
        <v>3424</v>
      </c>
      <c r="H2411">
        <v>1</v>
      </c>
      <c r="I2411">
        <v>1</v>
      </c>
      <c r="J2411">
        <v>1</v>
      </c>
      <c r="K2411" s="2" t="s">
        <v>10009</v>
      </c>
      <c r="L2411" s="2" t="s">
        <v>10009</v>
      </c>
      <c r="M2411" t="str">
        <f t="shared" si="37"/>
        <v>BEGIN IF NOT EXISTS (SELECT * FROM [dbo].[COM_City] WHERE [Name] = 'Catas Altas da Noruega') BEGIN INSERT INTO [dbo].[COM_City]([CityId],[Name],[ExternalCode],[StateId],[Active],[UserID],[UserIDLastUpdate],[CreateDate],[ModifieldDate]) VALUES (2410,'Catas Altas da Noruega','15409',11,1,1,1,GETDATE(),GETDATE()) END END</v>
      </c>
    </row>
    <row r="2412" spans="1:13" x14ac:dyDescent="0.2">
      <c r="A2412">
        <v>2411</v>
      </c>
      <c r="B2412">
        <f>VLOOKUP(C2412,ESTADOS!C:K,9,FALSE)</f>
        <v>11</v>
      </c>
      <c r="C2412" t="s">
        <v>5814</v>
      </c>
      <c r="D2412">
        <v>31</v>
      </c>
      <c r="E2412" t="s">
        <v>5987</v>
      </c>
      <c r="F2412" t="s">
        <v>5988</v>
      </c>
      <c r="G2412">
        <v>6597</v>
      </c>
      <c r="H2412">
        <v>1</v>
      </c>
      <c r="I2412">
        <v>1</v>
      </c>
      <c r="J2412">
        <v>1</v>
      </c>
      <c r="K2412" s="2" t="s">
        <v>10009</v>
      </c>
      <c r="L2412" s="2" t="s">
        <v>10009</v>
      </c>
      <c r="M2412" t="str">
        <f t="shared" si="37"/>
        <v>BEGIN IF NOT EXISTS (SELECT * FROM [dbo].[COM_City] WHERE [Name] = 'Catuji') BEGIN INSERT INTO [dbo].[COM_City]([CityId],[Name],[ExternalCode],[StateId],[Active],[UserID],[UserIDLastUpdate],[CreateDate],[ModifieldDate]) VALUES (2411,'Catuji','15458',11,1,1,1,GETDATE(),GETDATE()) END END</v>
      </c>
    </row>
    <row r="2413" spans="1:13" x14ac:dyDescent="0.2">
      <c r="A2413">
        <v>2412</v>
      </c>
      <c r="B2413">
        <f>VLOOKUP(C2413,ESTADOS!C:K,9,FALSE)</f>
        <v>11</v>
      </c>
      <c r="C2413" t="s">
        <v>5814</v>
      </c>
      <c r="D2413">
        <v>31</v>
      </c>
      <c r="E2413" t="s">
        <v>5989</v>
      </c>
      <c r="F2413" t="s">
        <v>5990</v>
      </c>
      <c r="G2413">
        <v>5303</v>
      </c>
      <c r="H2413">
        <v>1</v>
      </c>
      <c r="I2413">
        <v>1</v>
      </c>
      <c r="J2413">
        <v>1</v>
      </c>
      <c r="K2413" s="2" t="s">
        <v>10009</v>
      </c>
      <c r="L2413" s="2" t="s">
        <v>10009</v>
      </c>
      <c r="M2413" t="str">
        <f t="shared" si="37"/>
        <v>BEGIN IF NOT EXISTS (SELECT * FROM [dbo].[COM_City] WHERE [Name] = 'Catuti') BEGIN INSERT INTO [dbo].[COM_City]([CityId],[Name],[ExternalCode],[StateId],[Active],[UserID],[UserIDLastUpdate],[CreateDate],[ModifieldDate]) VALUES (2412,'Catuti','15474',11,1,1,1,GETDATE(),GETDATE()) END END</v>
      </c>
    </row>
    <row r="2414" spans="1:13" x14ac:dyDescent="0.2">
      <c r="A2414">
        <v>2413</v>
      </c>
      <c r="B2414">
        <f>VLOOKUP(C2414,ESTADOS!C:K,9,FALSE)</f>
        <v>11</v>
      </c>
      <c r="C2414" t="s">
        <v>5814</v>
      </c>
      <c r="D2414">
        <v>31</v>
      </c>
      <c r="E2414" t="s">
        <v>176</v>
      </c>
      <c r="F2414" t="s">
        <v>5991</v>
      </c>
      <c r="G2414">
        <v>21009</v>
      </c>
      <c r="H2414">
        <v>1</v>
      </c>
      <c r="I2414">
        <v>1</v>
      </c>
      <c r="J2414">
        <v>1</v>
      </c>
      <c r="K2414" s="2" t="s">
        <v>10009</v>
      </c>
      <c r="L2414" s="2" t="s">
        <v>10009</v>
      </c>
      <c r="M2414" t="str">
        <f t="shared" si="37"/>
        <v>BEGIN IF NOT EXISTS (SELECT * FROM [dbo].[COM_City] WHERE [Name] = 'Caxambu') BEGIN INSERT INTO [dbo].[COM_City]([CityId],[Name],[ExternalCode],[StateId],[Active],[UserID],[UserIDLastUpdate],[CreateDate],[ModifieldDate]) VALUES (2413,'Caxambu','15508',11,1,1,1,GETDATE(),GETDATE()) END END</v>
      </c>
    </row>
    <row r="2415" spans="1:13" x14ac:dyDescent="0.2">
      <c r="A2415">
        <v>2414</v>
      </c>
      <c r="B2415">
        <f>VLOOKUP(C2415,ESTADOS!C:K,9,FALSE)</f>
        <v>11</v>
      </c>
      <c r="C2415" t="s">
        <v>5814</v>
      </c>
      <c r="D2415">
        <v>31</v>
      </c>
      <c r="E2415" t="s">
        <v>178</v>
      </c>
      <c r="F2415" t="s">
        <v>5992</v>
      </c>
      <c r="G2415">
        <v>1203</v>
      </c>
      <c r="H2415">
        <v>1</v>
      </c>
      <c r="I2415">
        <v>1</v>
      </c>
      <c r="J2415">
        <v>1</v>
      </c>
      <c r="K2415" s="2" t="s">
        <v>10009</v>
      </c>
      <c r="L2415" s="2" t="s">
        <v>10009</v>
      </c>
      <c r="M2415" t="str">
        <f t="shared" si="37"/>
        <v>BEGIN IF NOT EXISTS (SELECT * FROM [dbo].[COM_City] WHERE [Name] = 'Cedro do Abaeté') BEGIN INSERT INTO [dbo].[COM_City]([CityId],[Name],[ExternalCode],[StateId],[Active],[UserID],[UserIDLastUpdate],[CreateDate],[ModifieldDate]) VALUES (2414,'Cedro do Abaeté','15607',11,1,1,1,GETDATE(),GETDATE()) END END</v>
      </c>
    </row>
    <row r="2416" spans="1:13" x14ac:dyDescent="0.2">
      <c r="A2416">
        <v>2415</v>
      </c>
      <c r="B2416">
        <f>VLOOKUP(C2416,ESTADOS!C:K,9,FALSE)</f>
        <v>11</v>
      </c>
      <c r="C2416" t="s">
        <v>5814</v>
      </c>
      <c r="D2416">
        <v>31</v>
      </c>
      <c r="E2416" t="s">
        <v>180</v>
      </c>
      <c r="F2416" t="s">
        <v>5993</v>
      </c>
      <c r="G2416">
        <v>6590</v>
      </c>
      <c r="H2416">
        <v>1</v>
      </c>
      <c r="I2416">
        <v>1</v>
      </c>
      <c r="J2416">
        <v>1</v>
      </c>
      <c r="K2416" s="2" t="s">
        <v>10009</v>
      </c>
      <c r="L2416" s="2" t="s">
        <v>10009</v>
      </c>
      <c r="M2416" t="str">
        <f t="shared" si="37"/>
        <v>BEGIN IF NOT EXISTS (SELECT * FROM [dbo].[COM_City] WHERE [Name] = 'Central de Minas') BEGIN INSERT INTO [dbo].[COM_City]([CityId],[Name],[ExternalCode],[StateId],[Active],[UserID],[UserIDLastUpdate],[CreateDate],[ModifieldDate]) VALUES (2415,'Central de Minas','15706',11,1,1,1,GETDATE(),GETDATE()) END END</v>
      </c>
    </row>
    <row r="2417" spans="1:13" x14ac:dyDescent="0.2">
      <c r="A2417">
        <v>2416</v>
      </c>
      <c r="B2417">
        <f>VLOOKUP(C2417,ESTADOS!C:K,9,FALSE)</f>
        <v>11</v>
      </c>
      <c r="C2417" t="s">
        <v>5814</v>
      </c>
      <c r="D2417">
        <v>31</v>
      </c>
      <c r="E2417" t="s">
        <v>181</v>
      </c>
      <c r="F2417" t="s">
        <v>5994</v>
      </c>
      <c r="G2417">
        <v>10219</v>
      </c>
      <c r="H2417">
        <v>1</v>
      </c>
      <c r="I2417">
        <v>1</v>
      </c>
      <c r="J2417">
        <v>1</v>
      </c>
      <c r="K2417" s="2" t="s">
        <v>10009</v>
      </c>
      <c r="L2417" s="2" t="s">
        <v>10009</v>
      </c>
      <c r="M2417" t="str">
        <f t="shared" si="37"/>
        <v>BEGIN IF NOT EXISTS (SELECT * FROM [dbo].[COM_City] WHERE [Name] = 'Centralina') BEGIN INSERT INTO [dbo].[COM_City]([CityId],[Name],[ExternalCode],[StateId],[Active],[UserID],[UserIDLastUpdate],[CreateDate],[ModifieldDate]) VALUES (2416,'Centralina','15805',11,1,1,1,GETDATE(),GETDATE()) END END</v>
      </c>
    </row>
    <row r="2418" spans="1:13" x14ac:dyDescent="0.2">
      <c r="A2418">
        <v>2417</v>
      </c>
      <c r="B2418">
        <f>VLOOKUP(C2418,ESTADOS!C:K,9,FALSE)</f>
        <v>11</v>
      </c>
      <c r="C2418" t="s">
        <v>5814</v>
      </c>
      <c r="D2418">
        <v>31</v>
      </c>
      <c r="E2418" t="s">
        <v>183</v>
      </c>
      <c r="F2418" t="s">
        <v>5995</v>
      </c>
      <c r="G2418">
        <v>2613</v>
      </c>
      <c r="H2418">
        <v>1</v>
      </c>
      <c r="I2418">
        <v>1</v>
      </c>
      <c r="J2418">
        <v>1</v>
      </c>
      <c r="K2418" s="2" t="s">
        <v>10009</v>
      </c>
      <c r="L2418" s="2" t="s">
        <v>10009</v>
      </c>
      <c r="M2418" t="str">
        <f t="shared" si="37"/>
        <v>BEGIN IF NOT EXISTS (SELECT * FROM [dbo].[COM_City] WHERE [Name] = 'Chácara') BEGIN INSERT INTO [dbo].[COM_City]([CityId],[Name],[ExternalCode],[StateId],[Active],[UserID],[UserIDLastUpdate],[CreateDate],[ModifieldDate]) VALUES (2417,'Chácara','15904',11,1,1,1,GETDATE(),GETDATE()) END END</v>
      </c>
    </row>
    <row r="2419" spans="1:13" x14ac:dyDescent="0.2">
      <c r="A2419">
        <v>2418</v>
      </c>
      <c r="B2419">
        <f>VLOOKUP(C2419,ESTADOS!C:K,9,FALSE)</f>
        <v>11</v>
      </c>
      <c r="C2419" t="s">
        <v>5814</v>
      </c>
      <c r="D2419">
        <v>31</v>
      </c>
      <c r="E2419" t="s">
        <v>185</v>
      </c>
      <c r="F2419" t="s">
        <v>5996</v>
      </c>
      <c r="G2419">
        <v>5465</v>
      </c>
      <c r="H2419">
        <v>1</v>
      </c>
      <c r="I2419">
        <v>1</v>
      </c>
      <c r="J2419">
        <v>1</v>
      </c>
      <c r="K2419" s="2" t="s">
        <v>10009</v>
      </c>
      <c r="L2419" s="2" t="s">
        <v>10009</v>
      </c>
      <c r="M2419" t="str">
        <f t="shared" si="37"/>
        <v>BEGIN IF NOT EXISTS (SELECT * FROM [dbo].[COM_City] WHERE [Name] = 'Chalé') BEGIN INSERT INTO [dbo].[COM_City]([CityId],[Name],[ExternalCode],[StateId],[Active],[UserID],[UserIDLastUpdate],[CreateDate],[ModifieldDate]) VALUES (2418,'Chalé','16001',11,1,1,1,GETDATE(),GETDATE()) END END</v>
      </c>
    </row>
    <row r="2420" spans="1:13" x14ac:dyDescent="0.2">
      <c r="A2420">
        <v>2419</v>
      </c>
      <c r="B2420">
        <f>VLOOKUP(C2420,ESTADOS!C:K,9,FALSE)</f>
        <v>11</v>
      </c>
      <c r="C2420" t="s">
        <v>5814</v>
      </c>
      <c r="D2420">
        <v>31</v>
      </c>
      <c r="E2420" t="s">
        <v>187</v>
      </c>
      <c r="F2420" t="s">
        <v>5997</v>
      </c>
      <c r="G2420">
        <v>15449</v>
      </c>
      <c r="H2420">
        <v>1</v>
      </c>
      <c r="I2420">
        <v>1</v>
      </c>
      <c r="J2420">
        <v>1</v>
      </c>
      <c r="K2420" s="2" t="s">
        <v>10009</v>
      </c>
      <c r="L2420" s="2" t="s">
        <v>10009</v>
      </c>
      <c r="M2420" t="str">
        <f t="shared" si="37"/>
        <v>BEGIN IF NOT EXISTS (SELECT * FROM [dbo].[COM_City] WHERE [Name] = 'Chapada do Norte') BEGIN INSERT INTO [dbo].[COM_City]([CityId],[Name],[ExternalCode],[StateId],[Active],[UserID],[UserIDLastUpdate],[CreateDate],[ModifieldDate]) VALUES (2419,'Chapada do Norte','16100',11,1,1,1,GETDATE(),GETDATE()) END END</v>
      </c>
    </row>
    <row r="2421" spans="1:13" x14ac:dyDescent="0.2">
      <c r="A2421">
        <v>2420</v>
      </c>
      <c r="B2421">
        <f>VLOOKUP(C2421,ESTADOS!C:K,9,FALSE)</f>
        <v>11</v>
      </c>
      <c r="C2421" t="s">
        <v>5814</v>
      </c>
      <c r="D2421">
        <v>31</v>
      </c>
      <c r="E2421" t="s">
        <v>5998</v>
      </c>
      <c r="F2421" t="s">
        <v>5999</v>
      </c>
      <c r="G2421">
        <v>10266</v>
      </c>
      <c r="H2421">
        <v>1</v>
      </c>
      <c r="I2421">
        <v>1</v>
      </c>
      <c r="J2421">
        <v>1</v>
      </c>
      <c r="K2421" s="2" t="s">
        <v>10009</v>
      </c>
      <c r="L2421" s="2" t="s">
        <v>10009</v>
      </c>
      <c r="M2421" t="str">
        <f t="shared" si="37"/>
        <v>BEGIN IF NOT EXISTS (SELECT * FROM [dbo].[COM_City] WHERE [Name] = 'Chapada Gaúcha') BEGIN INSERT INTO [dbo].[COM_City]([CityId],[Name],[ExternalCode],[StateId],[Active],[UserID],[UserIDLastUpdate],[CreateDate],[ModifieldDate]) VALUES (2420,'Chapada Gaúcha','16159',11,1,1,1,GETDATE(),GETDATE()) END END</v>
      </c>
    </row>
    <row r="2422" spans="1:13" x14ac:dyDescent="0.2">
      <c r="A2422">
        <v>2421</v>
      </c>
      <c r="B2422">
        <f>VLOOKUP(C2422,ESTADOS!C:K,9,FALSE)</f>
        <v>11</v>
      </c>
      <c r="C2422" t="s">
        <v>5814</v>
      </c>
      <c r="D2422">
        <v>31</v>
      </c>
      <c r="E2422" t="s">
        <v>191</v>
      </c>
      <c r="F2422" t="s">
        <v>6000</v>
      </c>
      <c r="G2422">
        <v>2893</v>
      </c>
      <c r="H2422">
        <v>1</v>
      </c>
      <c r="I2422">
        <v>1</v>
      </c>
      <c r="J2422">
        <v>1</v>
      </c>
      <c r="K2422" s="2" t="s">
        <v>10009</v>
      </c>
      <c r="L2422" s="2" t="s">
        <v>10009</v>
      </c>
      <c r="M2422" t="str">
        <f t="shared" si="37"/>
        <v>BEGIN IF NOT EXISTS (SELECT * FROM [dbo].[COM_City] WHERE [Name] = 'Chiador') BEGIN INSERT INTO [dbo].[COM_City]([CityId],[Name],[ExternalCode],[StateId],[Active],[UserID],[UserIDLastUpdate],[CreateDate],[ModifieldDate]) VALUES (2421,'Chiador','16209',11,1,1,1,GETDATE(),GETDATE()) END END</v>
      </c>
    </row>
    <row r="2423" spans="1:13" x14ac:dyDescent="0.2">
      <c r="A2423">
        <v>2422</v>
      </c>
      <c r="B2423">
        <f>VLOOKUP(C2423,ESTADOS!C:K,9,FALSE)</f>
        <v>11</v>
      </c>
      <c r="C2423" t="s">
        <v>5814</v>
      </c>
      <c r="D2423">
        <v>31</v>
      </c>
      <c r="E2423" t="s">
        <v>193</v>
      </c>
      <c r="F2423" t="s">
        <v>6001</v>
      </c>
      <c r="G2423">
        <v>6539</v>
      </c>
      <c r="H2423">
        <v>1</v>
      </c>
      <c r="I2423">
        <v>1</v>
      </c>
      <c r="J2423">
        <v>1</v>
      </c>
      <c r="K2423" s="2" t="s">
        <v>10009</v>
      </c>
      <c r="L2423" s="2" t="s">
        <v>10009</v>
      </c>
      <c r="M2423" t="str">
        <f t="shared" si="37"/>
        <v>BEGIN IF NOT EXISTS (SELECT * FROM [dbo].[COM_City] WHERE [Name] = 'Cipotânea') BEGIN INSERT INTO [dbo].[COM_City]([CityId],[Name],[ExternalCode],[StateId],[Active],[UserID],[UserIDLastUpdate],[CreateDate],[ModifieldDate]) VALUES (2422,'Cipotânea','16308',11,1,1,1,GETDATE(),GETDATE()) END END</v>
      </c>
    </row>
    <row r="2424" spans="1:13" x14ac:dyDescent="0.2">
      <c r="A2424">
        <v>2423</v>
      </c>
      <c r="B2424">
        <f>VLOOKUP(C2424,ESTADOS!C:K,9,FALSE)</f>
        <v>11</v>
      </c>
      <c r="C2424" t="s">
        <v>5814</v>
      </c>
      <c r="D2424">
        <v>31</v>
      </c>
      <c r="E2424" t="s">
        <v>195</v>
      </c>
      <c r="F2424" t="s">
        <v>6002</v>
      </c>
      <c r="G2424">
        <v>4295</v>
      </c>
      <c r="H2424">
        <v>1</v>
      </c>
      <c r="I2424">
        <v>1</v>
      </c>
      <c r="J2424">
        <v>1</v>
      </c>
      <c r="K2424" s="2" t="s">
        <v>10009</v>
      </c>
      <c r="L2424" s="2" t="s">
        <v>10009</v>
      </c>
      <c r="M2424" t="str">
        <f t="shared" si="37"/>
        <v>BEGIN IF NOT EXISTS (SELECT * FROM [dbo].[COM_City] WHERE [Name] = 'Claraval') BEGIN INSERT INTO [dbo].[COM_City]([CityId],[Name],[ExternalCode],[StateId],[Active],[UserID],[UserIDLastUpdate],[CreateDate],[ModifieldDate]) VALUES (2423,'Claraval','16407',11,1,1,1,GETDATE(),GETDATE()) END END</v>
      </c>
    </row>
    <row r="2425" spans="1:13" x14ac:dyDescent="0.2">
      <c r="A2425">
        <v>2424</v>
      </c>
      <c r="B2425">
        <f>VLOOKUP(C2425,ESTADOS!C:K,9,FALSE)</f>
        <v>11</v>
      </c>
      <c r="C2425" t="s">
        <v>5814</v>
      </c>
      <c r="D2425">
        <v>31</v>
      </c>
      <c r="E2425" t="s">
        <v>197</v>
      </c>
      <c r="F2425" t="s">
        <v>6003</v>
      </c>
      <c r="G2425">
        <v>8131</v>
      </c>
      <c r="H2425">
        <v>1</v>
      </c>
      <c r="I2425">
        <v>1</v>
      </c>
      <c r="J2425">
        <v>1</v>
      </c>
      <c r="K2425" s="2" t="s">
        <v>10009</v>
      </c>
      <c r="L2425" s="2" t="s">
        <v>10009</v>
      </c>
      <c r="M2425" t="str">
        <f t="shared" si="37"/>
        <v>BEGIN IF NOT EXISTS (SELECT * FROM [dbo].[COM_City] WHERE [Name] = 'Claro dos Poções') BEGIN INSERT INTO [dbo].[COM_City]([CityId],[Name],[ExternalCode],[StateId],[Active],[UserID],[UserIDLastUpdate],[CreateDate],[ModifieldDate]) VALUES (2424,'Claro dos Poções','16506',11,1,1,1,GETDATE(),GETDATE()) END END</v>
      </c>
    </row>
    <row r="2426" spans="1:13" x14ac:dyDescent="0.2">
      <c r="A2426">
        <v>2425</v>
      </c>
      <c r="B2426">
        <f>VLOOKUP(C2426,ESTADOS!C:K,9,FALSE)</f>
        <v>11</v>
      </c>
      <c r="C2426" t="s">
        <v>5814</v>
      </c>
      <c r="D2426">
        <v>31</v>
      </c>
      <c r="E2426" t="s">
        <v>6004</v>
      </c>
      <c r="F2426" t="s">
        <v>6005</v>
      </c>
      <c r="G2426">
        <v>24590</v>
      </c>
      <c r="H2426">
        <v>1</v>
      </c>
      <c r="I2426">
        <v>1</v>
      </c>
      <c r="J2426">
        <v>1</v>
      </c>
      <c r="K2426" s="2" t="s">
        <v>10009</v>
      </c>
      <c r="L2426" s="2" t="s">
        <v>10009</v>
      </c>
      <c r="M2426" t="str">
        <f t="shared" si="37"/>
        <v>BEGIN IF NOT EXISTS (SELECT * FROM [dbo].[COM_City] WHERE [Name] = 'Cláudio') BEGIN INSERT INTO [dbo].[COM_City]([CityId],[Name],[ExternalCode],[StateId],[Active],[UserID],[UserIDLastUpdate],[CreateDate],[ModifieldDate]) VALUES (2425,'Cláudio','16605',11,1,1,1,GETDATE(),GETDATE()) END END</v>
      </c>
    </row>
    <row r="2427" spans="1:13" x14ac:dyDescent="0.2">
      <c r="A2427">
        <v>2426</v>
      </c>
      <c r="B2427">
        <f>VLOOKUP(C2427,ESTADOS!C:K,9,FALSE)</f>
        <v>11</v>
      </c>
      <c r="C2427" t="s">
        <v>5814</v>
      </c>
      <c r="D2427">
        <v>31</v>
      </c>
      <c r="E2427" t="s">
        <v>6006</v>
      </c>
      <c r="F2427" t="s">
        <v>6007</v>
      </c>
      <c r="G2427">
        <v>6886</v>
      </c>
      <c r="H2427">
        <v>1</v>
      </c>
      <c r="I2427">
        <v>1</v>
      </c>
      <c r="J2427">
        <v>1</v>
      </c>
      <c r="K2427" s="2" t="s">
        <v>10009</v>
      </c>
      <c r="L2427" s="2" t="s">
        <v>10009</v>
      </c>
      <c r="M2427" t="str">
        <f t="shared" si="37"/>
        <v>BEGIN IF NOT EXISTS (SELECT * FROM [dbo].[COM_City] WHERE [Name] = 'Coimbra') BEGIN INSERT INTO [dbo].[COM_City]([CityId],[Name],[ExternalCode],[StateId],[Active],[UserID],[UserIDLastUpdate],[CreateDate],[ModifieldDate]) VALUES (2426,'Coimbra','16704',11,1,1,1,GETDATE(),GETDATE()) END END</v>
      </c>
    </row>
    <row r="2428" spans="1:13" x14ac:dyDescent="0.2">
      <c r="A2428">
        <v>2427</v>
      </c>
      <c r="B2428">
        <f>VLOOKUP(C2428,ESTADOS!C:K,9,FALSE)</f>
        <v>11</v>
      </c>
      <c r="C2428" t="s">
        <v>5814</v>
      </c>
      <c r="D2428">
        <v>31</v>
      </c>
      <c r="E2428" t="s">
        <v>6008</v>
      </c>
      <c r="F2428" t="s">
        <v>1385</v>
      </c>
      <c r="G2428">
        <v>9281</v>
      </c>
      <c r="H2428">
        <v>1</v>
      </c>
      <c r="I2428">
        <v>1</v>
      </c>
      <c r="J2428">
        <v>1</v>
      </c>
      <c r="K2428" s="2" t="s">
        <v>10009</v>
      </c>
      <c r="L2428" s="2" t="s">
        <v>10009</v>
      </c>
      <c r="M2428" t="str">
        <f t="shared" si="37"/>
        <v>BEGIN IF NOT EXISTS (SELECT * FROM [dbo].[COM_City] WHERE [Name] = 'Coluna') BEGIN INSERT INTO [dbo].[COM_City]([CityId],[Name],[ExternalCode],[StateId],[Active],[UserID],[UserIDLastUpdate],[CreateDate],[ModifieldDate]) VALUES (2427,'Coluna','16803',11,1,1,1,GETDATE(),GETDATE()) END END</v>
      </c>
    </row>
    <row r="2429" spans="1:13" x14ac:dyDescent="0.2">
      <c r="A2429">
        <v>2428</v>
      </c>
      <c r="B2429">
        <f>VLOOKUP(C2429,ESTADOS!C:K,9,FALSE)</f>
        <v>11</v>
      </c>
      <c r="C2429" t="s">
        <v>5814</v>
      </c>
      <c r="D2429">
        <v>31</v>
      </c>
      <c r="E2429" t="s">
        <v>1386</v>
      </c>
      <c r="F2429" t="s">
        <v>1387</v>
      </c>
      <c r="G2429">
        <v>3087</v>
      </c>
      <c r="H2429">
        <v>1</v>
      </c>
      <c r="I2429">
        <v>1</v>
      </c>
      <c r="J2429">
        <v>1</v>
      </c>
      <c r="K2429" s="2" t="s">
        <v>10009</v>
      </c>
      <c r="L2429" s="2" t="s">
        <v>10009</v>
      </c>
      <c r="M2429" t="str">
        <f t="shared" si="37"/>
        <v>BEGIN IF NOT EXISTS (SELECT * FROM [dbo].[COM_City] WHERE [Name] = 'Comendador Gomes') BEGIN INSERT INTO [dbo].[COM_City]([CityId],[Name],[ExternalCode],[StateId],[Active],[UserID],[UserIDLastUpdate],[CreateDate],[ModifieldDate]) VALUES (2428,'Comendador Gomes','16902',11,1,1,1,GETDATE(),GETDATE()) END END</v>
      </c>
    </row>
    <row r="2430" spans="1:13" x14ac:dyDescent="0.2">
      <c r="A2430">
        <v>2429</v>
      </c>
      <c r="B2430">
        <f>VLOOKUP(C2430,ESTADOS!C:K,9,FALSE)</f>
        <v>11</v>
      </c>
      <c r="C2430" t="s">
        <v>5814</v>
      </c>
      <c r="D2430">
        <v>31</v>
      </c>
      <c r="E2430" t="s">
        <v>1388</v>
      </c>
      <c r="F2430" t="s">
        <v>1389</v>
      </c>
      <c r="G2430">
        <v>8720</v>
      </c>
      <c r="H2430">
        <v>1</v>
      </c>
      <c r="I2430">
        <v>1</v>
      </c>
      <c r="J2430">
        <v>1</v>
      </c>
      <c r="K2430" s="2" t="s">
        <v>10009</v>
      </c>
      <c r="L2430" s="2" t="s">
        <v>10009</v>
      </c>
      <c r="M2430" t="str">
        <f t="shared" si="37"/>
        <v>BEGIN IF NOT EXISTS (SELECT * FROM [dbo].[COM_City] WHERE [Name] = 'Comercinho') BEGIN INSERT INTO [dbo].[COM_City]([CityId],[Name],[ExternalCode],[StateId],[Active],[UserID],[UserIDLastUpdate],[CreateDate],[ModifieldDate]) VALUES (2429,'Comercinho','17009',11,1,1,1,GETDATE(),GETDATE()) END END</v>
      </c>
    </row>
    <row r="2431" spans="1:13" x14ac:dyDescent="0.2">
      <c r="A2431">
        <v>2430</v>
      </c>
      <c r="B2431">
        <f>VLOOKUP(C2431,ESTADOS!C:K,9,FALSE)</f>
        <v>11</v>
      </c>
      <c r="C2431" t="s">
        <v>5814</v>
      </c>
      <c r="D2431">
        <v>31</v>
      </c>
      <c r="E2431" t="s">
        <v>1390</v>
      </c>
      <c r="F2431" t="s">
        <v>6025</v>
      </c>
      <c r="G2431">
        <v>10215</v>
      </c>
      <c r="H2431">
        <v>1</v>
      </c>
      <c r="I2431">
        <v>1</v>
      </c>
      <c r="J2431">
        <v>1</v>
      </c>
      <c r="K2431" s="2" t="s">
        <v>10009</v>
      </c>
      <c r="L2431" s="2" t="s">
        <v>10009</v>
      </c>
      <c r="M2431" t="str">
        <f t="shared" si="37"/>
        <v>BEGIN IF NOT EXISTS (SELECT * FROM [dbo].[COM_City] WHERE [Name] = 'Conceição da Aparecida') BEGIN INSERT INTO [dbo].[COM_City]([CityId],[Name],[ExternalCode],[StateId],[Active],[UserID],[UserIDLastUpdate],[CreateDate],[ModifieldDate]) VALUES (2430,'Conceição da Aparecida','17108',11,1,1,1,GETDATE(),GETDATE()) END END</v>
      </c>
    </row>
    <row r="2432" spans="1:13" x14ac:dyDescent="0.2">
      <c r="A2432">
        <v>2431</v>
      </c>
      <c r="B2432">
        <f>VLOOKUP(C2432,ESTADOS!C:K,9,FALSE)</f>
        <v>11</v>
      </c>
      <c r="C2432" t="s">
        <v>5814</v>
      </c>
      <c r="D2432">
        <v>31</v>
      </c>
      <c r="E2432" t="s">
        <v>170</v>
      </c>
      <c r="F2432" t="s">
        <v>6026</v>
      </c>
      <c r="G2432">
        <v>3960</v>
      </c>
      <c r="H2432">
        <v>1</v>
      </c>
      <c r="I2432">
        <v>1</v>
      </c>
      <c r="J2432">
        <v>1</v>
      </c>
      <c r="K2432" s="2" t="s">
        <v>10009</v>
      </c>
      <c r="L2432" s="2" t="s">
        <v>10009</v>
      </c>
      <c r="M2432" t="str">
        <f t="shared" si="37"/>
        <v>BEGIN IF NOT EXISTS (SELECT * FROM [dbo].[COM_City] WHERE [Name] = 'Conceição da Barra de Minas') BEGIN INSERT INTO [dbo].[COM_City]([CityId],[Name],[ExternalCode],[StateId],[Active],[UserID],[UserIDLastUpdate],[CreateDate],[ModifieldDate]) VALUES (2431,'Conceição da Barra de Minas','15201',11,1,1,1,GETDATE(),GETDATE()) END END</v>
      </c>
    </row>
    <row r="2433" spans="1:13" x14ac:dyDescent="0.2">
      <c r="A2433">
        <v>2432</v>
      </c>
      <c r="B2433">
        <f>VLOOKUP(C2433,ESTADOS!C:K,9,FALSE)</f>
        <v>11</v>
      </c>
      <c r="C2433" t="s">
        <v>5814</v>
      </c>
      <c r="D2433">
        <v>31</v>
      </c>
      <c r="E2433" t="s">
        <v>6027</v>
      </c>
      <c r="F2433" t="s">
        <v>6028</v>
      </c>
      <c r="G2433">
        <v>20426</v>
      </c>
      <c r="H2433">
        <v>1</v>
      </c>
      <c r="I2433">
        <v>1</v>
      </c>
      <c r="J2433">
        <v>1</v>
      </c>
      <c r="K2433" s="2" t="s">
        <v>10009</v>
      </c>
      <c r="L2433" s="2" t="s">
        <v>10009</v>
      </c>
      <c r="M2433" t="str">
        <f t="shared" si="37"/>
        <v>BEGIN IF NOT EXISTS (SELECT * FROM [dbo].[COM_City] WHERE [Name] = 'Conceição das Alagoas') BEGIN INSERT INTO [dbo].[COM_City]([CityId],[Name],[ExternalCode],[StateId],[Active],[UserID],[UserIDLastUpdate],[CreateDate],[ModifieldDate]) VALUES (2432,'Conceição das Alagoas','17306',11,1,1,1,GETDATE(),GETDATE()) END END</v>
      </c>
    </row>
    <row r="2434" spans="1:13" x14ac:dyDescent="0.2">
      <c r="A2434">
        <v>2433</v>
      </c>
      <c r="B2434">
        <f>VLOOKUP(C2434,ESTADOS!C:K,9,FALSE)</f>
        <v>11</v>
      </c>
      <c r="C2434" t="s">
        <v>5814</v>
      </c>
      <c r="D2434">
        <v>31</v>
      </c>
      <c r="E2434" t="s">
        <v>6029</v>
      </c>
      <c r="F2434" t="s">
        <v>6030</v>
      </c>
      <c r="G2434">
        <v>2726</v>
      </c>
      <c r="H2434">
        <v>1</v>
      </c>
      <c r="I2434">
        <v>1</v>
      </c>
      <c r="J2434">
        <v>1</v>
      </c>
      <c r="K2434" s="2" t="s">
        <v>10009</v>
      </c>
      <c r="L2434" s="2" t="s">
        <v>10009</v>
      </c>
      <c r="M2434" t="str">
        <f t="shared" si="37"/>
        <v>BEGIN IF NOT EXISTS (SELECT * FROM [dbo].[COM_City] WHERE [Name] = 'Conceição das Pedras') BEGIN INSERT INTO [dbo].[COM_City]([CityId],[Name],[ExternalCode],[StateId],[Active],[UserID],[UserIDLastUpdate],[CreateDate],[ModifieldDate]) VALUES (2433,'Conceição das Pedras','17207',11,1,1,1,GETDATE(),GETDATE()) END END</v>
      </c>
    </row>
    <row r="2435" spans="1:13" x14ac:dyDescent="0.2">
      <c r="A2435">
        <v>2434</v>
      </c>
      <c r="B2435">
        <f>VLOOKUP(C2435,ESTADOS!C:K,9,FALSE)</f>
        <v>11</v>
      </c>
      <c r="C2435" t="s">
        <v>5814</v>
      </c>
      <c r="D2435">
        <v>31</v>
      </c>
      <c r="E2435" t="s">
        <v>6031</v>
      </c>
      <c r="F2435" t="s">
        <v>6032</v>
      </c>
      <c r="G2435">
        <v>4396</v>
      </c>
      <c r="H2435">
        <v>1</v>
      </c>
      <c r="I2435">
        <v>1</v>
      </c>
      <c r="J2435">
        <v>1</v>
      </c>
      <c r="K2435" s="2" t="s">
        <v>10009</v>
      </c>
      <c r="L2435" s="2" t="s">
        <v>10009</v>
      </c>
      <c r="M2435" t="str">
        <f t="shared" ref="M2435:M2498" si="38">CONCATENATE("BEGIN IF NOT EXISTS (SELECT * FROM [dbo].[COM_City] WHERE [Name] = '",F2435,"') BEGIN INSERT INTO [dbo].[COM_City]([CityId],[Name],[ExternalCode],[StateId],[Active],[UserID],[UserIDLastUpdate],[CreateDate],[ModifieldDate]) VALUES (",A2435,",'",F2435,"','",E2435,"',",B2435,",",H2435,",",I2435,",",J2435,",",K2435,",",L2435,") END END")</f>
        <v>BEGIN IF NOT EXISTS (SELECT * FROM [dbo].[COM_City] WHERE [Name] = 'Conceição de Ipanema') BEGIN INSERT INTO [dbo].[COM_City]([CityId],[Name],[ExternalCode],[StateId],[Active],[UserID],[UserIDLastUpdate],[CreateDate],[ModifieldDate]) VALUES (2434,'Conceição de Ipanema','17405',11,1,1,1,GETDATE(),GETDATE()) END END</v>
      </c>
    </row>
    <row r="2436" spans="1:13" x14ac:dyDescent="0.2">
      <c r="A2436">
        <v>2435</v>
      </c>
      <c r="B2436">
        <f>VLOOKUP(C2436,ESTADOS!C:K,9,FALSE)</f>
        <v>11</v>
      </c>
      <c r="C2436" t="s">
        <v>5814</v>
      </c>
      <c r="D2436">
        <v>31</v>
      </c>
      <c r="E2436" t="s">
        <v>6033</v>
      </c>
      <c r="F2436" t="s">
        <v>6034</v>
      </c>
      <c r="G2436">
        <v>18070</v>
      </c>
      <c r="H2436">
        <v>1</v>
      </c>
      <c r="I2436">
        <v>1</v>
      </c>
      <c r="J2436">
        <v>1</v>
      </c>
      <c r="K2436" s="2" t="s">
        <v>10009</v>
      </c>
      <c r="L2436" s="2" t="s">
        <v>10009</v>
      </c>
      <c r="M2436" t="str">
        <f t="shared" si="38"/>
        <v>BEGIN IF NOT EXISTS (SELECT * FROM [dbo].[COM_City] WHERE [Name] = 'Conceição do Mato Dentro') BEGIN INSERT INTO [dbo].[COM_City]([CityId],[Name],[ExternalCode],[StateId],[Active],[UserID],[UserIDLastUpdate],[CreateDate],[ModifieldDate]) VALUES (2435,'Conceição do Mato Dentro','17504',11,1,1,1,GETDATE(),GETDATE()) END END</v>
      </c>
    </row>
    <row r="2437" spans="1:13" x14ac:dyDescent="0.2">
      <c r="A2437">
        <v>2436</v>
      </c>
      <c r="B2437">
        <f>VLOOKUP(C2437,ESTADOS!C:K,9,FALSE)</f>
        <v>11</v>
      </c>
      <c r="C2437" t="s">
        <v>5814</v>
      </c>
      <c r="D2437">
        <v>31</v>
      </c>
      <c r="E2437" t="s">
        <v>6035</v>
      </c>
      <c r="F2437" t="s">
        <v>6036</v>
      </c>
      <c r="G2437">
        <v>4725</v>
      </c>
      <c r="H2437">
        <v>1</v>
      </c>
      <c r="I2437">
        <v>1</v>
      </c>
      <c r="J2437">
        <v>1</v>
      </c>
      <c r="K2437" s="2" t="s">
        <v>10009</v>
      </c>
      <c r="L2437" s="2" t="s">
        <v>10009</v>
      </c>
      <c r="M2437" t="str">
        <f t="shared" si="38"/>
        <v>BEGIN IF NOT EXISTS (SELECT * FROM [dbo].[COM_City] WHERE [Name] = 'Conceição do Pará') BEGIN INSERT INTO [dbo].[COM_City]([CityId],[Name],[ExternalCode],[StateId],[Active],[UserID],[UserIDLastUpdate],[CreateDate],[ModifieldDate]) VALUES (2436,'Conceição do Pará','17603',11,1,1,1,GETDATE(),GETDATE()) END END</v>
      </c>
    </row>
    <row r="2438" spans="1:13" x14ac:dyDescent="0.2">
      <c r="A2438">
        <v>2437</v>
      </c>
      <c r="B2438">
        <f>VLOOKUP(C2438,ESTADOS!C:K,9,FALSE)</f>
        <v>11</v>
      </c>
      <c r="C2438" t="s">
        <v>5814</v>
      </c>
      <c r="D2438">
        <v>31</v>
      </c>
      <c r="E2438" t="s">
        <v>6037</v>
      </c>
      <c r="F2438" t="s">
        <v>6038</v>
      </c>
      <c r="G2438">
        <v>12708</v>
      </c>
      <c r="H2438">
        <v>1</v>
      </c>
      <c r="I2438">
        <v>1</v>
      </c>
      <c r="J2438">
        <v>1</v>
      </c>
      <c r="K2438" s="2" t="s">
        <v>10009</v>
      </c>
      <c r="L2438" s="2" t="s">
        <v>10009</v>
      </c>
      <c r="M2438" t="str">
        <f t="shared" si="38"/>
        <v>BEGIN IF NOT EXISTS (SELECT * FROM [dbo].[COM_City] WHERE [Name] = 'Conceição do Rio Verde') BEGIN INSERT INTO [dbo].[COM_City]([CityId],[Name],[ExternalCode],[StateId],[Active],[UserID],[UserIDLastUpdate],[CreateDate],[ModifieldDate]) VALUES (2437,'Conceição do Rio Verde','17702',11,1,1,1,GETDATE(),GETDATE()) END END</v>
      </c>
    </row>
    <row r="2439" spans="1:13" x14ac:dyDescent="0.2">
      <c r="A2439">
        <v>2438</v>
      </c>
      <c r="B2439">
        <f>VLOOKUP(C2439,ESTADOS!C:K,9,FALSE)</f>
        <v>11</v>
      </c>
      <c r="C2439" t="s">
        <v>5814</v>
      </c>
      <c r="D2439">
        <v>31</v>
      </c>
      <c r="E2439" t="s">
        <v>6039</v>
      </c>
      <c r="F2439" t="s">
        <v>6040</v>
      </c>
      <c r="G2439">
        <v>10204</v>
      </c>
      <c r="H2439">
        <v>1</v>
      </c>
      <c r="I2439">
        <v>1</v>
      </c>
      <c r="J2439">
        <v>1</v>
      </c>
      <c r="K2439" s="2" t="s">
        <v>10009</v>
      </c>
      <c r="L2439" s="2" t="s">
        <v>10009</v>
      </c>
      <c r="M2439" t="str">
        <f t="shared" si="38"/>
        <v>BEGIN IF NOT EXISTS (SELECT * FROM [dbo].[COM_City] WHERE [Name] = 'Conceição dos Ouros') BEGIN INSERT INTO [dbo].[COM_City]([CityId],[Name],[ExternalCode],[StateId],[Active],[UserID],[UserIDLastUpdate],[CreateDate],[ModifieldDate]) VALUES (2438,'Conceição dos Ouros','17801',11,1,1,1,GETDATE(),GETDATE()) END END</v>
      </c>
    </row>
    <row r="2440" spans="1:13" x14ac:dyDescent="0.2">
      <c r="A2440">
        <v>2439</v>
      </c>
      <c r="B2440">
        <f>VLOOKUP(C2440,ESTADOS!C:K,9,FALSE)</f>
        <v>11</v>
      </c>
      <c r="C2440" t="s">
        <v>5814</v>
      </c>
      <c r="D2440">
        <v>31</v>
      </c>
      <c r="E2440" t="s">
        <v>6041</v>
      </c>
      <c r="F2440" t="s">
        <v>6042</v>
      </c>
      <c r="G2440">
        <v>6279</v>
      </c>
      <c r="H2440">
        <v>1</v>
      </c>
      <c r="I2440">
        <v>1</v>
      </c>
      <c r="J2440">
        <v>1</v>
      </c>
      <c r="K2440" s="2" t="s">
        <v>10009</v>
      </c>
      <c r="L2440" s="2" t="s">
        <v>10009</v>
      </c>
      <c r="M2440" t="str">
        <f t="shared" si="38"/>
        <v>BEGIN IF NOT EXISTS (SELECT * FROM [dbo].[COM_City] WHERE [Name] = 'Cônego Marinho') BEGIN INSERT INTO [dbo].[COM_City]([CityId],[Name],[ExternalCode],[StateId],[Active],[UserID],[UserIDLastUpdate],[CreateDate],[ModifieldDate]) VALUES (2439,'Cônego Marinho','17836',11,1,1,1,GETDATE(),GETDATE()) END END</v>
      </c>
    </row>
    <row r="2441" spans="1:13" x14ac:dyDescent="0.2">
      <c r="A2441">
        <v>2440</v>
      </c>
      <c r="B2441">
        <f>VLOOKUP(C2441,ESTADOS!C:K,9,FALSE)</f>
        <v>11</v>
      </c>
      <c r="C2441" t="s">
        <v>5814</v>
      </c>
      <c r="D2441">
        <v>31</v>
      </c>
      <c r="E2441" t="s">
        <v>6043</v>
      </c>
      <c r="F2441" t="s">
        <v>6044</v>
      </c>
      <c r="G2441">
        <v>5680</v>
      </c>
      <c r="H2441">
        <v>1</v>
      </c>
      <c r="I2441">
        <v>1</v>
      </c>
      <c r="J2441">
        <v>1</v>
      </c>
      <c r="K2441" s="2" t="s">
        <v>10009</v>
      </c>
      <c r="L2441" s="2" t="s">
        <v>10009</v>
      </c>
      <c r="M2441" t="str">
        <f t="shared" si="38"/>
        <v>BEGIN IF NOT EXISTS (SELECT * FROM [dbo].[COM_City] WHERE [Name] = 'Confins') BEGIN INSERT INTO [dbo].[COM_City]([CityId],[Name],[ExternalCode],[StateId],[Active],[UserID],[UserIDLastUpdate],[CreateDate],[ModifieldDate]) VALUES (2440,'Confins','17876',11,1,1,1,GETDATE(),GETDATE()) END END</v>
      </c>
    </row>
    <row r="2442" spans="1:13" x14ac:dyDescent="0.2">
      <c r="A2442">
        <v>2441</v>
      </c>
      <c r="B2442">
        <f>VLOOKUP(C2442,ESTADOS!C:K,9,FALSE)</f>
        <v>11</v>
      </c>
      <c r="C2442" t="s">
        <v>5814</v>
      </c>
      <c r="D2442">
        <v>31</v>
      </c>
      <c r="E2442" t="s">
        <v>6045</v>
      </c>
      <c r="F2442" t="s">
        <v>6046</v>
      </c>
      <c r="G2442">
        <v>9692</v>
      </c>
      <c r="H2442">
        <v>1</v>
      </c>
      <c r="I2442">
        <v>1</v>
      </c>
      <c r="J2442">
        <v>1</v>
      </c>
      <c r="K2442" s="2" t="s">
        <v>10009</v>
      </c>
      <c r="L2442" s="2" t="s">
        <v>10009</v>
      </c>
      <c r="M2442" t="str">
        <f t="shared" si="38"/>
        <v>BEGIN IF NOT EXISTS (SELECT * FROM [dbo].[COM_City] WHERE [Name] = 'Congonhal') BEGIN INSERT INTO [dbo].[COM_City]([CityId],[Name],[ExternalCode],[StateId],[Active],[UserID],[UserIDLastUpdate],[CreateDate],[ModifieldDate]) VALUES (2441,'Congonhal','17900',11,1,1,1,GETDATE(),GETDATE()) END END</v>
      </c>
    </row>
    <row r="2443" spans="1:13" x14ac:dyDescent="0.2">
      <c r="A2443">
        <v>2442</v>
      </c>
      <c r="B2443">
        <f>VLOOKUP(C2443,ESTADOS!C:K,9,FALSE)</f>
        <v>11</v>
      </c>
      <c r="C2443" t="s">
        <v>5814</v>
      </c>
      <c r="D2443">
        <v>31</v>
      </c>
      <c r="E2443" t="s">
        <v>6047</v>
      </c>
      <c r="F2443" t="s">
        <v>6048</v>
      </c>
      <c r="G2443">
        <v>45984</v>
      </c>
      <c r="H2443">
        <v>1</v>
      </c>
      <c r="I2443">
        <v>1</v>
      </c>
      <c r="J2443">
        <v>1</v>
      </c>
      <c r="K2443" s="2" t="s">
        <v>10009</v>
      </c>
      <c r="L2443" s="2" t="s">
        <v>10009</v>
      </c>
      <c r="M2443" t="str">
        <f t="shared" si="38"/>
        <v>BEGIN IF NOT EXISTS (SELECT * FROM [dbo].[COM_City] WHERE [Name] = 'Congonhas') BEGIN INSERT INTO [dbo].[COM_City]([CityId],[Name],[ExternalCode],[StateId],[Active],[UserID],[UserIDLastUpdate],[CreateDate],[ModifieldDate]) VALUES (2442,'Congonhas','18007',11,1,1,1,GETDATE(),GETDATE()) END END</v>
      </c>
    </row>
    <row r="2444" spans="1:13" x14ac:dyDescent="0.2">
      <c r="A2444">
        <v>2443</v>
      </c>
      <c r="B2444">
        <f>VLOOKUP(C2444,ESTADOS!C:K,9,FALSE)</f>
        <v>11</v>
      </c>
      <c r="C2444" t="s">
        <v>5814</v>
      </c>
      <c r="D2444">
        <v>31</v>
      </c>
      <c r="E2444" t="s">
        <v>6049</v>
      </c>
      <c r="F2444" t="s">
        <v>6050</v>
      </c>
      <c r="G2444">
        <v>5110</v>
      </c>
      <c r="H2444">
        <v>1</v>
      </c>
      <c r="I2444">
        <v>1</v>
      </c>
      <c r="J2444">
        <v>1</v>
      </c>
      <c r="K2444" s="2" t="s">
        <v>10009</v>
      </c>
      <c r="L2444" s="2" t="s">
        <v>10009</v>
      </c>
      <c r="M2444" t="str">
        <f t="shared" si="38"/>
        <v>BEGIN IF NOT EXISTS (SELECT * FROM [dbo].[COM_City] WHERE [Name] = 'Congonhas do Norte') BEGIN INSERT INTO [dbo].[COM_City]([CityId],[Name],[ExternalCode],[StateId],[Active],[UserID],[UserIDLastUpdate],[CreateDate],[ModifieldDate]) VALUES (2443,'Congonhas do Norte','18106',11,1,1,1,GETDATE(),GETDATE()) END END</v>
      </c>
    </row>
    <row r="2445" spans="1:13" x14ac:dyDescent="0.2">
      <c r="A2445">
        <v>2444</v>
      </c>
      <c r="B2445">
        <f>VLOOKUP(C2445,ESTADOS!C:K,9,FALSE)</f>
        <v>11</v>
      </c>
      <c r="C2445" t="s">
        <v>5814</v>
      </c>
      <c r="D2445">
        <v>31</v>
      </c>
      <c r="E2445" t="s">
        <v>6051</v>
      </c>
      <c r="F2445" t="s">
        <v>6052</v>
      </c>
      <c r="G2445">
        <v>6580</v>
      </c>
      <c r="H2445">
        <v>1</v>
      </c>
      <c r="I2445">
        <v>1</v>
      </c>
      <c r="J2445">
        <v>1</v>
      </c>
      <c r="K2445" s="2" t="s">
        <v>10009</v>
      </c>
      <c r="L2445" s="2" t="s">
        <v>10009</v>
      </c>
      <c r="M2445" t="str">
        <f t="shared" si="38"/>
        <v>BEGIN IF NOT EXISTS (SELECT * FROM [dbo].[COM_City] WHERE [Name] = 'Conquista') BEGIN INSERT INTO [dbo].[COM_City]([CityId],[Name],[ExternalCode],[StateId],[Active],[UserID],[UserIDLastUpdate],[CreateDate],[ModifieldDate]) VALUES (2444,'Conquista','18205',11,1,1,1,GETDATE(),GETDATE()) END END</v>
      </c>
    </row>
    <row r="2446" spans="1:13" x14ac:dyDescent="0.2">
      <c r="A2446">
        <v>2445</v>
      </c>
      <c r="B2446">
        <f>VLOOKUP(C2446,ESTADOS!C:K,9,FALSE)</f>
        <v>11</v>
      </c>
      <c r="C2446" t="s">
        <v>5814</v>
      </c>
      <c r="D2446">
        <v>31</v>
      </c>
      <c r="E2446" t="s">
        <v>6053</v>
      </c>
      <c r="F2446" t="s">
        <v>6054</v>
      </c>
      <c r="G2446">
        <v>109280</v>
      </c>
      <c r="H2446">
        <v>1</v>
      </c>
      <c r="I2446">
        <v>1</v>
      </c>
      <c r="J2446">
        <v>1</v>
      </c>
      <c r="K2446" s="2" t="s">
        <v>10009</v>
      </c>
      <c r="L2446" s="2" t="s">
        <v>10009</v>
      </c>
      <c r="M2446" t="str">
        <f t="shared" si="38"/>
        <v>BEGIN IF NOT EXISTS (SELECT * FROM [dbo].[COM_City] WHERE [Name] = 'Conselheiro Lafaiete') BEGIN INSERT INTO [dbo].[COM_City]([CityId],[Name],[ExternalCode],[StateId],[Active],[UserID],[UserIDLastUpdate],[CreateDate],[ModifieldDate]) VALUES (2445,'Conselheiro Lafaiete','18304',11,1,1,1,GETDATE(),GETDATE()) END END</v>
      </c>
    </row>
    <row r="2447" spans="1:13" x14ac:dyDescent="0.2">
      <c r="A2447">
        <v>2446</v>
      </c>
      <c r="B2447">
        <f>VLOOKUP(C2447,ESTADOS!C:K,9,FALSE)</f>
        <v>11</v>
      </c>
      <c r="C2447" t="s">
        <v>5814</v>
      </c>
      <c r="D2447">
        <v>31</v>
      </c>
      <c r="E2447" t="s">
        <v>6055</v>
      </c>
      <c r="F2447" t="s">
        <v>6056</v>
      </c>
      <c r="G2447">
        <v>21793</v>
      </c>
      <c r="H2447">
        <v>1</v>
      </c>
      <c r="I2447">
        <v>1</v>
      </c>
      <c r="J2447">
        <v>1</v>
      </c>
      <c r="K2447" s="2" t="s">
        <v>10009</v>
      </c>
      <c r="L2447" s="2" t="s">
        <v>10009</v>
      </c>
      <c r="M2447" t="str">
        <f t="shared" si="38"/>
        <v>BEGIN IF NOT EXISTS (SELECT * FROM [dbo].[COM_City] WHERE [Name] = 'Conselheiro Pena') BEGIN INSERT INTO [dbo].[COM_City]([CityId],[Name],[ExternalCode],[StateId],[Active],[UserID],[UserIDLastUpdate],[CreateDate],[ModifieldDate]) VALUES (2446,'Conselheiro Pena','18403',11,1,1,1,GETDATE(),GETDATE()) END END</v>
      </c>
    </row>
    <row r="2448" spans="1:13" x14ac:dyDescent="0.2">
      <c r="A2448">
        <v>2447</v>
      </c>
      <c r="B2448">
        <f>VLOOKUP(C2448,ESTADOS!C:K,9,FALSE)</f>
        <v>11</v>
      </c>
      <c r="C2448" t="s">
        <v>5814</v>
      </c>
      <c r="D2448">
        <v>31</v>
      </c>
      <c r="E2448" t="s">
        <v>6057</v>
      </c>
      <c r="F2448" t="s">
        <v>6058</v>
      </c>
      <c r="G2448">
        <v>1695</v>
      </c>
      <c r="H2448">
        <v>1</v>
      </c>
      <c r="I2448">
        <v>1</v>
      </c>
      <c r="J2448">
        <v>1</v>
      </c>
      <c r="K2448" s="2" t="s">
        <v>10009</v>
      </c>
      <c r="L2448" s="2" t="s">
        <v>10009</v>
      </c>
      <c r="M2448" t="str">
        <f t="shared" si="38"/>
        <v>BEGIN IF NOT EXISTS (SELECT * FROM [dbo].[COM_City] WHERE [Name] = 'Consolação') BEGIN INSERT INTO [dbo].[COM_City]([CityId],[Name],[ExternalCode],[StateId],[Active],[UserID],[UserIDLastUpdate],[CreateDate],[ModifieldDate]) VALUES (2447,'Consolação','18502',11,1,1,1,GETDATE(),GETDATE()) END END</v>
      </c>
    </row>
    <row r="2449" spans="1:13" x14ac:dyDescent="0.2">
      <c r="A2449">
        <v>2448</v>
      </c>
      <c r="B2449">
        <f>VLOOKUP(C2449,ESTADOS!C:K,9,FALSE)</f>
        <v>11</v>
      </c>
      <c r="C2449" t="s">
        <v>5814</v>
      </c>
      <c r="D2449">
        <v>31</v>
      </c>
      <c r="E2449" t="s">
        <v>6059</v>
      </c>
      <c r="F2449" t="s">
        <v>10080</v>
      </c>
      <c r="G2449">
        <v>608650</v>
      </c>
      <c r="H2449">
        <v>1</v>
      </c>
      <c r="I2449">
        <v>1</v>
      </c>
      <c r="J2449">
        <v>1</v>
      </c>
      <c r="K2449" s="2" t="s">
        <v>10009</v>
      </c>
      <c r="L2449" s="2" t="s">
        <v>10009</v>
      </c>
      <c r="M2449" t="str">
        <f t="shared" si="38"/>
        <v>BEGIN IF NOT EXISTS (SELECT * FROM [dbo].[COM_City] WHERE [Name] = 'Contagem') BEGIN INSERT INTO [dbo].[COM_City]([CityId],[Name],[ExternalCode],[StateId],[Active],[UserID],[UserIDLastUpdate],[CreateDate],[ModifieldDate]) VALUES (2448,'Contagem','18601',11,1,1,1,GETDATE(),GETDATE()) END END</v>
      </c>
    </row>
    <row r="2450" spans="1:13" x14ac:dyDescent="0.2">
      <c r="A2450">
        <v>2449</v>
      </c>
      <c r="B2450">
        <f>VLOOKUP(C2450,ESTADOS!C:K,9,FALSE)</f>
        <v>11</v>
      </c>
      <c r="C2450" t="s">
        <v>5814</v>
      </c>
      <c r="D2450">
        <v>31</v>
      </c>
      <c r="E2450" t="s">
        <v>6060</v>
      </c>
      <c r="F2450" t="s">
        <v>6061</v>
      </c>
      <c r="G2450">
        <v>9466</v>
      </c>
      <c r="H2450">
        <v>1</v>
      </c>
      <c r="I2450">
        <v>1</v>
      </c>
      <c r="J2450">
        <v>1</v>
      </c>
      <c r="K2450" s="2" t="s">
        <v>10009</v>
      </c>
      <c r="L2450" s="2" t="s">
        <v>10009</v>
      </c>
      <c r="M2450" t="str">
        <f t="shared" si="38"/>
        <v>BEGIN IF NOT EXISTS (SELECT * FROM [dbo].[COM_City] WHERE [Name] = 'Coqueiral') BEGIN INSERT INTO [dbo].[COM_City]([CityId],[Name],[ExternalCode],[StateId],[Active],[UserID],[UserIDLastUpdate],[CreateDate],[ModifieldDate]) VALUES (2449,'Coqueiral','18700',11,1,1,1,GETDATE(),GETDATE()) END END</v>
      </c>
    </row>
    <row r="2451" spans="1:13" x14ac:dyDescent="0.2">
      <c r="A2451">
        <v>2450</v>
      </c>
      <c r="B2451">
        <f>VLOOKUP(C2451,ESTADOS!C:K,9,FALSE)</f>
        <v>11</v>
      </c>
      <c r="C2451" t="s">
        <v>5814</v>
      </c>
      <c r="D2451">
        <v>31</v>
      </c>
      <c r="E2451" t="s">
        <v>6062</v>
      </c>
      <c r="F2451" t="s">
        <v>6063</v>
      </c>
      <c r="G2451">
        <v>26131</v>
      </c>
      <c r="H2451">
        <v>1</v>
      </c>
      <c r="I2451">
        <v>1</v>
      </c>
      <c r="J2451">
        <v>1</v>
      </c>
      <c r="K2451" s="2" t="s">
        <v>10009</v>
      </c>
      <c r="L2451" s="2" t="s">
        <v>10009</v>
      </c>
      <c r="M2451" t="str">
        <f t="shared" si="38"/>
        <v>BEGIN IF NOT EXISTS (SELECT * FROM [dbo].[COM_City] WHERE [Name] = 'Coração de Jesus') BEGIN INSERT INTO [dbo].[COM_City]([CityId],[Name],[ExternalCode],[StateId],[Active],[UserID],[UserIDLastUpdate],[CreateDate],[ModifieldDate]) VALUES (2450,'Coração de Jesus','18809',11,1,1,1,GETDATE(),GETDATE()) END END</v>
      </c>
    </row>
    <row r="2452" spans="1:13" x14ac:dyDescent="0.2">
      <c r="A2452">
        <v>2451</v>
      </c>
      <c r="B2452">
        <f>VLOOKUP(C2452,ESTADOS!C:K,9,FALSE)</f>
        <v>11</v>
      </c>
      <c r="C2452" t="s">
        <v>5814</v>
      </c>
      <c r="D2452">
        <v>31</v>
      </c>
      <c r="E2452" t="s">
        <v>6064</v>
      </c>
      <c r="F2452" t="s">
        <v>6065</v>
      </c>
      <c r="G2452">
        <v>9033</v>
      </c>
      <c r="H2452">
        <v>1</v>
      </c>
      <c r="I2452">
        <v>1</v>
      </c>
      <c r="J2452">
        <v>1</v>
      </c>
      <c r="K2452" s="2" t="s">
        <v>10009</v>
      </c>
      <c r="L2452" s="2" t="s">
        <v>10009</v>
      </c>
      <c r="M2452" t="str">
        <f t="shared" si="38"/>
        <v>BEGIN IF NOT EXISTS (SELECT * FROM [dbo].[COM_City] WHERE [Name] = 'Cordisburgo') BEGIN INSERT INTO [dbo].[COM_City]([CityId],[Name],[ExternalCode],[StateId],[Active],[UserID],[UserIDLastUpdate],[CreateDate],[ModifieldDate]) VALUES (2451,'Cordisburgo','18908',11,1,1,1,GETDATE(),GETDATE()) END END</v>
      </c>
    </row>
    <row r="2453" spans="1:13" x14ac:dyDescent="0.2">
      <c r="A2453">
        <v>2452</v>
      </c>
      <c r="B2453">
        <f>VLOOKUP(C2453,ESTADOS!C:K,9,FALSE)</f>
        <v>11</v>
      </c>
      <c r="C2453" t="s">
        <v>5814</v>
      </c>
      <c r="D2453">
        <v>31</v>
      </c>
      <c r="E2453" t="s">
        <v>6066</v>
      </c>
      <c r="F2453" t="s">
        <v>6067</v>
      </c>
      <c r="G2453">
        <v>3570</v>
      </c>
      <c r="H2453">
        <v>1</v>
      </c>
      <c r="I2453">
        <v>1</v>
      </c>
      <c r="J2453">
        <v>1</v>
      </c>
      <c r="K2453" s="2" t="s">
        <v>10009</v>
      </c>
      <c r="L2453" s="2" t="s">
        <v>10009</v>
      </c>
      <c r="M2453" t="str">
        <f t="shared" si="38"/>
        <v>BEGIN IF NOT EXISTS (SELECT * FROM [dbo].[COM_City] WHERE [Name] = 'Cordislândia') BEGIN INSERT INTO [dbo].[COM_City]([CityId],[Name],[ExternalCode],[StateId],[Active],[UserID],[UserIDLastUpdate],[CreateDate],[ModifieldDate]) VALUES (2452,'Cordislândia','19005',11,1,1,1,GETDATE(),GETDATE()) END END</v>
      </c>
    </row>
    <row r="2454" spans="1:13" x14ac:dyDescent="0.2">
      <c r="A2454">
        <v>2453</v>
      </c>
      <c r="B2454">
        <f>VLOOKUP(C2454,ESTADOS!C:K,9,FALSE)</f>
        <v>11</v>
      </c>
      <c r="C2454" t="s">
        <v>5814</v>
      </c>
      <c r="D2454">
        <v>31</v>
      </c>
      <c r="E2454" t="s">
        <v>6068</v>
      </c>
      <c r="F2454" t="s">
        <v>6069</v>
      </c>
      <c r="G2454">
        <v>22741</v>
      </c>
      <c r="H2454">
        <v>1</v>
      </c>
      <c r="I2454">
        <v>1</v>
      </c>
      <c r="J2454">
        <v>1</v>
      </c>
      <c r="K2454" s="2" t="s">
        <v>10009</v>
      </c>
      <c r="L2454" s="2" t="s">
        <v>10009</v>
      </c>
      <c r="M2454" t="str">
        <f t="shared" si="38"/>
        <v>BEGIN IF NOT EXISTS (SELECT * FROM [dbo].[COM_City] WHERE [Name] = 'Corinto') BEGIN INSERT INTO [dbo].[COM_City]([CityId],[Name],[ExternalCode],[StateId],[Active],[UserID],[UserIDLastUpdate],[CreateDate],[ModifieldDate]) VALUES (2453,'Corinto','19104',11,1,1,1,GETDATE(),GETDATE()) END END</v>
      </c>
    </row>
    <row r="2455" spans="1:13" x14ac:dyDescent="0.2">
      <c r="A2455">
        <v>2454</v>
      </c>
      <c r="B2455">
        <f>VLOOKUP(C2455,ESTADOS!C:K,9,FALSE)</f>
        <v>11</v>
      </c>
      <c r="C2455" t="s">
        <v>5814</v>
      </c>
      <c r="D2455">
        <v>31</v>
      </c>
      <c r="E2455" t="s">
        <v>6070</v>
      </c>
      <c r="F2455" t="s">
        <v>6071</v>
      </c>
      <c r="G2455">
        <v>10776</v>
      </c>
      <c r="H2455">
        <v>1</v>
      </c>
      <c r="I2455">
        <v>1</v>
      </c>
      <c r="J2455">
        <v>1</v>
      </c>
      <c r="K2455" s="2" t="s">
        <v>10009</v>
      </c>
      <c r="L2455" s="2" t="s">
        <v>10009</v>
      </c>
      <c r="M2455" t="str">
        <f t="shared" si="38"/>
        <v>BEGIN IF NOT EXISTS (SELECT * FROM [dbo].[COM_City] WHERE [Name] = 'Coroaci') BEGIN INSERT INTO [dbo].[COM_City]([CityId],[Name],[ExternalCode],[StateId],[Active],[UserID],[UserIDLastUpdate],[CreateDate],[ModifieldDate]) VALUES (2454,'Coroaci','19203',11,1,1,1,GETDATE(),GETDATE()) END END</v>
      </c>
    </row>
    <row r="2456" spans="1:13" x14ac:dyDescent="0.2">
      <c r="A2456">
        <v>2455</v>
      </c>
      <c r="B2456">
        <f>VLOOKUP(C2456,ESTADOS!C:K,9,FALSE)</f>
        <v>11</v>
      </c>
      <c r="C2456" t="s">
        <v>5814</v>
      </c>
      <c r="D2456">
        <v>31</v>
      </c>
      <c r="E2456" t="s">
        <v>6072</v>
      </c>
      <c r="F2456" t="s">
        <v>6073</v>
      </c>
      <c r="G2456">
        <v>27392</v>
      </c>
      <c r="H2456">
        <v>1</v>
      </c>
      <c r="I2456">
        <v>1</v>
      </c>
      <c r="J2456">
        <v>1</v>
      </c>
      <c r="K2456" s="2" t="s">
        <v>10009</v>
      </c>
      <c r="L2456" s="2" t="s">
        <v>10009</v>
      </c>
      <c r="M2456" t="str">
        <f t="shared" si="38"/>
        <v>BEGIN IF NOT EXISTS (SELECT * FROM [dbo].[COM_City] WHERE [Name] = 'Coromandel') BEGIN INSERT INTO [dbo].[COM_City]([CityId],[Name],[ExternalCode],[StateId],[Active],[UserID],[UserIDLastUpdate],[CreateDate],[ModifieldDate]) VALUES (2455,'Coromandel','19302',11,1,1,1,GETDATE(),GETDATE()) END END</v>
      </c>
    </row>
    <row r="2457" spans="1:13" x14ac:dyDescent="0.2">
      <c r="A2457">
        <v>2456</v>
      </c>
      <c r="B2457">
        <f>VLOOKUP(C2457,ESTADOS!C:K,9,FALSE)</f>
        <v>11</v>
      </c>
      <c r="C2457" t="s">
        <v>5814</v>
      </c>
      <c r="D2457">
        <v>31</v>
      </c>
      <c r="E2457" t="s">
        <v>6074</v>
      </c>
      <c r="F2457" t="s">
        <v>6075</v>
      </c>
      <c r="G2457">
        <v>100805</v>
      </c>
      <c r="H2457">
        <v>1</v>
      </c>
      <c r="I2457">
        <v>1</v>
      </c>
      <c r="J2457">
        <v>1</v>
      </c>
      <c r="K2457" s="2" t="s">
        <v>10009</v>
      </c>
      <c r="L2457" s="2" t="s">
        <v>10009</v>
      </c>
      <c r="M2457" t="str">
        <f t="shared" si="38"/>
        <v>BEGIN IF NOT EXISTS (SELECT * FROM [dbo].[COM_City] WHERE [Name] = 'Coronel Fabriciano') BEGIN INSERT INTO [dbo].[COM_City]([CityId],[Name],[ExternalCode],[StateId],[Active],[UserID],[UserIDLastUpdate],[CreateDate],[ModifieldDate]) VALUES (2456,'Coronel Fabriciano','19401',11,1,1,1,GETDATE(),GETDATE()) END END</v>
      </c>
    </row>
    <row r="2458" spans="1:13" x14ac:dyDescent="0.2">
      <c r="A2458">
        <v>2457</v>
      </c>
      <c r="B2458">
        <f>VLOOKUP(C2458,ESTADOS!C:K,9,FALSE)</f>
        <v>11</v>
      </c>
      <c r="C2458" t="s">
        <v>5814</v>
      </c>
      <c r="D2458">
        <v>31</v>
      </c>
      <c r="E2458" t="s">
        <v>6076</v>
      </c>
      <c r="F2458" t="s">
        <v>6077</v>
      </c>
      <c r="G2458">
        <v>9120</v>
      </c>
      <c r="H2458">
        <v>1</v>
      </c>
      <c r="I2458">
        <v>1</v>
      </c>
      <c r="J2458">
        <v>1</v>
      </c>
      <c r="K2458" s="2" t="s">
        <v>10009</v>
      </c>
      <c r="L2458" s="2" t="s">
        <v>10009</v>
      </c>
      <c r="M2458" t="str">
        <f t="shared" si="38"/>
        <v>BEGIN IF NOT EXISTS (SELECT * FROM [dbo].[COM_City] WHERE [Name] = 'Coronel Murta') BEGIN INSERT INTO [dbo].[COM_City]([CityId],[Name],[ExternalCode],[StateId],[Active],[UserID],[UserIDLastUpdate],[CreateDate],[ModifieldDate]) VALUES (2457,'Coronel Murta','19500',11,1,1,1,GETDATE(),GETDATE()) END END</v>
      </c>
    </row>
    <row r="2459" spans="1:13" x14ac:dyDescent="0.2">
      <c r="A2459">
        <v>2458</v>
      </c>
      <c r="B2459">
        <f>VLOOKUP(C2459,ESTADOS!C:K,9,FALSE)</f>
        <v>11</v>
      </c>
      <c r="C2459" t="s">
        <v>5814</v>
      </c>
      <c r="D2459">
        <v>31</v>
      </c>
      <c r="E2459" t="s">
        <v>6078</v>
      </c>
      <c r="F2459" t="s">
        <v>6079</v>
      </c>
      <c r="G2459">
        <v>2457</v>
      </c>
      <c r="H2459">
        <v>1</v>
      </c>
      <c r="I2459">
        <v>1</v>
      </c>
      <c r="J2459">
        <v>1</v>
      </c>
      <c r="K2459" s="2" t="s">
        <v>10009</v>
      </c>
      <c r="L2459" s="2" t="s">
        <v>10009</v>
      </c>
      <c r="M2459" t="str">
        <f t="shared" si="38"/>
        <v>BEGIN IF NOT EXISTS (SELECT * FROM [dbo].[COM_City] WHERE [Name] = 'Coronel Pacheco') BEGIN INSERT INTO [dbo].[COM_City]([CityId],[Name],[ExternalCode],[StateId],[Active],[UserID],[UserIDLastUpdate],[CreateDate],[ModifieldDate]) VALUES (2458,'Coronel Pacheco','19609',11,1,1,1,GETDATE(),GETDATE()) END END</v>
      </c>
    </row>
    <row r="2460" spans="1:13" x14ac:dyDescent="0.2">
      <c r="A2460">
        <v>2459</v>
      </c>
      <c r="B2460">
        <f>VLOOKUP(C2460,ESTADOS!C:K,9,FALSE)</f>
        <v>11</v>
      </c>
      <c r="C2460" t="s">
        <v>5814</v>
      </c>
      <c r="D2460">
        <v>31</v>
      </c>
      <c r="E2460" t="s">
        <v>6080</v>
      </c>
      <c r="F2460" t="s">
        <v>6081</v>
      </c>
      <c r="G2460">
        <v>3194</v>
      </c>
      <c r="H2460">
        <v>1</v>
      </c>
      <c r="I2460">
        <v>1</v>
      </c>
      <c r="J2460">
        <v>1</v>
      </c>
      <c r="K2460" s="2" t="s">
        <v>10009</v>
      </c>
      <c r="L2460" s="2" t="s">
        <v>10009</v>
      </c>
      <c r="M2460" t="str">
        <f t="shared" si="38"/>
        <v>BEGIN IF NOT EXISTS (SELECT * FROM [dbo].[COM_City] WHERE [Name] = 'Coronel Xavier Chaves') BEGIN INSERT INTO [dbo].[COM_City]([CityId],[Name],[ExternalCode],[StateId],[Active],[UserID],[UserIDLastUpdate],[CreateDate],[ModifieldDate]) VALUES (2459,'Coronel Xavier Chaves','19708',11,1,1,1,GETDATE(),GETDATE()) END END</v>
      </c>
    </row>
    <row r="2461" spans="1:13" x14ac:dyDescent="0.2">
      <c r="A2461">
        <v>2460</v>
      </c>
      <c r="B2461">
        <f>VLOOKUP(C2461,ESTADOS!C:K,9,FALSE)</f>
        <v>11</v>
      </c>
      <c r="C2461" t="s">
        <v>5814</v>
      </c>
      <c r="D2461">
        <v>31</v>
      </c>
      <c r="E2461" t="s">
        <v>6084</v>
      </c>
      <c r="F2461" t="s">
        <v>6085</v>
      </c>
      <c r="G2461">
        <v>3423</v>
      </c>
      <c r="H2461">
        <v>1</v>
      </c>
      <c r="I2461">
        <v>1</v>
      </c>
      <c r="J2461">
        <v>1</v>
      </c>
      <c r="K2461" s="2" t="s">
        <v>10009</v>
      </c>
      <c r="L2461" s="2" t="s">
        <v>10009</v>
      </c>
      <c r="M2461" t="str">
        <f t="shared" si="38"/>
        <v>BEGIN IF NOT EXISTS (SELECT * FROM [dbo].[COM_City] WHERE [Name] = 'Córrego Danta') BEGIN INSERT INTO [dbo].[COM_City]([CityId],[Name],[ExternalCode],[StateId],[Active],[UserID],[UserIDLastUpdate],[CreateDate],[ModifieldDate]) VALUES (2460,'Córrego Danta','19807',11,1,1,1,GETDATE(),GETDATE()) END END</v>
      </c>
    </row>
    <row r="2462" spans="1:13" x14ac:dyDescent="0.2">
      <c r="A2462">
        <v>2461</v>
      </c>
      <c r="B2462">
        <f>VLOOKUP(C2462,ESTADOS!C:K,9,FALSE)</f>
        <v>11</v>
      </c>
      <c r="C2462" t="s">
        <v>5814</v>
      </c>
      <c r="D2462">
        <v>31</v>
      </c>
      <c r="E2462" t="s">
        <v>6082</v>
      </c>
      <c r="F2462" t="s">
        <v>6083</v>
      </c>
      <c r="G2462">
        <v>3724</v>
      </c>
      <c r="H2462">
        <v>1</v>
      </c>
      <c r="I2462">
        <v>1</v>
      </c>
      <c r="J2462">
        <v>1</v>
      </c>
      <c r="K2462" s="2" t="s">
        <v>10009</v>
      </c>
      <c r="L2462" s="2" t="s">
        <v>10009</v>
      </c>
      <c r="M2462" t="str">
        <f t="shared" si="38"/>
        <v>BEGIN IF NOT EXISTS (SELECT * FROM [dbo].[COM_City] WHERE [Name] = 'Córrego do Bom Jesus') BEGIN INSERT INTO [dbo].[COM_City]([CityId],[Name],[ExternalCode],[StateId],[Active],[UserID],[UserIDLastUpdate],[CreateDate],[ModifieldDate]) VALUES (2461,'Córrego do Bom Jesus','19906',11,1,1,1,GETDATE(),GETDATE()) END END</v>
      </c>
    </row>
    <row r="2463" spans="1:13" x14ac:dyDescent="0.2">
      <c r="A2463">
        <v>2462</v>
      </c>
      <c r="B2463">
        <f>VLOOKUP(C2463,ESTADOS!C:K,9,FALSE)</f>
        <v>11</v>
      </c>
      <c r="C2463" t="s">
        <v>5814</v>
      </c>
      <c r="D2463">
        <v>31</v>
      </c>
      <c r="E2463" t="s">
        <v>6086</v>
      </c>
      <c r="F2463" t="s">
        <v>6087</v>
      </c>
      <c r="G2463">
        <v>5635</v>
      </c>
      <c r="H2463">
        <v>1</v>
      </c>
      <c r="I2463">
        <v>1</v>
      </c>
      <c r="J2463">
        <v>1</v>
      </c>
      <c r="K2463" s="2" t="s">
        <v>10009</v>
      </c>
      <c r="L2463" s="2" t="s">
        <v>10009</v>
      </c>
      <c r="M2463" t="str">
        <f t="shared" si="38"/>
        <v>BEGIN IF NOT EXISTS (SELECT * FROM [dbo].[COM_City] WHERE [Name] = 'Córrego Fundo') BEGIN INSERT INTO [dbo].[COM_City]([CityId],[Name],[ExternalCode],[StateId],[Active],[UserID],[UserIDLastUpdate],[CreateDate],[ModifieldDate]) VALUES (2462,'Córrego Fundo','19955',11,1,1,1,GETDATE(),GETDATE()) END END</v>
      </c>
    </row>
    <row r="2464" spans="1:13" x14ac:dyDescent="0.2">
      <c r="A2464">
        <v>2463</v>
      </c>
      <c r="B2464">
        <f>VLOOKUP(C2464,ESTADOS!C:K,9,FALSE)</f>
        <v>11</v>
      </c>
      <c r="C2464" t="s">
        <v>5814</v>
      </c>
      <c r="D2464">
        <v>31</v>
      </c>
      <c r="E2464" t="s">
        <v>6088</v>
      </c>
      <c r="F2464" t="s">
        <v>6089</v>
      </c>
      <c r="G2464">
        <v>3155</v>
      </c>
      <c r="H2464">
        <v>1</v>
      </c>
      <c r="I2464">
        <v>1</v>
      </c>
      <c r="J2464">
        <v>1</v>
      </c>
      <c r="K2464" s="2" t="s">
        <v>10009</v>
      </c>
      <c r="L2464" s="2" t="s">
        <v>10009</v>
      </c>
      <c r="M2464" t="str">
        <f t="shared" si="38"/>
        <v>BEGIN IF NOT EXISTS (SELECT * FROM [dbo].[COM_City] WHERE [Name] = 'Córrego Novo') BEGIN INSERT INTO [dbo].[COM_City]([CityId],[Name],[ExternalCode],[StateId],[Active],[UserID],[UserIDLastUpdate],[CreateDate],[ModifieldDate]) VALUES (2463,'Córrego Novo','20003',11,1,1,1,GETDATE(),GETDATE()) END END</v>
      </c>
    </row>
    <row r="2465" spans="1:13" x14ac:dyDescent="0.2">
      <c r="A2465">
        <v>2464</v>
      </c>
      <c r="B2465">
        <f>VLOOKUP(C2465,ESTADOS!C:K,9,FALSE)</f>
        <v>11</v>
      </c>
      <c r="C2465" t="s">
        <v>5814</v>
      </c>
      <c r="D2465">
        <v>31</v>
      </c>
      <c r="E2465" t="s">
        <v>6090</v>
      </c>
      <c r="F2465" t="s">
        <v>6091</v>
      </c>
      <c r="G2465">
        <v>4332</v>
      </c>
      <c r="H2465">
        <v>1</v>
      </c>
      <c r="I2465">
        <v>1</v>
      </c>
      <c r="J2465">
        <v>1</v>
      </c>
      <c r="K2465" s="2" t="s">
        <v>10009</v>
      </c>
      <c r="L2465" s="2" t="s">
        <v>10009</v>
      </c>
      <c r="M2465" t="str">
        <f t="shared" si="38"/>
        <v>BEGIN IF NOT EXISTS (SELECT * FROM [dbo].[COM_City] WHERE [Name] = 'Couto de Magalhães de Minas') BEGIN INSERT INTO [dbo].[COM_City]([CityId],[Name],[ExternalCode],[StateId],[Active],[UserID],[UserIDLastUpdate],[CreateDate],[ModifieldDate]) VALUES (2464,'Couto de Magalhães de Minas','20102',11,1,1,1,GETDATE(),GETDATE()) END END</v>
      </c>
    </row>
    <row r="2466" spans="1:13" x14ac:dyDescent="0.2">
      <c r="A2466">
        <v>2465</v>
      </c>
      <c r="B2466">
        <f>VLOOKUP(C2466,ESTADOS!C:K,9,FALSE)</f>
        <v>11</v>
      </c>
      <c r="C2466" t="s">
        <v>5814</v>
      </c>
      <c r="D2466">
        <v>31</v>
      </c>
      <c r="E2466" t="s">
        <v>6092</v>
      </c>
      <c r="F2466" t="s">
        <v>6093</v>
      </c>
      <c r="G2466">
        <v>5659</v>
      </c>
      <c r="H2466">
        <v>1</v>
      </c>
      <c r="I2466">
        <v>1</v>
      </c>
      <c r="J2466">
        <v>1</v>
      </c>
      <c r="K2466" s="2" t="s">
        <v>10009</v>
      </c>
      <c r="L2466" s="2" t="s">
        <v>10009</v>
      </c>
      <c r="M2466" t="str">
        <f t="shared" si="38"/>
        <v>BEGIN IF NOT EXISTS (SELECT * FROM [dbo].[COM_City] WHERE [Name] = 'Crisólita') BEGIN INSERT INTO [dbo].[COM_City]([CityId],[Name],[ExternalCode],[StateId],[Active],[UserID],[UserIDLastUpdate],[CreateDate],[ModifieldDate]) VALUES (2465,'Crisólita','20151',11,1,1,1,GETDATE(),GETDATE()) END END</v>
      </c>
    </row>
    <row r="2467" spans="1:13" x14ac:dyDescent="0.2">
      <c r="A2467">
        <v>2466</v>
      </c>
      <c r="B2467">
        <f>VLOOKUP(C2467,ESTADOS!C:K,9,FALSE)</f>
        <v>11</v>
      </c>
      <c r="C2467" t="s">
        <v>5814</v>
      </c>
      <c r="D2467">
        <v>31</v>
      </c>
      <c r="E2467" t="s">
        <v>6094</v>
      </c>
      <c r="F2467" t="s">
        <v>6095</v>
      </c>
      <c r="G2467">
        <v>10631</v>
      </c>
      <c r="H2467">
        <v>1</v>
      </c>
      <c r="I2467">
        <v>1</v>
      </c>
      <c r="J2467">
        <v>1</v>
      </c>
      <c r="K2467" s="2" t="s">
        <v>10009</v>
      </c>
      <c r="L2467" s="2" t="s">
        <v>10009</v>
      </c>
      <c r="M2467" t="str">
        <f t="shared" si="38"/>
        <v>BEGIN IF NOT EXISTS (SELECT * FROM [dbo].[COM_City] WHERE [Name] = 'Cristais') BEGIN INSERT INTO [dbo].[COM_City]([CityId],[Name],[ExternalCode],[StateId],[Active],[UserID],[UserIDLastUpdate],[CreateDate],[ModifieldDate]) VALUES (2466,'Cristais','20201',11,1,1,1,GETDATE(),GETDATE()) END END</v>
      </c>
    </row>
    <row r="2468" spans="1:13" x14ac:dyDescent="0.2">
      <c r="A2468">
        <v>2467</v>
      </c>
      <c r="B2468">
        <f>VLOOKUP(C2468,ESTADOS!C:K,9,FALSE)</f>
        <v>11</v>
      </c>
      <c r="C2468" t="s">
        <v>5814</v>
      </c>
      <c r="D2468">
        <v>31</v>
      </c>
      <c r="E2468" t="s">
        <v>6096</v>
      </c>
      <c r="F2468" t="s">
        <v>6097</v>
      </c>
      <c r="G2468">
        <v>5731</v>
      </c>
      <c r="H2468">
        <v>1</v>
      </c>
      <c r="I2468">
        <v>1</v>
      </c>
      <c r="J2468">
        <v>1</v>
      </c>
      <c r="K2468" s="2" t="s">
        <v>10009</v>
      </c>
      <c r="L2468" s="2" t="s">
        <v>10009</v>
      </c>
      <c r="M2468" t="str">
        <f t="shared" si="38"/>
        <v>BEGIN IF NOT EXISTS (SELECT * FROM [dbo].[COM_City] WHERE [Name] = 'Cristália') BEGIN INSERT INTO [dbo].[COM_City]([CityId],[Name],[ExternalCode],[StateId],[Active],[UserID],[UserIDLastUpdate],[CreateDate],[ModifieldDate]) VALUES (2467,'Cristália','20300',11,1,1,1,GETDATE(),GETDATE()) END END</v>
      </c>
    </row>
    <row r="2469" spans="1:13" x14ac:dyDescent="0.2">
      <c r="A2469">
        <v>2468</v>
      </c>
      <c r="B2469">
        <f>VLOOKUP(C2469,ESTADOS!C:K,9,FALSE)</f>
        <v>11</v>
      </c>
      <c r="C2469" t="s">
        <v>5814</v>
      </c>
      <c r="D2469">
        <v>31</v>
      </c>
      <c r="E2469" t="s">
        <v>6098</v>
      </c>
      <c r="F2469" t="s">
        <v>6099</v>
      </c>
      <c r="G2469">
        <v>4881</v>
      </c>
      <c r="H2469">
        <v>1</v>
      </c>
      <c r="I2469">
        <v>1</v>
      </c>
      <c r="J2469">
        <v>1</v>
      </c>
      <c r="K2469" s="2" t="s">
        <v>10009</v>
      </c>
      <c r="L2469" s="2" t="s">
        <v>10009</v>
      </c>
      <c r="M2469" t="str">
        <f t="shared" si="38"/>
        <v>BEGIN IF NOT EXISTS (SELECT * FROM [dbo].[COM_City] WHERE [Name] = 'Cristiano Otoni') BEGIN INSERT INTO [dbo].[COM_City]([CityId],[Name],[ExternalCode],[StateId],[Active],[UserID],[UserIDLastUpdate],[CreateDate],[ModifieldDate]) VALUES (2468,'Cristiano Otoni','20409',11,1,1,1,GETDATE(),GETDATE()) END END</v>
      </c>
    </row>
    <row r="2470" spans="1:13" x14ac:dyDescent="0.2">
      <c r="A2470">
        <v>2469</v>
      </c>
      <c r="B2470">
        <f>VLOOKUP(C2470,ESTADOS!C:K,9,FALSE)</f>
        <v>11</v>
      </c>
      <c r="C2470" t="s">
        <v>5814</v>
      </c>
      <c r="D2470">
        <v>31</v>
      </c>
      <c r="E2470" t="s">
        <v>6100</v>
      </c>
      <c r="F2470" t="s">
        <v>6101</v>
      </c>
      <c r="G2470">
        <v>10955</v>
      </c>
      <c r="H2470">
        <v>1</v>
      </c>
      <c r="I2470">
        <v>1</v>
      </c>
      <c r="J2470">
        <v>1</v>
      </c>
      <c r="K2470" s="2" t="s">
        <v>10009</v>
      </c>
      <c r="L2470" s="2" t="s">
        <v>10009</v>
      </c>
      <c r="M2470" t="str">
        <f t="shared" si="38"/>
        <v>BEGIN IF NOT EXISTS (SELECT * FROM [dbo].[COM_City] WHERE [Name] = 'Cristina') BEGIN INSERT INTO [dbo].[COM_City]([CityId],[Name],[ExternalCode],[StateId],[Active],[UserID],[UserIDLastUpdate],[CreateDate],[ModifieldDate]) VALUES (2469,'Cristina','20508',11,1,1,1,GETDATE(),GETDATE()) END END</v>
      </c>
    </row>
    <row r="2471" spans="1:13" x14ac:dyDescent="0.2">
      <c r="A2471">
        <v>2470</v>
      </c>
      <c r="B2471">
        <f>VLOOKUP(C2471,ESTADOS!C:K,9,FALSE)</f>
        <v>11</v>
      </c>
      <c r="C2471" t="s">
        <v>5814</v>
      </c>
      <c r="D2471">
        <v>31</v>
      </c>
      <c r="E2471" t="s">
        <v>6102</v>
      </c>
      <c r="F2471" t="s">
        <v>6103</v>
      </c>
      <c r="G2471">
        <v>4593</v>
      </c>
      <c r="H2471">
        <v>1</v>
      </c>
      <c r="I2471">
        <v>1</v>
      </c>
      <c r="J2471">
        <v>1</v>
      </c>
      <c r="K2471" s="2" t="s">
        <v>10009</v>
      </c>
      <c r="L2471" s="2" t="s">
        <v>10009</v>
      </c>
      <c r="M2471" t="str">
        <f t="shared" si="38"/>
        <v>BEGIN IF NOT EXISTS (SELECT * FROM [dbo].[COM_City] WHERE [Name] = 'Crucilândia') BEGIN INSERT INTO [dbo].[COM_City]([CityId],[Name],[ExternalCode],[StateId],[Active],[UserID],[UserIDLastUpdate],[CreateDate],[ModifieldDate]) VALUES (2470,'Crucilândia','20607',11,1,1,1,GETDATE(),GETDATE()) END END</v>
      </c>
    </row>
    <row r="2472" spans="1:13" x14ac:dyDescent="0.2">
      <c r="A2472">
        <v>2471</v>
      </c>
      <c r="B2472">
        <f>VLOOKUP(C2472,ESTADOS!C:K,9,FALSE)</f>
        <v>11</v>
      </c>
      <c r="C2472" t="s">
        <v>5814</v>
      </c>
      <c r="D2472">
        <v>31</v>
      </c>
      <c r="E2472" t="s">
        <v>6104</v>
      </c>
      <c r="F2472" t="s">
        <v>6105</v>
      </c>
      <c r="G2472">
        <v>3760</v>
      </c>
      <c r="H2472">
        <v>1</v>
      </c>
      <c r="I2472">
        <v>1</v>
      </c>
      <c r="J2472">
        <v>1</v>
      </c>
      <c r="K2472" s="2" t="s">
        <v>10009</v>
      </c>
      <c r="L2472" s="2" t="s">
        <v>10009</v>
      </c>
      <c r="M2472" t="str">
        <f t="shared" si="38"/>
        <v>BEGIN IF NOT EXISTS (SELECT * FROM [dbo].[COM_City] WHERE [Name] = 'Cruzeiro da Fortaleza') BEGIN INSERT INTO [dbo].[COM_City]([CityId],[Name],[ExternalCode],[StateId],[Active],[UserID],[UserIDLastUpdate],[CreateDate],[ModifieldDate]) VALUES (2471,'Cruzeiro da Fortaleza','20706',11,1,1,1,GETDATE(),GETDATE()) END END</v>
      </c>
    </row>
    <row r="2473" spans="1:13" x14ac:dyDescent="0.2">
      <c r="A2473">
        <v>2472</v>
      </c>
      <c r="B2473">
        <f>VLOOKUP(C2473,ESTADOS!C:K,9,FALSE)</f>
        <v>11</v>
      </c>
      <c r="C2473" t="s">
        <v>5814</v>
      </c>
      <c r="D2473">
        <v>31</v>
      </c>
      <c r="E2473" t="s">
        <v>6106</v>
      </c>
      <c r="F2473" t="s">
        <v>6107</v>
      </c>
      <c r="G2473">
        <v>14656</v>
      </c>
      <c r="H2473">
        <v>1</v>
      </c>
      <c r="I2473">
        <v>1</v>
      </c>
      <c r="J2473">
        <v>1</v>
      </c>
      <c r="K2473" s="2" t="s">
        <v>10009</v>
      </c>
      <c r="L2473" s="2" t="s">
        <v>10009</v>
      </c>
      <c r="M2473" t="str">
        <f t="shared" si="38"/>
        <v>BEGIN IF NOT EXISTS (SELECT * FROM [dbo].[COM_City] WHERE [Name] = 'Cruzília') BEGIN INSERT INTO [dbo].[COM_City]([CityId],[Name],[ExternalCode],[StateId],[Active],[UserID],[UserIDLastUpdate],[CreateDate],[ModifieldDate]) VALUES (2472,'Cruzília','20805',11,1,1,1,GETDATE(),GETDATE()) END END</v>
      </c>
    </row>
    <row r="2474" spans="1:13" x14ac:dyDescent="0.2">
      <c r="A2474">
        <v>2473</v>
      </c>
      <c r="B2474">
        <f>VLOOKUP(C2474,ESTADOS!C:K,9,FALSE)</f>
        <v>11</v>
      </c>
      <c r="C2474" t="s">
        <v>5814</v>
      </c>
      <c r="D2474">
        <v>31</v>
      </c>
      <c r="E2474" t="s">
        <v>6108</v>
      </c>
      <c r="F2474" t="s">
        <v>6109</v>
      </c>
      <c r="G2474">
        <v>4404</v>
      </c>
      <c r="H2474">
        <v>1</v>
      </c>
      <c r="I2474">
        <v>1</v>
      </c>
      <c r="J2474">
        <v>1</v>
      </c>
      <c r="K2474" s="2" t="s">
        <v>10009</v>
      </c>
      <c r="L2474" s="2" t="s">
        <v>10009</v>
      </c>
      <c r="M2474" t="str">
        <f t="shared" si="38"/>
        <v>BEGIN IF NOT EXISTS (SELECT * FROM [dbo].[COM_City] WHERE [Name] = 'Cuparaque') BEGIN INSERT INTO [dbo].[COM_City]([CityId],[Name],[ExternalCode],[StateId],[Active],[UserID],[UserIDLastUpdate],[CreateDate],[ModifieldDate]) VALUES (2473,'Cuparaque','20839',11,1,1,1,GETDATE(),GETDATE()) END END</v>
      </c>
    </row>
    <row r="2475" spans="1:13" x14ac:dyDescent="0.2">
      <c r="A2475">
        <v>2474</v>
      </c>
      <c r="B2475">
        <f>VLOOKUP(C2475,ESTADOS!C:K,9,FALSE)</f>
        <v>11</v>
      </c>
      <c r="C2475" t="s">
        <v>5814</v>
      </c>
      <c r="D2475">
        <v>31</v>
      </c>
      <c r="E2475" t="s">
        <v>6110</v>
      </c>
      <c r="F2475" t="s">
        <v>6111</v>
      </c>
      <c r="G2475">
        <v>6907</v>
      </c>
      <c r="H2475">
        <v>1</v>
      </c>
      <c r="I2475">
        <v>1</v>
      </c>
      <c r="J2475">
        <v>1</v>
      </c>
      <c r="K2475" s="2" t="s">
        <v>10009</v>
      </c>
      <c r="L2475" s="2" t="s">
        <v>10009</v>
      </c>
      <c r="M2475" t="str">
        <f t="shared" si="38"/>
        <v>BEGIN IF NOT EXISTS (SELECT * FROM [dbo].[COM_City] WHERE [Name] = 'Curral de Dentro') BEGIN INSERT INTO [dbo].[COM_City]([CityId],[Name],[ExternalCode],[StateId],[Active],[UserID],[UserIDLastUpdate],[CreateDate],[ModifieldDate]) VALUES (2474,'Curral de Dentro','20870',11,1,1,1,GETDATE(),GETDATE()) END END</v>
      </c>
    </row>
    <row r="2476" spans="1:13" x14ac:dyDescent="0.2">
      <c r="A2476">
        <v>2475</v>
      </c>
      <c r="B2476">
        <f>VLOOKUP(C2476,ESTADOS!C:K,9,FALSE)</f>
        <v>11</v>
      </c>
      <c r="C2476" t="s">
        <v>5814</v>
      </c>
      <c r="D2476">
        <v>31</v>
      </c>
      <c r="E2476" t="s">
        <v>6112</v>
      </c>
      <c r="F2476" t="s">
        <v>6113</v>
      </c>
      <c r="G2476">
        <v>71611</v>
      </c>
      <c r="H2476">
        <v>1</v>
      </c>
      <c r="I2476">
        <v>1</v>
      </c>
      <c r="J2476">
        <v>1</v>
      </c>
      <c r="K2476" s="2" t="s">
        <v>10009</v>
      </c>
      <c r="L2476" s="2" t="s">
        <v>10009</v>
      </c>
      <c r="M2476" t="str">
        <f t="shared" si="38"/>
        <v>BEGIN IF NOT EXISTS (SELECT * FROM [dbo].[COM_City] WHERE [Name] = 'Curvelo') BEGIN INSERT INTO [dbo].[COM_City]([CityId],[Name],[ExternalCode],[StateId],[Active],[UserID],[UserIDLastUpdate],[CreateDate],[ModifieldDate]) VALUES (2475,'Curvelo','20904',11,1,1,1,GETDATE(),GETDATE()) END END</v>
      </c>
    </row>
    <row r="2477" spans="1:13" x14ac:dyDescent="0.2">
      <c r="A2477">
        <v>2476</v>
      </c>
      <c r="B2477">
        <f>VLOOKUP(C2477,ESTADOS!C:K,9,FALSE)</f>
        <v>11</v>
      </c>
      <c r="C2477" t="s">
        <v>5814</v>
      </c>
      <c r="D2477">
        <v>31</v>
      </c>
      <c r="E2477" t="s">
        <v>6114</v>
      </c>
      <c r="F2477" t="s">
        <v>6115</v>
      </c>
      <c r="G2477">
        <v>5418</v>
      </c>
      <c r="H2477">
        <v>1</v>
      </c>
      <c r="I2477">
        <v>1</v>
      </c>
      <c r="J2477">
        <v>1</v>
      </c>
      <c r="K2477" s="2" t="s">
        <v>10009</v>
      </c>
      <c r="L2477" s="2" t="s">
        <v>10009</v>
      </c>
      <c r="M2477" t="str">
        <f t="shared" si="38"/>
        <v>BEGIN IF NOT EXISTS (SELECT * FROM [dbo].[COM_City] WHERE [Name] = 'Datas') BEGIN INSERT INTO [dbo].[COM_City]([CityId],[Name],[ExternalCode],[StateId],[Active],[UserID],[UserIDLastUpdate],[CreateDate],[ModifieldDate]) VALUES (2476,'Datas','21001',11,1,1,1,GETDATE(),GETDATE()) END END</v>
      </c>
    </row>
    <row r="2478" spans="1:13" x14ac:dyDescent="0.2">
      <c r="A2478">
        <v>2477</v>
      </c>
      <c r="B2478">
        <f>VLOOKUP(C2478,ESTADOS!C:K,9,FALSE)</f>
        <v>11</v>
      </c>
      <c r="C2478" t="s">
        <v>5814</v>
      </c>
      <c r="D2478">
        <v>31</v>
      </c>
      <c r="E2478" t="s">
        <v>6116</v>
      </c>
      <c r="F2478" t="s">
        <v>6117</v>
      </c>
      <c r="G2478">
        <v>7834</v>
      </c>
      <c r="H2478">
        <v>1</v>
      </c>
      <c r="I2478">
        <v>1</v>
      </c>
      <c r="J2478">
        <v>1</v>
      </c>
      <c r="K2478" s="2" t="s">
        <v>10009</v>
      </c>
      <c r="L2478" s="2" t="s">
        <v>10009</v>
      </c>
      <c r="M2478" t="str">
        <f t="shared" si="38"/>
        <v>BEGIN IF NOT EXISTS (SELECT * FROM [dbo].[COM_City] WHERE [Name] = 'Delfim Moreira') BEGIN INSERT INTO [dbo].[COM_City]([CityId],[Name],[ExternalCode],[StateId],[Active],[UserID],[UserIDLastUpdate],[CreateDate],[ModifieldDate]) VALUES (2477,'Delfim Moreira','21100',11,1,1,1,GETDATE(),GETDATE()) END END</v>
      </c>
    </row>
    <row r="2479" spans="1:13" x14ac:dyDescent="0.2">
      <c r="A2479">
        <v>2478</v>
      </c>
      <c r="B2479">
        <f>VLOOKUP(C2479,ESTADOS!C:K,9,FALSE)</f>
        <v>11</v>
      </c>
      <c r="C2479" t="s">
        <v>5814</v>
      </c>
      <c r="D2479">
        <v>31</v>
      </c>
      <c r="E2479" t="s">
        <v>6118</v>
      </c>
      <c r="F2479" t="s">
        <v>6119</v>
      </c>
      <c r="G2479">
        <v>6698</v>
      </c>
      <c r="H2479">
        <v>1</v>
      </c>
      <c r="I2479">
        <v>1</v>
      </c>
      <c r="J2479">
        <v>1</v>
      </c>
      <c r="K2479" s="2" t="s">
        <v>10009</v>
      </c>
      <c r="L2479" s="2" t="s">
        <v>10009</v>
      </c>
      <c r="M2479" t="str">
        <f t="shared" si="38"/>
        <v>BEGIN IF NOT EXISTS (SELECT * FROM [dbo].[COM_City] WHERE [Name] = 'Delfinópolis') BEGIN INSERT INTO [dbo].[COM_City]([CityId],[Name],[ExternalCode],[StateId],[Active],[UserID],[UserIDLastUpdate],[CreateDate],[ModifieldDate]) VALUES (2478,'Delfinópolis','21209',11,1,1,1,GETDATE(),GETDATE()) END END</v>
      </c>
    </row>
    <row r="2480" spans="1:13" x14ac:dyDescent="0.2">
      <c r="A2480">
        <v>2479</v>
      </c>
      <c r="B2480">
        <f>VLOOKUP(C2480,ESTADOS!C:K,9,FALSE)</f>
        <v>11</v>
      </c>
      <c r="C2480" t="s">
        <v>5814</v>
      </c>
      <c r="D2480">
        <v>31</v>
      </c>
      <c r="E2480" t="s">
        <v>6120</v>
      </c>
      <c r="F2480" t="s">
        <v>6121</v>
      </c>
      <c r="G2480">
        <v>6600</v>
      </c>
      <c r="H2480">
        <v>1</v>
      </c>
      <c r="I2480">
        <v>1</v>
      </c>
      <c r="J2480">
        <v>1</v>
      </c>
      <c r="K2480" s="2" t="s">
        <v>10009</v>
      </c>
      <c r="L2480" s="2" t="s">
        <v>10009</v>
      </c>
      <c r="M2480" t="str">
        <f t="shared" si="38"/>
        <v>BEGIN IF NOT EXISTS (SELECT * FROM [dbo].[COM_City] WHERE [Name] = 'Delta') BEGIN INSERT INTO [dbo].[COM_City]([CityId],[Name],[ExternalCode],[StateId],[Active],[UserID],[UserIDLastUpdate],[CreateDate],[ModifieldDate]) VALUES (2479,'Delta','21258',11,1,1,1,GETDATE(),GETDATE()) END END</v>
      </c>
    </row>
    <row r="2481" spans="1:13" x14ac:dyDescent="0.2">
      <c r="A2481">
        <v>2480</v>
      </c>
      <c r="B2481">
        <f>VLOOKUP(C2481,ESTADOS!C:K,9,FALSE)</f>
        <v>11</v>
      </c>
      <c r="C2481" t="s">
        <v>5814</v>
      </c>
      <c r="D2481">
        <v>31</v>
      </c>
      <c r="E2481" t="s">
        <v>6122</v>
      </c>
      <c r="F2481" t="s">
        <v>6123</v>
      </c>
      <c r="G2481">
        <v>4876</v>
      </c>
      <c r="H2481">
        <v>1</v>
      </c>
      <c r="I2481">
        <v>1</v>
      </c>
      <c r="J2481">
        <v>1</v>
      </c>
      <c r="K2481" s="2" t="s">
        <v>10009</v>
      </c>
      <c r="L2481" s="2" t="s">
        <v>10009</v>
      </c>
      <c r="M2481" t="str">
        <f t="shared" si="38"/>
        <v>BEGIN IF NOT EXISTS (SELECT * FROM [dbo].[COM_City] WHERE [Name] = 'Descoberto') BEGIN INSERT INTO [dbo].[COM_City]([CityId],[Name],[ExternalCode],[StateId],[Active],[UserID],[UserIDLastUpdate],[CreateDate],[ModifieldDate]) VALUES (2480,'Descoberto','21308',11,1,1,1,GETDATE(),GETDATE()) END END</v>
      </c>
    </row>
    <row r="2482" spans="1:13" x14ac:dyDescent="0.2">
      <c r="A2482">
        <v>2481</v>
      </c>
      <c r="B2482">
        <f>VLOOKUP(C2482,ESTADOS!C:K,9,FALSE)</f>
        <v>11</v>
      </c>
      <c r="C2482" t="s">
        <v>5814</v>
      </c>
      <c r="D2482">
        <v>31</v>
      </c>
      <c r="E2482" t="s">
        <v>6124</v>
      </c>
      <c r="F2482" t="s">
        <v>6125</v>
      </c>
      <c r="G2482">
        <v>6914</v>
      </c>
      <c r="H2482">
        <v>1</v>
      </c>
      <c r="I2482">
        <v>1</v>
      </c>
      <c r="J2482">
        <v>1</v>
      </c>
      <c r="K2482" s="2" t="s">
        <v>10009</v>
      </c>
      <c r="L2482" s="2" t="s">
        <v>10009</v>
      </c>
      <c r="M2482" t="str">
        <f t="shared" si="38"/>
        <v>BEGIN IF NOT EXISTS (SELECT * FROM [dbo].[COM_City] WHERE [Name] = 'Desterro de Entre Rios') BEGIN INSERT INTO [dbo].[COM_City]([CityId],[Name],[ExternalCode],[StateId],[Active],[UserID],[UserIDLastUpdate],[CreateDate],[ModifieldDate]) VALUES (2481,'Desterro de Entre Rios','21407',11,1,1,1,GETDATE(),GETDATE()) END END</v>
      </c>
    </row>
    <row r="2483" spans="1:13" x14ac:dyDescent="0.2">
      <c r="A2483">
        <v>2482</v>
      </c>
      <c r="B2483">
        <f>VLOOKUP(C2483,ESTADOS!C:K,9,FALSE)</f>
        <v>11</v>
      </c>
      <c r="C2483" t="s">
        <v>5814</v>
      </c>
      <c r="D2483">
        <v>31</v>
      </c>
      <c r="E2483" t="s">
        <v>6126</v>
      </c>
      <c r="F2483" t="s">
        <v>6127</v>
      </c>
      <c r="G2483">
        <v>3198</v>
      </c>
      <c r="H2483">
        <v>1</v>
      </c>
      <c r="I2483">
        <v>1</v>
      </c>
      <c r="J2483">
        <v>1</v>
      </c>
      <c r="K2483" s="2" t="s">
        <v>10009</v>
      </c>
      <c r="L2483" s="2" t="s">
        <v>10009</v>
      </c>
      <c r="M2483" t="str">
        <f t="shared" si="38"/>
        <v>BEGIN IF NOT EXISTS (SELECT * FROM [dbo].[COM_City] WHERE [Name] = 'Desterro do Melo') BEGIN INSERT INTO [dbo].[COM_City]([CityId],[Name],[ExternalCode],[StateId],[Active],[UserID],[UserIDLastUpdate],[CreateDate],[ModifieldDate]) VALUES (2482,'Desterro do Melo','21506',11,1,1,1,GETDATE(),GETDATE()) END END</v>
      </c>
    </row>
    <row r="2484" spans="1:13" x14ac:dyDescent="0.2">
      <c r="A2484">
        <v>2483</v>
      </c>
      <c r="B2484">
        <f>VLOOKUP(C2484,ESTADOS!C:K,9,FALSE)</f>
        <v>11</v>
      </c>
      <c r="C2484" t="s">
        <v>5814</v>
      </c>
      <c r="D2484">
        <v>31</v>
      </c>
      <c r="E2484" t="s">
        <v>6128</v>
      </c>
      <c r="F2484" t="s">
        <v>6129</v>
      </c>
      <c r="G2484">
        <v>44746</v>
      </c>
      <c r="H2484">
        <v>1</v>
      </c>
      <c r="I2484">
        <v>1</v>
      </c>
      <c r="J2484">
        <v>1</v>
      </c>
      <c r="K2484" s="2" t="s">
        <v>10009</v>
      </c>
      <c r="L2484" s="2" t="s">
        <v>10009</v>
      </c>
      <c r="M2484" t="str">
        <f t="shared" si="38"/>
        <v>BEGIN IF NOT EXISTS (SELECT * FROM [dbo].[COM_City] WHERE [Name] = 'Diamantina') BEGIN INSERT INTO [dbo].[COM_City]([CityId],[Name],[ExternalCode],[StateId],[Active],[UserID],[UserIDLastUpdate],[CreateDate],[ModifieldDate]) VALUES (2483,'Diamantina','21605',11,1,1,1,GETDATE(),GETDATE()) END END</v>
      </c>
    </row>
    <row r="2485" spans="1:13" x14ac:dyDescent="0.2">
      <c r="A2485">
        <v>2484</v>
      </c>
      <c r="B2485">
        <f>VLOOKUP(C2485,ESTADOS!C:K,9,FALSE)</f>
        <v>11</v>
      </c>
      <c r="C2485" t="s">
        <v>5814</v>
      </c>
      <c r="D2485">
        <v>31</v>
      </c>
      <c r="E2485" t="s">
        <v>6130</v>
      </c>
      <c r="F2485" t="s">
        <v>6131</v>
      </c>
      <c r="G2485">
        <v>3941</v>
      </c>
      <c r="H2485">
        <v>1</v>
      </c>
      <c r="I2485">
        <v>1</v>
      </c>
      <c r="J2485">
        <v>1</v>
      </c>
      <c r="K2485" s="2" t="s">
        <v>10009</v>
      </c>
      <c r="L2485" s="2" t="s">
        <v>10009</v>
      </c>
      <c r="M2485" t="str">
        <f t="shared" si="38"/>
        <v>BEGIN IF NOT EXISTS (SELECT * FROM [dbo].[COM_City] WHERE [Name] = 'Diogo de Vasconcelos') BEGIN INSERT INTO [dbo].[COM_City]([CityId],[Name],[ExternalCode],[StateId],[Active],[UserID],[UserIDLastUpdate],[CreateDate],[ModifieldDate]) VALUES (2484,'Diogo de Vasconcelos','21704',11,1,1,1,GETDATE(),GETDATE()) END END</v>
      </c>
    </row>
    <row r="2486" spans="1:13" x14ac:dyDescent="0.2">
      <c r="A2486">
        <v>2485</v>
      </c>
      <c r="B2486">
        <f>VLOOKUP(C2486,ESTADOS!C:K,9,FALSE)</f>
        <v>11</v>
      </c>
      <c r="C2486" t="s">
        <v>5814</v>
      </c>
      <c r="D2486">
        <v>31</v>
      </c>
      <c r="E2486" t="s">
        <v>6132</v>
      </c>
      <c r="F2486" t="s">
        <v>6133</v>
      </c>
      <c r="G2486">
        <v>10234</v>
      </c>
      <c r="H2486">
        <v>1</v>
      </c>
      <c r="I2486">
        <v>1</v>
      </c>
      <c r="J2486">
        <v>1</v>
      </c>
      <c r="K2486" s="2" t="s">
        <v>10009</v>
      </c>
      <c r="L2486" s="2" t="s">
        <v>10009</v>
      </c>
      <c r="M2486" t="str">
        <f t="shared" si="38"/>
        <v>BEGIN IF NOT EXISTS (SELECT * FROM [dbo].[COM_City] WHERE [Name] = 'Dionísio') BEGIN INSERT INTO [dbo].[COM_City]([CityId],[Name],[ExternalCode],[StateId],[Active],[UserID],[UserIDLastUpdate],[CreateDate],[ModifieldDate]) VALUES (2485,'Dionísio','21803',11,1,1,1,GETDATE(),GETDATE()) END END</v>
      </c>
    </row>
    <row r="2487" spans="1:13" x14ac:dyDescent="0.2">
      <c r="A2487">
        <v>2486</v>
      </c>
      <c r="B2487">
        <f>VLOOKUP(C2487,ESTADOS!C:K,9,FALSE)</f>
        <v>11</v>
      </c>
      <c r="C2487" t="s">
        <v>5814</v>
      </c>
      <c r="D2487">
        <v>31</v>
      </c>
      <c r="E2487" t="s">
        <v>6134</v>
      </c>
      <c r="F2487" t="s">
        <v>6135</v>
      </c>
      <c r="G2487">
        <v>3276</v>
      </c>
      <c r="H2487">
        <v>1</v>
      </c>
      <c r="I2487">
        <v>1</v>
      </c>
      <c r="J2487">
        <v>1</v>
      </c>
      <c r="K2487" s="2" t="s">
        <v>10009</v>
      </c>
      <c r="L2487" s="2" t="s">
        <v>10009</v>
      </c>
      <c r="M2487" t="str">
        <f t="shared" si="38"/>
        <v>BEGIN IF NOT EXISTS (SELECT * FROM [dbo].[COM_City] WHERE [Name] = 'Divinésia') BEGIN INSERT INTO [dbo].[COM_City]([CityId],[Name],[ExternalCode],[StateId],[Active],[UserID],[UserIDLastUpdate],[CreateDate],[ModifieldDate]) VALUES (2486,'Divinésia','21902',11,1,1,1,GETDATE(),GETDATE()) END END</v>
      </c>
    </row>
    <row r="2488" spans="1:13" x14ac:dyDescent="0.2">
      <c r="A2488">
        <v>2487</v>
      </c>
      <c r="B2488">
        <f>VLOOKUP(C2488,ESTADOS!C:K,9,FALSE)</f>
        <v>11</v>
      </c>
      <c r="C2488" t="s">
        <v>5814</v>
      </c>
      <c r="D2488">
        <v>31</v>
      </c>
      <c r="E2488" t="s">
        <v>6136</v>
      </c>
      <c r="F2488" t="s">
        <v>6137</v>
      </c>
      <c r="G2488">
        <v>19245</v>
      </c>
      <c r="H2488">
        <v>1</v>
      </c>
      <c r="I2488">
        <v>1</v>
      </c>
      <c r="J2488">
        <v>1</v>
      </c>
      <c r="K2488" s="2" t="s">
        <v>10009</v>
      </c>
      <c r="L2488" s="2" t="s">
        <v>10009</v>
      </c>
      <c r="M2488" t="str">
        <f t="shared" si="38"/>
        <v>BEGIN IF NOT EXISTS (SELECT * FROM [dbo].[COM_City] WHERE [Name] = 'Divino') BEGIN INSERT INTO [dbo].[COM_City]([CityId],[Name],[ExternalCode],[StateId],[Active],[UserID],[UserIDLastUpdate],[CreateDate],[ModifieldDate]) VALUES (2487,'Divino','22009',11,1,1,1,GETDATE(),GETDATE()) END END</v>
      </c>
    </row>
    <row r="2489" spans="1:13" x14ac:dyDescent="0.2">
      <c r="A2489">
        <v>2488</v>
      </c>
      <c r="B2489">
        <f>VLOOKUP(C2489,ESTADOS!C:K,9,FALSE)</f>
        <v>11</v>
      </c>
      <c r="C2489" t="s">
        <v>5814</v>
      </c>
      <c r="D2489">
        <v>31</v>
      </c>
      <c r="E2489" t="s">
        <v>6138</v>
      </c>
      <c r="F2489" t="s">
        <v>6139</v>
      </c>
      <c r="G2489">
        <v>4934</v>
      </c>
      <c r="H2489">
        <v>1</v>
      </c>
      <c r="I2489">
        <v>1</v>
      </c>
      <c r="J2489">
        <v>1</v>
      </c>
      <c r="K2489" s="2" t="s">
        <v>10009</v>
      </c>
      <c r="L2489" s="2" t="s">
        <v>10009</v>
      </c>
      <c r="M2489" t="str">
        <f t="shared" si="38"/>
        <v>BEGIN IF NOT EXISTS (SELECT * FROM [dbo].[COM_City] WHERE [Name] = 'Divino das Laranjeiras') BEGIN INSERT INTO [dbo].[COM_City]([CityId],[Name],[ExternalCode],[StateId],[Active],[UserID],[UserIDLastUpdate],[CreateDate],[ModifieldDate]) VALUES (2488,'Divino das Laranjeiras','22108',11,1,1,1,GETDATE(),GETDATE()) END END</v>
      </c>
    </row>
    <row r="2490" spans="1:13" x14ac:dyDescent="0.2">
      <c r="A2490">
        <v>2489</v>
      </c>
      <c r="B2490">
        <f>VLOOKUP(C2490,ESTADOS!C:K,9,FALSE)</f>
        <v>11</v>
      </c>
      <c r="C2490" t="s">
        <v>5814</v>
      </c>
      <c r="D2490">
        <v>31</v>
      </c>
      <c r="E2490" t="s">
        <v>6140</v>
      </c>
      <c r="F2490" t="s">
        <v>6141</v>
      </c>
      <c r="G2490">
        <v>6724</v>
      </c>
      <c r="H2490">
        <v>1</v>
      </c>
      <c r="I2490">
        <v>1</v>
      </c>
      <c r="J2490">
        <v>1</v>
      </c>
      <c r="K2490" s="2" t="s">
        <v>10009</v>
      </c>
      <c r="L2490" s="2" t="s">
        <v>10009</v>
      </c>
      <c r="M2490" t="str">
        <f t="shared" si="38"/>
        <v>BEGIN IF NOT EXISTS (SELECT * FROM [dbo].[COM_City] WHERE [Name] = 'Divinolândia de Minas') BEGIN INSERT INTO [dbo].[COM_City]([CityId],[Name],[ExternalCode],[StateId],[Active],[UserID],[UserIDLastUpdate],[CreateDate],[ModifieldDate]) VALUES (2489,'Divinolândia de Minas','22207',11,1,1,1,GETDATE(),GETDATE()) END END</v>
      </c>
    </row>
    <row r="2491" spans="1:13" x14ac:dyDescent="0.2">
      <c r="A2491">
        <v>2490</v>
      </c>
      <c r="B2491">
        <f>VLOOKUP(C2491,ESTADOS!C:K,9,FALSE)</f>
        <v>11</v>
      </c>
      <c r="C2491" t="s">
        <v>5814</v>
      </c>
      <c r="D2491">
        <v>31</v>
      </c>
      <c r="E2491" t="s">
        <v>6142</v>
      </c>
      <c r="F2491" t="s">
        <v>10081</v>
      </c>
      <c r="G2491">
        <v>209921</v>
      </c>
      <c r="H2491">
        <v>1</v>
      </c>
      <c r="I2491">
        <v>1</v>
      </c>
      <c r="J2491">
        <v>1</v>
      </c>
      <c r="K2491" s="2" t="s">
        <v>10009</v>
      </c>
      <c r="L2491" s="2" t="s">
        <v>10009</v>
      </c>
      <c r="M2491" t="str">
        <f t="shared" si="38"/>
        <v>BEGIN IF NOT EXISTS (SELECT * FROM [dbo].[COM_City] WHERE [Name] = 'Divinópolis') BEGIN INSERT INTO [dbo].[COM_City]([CityId],[Name],[ExternalCode],[StateId],[Active],[UserID],[UserIDLastUpdate],[CreateDate],[ModifieldDate]) VALUES (2490,'Divinópolis','22306',11,1,1,1,GETDATE(),GETDATE()) END END</v>
      </c>
    </row>
    <row r="2492" spans="1:13" x14ac:dyDescent="0.2">
      <c r="A2492">
        <v>2491</v>
      </c>
      <c r="B2492">
        <f>VLOOKUP(C2492,ESTADOS!C:K,9,FALSE)</f>
        <v>11</v>
      </c>
      <c r="C2492" t="s">
        <v>5814</v>
      </c>
      <c r="D2492">
        <v>31</v>
      </c>
      <c r="E2492" t="s">
        <v>6143</v>
      </c>
      <c r="F2492" t="s">
        <v>6144</v>
      </c>
      <c r="G2492">
        <v>5793</v>
      </c>
      <c r="H2492">
        <v>1</v>
      </c>
      <c r="I2492">
        <v>1</v>
      </c>
      <c r="J2492">
        <v>1</v>
      </c>
      <c r="K2492" s="2" t="s">
        <v>10009</v>
      </c>
      <c r="L2492" s="2" t="s">
        <v>10009</v>
      </c>
      <c r="M2492" t="str">
        <f t="shared" si="38"/>
        <v>BEGIN IF NOT EXISTS (SELECT * FROM [dbo].[COM_City] WHERE [Name] = 'Divisa Alegre') BEGIN INSERT INTO [dbo].[COM_City]([CityId],[Name],[ExternalCode],[StateId],[Active],[UserID],[UserIDLastUpdate],[CreateDate],[ModifieldDate]) VALUES (2491,'Divisa Alegre','22355',11,1,1,1,GETDATE(),GETDATE()) END END</v>
      </c>
    </row>
    <row r="2493" spans="1:13" x14ac:dyDescent="0.2">
      <c r="A2493">
        <v>2492</v>
      </c>
      <c r="B2493">
        <f>VLOOKUP(C2493,ESTADOS!C:K,9,FALSE)</f>
        <v>11</v>
      </c>
      <c r="C2493" t="s">
        <v>5814</v>
      </c>
      <c r="D2493">
        <v>31</v>
      </c>
      <c r="E2493" t="s">
        <v>6145</v>
      </c>
      <c r="F2493" t="s">
        <v>6146</v>
      </c>
      <c r="G2493">
        <v>5619</v>
      </c>
      <c r="H2493">
        <v>1</v>
      </c>
      <c r="I2493">
        <v>1</v>
      </c>
      <c r="J2493">
        <v>1</v>
      </c>
      <c r="K2493" s="2" t="s">
        <v>10009</v>
      </c>
      <c r="L2493" s="2" t="s">
        <v>10009</v>
      </c>
      <c r="M2493" t="str">
        <f t="shared" si="38"/>
        <v>BEGIN IF NOT EXISTS (SELECT * FROM [dbo].[COM_City] WHERE [Name] = 'Divisa Nova') BEGIN INSERT INTO [dbo].[COM_City]([CityId],[Name],[ExternalCode],[StateId],[Active],[UserID],[UserIDLastUpdate],[CreateDate],[ModifieldDate]) VALUES (2492,'Divisa Nova','22405',11,1,1,1,GETDATE(),GETDATE()) END END</v>
      </c>
    </row>
    <row r="2494" spans="1:13" x14ac:dyDescent="0.2">
      <c r="A2494">
        <v>2493</v>
      </c>
      <c r="B2494">
        <f>VLOOKUP(C2494,ESTADOS!C:K,9,FALSE)</f>
        <v>11</v>
      </c>
      <c r="C2494" t="s">
        <v>5814</v>
      </c>
      <c r="D2494">
        <v>31</v>
      </c>
      <c r="E2494" t="s">
        <v>6147</v>
      </c>
      <c r="F2494" t="s">
        <v>6148</v>
      </c>
      <c r="G2494">
        <v>7852</v>
      </c>
      <c r="H2494">
        <v>1</v>
      </c>
      <c r="I2494">
        <v>1</v>
      </c>
      <c r="J2494">
        <v>1</v>
      </c>
      <c r="K2494" s="2" t="s">
        <v>10009</v>
      </c>
      <c r="L2494" s="2" t="s">
        <v>10009</v>
      </c>
      <c r="M2494" t="str">
        <f t="shared" si="38"/>
        <v>BEGIN IF NOT EXISTS (SELECT * FROM [dbo].[COM_City] WHERE [Name] = 'Divisópolis') BEGIN INSERT INTO [dbo].[COM_City]([CityId],[Name],[ExternalCode],[StateId],[Active],[UserID],[UserIDLastUpdate],[CreateDate],[ModifieldDate]) VALUES (2493,'Divisópolis','22454',11,1,1,1,GETDATE(),GETDATE()) END END</v>
      </c>
    </row>
    <row r="2495" spans="1:13" x14ac:dyDescent="0.2">
      <c r="A2495">
        <v>2494</v>
      </c>
      <c r="B2495">
        <f>VLOOKUP(C2495,ESTADOS!C:K,9,FALSE)</f>
        <v>11</v>
      </c>
      <c r="C2495" t="s">
        <v>5814</v>
      </c>
      <c r="D2495">
        <v>31</v>
      </c>
      <c r="E2495" t="s">
        <v>6149</v>
      </c>
      <c r="F2495" t="s">
        <v>6150</v>
      </c>
      <c r="G2495">
        <v>3781</v>
      </c>
      <c r="H2495">
        <v>1</v>
      </c>
      <c r="I2495">
        <v>1</v>
      </c>
      <c r="J2495">
        <v>1</v>
      </c>
      <c r="K2495" s="2" t="s">
        <v>10009</v>
      </c>
      <c r="L2495" s="2" t="s">
        <v>10009</v>
      </c>
      <c r="M2495" t="str">
        <f t="shared" si="38"/>
        <v>BEGIN IF NOT EXISTS (SELECT * FROM [dbo].[COM_City] WHERE [Name] = 'Dom Bosco') BEGIN INSERT INTO [dbo].[COM_City]([CityId],[Name],[ExternalCode],[StateId],[Active],[UserID],[UserIDLastUpdate],[CreateDate],[ModifieldDate]) VALUES (2494,'Dom Bosco','22470',11,1,1,1,GETDATE(),GETDATE()) END END</v>
      </c>
    </row>
    <row r="2496" spans="1:13" x14ac:dyDescent="0.2">
      <c r="A2496">
        <v>2495</v>
      </c>
      <c r="B2496">
        <f>VLOOKUP(C2496,ESTADOS!C:K,9,FALSE)</f>
        <v>11</v>
      </c>
      <c r="C2496" t="s">
        <v>5814</v>
      </c>
      <c r="D2496">
        <v>31</v>
      </c>
      <c r="E2496" t="s">
        <v>6151</v>
      </c>
      <c r="F2496" t="s">
        <v>6152</v>
      </c>
      <c r="G2496">
        <v>5593</v>
      </c>
      <c r="H2496">
        <v>1</v>
      </c>
      <c r="I2496">
        <v>1</v>
      </c>
      <c r="J2496">
        <v>1</v>
      </c>
      <c r="K2496" s="2" t="s">
        <v>10009</v>
      </c>
      <c r="L2496" s="2" t="s">
        <v>10009</v>
      </c>
      <c r="M2496" t="str">
        <f t="shared" si="38"/>
        <v>BEGIN IF NOT EXISTS (SELECT * FROM [dbo].[COM_City] WHERE [Name] = 'Dom Cavati') BEGIN INSERT INTO [dbo].[COM_City]([CityId],[Name],[ExternalCode],[StateId],[Active],[UserID],[UserIDLastUpdate],[CreateDate],[ModifieldDate]) VALUES (2495,'Dom Cavati','22504',11,1,1,1,GETDATE(),GETDATE()) END END</v>
      </c>
    </row>
    <row r="2497" spans="1:13" x14ac:dyDescent="0.2">
      <c r="A2497">
        <v>2496</v>
      </c>
      <c r="B2497">
        <f>VLOOKUP(C2497,ESTADOS!C:K,9,FALSE)</f>
        <v>11</v>
      </c>
      <c r="C2497" t="s">
        <v>5814</v>
      </c>
      <c r="D2497">
        <v>31</v>
      </c>
      <c r="E2497" t="s">
        <v>6153</v>
      </c>
      <c r="F2497" t="s">
        <v>6154</v>
      </c>
      <c r="G2497">
        <v>4530</v>
      </c>
      <c r="H2497">
        <v>1</v>
      </c>
      <c r="I2497">
        <v>1</v>
      </c>
      <c r="J2497">
        <v>1</v>
      </c>
      <c r="K2497" s="2" t="s">
        <v>10009</v>
      </c>
      <c r="L2497" s="2" t="s">
        <v>10009</v>
      </c>
      <c r="M2497" t="str">
        <f t="shared" si="38"/>
        <v>BEGIN IF NOT EXISTS (SELECT * FROM [dbo].[COM_City] WHERE [Name] = 'Dom Joaquim') BEGIN INSERT INTO [dbo].[COM_City]([CityId],[Name],[ExternalCode],[StateId],[Active],[UserID],[UserIDLastUpdate],[CreateDate],[ModifieldDate]) VALUES (2496,'Dom Joaquim','22603',11,1,1,1,GETDATE(),GETDATE()) END END</v>
      </c>
    </row>
    <row r="2498" spans="1:13" x14ac:dyDescent="0.2">
      <c r="A2498">
        <v>2497</v>
      </c>
      <c r="B2498">
        <f>VLOOKUP(C2498,ESTADOS!C:K,9,FALSE)</f>
        <v>11</v>
      </c>
      <c r="C2498" t="s">
        <v>5814</v>
      </c>
      <c r="D2498">
        <v>31</v>
      </c>
      <c r="E2498" t="s">
        <v>6155</v>
      </c>
      <c r="F2498" t="s">
        <v>6156</v>
      </c>
      <c r="G2498">
        <v>5284</v>
      </c>
      <c r="H2498">
        <v>1</v>
      </c>
      <c r="I2498">
        <v>1</v>
      </c>
      <c r="J2498">
        <v>1</v>
      </c>
      <c r="K2498" s="2" t="s">
        <v>10009</v>
      </c>
      <c r="L2498" s="2" t="s">
        <v>10009</v>
      </c>
      <c r="M2498" t="str">
        <f t="shared" si="38"/>
        <v>BEGIN IF NOT EXISTS (SELECT * FROM [dbo].[COM_City] WHERE [Name] = 'Dom Silvério') BEGIN INSERT INTO [dbo].[COM_City]([CityId],[Name],[ExternalCode],[StateId],[Active],[UserID],[UserIDLastUpdate],[CreateDate],[ModifieldDate]) VALUES (2497,'Dom Silvério','22702',11,1,1,1,GETDATE(),GETDATE()) END END</v>
      </c>
    </row>
    <row r="2499" spans="1:13" x14ac:dyDescent="0.2">
      <c r="A2499">
        <v>2498</v>
      </c>
      <c r="B2499">
        <f>VLOOKUP(C2499,ESTADOS!C:K,9,FALSE)</f>
        <v>11</v>
      </c>
      <c r="C2499" t="s">
        <v>5814</v>
      </c>
      <c r="D2499">
        <v>31</v>
      </c>
      <c r="E2499" t="s">
        <v>6157</v>
      </c>
      <c r="F2499" t="s">
        <v>6158</v>
      </c>
      <c r="G2499">
        <v>3020</v>
      </c>
      <c r="H2499">
        <v>1</v>
      </c>
      <c r="I2499">
        <v>1</v>
      </c>
      <c r="J2499">
        <v>1</v>
      </c>
      <c r="K2499" s="2" t="s">
        <v>10009</v>
      </c>
      <c r="L2499" s="2" t="s">
        <v>10009</v>
      </c>
      <c r="M2499" t="str">
        <f t="shared" ref="M2499:M2562" si="39">CONCATENATE("BEGIN IF NOT EXISTS (SELECT * FROM [dbo].[COM_City] WHERE [Name] = '",F2499,"') BEGIN INSERT INTO [dbo].[COM_City]([CityId],[Name],[ExternalCode],[StateId],[Active],[UserID],[UserIDLastUpdate],[CreateDate],[ModifieldDate]) VALUES (",A2499,",'",F2499,"','",E2499,"',",B2499,",",H2499,",",I2499,",",J2499,",",K2499,",",L2499,") END END")</f>
        <v>BEGIN IF NOT EXISTS (SELECT * FROM [dbo].[COM_City] WHERE [Name] = 'Dom Viçoso') BEGIN INSERT INTO [dbo].[COM_City]([CityId],[Name],[ExternalCode],[StateId],[Active],[UserID],[UserIDLastUpdate],[CreateDate],[ModifieldDate]) VALUES (2498,'Dom Viçoso','22801',11,1,1,1,GETDATE(),GETDATE()) END END</v>
      </c>
    </row>
    <row r="2500" spans="1:13" x14ac:dyDescent="0.2">
      <c r="A2500">
        <v>2499</v>
      </c>
      <c r="B2500">
        <f>VLOOKUP(C2500,ESTADOS!C:K,9,FALSE)</f>
        <v>11</v>
      </c>
      <c r="C2500" t="s">
        <v>5814</v>
      </c>
      <c r="D2500">
        <v>31</v>
      </c>
      <c r="E2500" t="s">
        <v>6159</v>
      </c>
      <c r="F2500" t="s">
        <v>6160</v>
      </c>
      <c r="G2500">
        <v>5569</v>
      </c>
      <c r="H2500">
        <v>1</v>
      </c>
      <c r="I2500">
        <v>1</v>
      </c>
      <c r="J2500">
        <v>1</v>
      </c>
      <c r="K2500" s="2" t="s">
        <v>10009</v>
      </c>
      <c r="L2500" s="2" t="s">
        <v>10009</v>
      </c>
      <c r="M2500" t="str">
        <f t="shared" si="39"/>
        <v>BEGIN IF NOT EXISTS (SELECT * FROM [dbo].[COM_City] WHERE [Name] = 'Dona Eusébia') BEGIN INSERT INTO [dbo].[COM_City]([CityId],[Name],[ExternalCode],[StateId],[Active],[UserID],[UserIDLastUpdate],[CreateDate],[ModifieldDate]) VALUES (2499,'Dona Eusébia','22900',11,1,1,1,GETDATE(),GETDATE()) END END</v>
      </c>
    </row>
    <row r="2501" spans="1:13" x14ac:dyDescent="0.2">
      <c r="A2501">
        <v>2500</v>
      </c>
      <c r="B2501">
        <f>VLOOKUP(C2501,ESTADOS!C:K,9,FALSE)</f>
        <v>11</v>
      </c>
      <c r="C2501" t="s">
        <v>5814</v>
      </c>
      <c r="D2501">
        <v>31</v>
      </c>
      <c r="E2501" t="s">
        <v>6161</v>
      </c>
      <c r="F2501" t="s">
        <v>6162</v>
      </c>
      <c r="G2501">
        <v>9276</v>
      </c>
      <c r="H2501">
        <v>1</v>
      </c>
      <c r="I2501">
        <v>1</v>
      </c>
      <c r="J2501">
        <v>1</v>
      </c>
      <c r="K2501" s="2" t="s">
        <v>10009</v>
      </c>
      <c r="L2501" s="2" t="s">
        <v>10009</v>
      </c>
      <c r="M2501" t="str">
        <f t="shared" si="39"/>
        <v>BEGIN IF NOT EXISTS (SELECT * FROM [dbo].[COM_City] WHERE [Name] = 'Dores de Campos') BEGIN INSERT INTO [dbo].[COM_City]([CityId],[Name],[ExternalCode],[StateId],[Active],[UserID],[UserIDLastUpdate],[CreateDate],[ModifieldDate]) VALUES (2500,'Dores de Campos','23007',11,1,1,1,GETDATE(),GETDATE()) END END</v>
      </c>
    </row>
    <row r="2502" spans="1:13" x14ac:dyDescent="0.2">
      <c r="A2502">
        <v>2501</v>
      </c>
      <c r="B2502">
        <f>VLOOKUP(C2502,ESTADOS!C:K,9,FALSE)</f>
        <v>11</v>
      </c>
      <c r="C2502" t="s">
        <v>5814</v>
      </c>
      <c r="D2502">
        <v>31</v>
      </c>
      <c r="E2502" t="s">
        <v>6163</v>
      </c>
      <c r="F2502" t="s">
        <v>6164</v>
      </c>
      <c r="G2502">
        <v>5528</v>
      </c>
      <c r="H2502">
        <v>1</v>
      </c>
      <c r="I2502">
        <v>1</v>
      </c>
      <c r="J2502">
        <v>1</v>
      </c>
      <c r="K2502" s="2" t="s">
        <v>10009</v>
      </c>
      <c r="L2502" s="2" t="s">
        <v>10009</v>
      </c>
      <c r="M2502" t="str">
        <f t="shared" si="39"/>
        <v>BEGIN IF NOT EXISTS (SELECT * FROM [dbo].[COM_City] WHERE [Name] = 'Dores de Guanhães') BEGIN INSERT INTO [dbo].[COM_City]([CityId],[Name],[ExternalCode],[StateId],[Active],[UserID],[UserIDLastUpdate],[CreateDate],[ModifieldDate]) VALUES (2501,'Dores de Guanhães','23106',11,1,1,1,GETDATE(),GETDATE()) END END</v>
      </c>
    </row>
    <row r="2503" spans="1:13" x14ac:dyDescent="0.2">
      <c r="A2503">
        <v>2502</v>
      </c>
      <c r="B2503">
        <f>VLOOKUP(C2503,ESTADOS!C:K,9,FALSE)</f>
        <v>11</v>
      </c>
      <c r="C2503" t="s">
        <v>5814</v>
      </c>
      <c r="D2503">
        <v>31</v>
      </c>
      <c r="E2503" t="s">
        <v>6165</v>
      </c>
      <c r="F2503" t="s">
        <v>6166</v>
      </c>
      <c r="G2503">
        <v>13996</v>
      </c>
      <c r="H2503">
        <v>1</v>
      </c>
      <c r="I2503">
        <v>1</v>
      </c>
      <c r="J2503">
        <v>1</v>
      </c>
      <c r="K2503" s="2" t="s">
        <v>10009</v>
      </c>
      <c r="L2503" s="2" t="s">
        <v>10009</v>
      </c>
      <c r="M2503" t="str">
        <f t="shared" si="39"/>
        <v>BEGIN IF NOT EXISTS (SELECT * FROM [dbo].[COM_City] WHERE [Name] = 'Dores do Indaiá') BEGIN INSERT INTO [dbo].[COM_City]([CityId],[Name],[ExternalCode],[StateId],[Active],[UserID],[UserIDLastUpdate],[CreateDate],[ModifieldDate]) VALUES (2502,'Dores do Indaiá','23205',11,1,1,1,GETDATE(),GETDATE()) END END</v>
      </c>
    </row>
    <row r="2504" spans="1:13" x14ac:dyDescent="0.2">
      <c r="A2504">
        <v>2503</v>
      </c>
      <c r="B2504">
        <f>VLOOKUP(C2504,ESTADOS!C:K,9,FALSE)</f>
        <v>11</v>
      </c>
      <c r="C2504" t="s">
        <v>5814</v>
      </c>
      <c r="D2504">
        <v>31</v>
      </c>
      <c r="E2504" t="s">
        <v>6167</v>
      </c>
      <c r="F2504" t="s">
        <v>6168</v>
      </c>
      <c r="G2504">
        <v>4572</v>
      </c>
      <c r="H2504">
        <v>1</v>
      </c>
      <c r="I2504">
        <v>1</v>
      </c>
      <c r="J2504">
        <v>1</v>
      </c>
      <c r="K2504" s="2" t="s">
        <v>10009</v>
      </c>
      <c r="L2504" s="2" t="s">
        <v>10009</v>
      </c>
      <c r="M2504" t="str">
        <f t="shared" si="39"/>
        <v>BEGIN IF NOT EXISTS (SELECT * FROM [dbo].[COM_City] WHERE [Name] = 'Dores do Turvo') BEGIN INSERT INTO [dbo].[COM_City]([CityId],[Name],[ExternalCode],[StateId],[Active],[UserID],[UserIDLastUpdate],[CreateDate],[ModifieldDate]) VALUES (2503,'Dores do Turvo','23304',11,1,1,1,GETDATE(),GETDATE()) END END</v>
      </c>
    </row>
    <row r="2505" spans="1:13" x14ac:dyDescent="0.2">
      <c r="A2505">
        <v>2504</v>
      </c>
      <c r="B2505">
        <f>VLOOKUP(C2505,ESTADOS!C:K,9,FALSE)</f>
        <v>11</v>
      </c>
      <c r="C2505" t="s">
        <v>5814</v>
      </c>
      <c r="D2505">
        <v>31</v>
      </c>
      <c r="E2505" t="s">
        <v>6169</v>
      </c>
      <c r="F2505" t="s">
        <v>6170</v>
      </c>
      <c r="G2505">
        <v>1492</v>
      </c>
      <c r="H2505">
        <v>1</v>
      </c>
      <c r="I2505">
        <v>1</v>
      </c>
      <c r="J2505">
        <v>1</v>
      </c>
      <c r="K2505" s="2" t="s">
        <v>10009</v>
      </c>
      <c r="L2505" s="2" t="s">
        <v>10009</v>
      </c>
      <c r="M2505" t="str">
        <f t="shared" si="39"/>
        <v>BEGIN IF NOT EXISTS (SELECT * FROM [dbo].[COM_City] WHERE [Name] = 'Doresópolis') BEGIN INSERT INTO [dbo].[COM_City]([CityId],[Name],[ExternalCode],[StateId],[Active],[UserID],[UserIDLastUpdate],[CreateDate],[ModifieldDate]) VALUES (2504,'Doresópolis','23403',11,1,1,1,GETDATE(),GETDATE()) END END</v>
      </c>
    </row>
    <row r="2506" spans="1:13" x14ac:dyDescent="0.2">
      <c r="A2506">
        <v>2505</v>
      </c>
      <c r="B2506">
        <f>VLOOKUP(C2506,ESTADOS!C:K,9,FALSE)</f>
        <v>11</v>
      </c>
      <c r="C2506" t="s">
        <v>5814</v>
      </c>
      <c r="D2506">
        <v>31</v>
      </c>
      <c r="E2506" t="s">
        <v>6171</v>
      </c>
      <c r="F2506" t="s">
        <v>6172</v>
      </c>
      <c r="G2506">
        <v>1846</v>
      </c>
      <c r="H2506">
        <v>1</v>
      </c>
      <c r="I2506">
        <v>1</v>
      </c>
      <c r="J2506">
        <v>1</v>
      </c>
      <c r="K2506" s="2" t="s">
        <v>10009</v>
      </c>
      <c r="L2506" s="2" t="s">
        <v>10009</v>
      </c>
      <c r="M2506" t="str">
        <f t="shared" si="39"/>
        <v>BEGIN IF NOT EXISTS (SELECT * FROM [dbo].[COM_City] WHERE [Name] = 'Douradoquara') BEGIN INSERT INTO [dbo].[COM_City]([CityId],[Name],[ExternalCode],[StateId],[Active],[UserID],[UserIDLastUpdate],[CreateDate],[ModifieldDate]) VALUES (2505,'Douradoquara','23502',11,1,1,1,GETDATE(),GETDATE()) END END</v>
      </c>
    </row>
    <row r="2507" spans="1:13" x14ac:dyDescent="0.2">
      <c r="A2507">
        <v>2506</v>
      </c>
      <c r="B2507">
        <f>VLOOKUP(C2507,ESTADOS!C:K,9,FALSE)</f>
        <v>11</v>
      </c>
      <c r="C2507" t="s">
        <v>5814</v>
      </c>
      <c r="D2507">
        <v>31</v>
      </c>
      <c r="E2507" t="s">
        <v>6173</v>
      </c>
      <c r="F2507" t="s">
        <v>6174</v>
      </c>
      <c r="G2507">
        <v>6932</v>
      </c>
      <c r="H2507">
        <v>1</v>
      </c>
      <c r="I2507">
        <v>1</v>
      </c>
      <c r="J2507">
        <v>1</v>
      </c>
      <c r="K2507" s="2" t="s">
        <v>10009</v>
      </c>
      <c r="L2507" s="2" t="s">
        <v>10009</v>
      </c>
      <c r="M2507" t="str">
        <f t="shared" si="39"/>
        <v>BEGIN IF NOT EXISTS (SELECT * FROM [dbo].[COM_City] WHERE [Name] = 'Durandé') BEGIN INSERT INTO [dbo].[COM_City]([CityId],[Name],[ExternalCode],[StateId],[Active],[UserID],[UserIDLastUpdate],[CreateDate],[ModifieldDate]) VALUES (2506,'Durandé','23528',11,1,1,1,GETDATE(),GETDATE()) END END</v>
      </c>
    </row>
    <row r="2508" spans="1:13" x14ac:dyDescent="0.2">
      <c r="A2508">
        <v>2507</v>
      </c>
      <c r="B2508">
        <f>VLOOKUP(C2508,ESTADOS!C:K,9,FALSE)</f>
        <v>11</v>
      </c>
      <c r="C2508" t="s">
        <v>5814</v>
      </c>
      <c r="D2508">
        <v>31</v>
      </c>
      <c r="E2508" t="s">
        <v>6175</v>
      </c>
      <c r="F2508" t="s">
        <v>6176</v>
      </c>
      <c r="G2508">
        <v>24161</v>
      </c>
      <c r="H2508">
        <v>1</v>
      </c>
      <c r="I2508">
        <v>1</v>
      </c>
      <c r="J2508">
        <v>1</v>
      </c>
      <c r="K2508" s="2" t="s">
        <v>10009</v>
      </c>
      <c r="L2508" s="2" t="s">
        <v>10009</v>
      </c>
      <c r="M2508" t="str">
        <f t="shared" si="39"/>
        <v>BEGIN IF NOT EXISTS (SELECT * FROM [dbo].[COM_City] WHERE [Name] = 'Elói Mendes') BEGIN INSERT INTO [dbo].[COM_City]([CityId],[Name],[ExternalCode],[StateId],[Active],[UserID],[UserIDLastUpdate],[CreateDate],[ModifieldDate]) VALUES (2507,'Elói Mendes','23601',11,1,1,1,GETDATE(),GETDATE()) END END</v>
      </c>
    </row>
    <row r="2509" spans="1:13" x14ac:dyDescent="0.2">
      <c r="A2509">
        <v>2508</v>
      </c>
      <c r="B2509">
        <f>VLOOKUP(C2509,ESTADOS!C:K,9,FALSE)</f>
        <v>11</v>
      </c>
      <c r="C2509" t="s">
        <v>5814</v>
      </c>
      <c r="D2509">
        <v>31</v>
      </c>
      <c r="E2509" t="s">
        <v>6177</v>
      </c>
      <c r="F2509" t="s">
        <v>6178</v>
      </c>
      <c r="G2509">
        <v>10317</v>
      </c>
      <c r="H2509">
        <v>1</v>
      </c>
      <c r="I2509">
        <v>1</v>
      </c>
      <c r="J2509">
        <v>1</v>
      </c>
      <c r="K2509" s="2" t="s">
        <v>10009</v>
      </c>
      <c r="L2509" s="2" t="s">
        <v>10009</v>
      </c>
      <c r="M2509" t="str">
        <f t="shared" si="39"/>
        <v>BEGIN IF NOT EXISTS (SELECT * FROM [dbo].[COM_City] WHERE [Name] = 'Engenheiro Caldas') BEGIN INSERT INTO [dbo].[COM_City]([CityId],[Name],[ExternalCode],[StateId],[Active],[UserID],[UserIDLastUpdate],[CreateDate],[ModifieldDate]) VALUES (2508,'Engenheiro Caldas','23700',11,1,1,1,GETDATE(),GETDATE()) END END</v>
      </c>
    </row>
    <row r="2510" spans="1:13" x14ac:dyDescent="0.2">
      <c r="A2510">
        <v>2509</v>
      </c>
      <c r="B2510">
        <f>VLOOKUP(C2510,ESTADOS!C:K,9,FALSE)</f>
        <v>11</v>
      </c>
      <c r="C2510" t="s">
        <v>5814</v>
      </c>
      <c r="D2510">
        <v>31</v>
      </c>
      <c r="E2510" t="s">
        <v>6179</v>
      </c>
      <c r="F2510" t="s">
        <v>6180</v>
      </c>
      <c r="G2510">
        <v>7079</v>
      </c>
      <c r="H2510">
        <v>1</v>
      </c>
      <c r="I2510">
        <v>1</v>
      </c>
      <c r="J2510">
        <v>1</v>
      </c>
      <c r="K2510" s="2" t="s">
        <v>10009</v>
      </c>
      <c r="L2510" s="2" t="s">
        <v>10009</v>
      </c>
      <c r="M2510" t="str">
        <f t="shared" si="39"/>
        <v>BEGIN IF NOT EXISTS (SELECT * FROM [dbo].[COM_City] WHERE [Name] = 'Engenheiro Navarro') BEGIN INSERT INTO [dbo].[COM_City]([CityId],[Name],[ExternalCode],[StateId],[Active],[UserID],[UserIDLastUpdate],[CreateDate],[ModifieldDate]) VALUES (2509,'Engenheiro Navarro','23809',11,1,1,1,GETDATE(),GETDATE()) END END</v>
      </c>
    </row>
    <row r="2511" spans="1:13" x14ac:dyDescent="0.2">
      <c r="A2511">
        <v>2510</v>
      </c>
      <c r="B2511">
        <f>VLOOKUP(C2511,ESTADOS!C:K,9,FALSE)</f>
        <v>11</v>
      </c>
      <c r="C2511" t="s">
        <v>5814</v>
      </c>
      <c r="D2511">
        <v>31</v>
      </c>
      <c r="E2511" t="s">
        <v>6181</v>
      </c>
      <c r="F2511" t="s">
        <v>6182</v>
      </c>
      <c r="G2511">
        <v>4931</v>
      </c>
      <c r="H2511">
        <v>1</v>
      </c>
      <c r="I2511">
        <v>1</v>
      </c>
      <c r="J2511">
        <v>1</v>
      </c>
      <c r="K2511" s="2" t="s">
        <v>10009</v>
      </c>
      <c r="L2511" s="2" t="s">
        <v>10009</v>
      </c>
      <c r="M2511" t="str">
        <f t="shared" si="39"/>
        <v>BEGIN IF NOT EXISTS (SELECT * FROM [dbo].[COM_City] WHERE [Name] = 'Entre Folhas') BEGIN INSERT INTO [dbo].[COM_City]([CityId],[Name],[ExternalCode],[StateId],[Active],[UserID],[UserIDLastUpdate],[CreateDate],[ModifieldDate]) VALUES (2510,'Entre Folhas','23858',11,1,1,1,GETDATE(),GETDATE()) END END</v>
      </c>
    </row>
    <row r="2512" spans="1:13" x14ac:dyDescent="0.2">
      <c r="A2512">
        <v>2511</v>
      </c>
      <c r="B2512">
        <f>VLOOKUP(C2512,ESTADOS!C:K,9,FALSE)</f>
        <v>11</v>
      </c>
      <c r="C2512" t="s">
        <v>5814</v>
      </c>
      <c r="D2512">
        <v>31</v>
      </c>
      <c r="E2512" t="s">
        <v>6183</v>
      </c>
      <c r="F2512" t="s">
        <v>8328</v>
      </c>
      <c r="G2512">
        <v>13887</v>
      </c>
      <c r="H2512">
        <v>1</v>
      </c>
      <c r="I2512">
        <v>1</v>
      </c>
      <c r="J2512">
        <v>1</v>
      </c>
      <c r="K2512" s="2" t="s">
        <v>10009</v>
      </c>
      <c r="L2512" s="2" t="s">
        <v>10009</v>
      </c>
      <c r="M2512" t="str">
        <f t="shared" si="39"/>
        <v>BEGIN IF NOT EXISTS (SELECT * FROM [dbo].[COM_City] WHERE [Name] = 'Entre Rios de Minas') BEGIN INSERT INTO [dbo].[COM_City]([CityId],[Name],[ExternalCode],[StateId],[Active],[UserID],[UserIDLastUpdate],[CreateDate],[ModifieldDate]) VALUES (2511,'Entre Rios de Minas','23908',11,1,1,1,GETDATE(),GETDATE()) END END</v>
      </c>
    </row>
    <row r="2513" spans="1:13" x14ac:dyDescent="0.2">
      <c r="A2513">
        <v>2512</v>
      </c>
      <c r="B2513">
        <f>VLOOKUP(C2513,ESTADOS!C:K,9,FALSE)</f>
        <v>11</v>
      </c>
      <c r="C2513" t="s">
        <v>5814</v>
      </c>
      <c r="D2513">
        <v>31</v>
      </c>
      <c r="E2513" t="s">
        <v>8329</v>
      </c>
      <c r="F2513" t="s">
        <v>8330</v>
      </c>
      <c r="G2513">
        <v>18002</v>
      </c>
      <c r="H2513">
        <v>1</v>
      </c>
      <c r="I2513">
        <v>1</v>
      </c>
      <c r="J2513">
        <v>1</v>
      </c>
      <c r="K2513" s="2" t="s">
        <v>10009</v>
      </c>
      <c r="L2513" s="2" t="s">
        <v>10009</v>
      </c>
      <c r="M2513" t="str">
        <f t="shared" si="39"/>
        <v>BEGIN IF NOT EXISTS (SELECT * FROM [dbo].[COM_City] WHERE [Name] = 'Ervália') BEGIN INSERT INTO [dbo].[COM_City]([CityId],[Name],[ExternalCode],[StateId],[Active],[UserID],[UserIDLastUpdate],[CreateDate],[ModifieldDate]) VALUES (2512,'Ervália','24005',11,1,1,1,GETDATE(),GETDATE()) END END</v>
      </c>
    </row>
    <row r="2514" spans="1:13" x14ac:dyDescent="0.2">
      <c r="A2514">
        <v>2513</v>
      </c>
      <c r="B2514">
        <f>VLOOKUP(C2514,ESTADOS!C:K,9,FALSE)</f>
        <v>11</v>
      </c>
      <c r="C2514" t="s">
        <v>5814</v>
      </c>
      <c r="D2514">
        <v>31</v>
      </c>
      <c r="E2514" t="s">
        <v>8331</v>
      </c>
      <c r="F2514" t="s">
        <v>8332</v>
      </c>
      <c r="G2514">
        <v>55436</v>
      </c>
      <c r="H2514">
        <v>1</v>
      </c>
      <c r="I2514">
        <v>1</v>
      </c>
      <c r="J2514">
        <v>1</v>
      </c>
      <c r="K2514" s="2" t="s">
        <v>10009</v>
      </c>
      <c r="L2514" s="2" t="s">
        <v>10009</v>
      </c>
      <c r="M2514" t="str">
        <f t="shared" si="39"/>
        <v>BEGIN IF NOT EXISTS (SELECT * FROM [dbo].[COM_City] WHERE [Name] = 'Esmeraldas') BEGIN INSERT INTO [dbo].[COM_City]([CityId],[Name],[ExternalCode],[StateId],[Active],[UserID],[UserIDLastUpdate],[CreateDate],[ModifieldDate]) VALUES (2513,'Esmeraldas','24104',11,1,1,1,GETDATE(),GETDATE()) END END</v>
      </c>
    </row>
    <row r="2515" spans="1:13" x14ac:dyDescent="0.2">
      <c r="A2515">
        <v>2514</v>
      </c>
      <c r="B2515">
        <f>VLOOKUP(C2515,ESTADOS!C:K,9,FALSE)</f>
        <v>11</v>
      </c>
      <c r="C2515" t="s">
        <v>5814</v>
      </c>
      <c r="D2515">
        <v>31</v>
      </c>
      <c r="E2515" t="s">
        <v>8333</v>
      </c>
      <c r="F2515" t="s">
        <v>8334</v>
      </c>
      <c r="G2515">
        <v>20835</v>
      </c>
      <c r="H2515">
        <v>1</v>
      </c>
      <c r="I2515">
        <v>1</v>
      </c>
      <c r="J2515">
        <v>1</v>
      </c>
      <c r="K2515" s="2" t="s">
        <v>10009</v>
      </c>
      <c r="L2515" s="2" t="s">
        <v>10009</v>
      </c>
      <c r="M2515" t="str">
        <f t="shared" si="39"/>
        <v>BEGIN IF NOT EXISTS (SELECT * FROM [dbo].[COM_City] WHERE [Name] = 'Espera Feliz') BEGIN INSERT INTO [dbo].[COM_City]([CityId],[Name],[ExternalCode],[StateId],[Active],[UserID],[UserIDLastUpdate],[CreateDate],[ModifieldDate]) VALUES (2514,'Espera Feliz','24203',11,1,1,1,GETDATE(),GETDATE()) END END</v>
      </c>
    </row>
    <row r="2516" spans="1:13" x14ac:dyDescent="0.2">
      <c r="A2516">
        <v>2515</v>
      </c>
      <c r="B2516">
        <f>VLOOKUP(C2516,ESTADOS!C:K,9,FALSE)</f>
        <v>11</v>
      </c>
      <c r="C2516" t="s">
        <v>5814</v>
      </c>
      <c r="D2516">
        <v>31</v>
      </c>
      <c r="E2516" t="s">
        <v>8335</v>
      </c>
      <c r="F2516" t="s">
        <v>8336</v>
      </c>
      <c r="G2516">
        <v>31322</v>
      </c>
      <c r="H2516">
        <v>1</v>
      </c>
      <c r="I2516">
        <v>1</v>
      </c>
      <c r="J2516">
        <v>1</v>
      </c>
      <c r="K2516" s="2" t="s">
        <v>10009</v>
      </c>
      <c r="L2516" s="2" t="s">
        <v>10009</v>
      </c>
      <c r="M2516" t="str">
        <f t="shared" si="39"/>
        <v>BEGIN IF NOT EXISTS (SELECT * FROM [dbo].[COM_City] WHERE [Name] = 'Espinosa') BEGIN INSERT INTO [dbo].[COM_City]([CityId],[Name],[ExternalCode],[StateId],[Active],[UserID],[UserIDLastUpdate],[CreateDate],[ModifieldDate]) VALUES (2515,'Espinosa','24302',11,1,1,1,GETDATE(),GETDATE()) END END</v>
      </c>
    </row>
    <row r="2517" spans="1:13" x14ac:dyDescent="0.2">
      <c r="A2517">
        <v>2516</v>
      </c>
      <c r="B2517">
        <f>VLOOKUP(C2517,ESTADOS!C:K,9,FALSE)</f>
        <v>11</v>
      </c>
      <c r="C2517" t="s">
        <v>5814</v>
      </c>
      <c r="D2517">
        <v>31</v>
      </c>
      <c r="E2517" t="s">
        <v>8337</v>
      </c>
      <c r="F2517" t="s">
        <v>8338</v>
      </c>
      <c r="G2517">
        <v>4293</v>
      </c>
      <c r="H2517">
        <v>1</v>
      </c>
      <c r="I2517">
        <v>1</v>
      </c>
      <c r="J2517">
        <v>1</v>
      </c>
      <c r="K2517" s="2" t="s">
        <v>10009</v>
      </c>
      <c r="L2517" s="2" t="s">
        <v>10009</v>
      </c>
      <c r="M2517" t="str">
        <f t="shared" si="39"/>
        <v>BEGIN IF NOT EXISTS (SELECT * FROM [dbo].[COM_City] WHERE [Name] = 'Espírito Santo do Dourado') BEGIN INSERT INTO [dbo].[COM_City]([CityId],[Name],[ExternalCode],[StateId],[Active],[UserID],[UserIDLastUpdate],[CreateDate],[ModifieldDate]) VALUES (2516,'Espírito Santo do Dourado','24401',11,1,1,1,GETDATE(),GETDATE()) END END</v>
      </c>
    </row>
    <row r="2518" spans="1:13" x14ac:dyDescent="0.2">
      <c r="A2518">
        <v>2517</v>
      </c>
      <c r="B2518">
        <f>VLOOKUP(C2518,ESTADOS!C:K,9,FALSE)</f>
        <v>11</v>
      </c>
      <c r="C2518" t="s">
        <v>5814</v>
      </c>
      <c r="D2518">
        <v>31</v>
      </c>
      <c r="E2518" t="s">
        <v>8339</v>
      </c>
      <c r="F2518" t="s">
        <v>8340</v>
      </c>
      <c r="G2518">
        <v>10920</v>
      </c>
      <c r="H2518">
        <v>1</v>
      </c>
      <c r="I2518">
        <v>1</v>
      </c>
      <c r="J2518">
        <v>1</v>
      </c>
      <c r="K2518" s="2" t="s">
        <v>10009</v>
      </c>
      <c r="L2518" s="2" t="s">
        <v>10009</v>
      </c>
      <c r="M2518" t="str">
        <f t="shared" si="39"/>
        <v>BEGIN IF NOT EXISTS (SELECT * FROM [dbo].[COM_City] WHERE [Name] = 'Estiva') BEGIN INSERT INTO [dbo].[COM_City]([CityId],[Name],[ExternalCode],[StateId],[Active],[UserID],[UserIDLastUpdate],[CreateDate],[ModifieldDate]) VALUES (2517,'Estiva','24500',11,1,1,1,GETDATE(),GETDATE()) END END</v>
      </c>
    </row>
    <row r="2519" spans="1:13" x14ac:dyDescent="0.2">
      <c r="A2519">
        <v>2518</v>
      </c>
      <c r="B2519">
        <f>VLOOKUP(C2519,ESTADOS!C:K,9,FALSE)</f>
        <v>11</v>
      </c>
      <c r="C2519" t="s">
        <v>5814</v>
      </c>
      <c r="D2519">
        <v>31</v>
      </c>
      <c r="E2519" t="s">
        <v>8345</v>
      </c>
      <c r="F2519" t="s">
        <v>8346</v>
      </c>
      <c r="G2519">
        <v>2497</v>
      </c>
      <c r="H2519">
        <v>1</v>
      </c>
      <c r="I2519">
        <v>1</v>
      </c>
      <c r="J2519">
        <v>1</v>
      </c>
      <c r="K2519" s="2" t="s">
        <v>10009</v>
      </c>
      <c r="L2519" s="2" t="s">
        <v>10009</v>
      </c>
      <c r="M2519" t="str">
        <f t="shared" si="39"/>
        <v>BEGIN IF NOT EXISTS (SELECT * FROM [dbo].[COM_City] WHERE [Name] = 'Estrela Dalva') BEGIN INSERT INTO [dbo].[COM_City]([CityId],[Name],[ExternalCode],[StateId],[Active],[UserID],[UserIDLastUpdate],[CreateDate],[ModifieldDate]) VALUES (2518,'Estrela Dalva','24609',11,1,1,1,GETDATE(),GETDATE()) END END</v>
      </c>
    </row>
    <row r="2520" spans="1:13" x14ac:dyDescent="0.2">
      <c r="A2520">
        <v>2519</v>
      </c>
      <c r="B2520">
        <f>VLOOKUP(C2520,ESTADOS!C:K,9,FALSE)</f>
        <v>11</v>
      </c>
      <c r="C2520" t="s">
        <v>5814</v>
      </c>
      <c r="D2520">
        <v>31</v>
      </c>
      <c r="E2520" t="s">
        <v>8341</v>
      </c>
      <c r="F2520" t="s">
        <v>8342</v>
      </c>
      <c r="G2520">
        <v>3651</v>
      </c>
      <c r="H2520">
        <v>1</v>
      </c>
      <c r="I2520">
        <v>1</v>
      </c>
      <c r="J2520">
        <v>1</v>
      </c>
      <c r="K2520" s="2" t="s">
        <v>10009</v>
      </c>
      <c r="L2520" s="2" t="s">
        <v>10009</v>
      </c>
      <c r="M2520" t="str">
        <f t="shared" si="39"/>
        <v>BEGIN IF NOT EXISTS (SELECT * FROM [dbo].[COM_City] WHERE [Name] = 'Estrela do Indaiá') BEGIN INSERT INTO [dbo].[COM_City]([CityId],[Name],[ExternalCode],[StateId],[Active],[UserID],[UserIDLastUpdate],[CreateDate],[ModifieldDate]) VALUES (2519,'Estrela do Indaiá','24708',11,1,1,1,GETDATE(),GETDATE()) END END</v>
      </c>
    </row>
    <row r="2521" spans="1:13" x14ac:dyDescent="0.2">
      <c r="A2521">
        <v>2520</v>
      </c>
      <c r="B2521">
        <f>VLOOKUP(C2521,ESTADOS!C:K,9,FALSE)</f>
        <v>11</v>
      </c>
      <c r="C2521" t="s">
        <v>5814</v>
      </c>
      <c r="D2521">
        <v>31</v>
      </c>
      <c r="E2521" t="s">
        <v>8343</v>
      </c>
      <c r="F2521" t="s">
        <v>8344</v>
      </c>
      <c r="G2521">
        <v>7136</v>
      </c>
      <c r="H2521">
        <v>1</v>
      </c>
      <c r="I2521">
        <v>1</v>
      </c>
      <c r="J2521">
        <v>1</v>
      </c>
      <c r="K2521" s="2" t="s">
        <v>10009</v>
      </c>
      <c r="L2521" s="2" t="s">
        <v>10009</v>
      </c>
      <c r="M2521" t="str">
        <f t="shared" si="39"/>
        <v>BEGIN IF NOT EXISTS (SELECT * FROM [dbo].[COM_City] WHERE [Name] = 'Estrela do Sul') BEGIN INSERT INTO [dbo].[COM_City]([CityId],[Name],[ExternalCode],[StateId],[Active],[UserID],[UserIDLastUpdate],[CreateDate],[ModifieldDate]) VALUES (2520,'Estrela do Sul','24807',11,1,1,1,GETDATE(),GETDATE()) END END</v>
      </c>
    </row>
    <row r="2522" spans="1:13" x14ac:dyDescent="0.2">
      <c r="A2522">
        <v>2521</v>
      </c>
      <c r="B2522">
        <f>VLOOKUP(C2522,ESTADOS!C:K,9,FALSE)</f>
        <v>11</v>
      </c>
      <c r="C2522" t="s">
        <v>5814</v>
      </c>
      <c r="D2522">
        <v>31</v>
      </c>
      <c r="E2522" t="s">
        <v>8347</v>
      </c>
      <c r="F2522" t="s">
        <v>8348</v>
      </c>
      <c r="G2522">
        <v>10291</v>
      </c>
      <c r="H2522">
        <v>1</v>
      </c>
      <c r="I2522">
        <v>1</v>
      </c>
      <c r="J2522">
        <v>1</v>
      </c>
      <c r="K2522" s="2" t="s">
        <v>10009</v>
      </c>
      <c r="L2522" s="2" t="s">
        <v>10009</v>
      </c>
      <c r="M2522" t="str">
        <f t="shared" si="39"/>
        <v>BEGIN IF NOT EXISTS (SELECT * FROM [dbo].[COM_City] WHERE [Name] = 'Eugenópolis') BEGIN INSERT INTO [dbo].[COM_City]([CityId],[Name],[ExternalCode],[StateId],[Active],[UserID],[UserIDLastUpdate],[CreateDate],[ModifieldDate]) VALUES (2521,'Eugenópolis','24906',11,1,1,1,GETDATE(),GETDATE()) END END</v>
      </c>
    </row>
    <row r="2523" spans="1:13" x14ac:dyDescent="0.2">
      <c r="A2523">
        <v>2522</v>
      </c>
      <c r="B2523">
        <f>VLOOKUP(C2523,ESTADOS!C:K,9,FALSE)</f>
        <v>11</v>
      </c>
      <c r="C2523" t="s">
        <v>5814</v>
      </c>
      <c r="D2523">
        <v>31</v>
      </c>
      <c r="E2523" t="s">
        <v>8349</v>
      </c>
      <c r="F2523" t="s">
        <v>8350</v>
      </c>
      <c r="G2523">
        <v>3567</v>
      </c>
      <c r="H2523">
        <v>1</v>
      </c>
      <c r="I2523">
        <v>1</v>
      </c>
      <c r="J2523">
        <v>1</v>
      </c>
      <c r="K2523" s="2" t="s">
        <v>10009</v>
      </c>
      <c r="L2523" s="2" t="s">
        <v>10009</v>
      </c>
      <c r="M2523" t="str">
        <f t="shared" si="39"/>
        <v>BEGIN IF NOT EXISTS (SELECT * FROM [dbo].[COM_City] WHERE [Name] = 'Ewbank da Câmara') BEGIN INSERT INTO [dbo].[COM_City]([CityId],[Name],[ExternalCode],[StateId],[Active],[UserID],[UserIDLastUpdate],[CreateDate],[ModifieldDate]) VALUES (2522,'Ewbank da Câmara','25002',11,1,1,1,GETDATE(),GETDATE()) END END</v>
      </c>
    </row>
    <row r="2524" spans="1:13" x14ac:dyDescent="0.2">
      <c r="A2524">
        <v>2523</v>
      </c>
      <c r="B2524">
        <f>VLOOKUP(C2524,ESTADOS!C:K,9,FALSE)</f>
        <v>11</v>
      </c>
      <c r="C2524" t="s">
        <v>5814</v>
      </c>
      <c r="D2524">
        <v>31</v>
      </c>
      <c r="E2524" t="s">
        <v>8351</v>
      </c>
      <c r="F2524" t="s">
        <v>8352</v>
      </c>
      <c r="G2524">
        <v>24886</v>
      </c>
      <c r="H2524">
        <v>1</v>
      </c>
      <c r="I2524">
        <v>1</v>
      </c>
      <c r="J2524">
        <v>1</v>
      </c>
      <c r="K2524" s="2" t="s">
        <v>10009</v>
      </c>
      <c r="L2524" s="2" t="s">
        <v>10009</v>
      </c>
      <c r="M2524" t="str">
        <f t="shared" si="39"/>
        <v>BEGIN IF NOT EXISTS (SELECT * FROM [dbo].[COM_City] WHERE [Name] = 'Extrema') BEGIN INSERT INTO [dbo].[COM_City]([CityId],[Name],[ExternalCode],[StateId],[Active],[UserID],[UserIDLastUpdate],[CreateDate],[ModifieldDate]) VALUES (2523,'Extrema','25101',11,1,1,1,GETDATE(),GETDATE()) END END</v>
      </c>
    </row>
    <row r="2525" spans="1:13" x14ac:dyDescent="0.2">
      <c r="A2525">
        <v>2524</v>
      </c>
      <c r="B2525">
        <f>VLOOKUP(C2525,ESTADOS!C:K,9,FALSE)</f>
        <v>11</v>
      </c>
      <c r="C2525" t="s">
        <v>5814</v>
      </c>
      <c r="D2525">
        <v>31</v>
      </c>
      <c r="E2525" t="s">
        <v>8353</v>
      </c>
      <c r="F2525" t="s">
        <v>8354</v>
      </c>
      <c r="G2525">
        <v>2219</v>
      </c>
      <c r="H2525">
        <v>1</v>
      </c>
      <c r="I2525">
        <v>1</v>
      </c>
      <c r="J2525">
        <v>1</v>
      </c>
      <c r="K2525" s="2" t="s">
        <v>10009</v>
      </c>
      <c r="L2525" s="2" t="s">
        <v>10009</v>
      </c>
      <c r="M2525" t="str">
        <f t="shared" si="39"/>
        <v>BEGIN IF NOT EXISTS (SELECT * FROM [dbo].[COM_City] WHERE [Name] = 'Fama') BEGIN INSERT INTO [dbo].[COM_City]([CityId],[Name],[ExternalCode],[StateId],[Active],[UserID],[UserIDLastUpdate],[CreateDate],[ModifieldDate]) VALUES (2524,'Fama','25200',11,1,1,1,GETDATE(),GETDATE()) END END</v>
      </c>
    </row>
    <row r="2526" spans="1:13" x14ac:dyDescent="0.2">
      <c r="A2526">
        <v>2525</v>
      </c>
      <c r="B2526">
        <f>VLOOKUP(C2526,ESTADOS!C:K,9,FALSE)</f>
        <v>11</v>
      </c>
      <c r="C2526" t="s">
        <v>5814</v>
      </c>
      <c r="D2526">
        <v>31</v>
      </c>
      <c r="E2526" t="s">
        <v>8355</v>
      </c>
      <c r="F2526" t="s">
        <v>8356</v>
      </c>
      <c r="G2526">
        <v>3612</v>
      </c>
      <c r="H2526">
        <v>1</v>
      </c>
      <c r="I2526">
        <v>1</v>
      </c>
      <c r="J2526">
        <v>1</v>
      </c>
      <c r="K2526" s="2" t="s">
        <v>10009</v>
      </c>
      <c r="L2526" s="2" t="s">
        <v>10009</v>
      </c>
      <c r="M2526" t="str">
        <f t="shared" si="39"/>
        <v>BEGIN IF NOT EXISTS (SELECT * FROM [dbo].[COM_City] WHERE [Name] = 'Faria Lemos') BEGIN INSERT INTO [dbo].[COM_City]([CityId],[Name],[ExternalCode],[StateId],[Active],[UserID],[UserIDLastUpdate],[CreateDate],[ModifieldDate]) VALUES (2525,'Faria Lemos','25309',11,1,1,1,GETDATE(),GETDATE()) END END</v>
      </c>
    </row>
    <row r="2527" spans="1:13" x14ac:dyDescent="0.2">
      <c r="A2527">
        <v>2526</v>
      </c>
      <c r="B2527">
        <f>VLOOKUP(C2527,ESTADOS!C:K,9,FALSE)</f>
        <v>11</v>
      </c>
      <c r="C2527" t="s">
        <v>5814</v>
      </c>
      <c r="D2527">
        <v>31</v>
      </c>
      <c r="E2527" t="s">
        <v>8357</v>
      </c>
      <c r="F2527" t="s">
        <v>8358</v>
      </c>
      <c r="G2527">
        <v>5685</v>
      </c>
      <c r="H2527">
        <v>1</v>
      </c>
      <c r="I2527">
        <v>1</v>
      </c>
      <c r="J2527">
        <v>1</v>
      </c>
      <c r="K2527" s="2" t="s">
        <v>10009</v>
      </c>
      <c r="L2527" s="2" t="s">
        <v>10009</v>
      </c>
      <c r="M2527" t="str">
        <f t="shared" si="39"/>
        <v>BEGIN IF NOT EXISTS (SELECT * FROM [dbo].[COM_City] WHERE [Name] = 'Felício dos Santos') BEGIN INSERT INTO [dbo].[COM_City]([CityId],[Name],[ExternalCode],[StateId],[Active],[UserID],[UserIDLastUpdate],[CreateDate],[ModifieldDate]) VALUES (2526,'Felício dos Santos','25408',11,1,1,1,GETDATE(),GETDATE()) END END</v>
      </c>
    </row>
    <row r="2528" spans="1:13" x14ac:dyDescent="0.2">
      <c r="A2528">
        <v>2527</v>
      </c>
      <c r="B2528">
        <f>VLOOKUP(C2528,ESTADOS!C:K,9,FALSE)</f>
        <v>11</v>
      </c>
      <c r="C2528" t="s">
        <v>5814</v>
      </c>
      <c r="D2528">
        <v>31</v>
      </c>
      <c r="E2528" t="s">
        <v>8359</v>
      </c>
      <c r="F2528" t="s">
        <v>8360</v>
      </c>
      <c r="G2528">
        <v>6687</v>
      </c>
      <c r="H2528">
        <v>1</v>
      </c>
      <c r="I2528">
        <v>1</v>
      </c>
      <c r="J2528">
        <v>1</v>
      </c>
      <c r="K2528" s="2" t="s">
        <v>10009</v>
      </c>
      <c r="L2528" s="2" t="s">
        <v>10009</v>
      </c>
      <c r="M2528" t="str">
        <f t="shared" si="39"/>
        <v>BEGIN IF NOT EXISTS (SELECT * FROM [dbo].[COM_City] WHERE [Name] = 'Felisburgo') BEGIN INSERT INTO [dbo].[COM_City]([CityId],[Name],[ExternalCode],[StateId],[Active],[UserID],[UserIDLastUpdate],[CreateDate],[ModifieldDate]) VALUES (2527,'Felisburgo','25606',11,1,1,1,GETDATE(),GETDATE()) END END</v>
      </c>
    </row>
    <row r="2529" spans="1:13" x14ac:dyDescent="0.2">
      <c r="A2529">
        <v>2528</v>
      </c>
      <c r="B2529">
        <f>VLOOKUP(C2529,ESTADOS!C:K,9,FALSE)</f>
        <v>11</v>
      </c>
      <c r="C2529" t="s">
        <v>5814</v>
      </c>
      <c r="D2529">
        <v>31</v>
      </c>
      <c r="E2529" t="s">
        <v>8361</v>
      </c>
      <c r="F2529" t="s">
        <v>8362</v>
      </c>
      <c r="G2529">
        <v>13618</v>
      </c>
      <c r="H2529">
        <v>1</v>
      </c>
      <c r="I2529">
        <v>1</v>
      </c>
      <c r="J2529">
        <v>1</v>
      </c>
      <c r="K2529" s="2" t="s">
        <v>10009</v>
      </c>
      <c r="L2529" s="2" t="s">
        <v>10009</v>
      </c>
      <c r="M2529" t="str">
        <f t="shared" si="39"/>
        <v>BEGIN IF NOT EXISTS (SELECT * FROM [dbo].[COM_City] WHERE [Name] = 'Felixlândia') BEGIN INSERT INTO [dbo].[COM_City]([CityId],[Name],[ExternalCode],[StateId],[Active],[UserID],[UserIDLastUpdate],[CreateDate],[ModifieldDate]) VALUES (2528,'Felixlândia','25705',11,1,1,1,GETDATE(),GETDATE()) END END</v>
      </c>
    </row>
    <row r="2530" spans="1:13" x14ac:dyDescent="0.2">
      <c r="A2530">
        <v>2529</v>
      </c>
      <c r="B2530">
        <f>VLOOKUP(C2530,ESTADOS!C:K,9,FALSE)</f>
        <v>11</v>
      </c>
      <c r="C2530" t="s">
        <v>5814</v>
      </c>
      <c r="D2530">
        <v>31</v>
      </c>
      <c r="E2530" t="s">
        <v>8363</v>
      </c>
      <c r="F2530" t="s">
        <v>8364</v>
      </c>
      <c r="G2530">
        <v>2612</v>
      </c>
      <c r="H2530">
        <v>1</v>
      </c>
      <c r="I2530">
        <v>1</v>
      </c>
      <c r="J2530">
        <v>1</v>
      </c>
      <c r="K2530" s="2" t="s">
        <v>10009</v>
      </c>
      <c r="L2530" s="2" t="s">
        <v>10009</v>
      </c>
      <c r="M2530" t="str">
        <f t="shared" si="39"/>
        <v>BEGIN IF NOT EXISTS (SELECT * FROM [dbo].[COM_City] WHERE [Name] = 'Fernandes Tourinho') BEGIN INSERT INTO [dbo].[COM_City]([CityId],[Name],[ExternalCode],[StateId],[Active],[UserID],[UserIDLastUpdate],[CreateDate],[ModifieldDate]) VALUES (2529,'Fernandes Tourinho','25804',11,1,1,1,GETDATE(),GETDATE()) END END</v>
      </c>
    </row>
    <row r="2531" spans="1:13" x14ac:dyDescent="0.2">
      <c r="A2531">
        <v>2530</v>
      </c>
      <c r="B2531">
        <f>VLOOKUP(C2531,ESTADOS!C:K,9,FALSE)</f>
        <v>11</v>
      </c>
      <c r="C2531" t="s">
        <v>5814</v>
      </c>
      <c r="D2531">
        <v>31</v>
      </c>
      <c r="E2531" t="s">
        <v>8365</v>
      </c>
      <c r="F2531" t="s">
        <v>8366</v>
      </c>
      <c r="G2531">
        <v>11387</v>
      </c>
      <c r="H2531">
        <v>1</v>
      </c>
      <c r="I2531">
        <v>1</v>
      </c>
      <c r="J2531">
        <v>1</v>
      </c>
      <c r="K2531" s="2" t="s">
        <v>10009</v>
      </c>
      <c r="L2531" s="2" t="s">
        <v>10009</v>
      </c>
      <c r="M2531" t="str">
        <f t="shared" si="39"/>
        <v>BEGIN IF NOT EXISTS (SELECT * FROM [dbo].[COM_City] WHERE [Name] = 'Ferros') BEGIN INSERT INTO [dbo].[COM_City]([CityId],[Name],[ExternalCode],[StateId],[Active],[UserID],[UserIDLastUpdate],[CreateDate],[ModifieldDate]) VALUES (2530,'Ferros','25903',11,1,1,1,GETDATE(),GETDATE()) END END</v>
      </c>
    </row>
    <row r="2532" spans="1:13" x14ac:dyDescent="0.2">
      <c r="A2532">
        <v>2531</v>
      </c>
      <c r="B2532">
        <f>VLOOKUP(C2532,ESTADOS!C:K,9,FALSE)</f>
        <v>11</v>
      </c>
      <c r="C2532" t="s">
        <v>5814</v>
      </c>
      <c r="D2532">
        <v>31</v>
      </c>
      <c r="E2532" t="s">
        <v>8367</v>
      </c>
      <c r="F2532" t="s">
        <v>8368</v>
      </c>
      <c r="G2532">
        <v>10261</v>
      </c>
      <c r="H2532">
        <v>1</v>
      </c>
      <c r="I2532">
        <v>1</v>
      </c>
      <c r="J2532">
        <v>1</v>
      </c>
      <c r="K2532" s="2" t="s">
        <v>10009</v>
      </c>
      <c r="L2532" s="2" t="s">
        <v>10009</v>
      </c>
      <c r="M2532" t="str">
        <f t="shared" si="39"/>
        <v>BEGIN IF NOT EXISTS (SELECT * FROM [dbo].[COM_City] WHERE [Name] = 'Fervedouro') BEGIN INSERT INTO [dbo].[COM_City]([CityId],[Name],[ExternalCode],[StateId],[Active],[UserID],[UserIDLastUpdate],[CreateDate],[ModifieldDate]) VALUES (2531,'Fervedouro','25952',11,1,1,1,GETDATE(),GETDATE()) END END</v>
      </c>
    </row>
    <row r="2533" spans="1:13" x14ac:dyDescent="0.2">
      <c r="A2533">
        <v>2532</v>
      </c>
      <c r="B2533">
        <f>VLOOKUP(C2533,ESTADOS!C:K,9,FALSE)</f>
        <v>11</v>
      </c>
      <c r="C2533" t="s">
        <v>5814</v>
      </c>
      <c r="D2533">
        <v>31</v>
      </c>
      <c r="E2533" t="s">
        <v>6207</v>
      </c>
      <c r="F2533" t="s">
        <v>6208</v>
      </c>
      <c r="G2533">
        <v>5928</v>
      </c>
      <c r="H2533">
        <v>1</v>
      </c>
      <c r="I2533">
        <v>1</v>
      </c>
      <c r="J2533">
        <v>1</v>
      </c>
      <c r="K2533" s="2" t="s">
        <v>10009</v>
      </c>
      <c r="L2533" s="2" t="s">
        <v>10009</v>
      </c>
      <c r="M2533" t="str">
        <f t="shared" si="39"/>
        <v>BEGIN IF NOT EXISTS (SELECT * FROM [dbo].[COM_City] WHERE [Name] = 'Florestal') BEGIN INSERT INTO [dbo].[COM_City]([CityId],[Name],[ExternalCode],[StateId],[Active],[UserID],[UserIDLastUpdate],[CreateDate],[ModifieldDate]) VALUES (2532,'Florestal','26000',11,1,1,1,GETDATE(),GETDATE()) END END</v>
      </c>
    </row>
    <row r="2534" spans="1:13" x14ac:dyDescent="0.2">
      <c r="A2534">
        <v>2533</v>
      </c>
      <c r="B2534">
        <f>VLOOKUP(C2534,ESTADOS!C:K,9,FALSE)</f>
        <v>11</v>
      </c>
      <c r="C2534" t="s">
        <v>5814</v>
      </c>
      <c r="D2534">
        <v>31</v>
      </c>
      <c r="E2534" t="s">
        <v>6209</v>
      </c>
      <c r="F2534" t="s">
        <v>6210</v>
      </c>
      <c r="G2534">
        <v>64585</v>
      </c>
      <c r="H2534">
        <v>1</v>
      </c>
      <c r="I2534">
        <v>1</v>
      </c>
      <c r="J2534">
        <v>1</v>
      </c>
      <c r="K2534" s="2" t="s">
        <v>10009</v>
      </c>
      <c r="L2534" s="2" t="s">
        <v>10009</v>
      </c>
      <c r="M2534" t="str">
        <f t="shared" si="39"/>
        <v>BEGIN IF NOT EXISTS (SELECT * FROM [dbo].[COM_City] WHERE [Name] = 'Formiga') BEGIN INSERT INTO [dbo].[COM_City]([CityId],[Name],[ExternalCode],[StateId],[Active],[UserID],[UserIDLastUpdate],[CreateDate],[ModifieldDate]) VALUES (2533,'Formiga','26109',11,1,1,1,GETDATE(),GETDATE()) END END</v>
      </c>
    </row>
    <row r="2535" spans="1:13" x14ac:dyDescent="0.2">
      <c r="A2535">
        <v>2534</v>
      </c>
      <c r="B2535">
        <f>VLOOKUP(C2535,ESTADOS!C:K,9,FALSE)</f>
        <v>11</v>
      </c>
      <c r="C2535" t="s">
        <v>5814</v>
      </c>
      <c r="D2535">
        <v>31</v>
      </c>
      <c r="E2535" t="s">
        <v>6211</v>
      </c>
      <c r="F2535" t="s">
        <v>6212</v>
      </c>
      <c r="G2535">
        <v>6612</v>
      </c>
      <c r="H2535">
        <v>1</v>
      </c>
      <c r="I2535">
        <v>1</v>
      </c>
      <c r="J2535">
        <v>1</v>
      </c>
      <c r="K2535" s="2" t="s">
        <v>10009</v>
      </c>
      <c r="L2535" s="2" t="s">
        <v>10009</v>
      </c>
      <c r="M2535" t="str">
        <f t="shared" si="39"/>
        <v>BEGIN IF NOT EXISTS (SELECT * FROM [dbo].[COM_City] WHERE [Name] = 'Formoso') BEGIN INSERT INTO [dbo].[COM_City]([CityId],[Name],[ExternalCode],[StateId],[Active],[UserID],[UserIDLastUpdate],[CreateDate],[ModifieldDate]) VALUES (2534,'Formoso','26208',11,1,1,1,GETDATE(),GETDATE()) END END</v>
      </c>
    </row>
    <row r="2536" spans="1:13" x14ac:dyDescent="0.2">
      <c r="A2536">
        <v>2535</v>
      </c>
      <c r="B2536">
        <f>VLOOKUP(C2536,ESTADOS!C:K,9,FALSE)</f>
        <v>11</v>
      </c>
      <c r="C2536" t="s">
        <v>5814</v>
      </c>
      <c r="D2536">
        <v>31</v>
      </c>
      <c r="E2536" t="s">
        <v>6213</v>
      </c>
      <c r="F2536" t="s">
        <v>6214</v>
      </c>
      <c r="G2536">
        <v>3837</v>
      </c>
      <c r="H2536">
        <v>1</v>
      </c>
      <c r="I2536">
        <v>1</v>
      </c>
      <c r="J2536">
        <v>1</v>
      </c>
      <c r="K2536" s="2" t="s">
        <v>10009</v>
      </c>
      <c r="L2536" s="2" t="s">
        <v>10009</v>
      </c>
      <c r="M2536" t="str">
        <f t="shared" si="39"/>
        <v>BEGIN IF NOT EXISTS (SELECT * FROM [dbo].[COM_City] WHERE [Name] = 'Fortaleza de Minas') BEGIN INSERT INTO [dbo].[COM_City]([CityId],[Name],[ExternalCode],[StateId],[Active],[UserID],[UserIDLastUpdate],[CreateDate],[ModifieldDate]) VALUES (2535,'Fortaleza de Minas','26307',11,1,1,1,GETDATE(),GETDATE()) END END</v>
      </c>
    </row>
    <row r="2537" spans="1:13" x14ac:dyDescent="0.2">
      <c r="A2537">
        <v>2536</v>
      </c>
      <c r="B2537">
        <f>VLOOKUP(C2537,ESTADOS!C:K,9,FALSE)</f>
        <v>11</v>
      </c>
      <c r="C2537" t="s">
        <v>5814</v>
      </c>
      <c r="D2537">
        <v>31</v>
      </c>
      <c r="E2537" t="s">
        <v>6215</v>
      </c>
      <c r="F2537" t="s">
        <v>6216</v>
      </c>
      <c r="G2537">
        <v>2454</v>
      </c>
      <c r="H2537">
        <v>1</v>
      </c>
      <c r="I2537">
        <v>1</v>
      </c>
      <c r="J2537">
        <v>1</v>
      </c>
      <c r="K2537" s="2" t="s">
        <v>10009</v>
      </c>
      <c r="L2537" s="2" t="s">
        <v>10009</v>
      </c>
      <c r="M2537" t="str">
        <f t="shared" si="39"/>
        <v>BEGIN IF NOT EXISTS (SELECT * FROM [dbo].[COM_City] WHERE [Name] = 'Fortuna de Minas') BEGIN INSERT INTO [dbo].[COM_City]([CityId],[Name],[ExternalCode],[StateId],[Active],[UserID],[UserIDLastUpdate],[CreateDate],[ModifieldDate]) VALUES (2536,'Fortuna de Minas','26406',11,1,1,1,GETDATE(),GETDATE()) END END</v>
      </c>
    </row>
    <row r="2538" spans="1:13" x14ac:dyDescent="0.2">
      <c r="A2538">
        <v>2537</v>
      </c>
      <c r="B2538">
        <f>VLOOKUP(C2538,ESTADOS!C:K,9,FALSE)</f>
        <v>11</v>
      </c>
      <c r="C2538" t="s">
        <v>5814</v>
      </c>
      <c r="D2538">
        <v>31</v>
      </c>
      <c r="E2538" t="s">
        <v>6217</v>
      </c>
      <c r="F2538" t="s">
        <v>6218</v>
      </c>
      <c r="G2538">
        <v>10269</v>
      </c>
      <c r="H2538">
        <v>1</v>
      </c>
      <c r="I2538">
        <v>1</v>
      </c>
      <c r="J2538">
        <v>1</v>
      </c>
      <c r="K2538" s="2" t="s">
        <v>10009</v>
      </c>
      <c r="L2538" s="2" t="s">
        <v>10009</v>
      </c>
      <c r="M2538" t="str">
        <f t="shared" si="39"/>
        <v>BEGIN IF NOT EXISTS (SELECT * FROM [dbo].[COM_City] WHERE [Name] = 'Francisco Badaró') BEGIN INSERT INTO [dbo].[COM_City]([CityId],[Name],[ExternalCode],[StateId],[Active],[UserID],[UserIDLastUpdate],[CreateDate],[ModifieldDate]) VALUES (2537,'Francisco Badaró','26505',11,1,1,1,GETDATE(),GETDATE()) END END</v>
      </c>
    </row>
    <row r="2539" spans="1:13" x14ac:dyDescent="0.2">
      <c r="A2539">
        <v>2538</v>
      </c>
      <c r="B2539">
        <f>VLOOKUP(C2539,ESTADOS!C:K,9,FALSE)</f>
        <v>11</v>
      </c>
      <c r="C2539" t="s">
        <v>5814</v>
      </c>
      <c r="D2539">
        <v>31</v>
      </c>
      <c r="E2539" t="s">
        <v>6219</v>
      </c>
      <c r="F2539" t="s">
        <v>6220</v>
      </c>
      <c r="G2539">
        <v>4759</v>
      </c>
      <c r="H2539">
        <v>1</v>
      </c>
      <c r="I2539">
        <v>1</v>
      </c>
      <c r="J2539">
        <v>1</v>
      </c>
      <c r="K2539" s="2" t="s">
        <v>10009</v>
      </c>
      <c r="L2539" s="2" t="s">
        <v>10009</v>
      </c>
      <c r="M2539" t="str">
        <f t="shared" si="39"/>
        <v>BEGIN IF NOT EXISTS (SELECT * FROM [dbo].[COM_City] WHERE [Name] = 'Francisco Dumont') BEGIN INSERT INTO [dbo].[COM_City]([CityId],[Name],[ExternalCode],[StateId],[Active],[UserID],[UserIDLastUpdate],[CreateDate],[ModifieldDate]) VALUES (2538,'Francisco Dumont','26604',11,1,1,1,GETDATE(),GETDATE()) END END</v>
      </c>
    </row>
    <row r="2540" spans="1:13" x14ac:dyDescent="0.2">
      <c r="A2540">
        <v>2539</v>
      </c>
      <c r="B2540">
        <f>VLOOKUP(C2540,ESTADOS!C:K,9,FALSE)</f>
        <v>11</v>
      </c>
      <c r="C2540" t="s">
        <v>5814</v>
      </c>
      <c r="D2540">
        <v>31</v>
      </c>
      <c r="E2540" t="s">
        <v>6221</v>
      </c>
      <c r="F2540" t="s">
        <v>6222</v>
      </c>
      <c r="G2540">
        <v>24838</v>
      </c>
      <c r="H2540">
        <v>1</v>
      </c>
      <c r="I2540">
        <v>1</v>
      </c>
      <c r="J2540">
        <v>1</v>
      </c>
      <c r="K2540" s="2" t="s">
        <v>10009</v>
      </c>
      <c r="L2540" s="2" t="s">
        <v>10009</v>
      </c>
      <c r="M2540" t="str">
        <f t="shared" si="39"/>
        <v>BEGIN IF NOT EXISTS (SELECT * FROM [dbo].[COM_City] WHERE [Name] = 'Francisco Sá') BEGIN INSERT INTO [dbo].[COM_City]([CityId],[Name],[ExternalCode],[StateId],[Active],[UserID],[UserIDLastUpdate],[CreateDate],[ModifieldDate]) VALUES (2539,'Francisco Sá','26703',11,1,1,1,GETDATE(),GETDATE()) END END</v>
      </c>
    </row>
    <row r="2541" spans="1:13" x14ac:dyDescent="0.2">
      <c r="A2541">
        <v>2540</v>
      </c>
      <c r="B2541">
        <f>VLOOKUP(C2541,ESTADOS!C:K,9,FALSE)</f>
        <v>11</v>
      </c>
      <c r="C2541" t="s">
        <v>5814</v>
      </c>
      <c r="D2541">
        <v>31</v>
      </c>
      <c r="E2541" t="s">
        <v>6223</v>
      </c>
      <c r="F2541" t="s">
        <v>6224</v>
      </c>
      <c r="G2541">
        <v>5664</v>
      </c>
      <c r="H2541">
        <v>1</v>
      </c>
      <c r="I2541">
        <v>1</v>
      </c>
      <c r="J2541">
        <v>1</v>
      </c>
      <c r="K2541" s="2" t="s">
        <v>10009</v>
      </c>
      <c r="L2541" s="2" t="s">
        <v>10009</v>
      </c>
      <c r="M2541" t="str">
        <f t="shared" si="39"/>
        <v>BEGIN IF NOT EXISTS (SELECT * FROM [dbo].[COM_City] WHERE [Name] = 'Franciscópolis') BEGIN INSERT INTO [dbo].[COM_City]([CityId],[Name],[ExternalCode],[StateId],[Active],[UserID],[UserIDLastUpdate],[CreateDate],[ModifieldDate]) VALUES (2540,'Franciscópolis','26752',11,1,1,1,GETDATE(),GETDATE()) END END</v>
      </c>
    </row>
    <row r="2542" spans="1:13" x14ac:dyDescent="0.2">
      <c r="A2542">
        <v>2541</v>
      </c>
      <c r="B2542">
        <f>VLOOKUP(C2542,ESTADOS!C:K,9,FALSE)</f>
        <v>11</v>
      </c>
      <c r="C2542" t="s">
        <v>5814</v>
      </c>
      <c r="D2542">
        <v>31</v>
      </c>
      <c r="E2542" t="s">
        <v>6225</v>
      </c>
      <c r="F2542" t="s">
        <v>6226</v>
      </c>
      <c r="G2542">
        <v>6343</v>
      </c>
      <c r="H2542">
        <v>1</v>
      </c>
      <c r="I2542">
        <v>1</v>
      </c>
      <c r="J2542">
        <v>1</v>
      </c>
      <c r="K2542" s="2" t="s">
        <v>10009</v>
      </c>
      <c r="L2542" s="2" t="s">
        <v>10009</v>
      </c>
      <c r="M2542" t="str">
        <f t="shared" si="39"/>
        <v>BEGIN IF NOT EXISTS (SELECT * FROM [dbo].[COM_City] WHERE [Name] = 'Frei Gaspar') BEGIN INSERT INTO [dbo].[COM_City]([CityId],[Name],[ExternalCode],[StateId],[Active],[UserID],[UserIDLastUpdate],[CreateDate],[ModifieldDate]) VALUES (2541,'Frei Gaspar','26802',11,1,1,1,GETDATE(),GETDATE()) END END</v>
      </c>
    </row>
    <row r="2543" spans="1:13" x14ac:dyDescent="0.2">
      <c r="A2543">
        <v>2542</v>
      </c>
      <c r="B2543">
        <f>VLOOKUP(C2543,ESTADOS!C:K,9,FALSE)</f>
        <v>11</v>
      </c>
      <c r="C2543" t="s">
        <v>5814</v>
      </c>
      <c r="D2543">
        <v>31</v>
      </c>
      <c r="E2543" t="s">
        <v>6227</v>
      </c>
      <c r="F2543" t="s">
        <v>6228</v>
      </c>
      <c r="G2543">
        <v>8873</v>
      </c>
      <c r="H2543">
        <v>1</v>
      </c>
      <c r="I2543">
        <v>1</v>
      </c>
      <c r="J2543">
        <v>1</v>
      </c>
      <c r="K2543" s="2" t="s">
        <v>10009</v>
      </c>
      <c r="L2543" s="2" t="s">
        <v>10009</v>
      </c>
      <c r="M2543" t="str">
        <f t="shared" si="39"/>
        <v>BEGIN IF NOT EXISTS (SELECT * FROM [dbo].[COM_City] WHERE [Name] = 'Frei Inocêncio') BEGIN INSERT INTO [dbo].[COM_City]([CityId],[Name],[ExternalCode],[StateId],[Active],[UserID],[UserIDLastUpdate],[CreateDate],[ModifieldDate]) VALUES (2542,'Frei Inocêncio','26901',11,1,1,1,GETDATE(),GETDATE()) END END</v>
      </c>
    </row>
    <row r="2544" spans="1:13" x14ac:dyDescent="0.2">
      <c r="A2544">
        <v>2543</v>
      </c>
      <c r="B2544">
        <f>VLOOKUP(C2544,ESTADOS!C:K,9,FALSE)</f>
        <v>11</v>
      </c>
      <c r="C2544" t="s">
        <v>5814</v>
      </c>
      <c r="D2544">
        <v>31</v>
      </c>
      <c r="E2544" t="s">
        <v>6229</v>
      </c>
      <c r="F2544" t="s">
        <v>6230</v>
      </c>
      <c r="G2544">
        <v>3342</v>
      </c>
      <c r="H2544">
        <v>1</v>
      </c>
      <c r="I2544">
        <v>1</v>
      </c>
      <c r="J2544">
        <v>1</v>
      </c>
      <c r="K2544" s="2" t="s">
        <v>10009</v>
      </c>
      <c r="L2544" s="2" t="s">
        <v>10009</v>
      </c>
      <c r="M2544" t="str">
        <f t="shared" si="39"/>
        <v>BEGIN IF NOT EXISTS (SELECT * FROM [dbo].[COM_City] WHERE [Name] = 'Frei Lagonegro') BEGIN INSERT INTO [dbo].[COM_City]([CityId],[Name],[ExternalCode],[StateId],[Active],[UserID],[UserIDLastUpdate],[CreateDate],[ModifieldDate]) VALUES (2543,'Frei Lagonegro','26950',11,1,1,1,GETDATE(),GETDATE()) END END</v>
      </c>
    </row>
    <row r="2545" spans="1:13" x14ac:dyDescent="0.2">
      <c r="A2545">
        <v>2544</v>
      </c>
      <c r="B2545">
        <f>VLOOKUP(C2545,ESTADOS!C:K,9,FALSE)</f>
        <v>11</v>
      </c>
      <c r="C2545" t="s">
        <v>5814</v>
      </c>
      <c r="D2545">
        <v>31</v>
      </c>
      <c r="E2545" t="s">
        <v>6231</v>
      </c>
      <c r="F2545" t="s">
        <v>6232</v>
      </c>
      <c r="G2545">
        <v>13983</v>
      </c>
      <c r="H2545">
        <v>1</v>
      </c>
      <c r="I2545">
        <v>1</v>
      </c>
      <c r="J2545">
        <v>1</v>
      </c>
      <c r="K2545" s="2" t="s">
        <v>10009</v>
      </c>
      <c r="L2545" s="2" t="s">
        <v>10009</v>
      </c>
      <c r="M2545" t="str">
        <f t="shared" si="39"/>
        <v>BEGIN IF NOT EXISTS (SELECT * FROM [dbo].[COM_City] WHERE [Name] = 'Fronteira') BEGIN INSERT INTO [dbo].[COM_City]([CityId],[Name],[ExternalCode],[StateId],[Active],[UserID],[UserIDLastUpdate],[CreateDate],[ModifieldDate]) VALUES (2544,'Fronteira','27008',11,1,1,1,GETDATE(),GETDATE()) END END</v>
      </c>
    </row>
    <row r="2546" spans="1:13" x14ac:dyDescent="0.2">
      <c r="A2546">
        <v>2545</v>
      </c>
      <c r="B2546">
        <f>VLOOKUP(C2546,ESTADOS!C:K,9,FALSE)</f>
        <v>11</v>
      </c>
      <c r="C2546" t="s">
        <v>5814</v>
      </c>
      <c r="D2546">
        <v>31</v>
      </c>
      <c r="E2546" t="s">
        <v>6233</v>
      </c>
      <c r="F2546" t="s">
        <v>6234</v>
      </c>
      <c r="G2546">
        <v>4835</v>
      </c>
      <c r="H2546">
        <v>1</v>
      </c>
      <c r="I2546">
        <v>1</v>
      </c>
      <c r="J2546">
        <v>1</v>
      </c>
      <c r="K2546" s="2" t="s">
        <v>10009</v>
      </c>
      <c r="L2546" s="2" t="s">
        <v>10009</v>
      </c>
      <c r="M2546" t="str">
        <f t="shared" si="39"/>
        <v>BEGIN IF NOT EXISTS (SELECT * FROM [dbo].[COM_City] WHERE [Name] = 'Fronteira dos Vales') BEGIN INSERT INTO [dbo].[COM_City]([CityId],[Name],[ExternalCode],[StateId],[Active],[UserID],[UserIDLastUpdate],[CreateDate],[ModifieldDate]) VALUES (2545,'Fronteira dos Vales','27057',11,1,1,1,GETDATE(),GETDATE()) END END</v>
      </c>
    </row>
    <row r="2547" spans="1:13" x14ac:dyDescent="0.2">
      <c r="A2547">
        <v>2546</v>
      </c>
      <c r="B2547">
        <f>VLOOKUP(C2547,ESTADOS!C:K,9,FALSE)</f>
        <v>11</v>
      </c>
      <c r="C2547" t="s">
        <v>5814</v>
      </c>
      <c r="D2547">
        <v>31</v>
      </c>
      <c r="E2547" t="s">
        <v>6235</v>
      </c>
      <c r="F2547" t="s">
        <v>6236</v>
      </c>
      <c r="G2547">
        <v>6327</v>
      </c>
      <c r="H2547">
        <v>1</v>
      </c>
      <c r="I2547">
        <v>1</v>
      </c>
      <c r="J2547">
        <v>1</v>
      </c>
      <c r="K2547" s="2" t="s">
        <v>10009</v>
      </c>
      <c r="L2547" s="2" t="s">
        <v>10009</v>
      </c>
      <c r="M2547" t="str">
        <f t="shared" si="39"/>
        <v>BEGIN IF NOT EXISTS (SELECT * FROM [dbo].[COM_City] WHERE [Name] = 'Fruta de Leite') BEGIN INSERT INTO [dbo].[COM_City]([CityId],[Name],[ExternalCode],[StateId],[Active],[UserID],[UserIDLastUpdate],[CreateDate],[ModifieldDate]) VALUES (2546,'Fruta de Leite','27073',11,1,1,1,GETDATE(),GETDATE()) END END</v>
      </c>
    </row>
    <row r="2548" spans="1:13" x14ac:dyDescent="0.2">
      <c r="A2548">
        <v>2547</v>
      </c>
      <c r="B2548">
        <f>VLOOKUP(C2548,ESTADOS!C:K,9,FALSE)</f>
        <v>11</v>
      </c>
      <c r="C2548" t="s">
        <v>5814</v>
      </c>
      <c r="D2548">
        <v>31</v>
      </c>
      <c r="E2548" t="s">
        <v>6237</v>
      </c>
      <c r="F2548" t="s">
        <v>6238</v>
      </c>
      <c r="G2548">
        <v>51766</v>
      </c>
      <c r="H2548">
        <v>1</v>
      </c>
      <c r="I2548">
        <v>1</v>
      </c>
      <c r="J2548">
        <v>1</v>
      </c>
      <c r="K2548" s="2" t="s">
        <v>10009</v>
      </c>
      <c r="L2548" s="2" t="s">
        <v>10009</v>
      </c>
      <c r="M2548" t="str">
        <f t="shared" si="39"/>
        <v>BEGIN IF NOT EXISTS (SELECT * FROM [dbo].[COM_City] WHERE [Name] = 'Frutal') BEGIN INSERT INTO [dbo].[COM_City]([CityId],[Name],[ExternalCode],[StateId],[Active],[UserID],[UserIDLastUpdate],[CreateDate],[ModifieldDate]) VALUES (2547,'Frutal','27107',11,1,1,1,GETDATE(),GETDATE()) END END</v>
      </c>
    </row>
    <row r="2549" spans="1:13" x14ac:dyDescent="0.2">
      <c r="A2549">
        <v>2548</v>
      </c>
      <c r="B2549">
        <f>VLOOKUP(C2549,ESTADOS!C:K,9,FALSE)</f>
        <v>11</v>
      </c>
      <c r="C2549" t="s">
        <v>5814</v>
      </c>
      <c r="D2549">
        <v>31</v>
      </c>
      <c r="E2549" t="s">
        <v>6239</v>
      </c>
      <c r="F2549" t="s">
        <v>6240</v>
      </c>
      <c r="G2549">
        <v>3639</v>
      </c>
      <c r="H2549">
        <v>1</v>
      </c>
      <c r="I2549">
        <v>1</v>
      </c>
      <c r="J2549">
        <v>1</v>
      </c>
      <c r="K2549" s="2" t="s">
        <v>10009</v>
      </c>
      <c r="L2549" s="2" t="s">
        <v>10009</v>
      </c>
      <c r="M2549" t="str">
        <f t="shared" si="39"/>
        <v>BEGIN IF NOT EXISTS (SELECT * FROM [dbo].[COM_City] WHERE [Name] = 'Funilândia') BEGIN INSERT INTO [dbo].[COM_City]([CityId],[Name],[ExternalCode],[StateId],[Active],[UserID],[UserIDLastUpdate],[CreateDate],[ModifieldDate]) VALUES (2548,'Funilândia','27206',11,1,1,1,GETDATE(),GETDATE()) END END</v>
      </c>
    </row>
    <row r="2550" spans="1:13" x14ac:dyDescent="0.2">
      <c r="A2550">
        <v>2549</v>
      </c>
      <c r="B2550">
        <f>VLOOKUP(C2550,ESTADOS!C:K,9,FALSE)</f>
        <v>11</v>
      </c>
      <c r="C2550" t="s">
        <v>5814</v>
      </c>
      <c r="D2550">
        <v>31</v>
      </c>
      <c r="E2550" t="s">
        <v>6241</v>
      </c>
      <c r="F2550" t="s">
        <v>6242</v>
      </c>
      <c r="G2550">
        <v>7302</v>
      </c>
      <c r="H2550">
        <v>1</v>
      </c>
      <c r="I2550">
        <v>1</v>
      </c>
      <c r="J2550">
        <v>1</v>
      </c>
      <c r="K2550" s="2" t="s">
        <v>10009</v>
      </c>
      <c r="L2550" s="2" t="s">
        <v>10009</v>
      </c>
      <c r="M2550" t="str">
        <f t="shared" si="39"/>
        <v>BEGIN IF NOT EXISTS (SELECT * FROM [dbo].[COM_City] WHERE [Name] = 'Galiléia') BEGIN INSERT INTO [dbo].[COM_City]([CityId],[Name],[ExternalCode],[StateId],[Active],[UserID],[UserIDLastUpdate],[CreateDate],[ModifieldDate]) VALUES (2549,'Galiléia','27305',11,1,1,1,GETDATE(),GETDATE()) END END</v>
      </c>
    </row>
    <row r="2551" spans="1:13" x14ac:dyDescent="0.2">
      <c r="A2551">
        <v>2550</v>
      </c>
      <c r="B2551">
        <f>VLOOKUP(C2551,ESTADOS!C:K,9,FALSE)</f>
        <v>11</v>
      </c>
      <c r="C2551" t="s">
        <v>5814</v>
      </c>
      <c r="D2551">
        <v>31</v>
      </c>
      <c r="E2551" t="s">
        <v>6243</v>
      </c>
      <c r="F2551" t="s">
        <v>6244</v>
      </c>
      <c r="G2551">
        <v>5226</v>
      </c>
      <c r="H2551">
        <v>1</v>
      </c>
      <c r="I2551">
        <v>1</v>
      </c>
      <c r="J2551">
        <v>1</v>
      </c>
      <c r="K2551" s="2" t="s">
        <v>10009</v>
      </c>
      <c r="L2551" s="2" t="s">
        <v>10009</v>
      </c>
      <c r="M2551" t="str">
        <f t="shared" si="39"/>
        <v>BEGIN IF NOT EXISTS (SELECT * FROM [dbo].[COM_City] WHERE [Name] = 'Gameleiras') BEGIN INSERT INTO [dbo].[COM_City]([CityId],[Name],[ExternalCode],[StateId],[Active],[UserID],[UserIDLastUpdate],[CreateDate],[ModifieldDate]) VALUES (2550,'Gameleiras','27339',11,1,1,1,GETDATE(),GETDATE()) END END</v>
      </c>
    </row>
    <row r="2552" spans="1:13" x14ac:dyDescent="0.2">
      <c r="A2552">
        <v>2551</v>
      </c>
      <c r="B2552">
        <f>VLOOKUP(C2552,ESTADOS!C:K,9,FALSE)</f>
        <v>11</v>
      </c>
      <c r="C2552" t="s">
        <v>5814</v>
      </c>
      <c r="D2552">
        <v>31</v>
      </c>
      <c r="E2552" t="s">
        <v>6245</v>
      </c>
      <c r="F2552" t="s">
        <v>6246</v>
      </c>
      <c r="G2552">
        <v>2932</v>
      </c>
      <c r="H2552">
        <v>1</v>
      </c>
      <c r="I2552">
        <v>1</v>
      </c>
      <c r="J2552">
        <v>1</v>
      </c>
      <c r="K2552" s="2" t="s">
        <v>10009</v>
      </c>
      <c r="L2552" s="2" t="s">
        <v>10009</v>
      </c>
      <c r="M2552" t="str">
        <f t="shared" si="39"/>
        <v>BEGIN IF NOT EXISTS (SELECT * FROM [dbo].[COM_City] WHERE [Name] = 'Glaucilândia') BEGIN INSERT INTO [dbo].[COM_City]([CityId],[Name],[ExternalCode],[StateId],[Active],[UserID],[UserIDLastUpdate],[CreateDate],[ModifieldDate]) VALUES (2551,'Glaucilândia','27354',11,1,1,1,GETDATE(),GETDATE()) END END</v>
      </c>
    </row>
    <row r="2553" spans="1:13" x14ac:dyDescent="0.2">
      <c r="A2553">
        <v>2552</v>
      </c>
      <c r="B2553">
        <f>VLOOKUP(C2553,ESTADOS!C:K,9,FALSE)</f>
        <v>11</v>
      </c>
      <c r="C2553" t="s">
        <v>5814</v>
      </c>
      <c r="D2553">
        <v>31</v>
      </c>
      <c r="E2553" t="s">
        <v>6247</v>
      </c>
      <c r="F2553" t="s">
        <v>6248</v>
      </c>
      <c r="G2553">
        <v>3052</v>
      </c>
      <c r="H2553">
        <v>1</v>
      </c>
      <c r="I2553">
        <v>1</v>
      </c>
      <c r="J2553">
        <v>1</v>
      </c>
      <c r="K2553" s="2" t="s">
        <v>10009</v>
      </c>
      <c r="L2553" s="2" t="s">
        <v>10009</v>
      </c>
      <c r="M2553" t="str">
        <f t="shared" si="39"/>
        <v>BEGIN IF NOT EXISTS (SELECT * FROM [dbo].[COM_City] WHERE [Name] = 'Goiabeira') BEGIN INSERT INTO [dbo].[COM_City]([CityId],[Name],[ExternalCode],[StateId],[Active],[UserID],[UserIDLastUpdate],[CreateDate],[ModifieldDate]) VALUES (2552,'Goiabeira','27370',11,1,1,1,GETDATE(),GETDATE()) END END</v>
      </c>
    </row>
    <row r="2554" spans="1:13" x14ac:dyDescent="0.2">
      <c r="A2554">
        <v>2553</v>
      </c>
      <c r="B2554">
        <f>VLOOKUP(C2554,ESTADOS!C:K,9,FALSE)</f>
        <v>11</v>
      </c>
      <c r="C2554" t="s">
        <v>5814</v>
      </c>
      <c r="D2554">
        <v>31</v>
      </c>
      <c r="E2554" t="s">
        <v>6249</v>
      </c>
      <c r="F2554" t="s">
        <v>6250</v>
      </c>
      <c r="G2554">
        <v>3643</v>
      </c>
      <c r="H2554">
        <v>1</v>
      </c>
      <c r="I2554">
        <v>1</v>
      </c>
      <c r="J2554">
        <v>1</v>
      </c>
      <c r="K2554" s="2" t="s">
        <v>10009</v>
      </c>
      <c r="L2554" s="2" t="s">
        <v>10009</v>
      </c>
      <c r="M2554" t="str">
        <f t="shared" si="39"/>
        <v>BEGIN IF NOT EXISTS (SELECT * FROM [dbo].[COM_City] WHERE [Name] = 'Goianá') BEGIN INSERT INTO [dbo].[COM_City]([CityId],[Name],[ExternalCode],[StateId],[Active],[UserID],[UserIDLastUpdate],[CreateDate],[ModifieldDate]) VALUES (2553,'Goianá','27388',11,1,1,1,GETDATE(),GETDATE()) END END</v>
      </c>
    </row>
    <row r="2555" spans="1:13" x14ac:dyDescent="0.2">
      <c r="A2555">
        <v>2554</v>
      </c>
      <c r="B2555">
        <f>VLOOKUP(C2555,ESTADOS!C:K,9,FALSE)</f>
        <v>11</v>
      </c>
      <c r="C2555" t="s">
        <v>5814</v>
      </c>
      <c r="D2555">
        <v>31</v>
      </c>
      <c r="E2555" t="s">
        <v>6251</v>
      </c>
      <c r="F2555" t="s">
        <v>6252</v>
      </c>
      <c r="G2555">
        <v>4270</v>
      </c>
      <c r="H2555">
        <v>1</v>
      </c>
      <c r="I2555">
        <v>1</v>
      </c>
      <c r="J2555">
        <v>1</v>
      </c>
      <c r="K2555" s="2" t="s">
        <v>10009</v>
      </c>
      <c r="L2555" s="2" t="s">
        <v>10009</v>
      </c>
      <c r="M2555" t="str">
        <f t="shared" si="39"/>
        <v>BEGIN IF NOT EXISTS (SELECT * FROM [dbo].[COM_City] WHERE [Name] = 'Gonçalves') BEGIN INSERT INTO [dbo].[COM_City]([CityId],[Name],[ExternalCode],[StateId],[Active],[UserID],[UserIDLastUpdate],[CreateDate],[ModifieldDate]) VALUES (2554,'Gonçalves','27404',11,1,1,1,GETDATE(),GETDATE()) END END</v>
      </c>
    </row>
    <row r="2556" spans="1:13" x14ac:dyDescent="0.2">
      <c r="A2556">
        <v>2555</v>
      </c>
      <c r="B2556">
        <f>VLOOKUP(C2556,ESTADOS!C:K,9,FALSE)</f>
        <v>11</v>
      </c>
      <c r="C2556" t="s">
        <v>5814</v>
      </c>
      <c r="D2556">
        <v>31</v>
      </c>
      <c r="E2556" t="s">
        <v>6253</v>
      </c>
      <c r="F2556" t="s">
        <v>6254</v>
      </c>
      <c r="G2556">
        <v>5620</v>
      </c>
      <c r="H2556">
        <v>1</v>
      </c>
      <c r="I2556">
        <v>1</v>
      </c>
      <c r="J2556">
        <v>1</v>
      </c>
      <c r="K2556" s="2" t="s">
        <v>10009</v>
      </c>
      <c r="L2556" s="2" t="s">
        <v>10009</v>
      </c>
      <c r="M2556" t="str">
        <f t="shared" si="39"/>
        <v>BEGIN IF NOT EXISTS (SELECT * FROM [dbo].[COM_City] WHERE [Name] = 'Gonzaga') BEGIN INSERT INTO [dbo].[COM_City]([CityId],[Name],[ExternalCode],[StateId],[Active],[UserID],[UserIDLastUpdate],[CreateDate],[ModifieldDate]) VALUES (2555,'Gonzaga','27503',11,1,1,1,GETDATE(),GETDATE()) END END</v>
      </c>
    </row>
    <row r="2557" spans="1:13" x14ac:dyDescent="0.2">
      <c r="A2557">
        <v>2556</v>
      </c>
      <c r="B2557">
        <f>VLOOKUP(C2557,ESTADOS!C:K,9,FALSE)</f>
        <v>11</v>
      </c>
      <c r="C2557" t="s">
        <v>5814</v>
      </c>
      <c r="D2557">
        <v>31</v>
      </c>
      <c r="E2557" t="s">
        <v>6255</v>
      </c>
      <c r="F2557" t="s">
        <v>6256</v>
      </c>
      <c r="G2557">
        <v>11569</v>
      </c>
      <c r="H2557">
        <v>1</v>
      </c>
      <c r="I2557">
        <v>1</v>
      </c>
      <c r="J2557">
        <v>1</v>
      </c>
      <c r="K2557" s="2" t="s">
        <v>10009</v>
      </c>
      <c r="L2557" s="2" t="s">
        <v>10009</v>
      </c>
      <c r="M2557" t="str">
        <f t="shared" si="39"/>
        <v>BEGIN IF NOT EXISTS (SELECT * FROM [dbo].[COM_City] WHERE [Name] = 'Gouveia') BEGIN INSERT INTO [dbo].[COM_City]([CityId],[Name],[ExternalCode],[StateId],[Active],[UserID],[UserIDLastUpdate],[CreateDate],[ModifieldDate]) VALUES (2556,'Gouveia','27602',11,1,1,1,GETDATE(),GETDATE()) END END</v>
      </c>
    </row>
    <row r="2558" spans="1:13" x14ac:dyDescent="0.2">
      <c r="A2558">
        <v>2557</v>
      </c>
      <c r="B2558">
        <f>VLOOKUP(C2558,ESTADOS!C:K,9,FALSE)</f>
        <v>11</v>
      </c>
      <c r="C2558" t="s">
        <v>5814</v>
      </c>
      <c r="D2558">
        <v>31</v>
      </c>
      <c r="E2558" t="s">
        <v>6257</v>
      </c>
      <c r="F2558" t="s">
        <v>10082</v>
      </c>
      <c r="G2558">
        <v>260396</v>
      </c>
      <c r="H2558">
        <v>1</v>
      </c>
      <c r="I2558">
        <v>1</v>
      </c>
      <c r="J2558">
        <v>1</v>
      </c>
      <c r="K2558" s="2" t="s">
        <v>10009</v>
      </c>
      <c r="L2558" s="2" t="s">
        <v>10009</v>
      </c>
      <c r="M2558" t="str">
        <f t="shared" si="39"/>
        <v>BEGIN IF NOT EXISTS (SELECT * FROM [dbo].[COM_City] WHERE [Name] = 'Governador Valadares') BEGIN INSERT INTO [dbo].[COM_City]([CityId],[Name],[ExternalCode],[StateId],[Active],[UserID],[UserIDLastUpdate],[CreateDate],[ModifieldDate]) VALUES (2557,'Governador Valadares','27701',11,1,1,1,GETDATE(),GETDATE()) END END</v>
      </c>
    </row>
    <row r="2559" spans="1:13" x14ac:dyDescent="0.2">
      <c r="A2559">
        <v>2558</v>
      </c>
      <c r="B2559">
        <f>VLOOKUP(C2559,ESTADOS!C:K,9,FALSE)</f>
        <v>11</v>
      </c>
      <c r="C2559" t="s">
        <v>5814</v>
      </c>
      <c r="D2559">
        <v>31</v>
      </c>
      <c r="E2559" t="s">
        <v>6258</v>
      </c>
      <c r="F2559" t="s">
        <v>6259</v>
      </c>
      <c r="G2559">
        <v>14594</v>
      </c>
      <c r="H2559">
        <v>1</v>
      </c>
      <c r="I2559">
        <v>1</v>
      </c>
      <c r="J2559">
        <v>1</v>
      </c>
      <c r="K2559" s="2" t="s">
        <v>10009</v>
      </c>
      <c r="L2559" s="2" t="s">
        <v>10009</v>
      </c>
      <c r="M2559" t="str">
        <f t="shared" si="39"/>
        <v>BEGIN IF NOT EXISTS (SELECT * FROM [dbo].[COM_City] WHERE [Name] = 'Grão Mogol') BEGIN INSERT INTO [dbo].[COM_City]([CityId],[Name],[ExternalCode],[StateId],[Active],[UserID],[UserIDLastUpdate],[CreateDate],[ModifieldDate]) VALUES (2558,'Grão Mogol','27800',11,1,1,1,GETDATE(),GETDATE()) END END</v>
      </c>
    </row>
    <row r="2560" spans="1:13" x14ac:dyDescent="0.2">
      <c r="A2560">
        <v>2559</v>
      </c>
      <c r="B2560">
        <f>VLOOKUP(C2560,ESTADOS!C:K,9,FALSE)</f>
        <v>11</v>
      </c>
      <c r="C2560" t="s">
        <v>5814</v>
      </c>
      <c r="D2560">
        <v>31</v>
      </c>
      <c r="E2560" t="s">
        <v>6260</v>
      </c>
      <c r="F2560" t="s">
        <v>6261</v>
      </c>
      <c r="G2560">
        <v>1412</v>
      </c>
      <c r="H2560">
        <v>1</v>
      </c>
      <c r="I2560">
        <v>1</v>
      </c>
      <c r="J2560">
        <v>1</v>
      </c>
      <c r="K2560" s="2" t="s">
        <v>10009</v>
      </c>
      <c r="L2560" s="2" t="s">
        <v>10009</v>
      </c>
      <c r="M2560" t="str">
        <f t="shared" si="39"/>
        <v>BEGIN IF NOT EXISTS (SELECT * FROM [dbo].[COM_City] WHERE [Name] = 'Grupiara') BEGIN INSERT INTO [dbo].[COM_City]([CityId],[Name],[ExternalCode],[StateId],[Active],[UserID],[UserIDLastUpdate],[CreateDate],[ModifieldDate]) VALUES (2559,'Grupiara','27909',11,1,1,1,GETDATE(),GETDATE()) END END</v>
      </c>
    </row>
    <row r="2561" spans="1:13" x14ac:dyDescent="0.2">
      <c r="A2561">
        <v>2560</v>
      </c>
      <c r="B2561">
        <f>VLOOKUP(C2561,ESTADOS!C:K,9,FALSE)</f>
        <v>11</v>
      </c>
      <c r="C2561" t="s">
        <v>5814</v>
      </c>
      <c r="D2561">
        <v>31</v>
      </c>
      <c r="E2561" t="s">
        <v>6262</v>
      </c>
      <c r="F2561" t="s">
        <v>6263</v>
      </c>
      <c r="G2561">
        <v>29286</v>
      </c>
      <c r="H2561">
        <v>1</v>
      </c>
      <c r="I2561">
        <v>1</v>
      </c>
      <c r="J2561">
        <v>1</v>
      </c>
      <c r="K2561" s="2" t="s">
        <v>10009</v>
      </c>
      <c r="L2561" s="2" t="s">
        <v>10009</v>
      </c>
      <c r="M2561" t="str">
        <f t="shared" si="39"/>
        <v>BEGIN IF NOT EXISTS (SELECT * FROM [dbo].[COM_City] WHERE [Name] = 'Guanhães') BEGIN INSERT INTO [dbo].[COM_City]([CityId],[Name],[ExternalCode],[StateId],[Active],[UserID],[UserIDLastUpdate],[CreateDate],[ModifieldDate]) VALUES (2560,'Guanhães','28006',11,1,1,1,GETDATE(),GETDATE()) END END</v>
      </c>
    </row>
    <row r="2562" spans="1:13" x14ac:dyDescent="0.2">
      <c r="A2562">
        <v>2561</v>
      </c>
      <c r="B2562">
        <f>VLOOKUP(C2562,ESTADOS!C:K,9,FALSE)</f>
        <v>11</v>
      </c>
      <c r="C2562" t="s">
        <v>5814</v>
      </c>
      <c r="D2562">
        <v>31</v>
      </c>
      <c r="E2562" t="s">
        <v>6264</v>
      </c>
      <c r="F2562" t="s">
        <v>6265</v>
      </c>
      <c r="G2562">
        <v>13152</v>
      </c>
      <c r="H2562">
        <v>1</v>
      </c>
      <c r="I2562">
        <v>1</v>
      </c>
      <c r="J2562">
        <v>1</v>
      </c>
      <c r="K2562" s="2" t="s">
        <v>10009</v>
      </c>
      <c r="L2562" s="2" t="s">
        <v>10009</v>
      </c>
      <c r="M2562" t="str">
        <f t="shared" si="39"/>
        <v>BEGIN IF NOT EXISTS (SELECT * FROM [dbo].[COM_City] WHERE [Name] = 'Guapé') BEGIN INSERT INTO [dbo].[COM_City]([CityId],[Name],[ExternalCode],[StateId],[Active],[UserID],[UserIDLastUpdate],[CreateDate],[ModifieldDate]) VALUES (2561,'Guapé','28105',11,1,1,1,GETDATE(),GETDATE()) END END</v>
      </c>
    </row>
    <row r="2563" spans="1:13" x14ac:dyDescent="0.2">
      <c r="A2563">
        <v>2562</v>
      </c>
      <c r="B2563">
        <f>VLOOKUP(C2563,ESTADOS!C:K,9,FALSE)</f>
        <v>11</v>
      </c>
      <c r="C2563" t="s">
        <v>5814</v>
      </c>
      <c r="D2563">
        <v>31</v>
      </c>
      <c r="E2563" t="s">
        <v>6266</v>
      </c>
      <c r="F2563" t="s">
        <v>6267</v>
      </c>
      <c r="G2563">
        <v>10428</v>
      </c>
      <c r="H2563">
        <v>1</v>
      </c>
      <c r="I2563">
        <v>1</v>
      </c>
      <c r="J2563">
        <v>1</v>
      </c>
      <c r="K2563" s="2" t="s">
        <v>10009</v>
      </c>
      <c r="L2563" s="2" t="s">
        <v>10009</v>
      </c>
      <c r="M2563" t="str">
        <f t="shared" ref="M2563:M2626" si="40">CONCATENATE("BEGIN IF NOT EXISTS (SELECT * FROM [dbo].[COM_City] WHERE [Name] = '",F2563,"') BEGIN INSERT INTO [dbo].[COM_City]([CityId],[Name],[ExternalCode],[StateId],[Active],[UserID],[UserIDLastUpdate],[CreateDate],[ModifieldDate]) VALUES (",A2563,",'",F2563,"','",E2563,"',",B2563,",",H2563,",",I2563,",",J2563,",",K2563,",",L2563,") END END")</f>
        <v>BEGIN IF NOT EXISTS (SELECT * FROM [dbo].[COM_City] WHERE [Name] = 'Guaraciaba') BEGIN INSERT INTO [dbo].[COM_City]([CityId],[Name],[ExternalCode],[StateId],[Active],[UserID],[UserIDLastUpdate],[CreateDate],[ModifieldDate]) VALUES (2562,'Guaraciaba','28204',11,1,1,1,GETDATE(),GETDATE()) END END</v>
      </c>
    </row>
    <row r="2564" spans="1:13" x14ac:dyDescent="0.2">
      <c r="A2564">
        <v>2563</v>
      </c>
      <c r="B2564">
        <f>VLOOKUP(C2564,ESTADOS!C:K,9,FALSE)</f>
        <v>11</v>
      </c>
      <c r="C2564" t="s">
        <v>5814</v>
      </c>
      <c r="D2564">
        <v>31</v>
      </c>
      <c r="E2564" t="s">
        <v>6268</v>
      </c>
      <c r="F2564" t="s">
        <v>6269</v>
      </c>
      <c r="G2564">
        <v>4554</v>
      </c>
      <c r="H2564">
        <v>1</v>
      </c>
      <c r="I2564">
        <v>1</v>
      </c>
      <c r="J2564">
        <v>1</v>
      </c>
      <c r="K2564" s="2" t="s">
        <v>10009</v>
      </c>
      <c r="L2564" s="2" t="s">
        <v>10009</v>
      </c>
      <c r="M2564" t="str">
        <f t="shared" si="40"/>
        <v>BEGIN IF NOT EXISTS (SELECT * FROM [dbo].[COM_City] WHERE [Name] = 'Guaraciama') BEGIN INSERT INTO [dbo].[COM_City]([CityId],[Name],[ExternalCode],[StateId],[Active],[UserID],[UserIDLastUpdate],[CreateDate],[ModifieldDate]) VALUES (2563,'Guaraciama','28253',11,1,1,1,GETDATE(),GETDATE()) END END</v>
      </c>
    </row>
    <row r="2565" spans="1:13" x14ac:dyDescent="0.2">
      <c r="A2565">
        <v>2564</v>
      </c>
      <c r="B2565">
        <f>VLOOKUP(C2565,ESTADOS!C:K,9,FALSE)</f>
        <v>11</v>
      </c>
      <c r="C2565" t="s">
        <v>5814</v>
      </c>
      <c r="D2565">
        <v>31</v>
      </c>
      <c r="E2565" t="s">
        <v>6270</v>
      </c>
      <c r="F2565" t="s">
        <v>6271</v>
      </c>
      <c r="G2565">
        <v>18147</v>
      </c>
      <c r="H2565">
        <v>1</v>
      </c>
      <c r="I2565">
        <v>1</v>
      </c>
      <c r="J2565">
        <v>1</v>
      </c>
      <c r="K2565" s="2" t="s">
        <v>10009</v>
      </c>
      <c r="L2565" s="2" t="s">
        <v>10009</v>
      </c>
      <c r="M2565" t="str">
        <f t="shared" si="40"/>
        <v>BEGIN IF NOT EXISTS (SELECT * FROM [dbo].[COM_City] WHERE [Name] = 'Guaranésia') BEGIN INSERT INTO [dbo].[COM_City]([CityId],[Name],[ExternalCode],[StateId],[Active],[UserID],[UserIDLastUpdate],[CreateDate],[ModifieldDate]) VALUES (2564,'Guaranésia','28303',11,1,1,1,GETDATE(),GETDATE()) END END</v>
      </c>
    </row>
    <row r="2566" spans="1:13" x14ac:dyDescent="0.2">
      <c r="A2566">
        <v>2565</v>
      </c>
      <c r="B2566">
        <f>VLOOKUP(C2566,ESTADOS!C:K,9,FALSE)</f>
        <v>11</v>
      </c>
      <c r="C2566" t="s">
        <v>5814</v>
      </c>
      <c r="D2566">
        <v>31</v>
      </c>
      <c r="E2566" t="s">
        <v>6272</v>
      </c>
      <c r="F2566" t="s">
        <v>6273</v>
      </c>
      <c r="G2566">
        <v>9487</v>
      </c>
      <c r="H2566">
        <v>1</v>
      </c>
      <c r="I2566">
        <v>1</v>
      </c>
      <c r="J2566">
        <v>1</v>
      </c>
      <c r="K2566" s="2" t="s">
        <v>10009</v>
      </c>
      <c r="L2566" s="2" t="s">
        <v>10009</v>
      </c>
      <c r="M2566" t="str">
        <f t="shared" si="40"/>
        <v>BEGIN IF NOT EXISTS (SELECT * FROM [dbo].[COM_City] WHERE [Name] = 'Guarani') BEGIN INSERT INTO [dbo].[COM_City]([CityId],[Name],[ExternalCode],[StateId],[Active],[UserID],[UserIDLastUpdate],[CreateDate],[ModifieldDate]) VALUES (2565,'Guarani','28402',11,1,1,1,GETDATE(),GETDATE()) END END</v>
      </c>
    </row>
    <row r="2567" spans="1:13" x14ac:dyDescent="0.2">
      <c r="A2567">
        <v>2566</v>
      </c>
      <c r="B2567">
        <f>VLOOKUP(C2567,ESTADOS!C:K,9,FALSE)</f>
        <v>11</v>
      </c>
      <c r="C2567" t="s">
        <v>5814</v>
      </c>
      <c r="D2567">
        <v>31</v>
      </c>
      <c r="E2567" t="s">
        <v>6274</v>
      </c>
      <c r="F2567" t="s">
        <v>6275</v>
      </c>
      <c r="G2567">
        <v>4017</v>
      </c>
      <c r="H2567">
        <v>1</v>
      </c>
      <c r="I2567">
        <v>1</v>
      </c>
      <c r="J2567">
        <v>1</v>
      </c>
      <c r="K2567" s="2" t="s">
        <v>10009</v>
      </c>
      <c r="L2567" s="2" t="s">
        <v>10009</v>
      </c>
      <c r="M2567" t="str">
        <f t="shared" si="40"/>
        <v>BEGIN IF NOT EXISTS (SELECT * FROM [dbo].[COM_City] WHERE [Name] = 'Guarará') BEGIN INSERT INTO [dbo].[COM_City]([CityId],[Name],[ExternalCode],[StateId],[Active],[UserID],[UserIDLastUpdate],[CreateDate],[ModifieldDate]) VALUES (2566,'Guarará','28501',11,1,1,1,GETDATE(),GETDATE()) END END</v>
      </c>
    </row>
    <row r="2568" spans="1:13" x14ac:dyDescent="0.2">
      <c r="A2568">
        <v>2567</v>
      </c>
      <c r="B2568">
        <f>VLOOKUP(C2568,ESTADOS!C:K,9,FALSE)</f>
        <v>11</v>
      </c>
      <c r="C2568" t="s">
        <v>5814</v>
      </c>
      <c r="D2568">
        <v>31</v>
      </c>
      <c r="E2568" t="s">
        <v>6276</v>
      </c>
      <c r="F2568" t="s">
        <v>6277</v>
      </c>
      <c r="G2568">
        <v>6577</v>
      </c>
      <c r="H2568">
        <v>1</v>
      </c>
      <c r="I2568">
        <v>1</v>
      </c>
      <c r="J2568">
        <v>1</v>
      </c>
      <c r="K2568" s="2" t="s">
        <v>10009</v>
      </c>
      <c r="L2568" s="2" t="s">
        <v>10009</v>
      </c>
      <c r="M2568" t="str">
        <f t="shared" si="40"/>
        <v>BEGIN IF NOT EXISTS (SELECT * FROM [dbo].[COM_City] WHERE [Name] = 'Guarda-Mor') BEGIN INSERT INTO [dbo].[COM_City]([CityId],[Name],[ExternalCode],[StateId],[Active],[UserID],[UserIDLastUpdate],[CreateDate],[ModifieldDate]) VALUES (2567,'Guarda-Mor','28600',11,1,1,1,GETDATE(),GETDATE()) END END</v>
      </c>
    </row>
    <row r="2569" spans="1:13" x14ac:dyDescent="0.2">
      <c r="A2569">
        <v>2568</v>
      </c>
      <c r="B2569">
        <f>VLOOKUP(C2569,ESTADOS!C:K,9,FALSE)</f>
        <v>11</v>
      </c>
      <c r="C2569" t="s">
        <v>5814</v>
      </c>
      <c r="D2569">
        <v>31</v>
      </c>
      <c r="E2569" t="s">
        <v>6278</v>
      </c>
      <c r="F2569" t="s">
        <v>6279</v>
      </c>
      <c r="G2569">
        <v>47894</v>
      </c>
      <c r="H2569">
        <v>1</v>
      </c>
      <c r="I2569">
        <v>1</v>
      </c>
      <c r="J2569">
        <v>1</v>
      </c>
      <c r="K2569" s="2" t="s">
        <v>10009</v>
      </c>
      <c r="L2569" s="2" t="s">
        <v>10009</v>
      </c>
      <c r="M2569" t="str">
        <f t="shared" si="40"/>
        <v>BEGIN IF NOT EXISTS (SELECT * FROM [dbo].[COM_City] WHERE [Name] = 'Guaxupé') BEGIN INSERT INTO [dbo].[COM_City]([CityId],[Name],[ExternalCode],[StateId],[Active],[UserID],[UserIDLastUpdate],[CreateDate],[ModifieldDate]) VALUES (2568,'Guaxupé','28709',11,1,1,1,GETDATE(),GETDATE()) END END</v>
      </c>
    </row>
    <row r="2570" spans="1:13" x14ac:dyDescent="0.2">
      <c r="A2570">
        <v>2569</v>
      </c>
      <c r="B2570">
        <f>VLOOKUP(C2570,ESTADOS!C:K,9,FALSE)</f>
        <v>11</v>
      </c>
      <c r="C2570" t="s">
        <v>5814</v>
      </c>
      <c r="D2570">
        <v>31</v>
      </c>
      <c r="E2570" t="s">
        <v>6280</v>
      </c>
      <c r="F2570" t="s">
        <v>6281</v>
      </c>
      <c r="G2570">
        <v>7321</v>
      </c>
      <c r="H2570">
        <v>1</v>
      </c>
      <c r="I2570">
        <v>1</v>
      </c>
      <c r="J2570">
        <v>1</v>
      </c>
      <c r="K2570" s="2" t="s">
        <v>10009</v>
      </c>
      <c r="L2570" s="2" t="s">
        <v>10009</v>
      </c>
      <c r="M2570" t="str">
        <f t="shared" si="40"/>
        <v>BEGIN IF NOT EXISTS (SELECT * FROM [dbo].[COM_City] WHERE [Name] = 'Guidoval') BEGIN INSERT INTO [dbo].[COM_City]([CityId],[Name],[ExternalCode],[StateId],[Active],[UserID],[UserIDLastUpdate],[CreateDate],[ModifieldDate]) VALUES (2569,'Guidoval','28808',11,1,1,1,GETDATE(),GETDATE()) END END</v>
      </c>
    </row>
    <row r="2571" spans="1:13" x14ac:dyDescent="0.2">
      <c r="A2571">
        <v>2570</v>
      </c>
      <c r="B2571">
        <f>VLOOKUP(C2571,ESTADOS!C:K,9,FALSE)</f>
        <v>11</v>
      </c>
      <c r="C2571" t="s">
        <v>5814</v>
      </c>
      <c r="D2571">
        <v>31</v>
      </c>
      <c r="E2571" t="s">
        <v>6282</v>
      </c>
      <c r="F2571" t="s">
        <v>6283</v>
      </c>
      <c r="G2571">
        <v>6946</v>
      </c>
      <c r="H2571">
        <v>1</v>
      </c>
      <c r="I2571">
        <v>1</v>
      </c>
      <c r="J2571">
        <v>1</v>
      </c>
      <c r="K2571" s="2" t="s">
        <v>10009</v>
      </c>
      <c r="L2571" s="2" t="s">
        <v>10009</v>
      </c>
      <c r="M2571" t="str">
        <f t="shared" si="40"/>
        <v>BEGIN IF NOT EXISTS (SELECT * FROM [dbo].[COM_City] WHERE [Name] = 'Guimarânia') BEGIN INSERT INTO [dbo].[COM_City]([CityId],[Name],[ExternalCode],[StateId],[Active],[UserID],[UserIDLastUpdate],[CreateDate],[ModifieldDate]) VALUES (2570,'Guimarânia','28907',11,1,1,1,GETDATE(),GETDATE()) END END</v>
      </c>
    </row>
    <row r="2572" spans="1:13" x14ac:dyDescent="0.2">
      <c r="A2572">
        <v>2571</v>
      </c>
      <c r="B2572">
        <f>VLOOKUP(C2572,ESTADOS!C:K,9,FALSE)</f>
        <v>11</v>
      </c>
      <c r="C2572" t="s">
        <v>5814</v>
      </c>
      <c r="D2572">
        <v>31</v>
      </c>
      <c r="E2572" t="s">
        <v>6284</v>
      </c>
      <c r="F2572" t="s">
        <v>6285</v>
      </c>
      <c r="G2572">
        <v>8906</v>
      </c>
      <c r="H2572">
        <v>1</v>
      </c>
      <c r="I2572">
        <v>1</v>
      </c>
      <c r="J2572">
        <v>1</v>
      </c>
      <c r="K2572" s="2" t="s">
        <v>10009</v>
      </c>
      <c r="L2572" s="2" t="s">
        <v>10009</v>
      </c>
      <c r="M2572" t="str">
        <f t="shared" si="40"/>
        <v>BEGIN IF NOT EXISTS (SELECT * FROM [dbo].[COM_City] WHERE [Name] = 'Guiricema') BEGIN INSERT INTO [dbo].[COM_City]([CityId],[Name],[ExternalCode],[StateId],[Active],[UserID],[UserIDLastUpdate],[CreateDate],[ModifieldDate]) VALUES (2571,'Guiricema','29004',11,1,1,1,GETDATE(),GETDATE()) END END</v>
      </c>
    </row>
    <row r="2573" spans="1:13" x14ac:dyDescent="0.2">
      <c r="A2573">
        <v>2572</v>
      </c>
      <c r="B2573">
        <f>VLOOKUP(C2573,ESTADOS!C:K,9,FALSE)</f>
        <v>11</v>
      </c>
      <c r="C2573" t="s">
        <v>5814</v>
      </c>
      <c r="D2573">
        <v>31</v>
      </c>
      <c r="E2573" t="s">
        <v>6286</v>
      </c>
      <c r="F2573" t="s">
        <v>6287</v>
      </c>
      <c r="G2573">
        <v>6194</v>
      </c>
      <c r="H2573">
        <v>1</v>
      </c>
      <c r="I2573">
        <v>1</v>
      </c>
      <c r="J2573">
        <v>1</v>
      </c>
      <c r="K2573" s="2" t="s">
        <v>10009</v>
      </c>
      <c r="L2573" s="2" t="s">
        <v>10009</v>
      </c>
      <c r="M2573" t="str">
        <f t="shared" si="40"/>
        <v>BEGIN IF NOT EXISTS (SELECT * FROM [dbo].[COM_City] WHERE [Name] = 'Gurinhatã') BEGIN INSERT INTO [dbo].[COM_City]([CityId],[Name],[ExternalCode],[StateId],[Active],[UserID],[UserIDLastUpdate],[CreateDate],[ModifieldDate]) VALUES (2572,'Gurinhatã','29103',11,1,1,1,GETDATE(),GETDATE()) END END</v>
      </c>
    </row>
    <row r="2574" spans="1:13" x14ac:dyDescent="0.2">
      <c r="A2574">
        <v>2573</v>
      </c>
      <c r="B2574">
        <f>VLOOKUP(C2574,ESTADOS!C:K,9,FALSE)</f>
        <v>11</v>
      </c>
      <c r="C2574" t="s">
        <v>5814</v>
      </c>
      <c r="D2574">
        <v>31</v>
      </c>
      <c r="E2574" t="s">
        <v>6288</v>
      </c>
      <c r="F2574" t="s">
        <v>6289</v>
      </c>
      <c r="G2574">
        <v>6005</v>
      </c>
      <c r="H2574">
        <v>1</v>
      </c>
      <c r="I2574">
        <v>1</v>
      </c>
      <c r="J2574">
        <v>1</v>
      </c>
      <c r="K2574" s="2" t="s">
        <v>10009</v>
      </c>
      <c r="L2574" s="2" t="s">
        <v>10009</v>
      </c>
      <c r="M2574" t="str">
        <f t="shared" si="40"/>
        <v>BEGIN IF NOT EXISTS (SELECT * FROM [dbo].[COM_City] WHERE [Name] = 'Heliodora') BEGIN INSERT INTO [dbo].[COM_City]([CityId],[Name],[ExternalCode],[StateId],[Active],[UserID],[UserIDLastUpdate],[CreateDate],[ModifieldDate]) VALUES (2573,'Heliodora','29202',11,1,1,1,GETDATE(),GETDATE()) END END</v>
      </c>
    </row>
    <row r="2575" spans="1:13" x14ac:dyDescent="0.2">
      <c r="A2575">
        <v>2574</v>
      </c>
      <c r="B2575">
        <f>VLOOKUP(C2575,ESTADOS!C:K,9,FALSE)</f>
        <v>11</v>
      </c>
      <c r="C2575" t="s">
        <v>5814</v>
      </c>
      <c r="D2575">
        <v>31</v>
      </c>
      <c r="E2575" t="s">
        <v>6290</v>
      </c>
      <c r="F2575" t="s">
        <v>6291</v>
      </c>
      <c r="G2575">
        <v>10851</v>
      </c>
      <c r="H2575">
        <v>1</v>
      </c>
      <c r="I2575">
        <v>1</v>
      </c>
      <c r="J2575">
        <v>1</v>
      </c>
      <c r="K2575" s="2" t="s">
        <v>10009</v>
      </c>
      <c r="L2575" s="2" t="s">
        <v>10009</v>
      </c>
      <c r="M2575" t="str">
        <f t="shared" si="40"/>
        <v>BEGIN IF NOT EXISTS (SELECT * FROM [dbo].[COM_City] WHERE [Name] = 'Iapu') BEGIN INSERT INTO [dbo].[COM_City]([CityId],[Name],[ExternalCode],[StateId],[Active],[UserID],[UserIDLastUpdate],[CreateDate],[ModifieldDate]) VALUES (2574,'Iapu','29301',11,1,1,1,GETDATE(),GETDATE()) END END</v>
      </c>
    </row>
    <row r="2576" spans="1:13" x14ac:dyDescent="0.2">
      <c r="A2576">
        <v>2575</v>
      </c>
      <c r="B2576">
        <f>VLOOKUP(C2576,ESTADOS!C:K,9,FALSE)</f>
        <v>11</v>
      </c>
      <c r="C2576" t="s">
        <v>5814</v>
      </c>
      <c r="D2576">
        <v>31</v>
      </c>
      <c r="E2576" t="s">
        <v>6292</v>
      </c>
      <c r="F2576" t="s">
        <v>6293</v>
      </c>
      <c r="G2576">
        <v>5057</v>
      </c>
      <c r="H2576">
        <v>1</v>
      </c>
      <c r="I2576">
        <v>1</v>
      </c>
      <c r="J2576">
        <v>1</v>
      </c>
      <c r="K2576" s="2" t="s">
        <v>10009</v>
      </c>
      <c r="L2576" s="2" t="s">
        <v>10009</v>
      </c>
      <c r="M2576" t="str">
        <f t="shared" si="40"/>
        <v>BEGIN IF NOT EXISTS (SELECT * FROM [dbo].[COM_City] WHERE [Name] = 'Ibertioga') BEGIN INSERT INTO [dbo].[COM_City]([CityId],[Name],[ExternalCode],[StateId],[Active],[UserID],[UserIDLastUpdate],[CreateDate],[ModifieldDate]) VALUES (2575,'Ibertioga','29400',11,1,1,1,GETDATE(),GETDATE()) END END</v>
      </c>
    </row>
    <row r="2577" spans="1:13" x14ac:dyDescent="0.2">
      <c r="A2577">
        <v>2576</v>
      </c>
      <c r="B2577">
        <f>VLOOKUP(C2577,ESTADOS!C:K,9,FALSE)</f>
        <v>11</v>
      </c>
      <c r="C2577" t="s">
        <v>5814</v>
      </c>
      <c r="D2577">
        <v>31</v>
      </c>
      <c r="E2577" t="s">
        <v>6294</v>
      </c>
      <c r="F2577" t="s">
        <v>6295</v>
      </c>
      <c r="G2577">
        <v>22069</v>
      </c>
      <c r="H2577">
        <v>1</v>
      </c>
      <c r="I2577">
        <v>1</v>
      </c>
      <c r="J2577">
        <v>1</v>
      </c>
      <c r="K2577" s="2" t="s">
        <v>10009</v>
      </c>
      <c r="L2577" s="2" t="s">
        <v>10009</v>
      </c>
      <c r="M2577" t="str">
        <f t="shared" si="40"/>
        <v>BEGIN IF NOT EXISTS (SELECT * FROM [dbo].[COM_City] WHERE [Name] = 'Ibiá') BEGIN INSERT INTO [dbo].[COM_City]([CityId],[Name],[ExternalCode],[StateId],[Active],[UserID],[UserIDLastUpdate],[CreateDate],[ModifieldDate]) VALUES (2576,'Ibiá','29509',11,1,1,1,GETDATE(),GETDATE()) END END</v>
      </c>
    </row>
    <row r="2578" spans="1:13" x14ac:dyDescent="0.2">
      <c r="A2578">
        <v>2577</v>
      </c>
      <c r="B2578">
        <f>VLOOKUP(C2578,ESTADOS!C:K,9,FALSE)</f>
        <v>11</v>
      </c>
      <c r="C2578" t="s">
        <v>5814</v>
      </c>
      <c r="D2578">
        <v>31</v>
      </c>
      <c r="E2578" t="s">
        <v>6296</v>
      </c>
      <c r="F2578" t="s">
        <v>6297</v>
      </c>
      <c r="G2578">
        <v>7571</v>
      </c>
      <c r="H2578">
        <v>1</v>
      </c>
      <c r="I2578">
        <v>1</v>
      </c>
      <c r="J2578">
        <v>1</v>
      </c>
      <c r="K2578" s="2" t="s">
        <v>10009</v>
      </c>
      <c r="L2578" s="2" t="s">
        <v>10009</v>
      </c>
      <c r="M2578" t="str">
        <f t="shared" si="40"/>
        <v>BEGIN IF NOT EXISTS (SELECT * FROM [dbo].[COM_City] WHERE [Name] = 'Ibiaí') BEGIN INSERT INTO [dbo].[COM_City]([CityId],[Name],[ExternalCode],[StateId],[Active],[UserID],[UserIDLastUpdate],[CreateDate],[ModifieldDate]) VALUES (2577,'Ibiaí','29608',11,1,1,1,GETDATE(),GETDATE()) END END</v>
      </c>
    </row>
    <row r="2579" spans="1:13" x14ac:dyDescent="0.2">
      <c r="A2579">
        <v>2578</v>
      </c>
      <c r="B2579">
        <f>VLOOKUP(C2579,ESTADOS!C:K,9,FALSE)</f>
        <v>11</v>
      </c>
      <c r="C2579" t="s">
        <v>5814</v>
      </c>
      <c r="D2579">
        <v>31</v>
      </c>
      <c r="E2579" t="s">
        <v>6298</v>
      </c>
      <c r="F2579" t="s">
        <v>6299</v>
      </c>
      <c r="G2579">
        <v>5898</v>
      </c>
      <c r="H2579">
        <v>1</v>
      </c>
      <c r="I2579">
        <v>1</v>
      </c>
      <c r="J2579">
        <v>1</v>
      </c>
      <c r="K2579" s="2" t="s">
        <v>10009</v>
      </c>
      <c r="L2579" s="2" t="s">
        <v>10009</v>
      </c>
      <c r="M2579" t="str">
        <f t="shared" si="40"/>
        <v>BEGIN IF NOT EXISTS (SELECT * FROM [dbo].[COM_City] WHERE [Name] = 'Ibiracatu') BEGIN INSERT INTO [dbo].[COM_City]([CityId],[Name],[ExternalCode],[StateId],[Active],[UserID],[UserIDLastUpdate],[CreateDate],[ModifieldDate]) VALUES (2578,'Ibiracatu','29657',11,1,1,1,GETDATE(),GETDATE()) END END</v>
      </c>
    </row>
    <row r="2580" spans="1:13" x14ac:dyDescent="0.2">
      <c r="A2580">
        <v>2579</v>
      </c>
      <c r="B2580">
        <f>VLOOKUP(C2580,ESTADOS!C:K,9,FALSE)</f>
        <v>11</v>
      </c>
      <c r="C2580" t="s">
        <v>5814</v>
      </c>
      <c r="D2580">
        <v>31</v>
      </c>
      <c r="E2580" t="s">
        <v>6300</v>
      </c>
      <c r="F2580" t="s">
        <v>6301</v>
      </c>
      <c r="G2580">
        <v>11023</v>
      </c>
      <c r="H2580">
        <v>1</v>
      </c>
      <c r="I2580">
        <v>1</v>
      </c>
      <c r="J2580">
        <v>1</v>
      </c>
      <c r="K2580" s="2" t="s">
        <v>10009</v>
      </c>
      <c r="L2580" s="2" t="s">
        <v>10009</v>
      </c>
      <c r="M2580" t="str">
        <f t="shared" si="40"/>
        <v>BEGIN IF NOT EXISTS (SELECT * FROM [dbo].[COM_City] WHERE [Name] = 'Ibiraci') BEGIN INSERT INTO [dbo].[COM_City]([CityId],[Name],[ExternalCode],[StateId],[Active],[UserID],[UserIDLastUpdate],[CreateDate],[ModifieldDate]) VALUES (2579,'Ibiraci','29707',11,1,1,1,GETDATE(),GETDATE()) END END</v>
      </c>
    </row>
    <row r="2581" spans="1:13" x14ac:dyDescent="0.2">
      <c r="A2581">
        <v>2580</v>
      </c>
      <c r="B2581">
        <f>VLOOKUP(C2581,ESTADOS!C:K,9,FALSE)</f>
        <v>11</v>
      </c>
      <c r="C2581" t="s">
        <v>5814</v>
      </c>
      <c r="D2581">
        <v>31</v>
      </c>
      <c r="E2581" t="s">
        <v>6302</v>
      </c>
      <c r="F2581" t="s">
        <v>6303</v>
      </c>
      <c r="G2581">
        <v>148535</v>
      </c>
      <c r="H2581">
        <v>1</v>
      </c>
      <c r="I2581">
        <v>1</v>
      </c>
      <c r="J2581">
        <v>1</v>
      </c>
      <c r="K2581" s="2" t="s">
        <v>10009</v>
      </c>
      <c r="L2581" s="2" t="s">
        <v>10009</v>
      </c>
      <c r="M2581" t="str">
        <f t="shared" si="40"/>
        <v>BEGIN IF NOT EXISTS (SELECT * FROM [dbo].[COM_City] WHERE [Name] = 'Ibirité') BEGIN INSERT INTO [dbo].[COM_City]([CityId],[Name],[ExternalCode],[StateId],[Active],[UserID],[UserIDLastUpdate],[CreateDate],[ModifieldDate]) VALUES (2580,'Ibirité','29806',11,1,1,1,GETDATE(),GETDATE()) END END</v>
      </c>
    </row>
    <row r="2582" spans="1:13" x14ac:dyDescent="0.2">
      <c r="A2582">
        <v>2581</v>
      </c>
      <c r="B2582">
        <f>VLOOKUP(C2582,ESTADOS!C:K,9,FALSE)</f>
        <v>11</v>
      </c>
      <c r="C2582" t="s">
        <v>5814</v>
      </c>
      <c r="D2582">
        <v>31</v>
      </c>
      <c r="E2582" t="s">
        <v>6304</v>
      </c>
      <c r="F2582" t="s">
        <v>6305</v>
      </c>
      <c r="G2582">
        <v>3382</v>
      </c>
      <c r="H2582">
        <v>1</v>
      </c>
      <c r="I2582">
        <v>1</v>
      </c>
      <c r="J2582">
        <v>1</v>
      </c>
      <c r="K2582" s="2" t="s">
        <v>10009</v>
      </c>
      <c r="L2582" s="2" t="s">
        <v>10009</v>
      </c>
      <c r="M2582" t="str">
        <f t="shared" si="40"/>
        <v>BEGIN IF NOT EXISTS (SELECT * FROM [dbo].[COM_City] WHERE [Name] = 'Ibitiúra de Minas') BEGIN INSERT INTO [dbo].[COM_City]([CityId],[Name],[ExternalCode],[StateId],[Active],[UserID],[UserIDLastUpdate],[CreateDate],[ModifieldDate]) VALUES (2581,'Ibitiúra de Minas','29905',11,1,1,1,GETDATE(),GETDATE()) END END</v>
      </c>
    </row>
    <row r="2583" spans="1:13" x14ac:dyDescent="0.2">
      <c r="A2583">
        <v>2582</v>
      </c>
      <c r="B2583">
        <f>VLOOKUP(C2583,ESTADOS!C:K,9,FALSE)</f>
        <v>11</v>
      </c>
      <c r="C2583" t="s">
        <v>5814</v>
      </c>
      <c r="D2583">
        <v>31</v>
      </c>
      <c r="E2583" t="s">
        <v>6306</v>
      </c>
      <c r="F2583" t="s">
        <v>6307</v>
      </c>
      <c r="G2583">
        <v>2825</v>
      </c>
      <c r="H2583">
        <v>1</v>
      </c>
      <c r="I2583">
        <v>1</v>
      </c>
      <c r="J2583">
        <v>1</v>
      </c>
      <c r="K2583" s="2" t="s">
        <v>10009</v>
      </c>
      <c r="L2583" s="2" t="s">
        <v>10009</v>
      </c>
      <c r="M2583" t="str">
        <f t="shared" si="40"/>
        <v>BEGIN IF NOT EXISTS (SELECT * FROM [dbo].[COM_City] WHERE [Name] = 'Ibituruna') BEGIN INSERT INTO [dbo].[COM_City]([CityId],[Name],[ExternalCode],[StateId],[Active],[UserID],[UserIDLastUpdate],[CreateDate],[ModifieldDate]) VALUES (2582,'Ibituruna','30002',11,1,1,1,GETDATE(),GETDATE()) END END</v>
      </c>
    </row>
    <row r="2584" spans="1:13" x14ac:dyDescent="0.2">
      <c r="A2584">
        <v>2583</v>
      </c>
      <c r="B2584">
        <f>VLOOKUP(C2584,ESTADOS!C:K,9,FALSE)</f>
        <v>11</v>
      </c>
      <c r="C2584" t="s">
        <v>5814</v>
      </c>
      <c r="D2584">
        <v>31</v>
      </c>
      <c r="E2584" t="s">
        <v>6308</v>
      </c>
      <c r="F2584" t="s">
        <v>6309</v>
      </c>
      <c r="G2584">
        <v>10331</v>
      </c>
      <c r="H2584">
        <v>1</v>
      </c>
      <c r="I2584">
        <v>1</v>
      </c>
      <c r="J2584">
        <v>1</v>
      </c>
      <c r="K2584" s="2" t="s">
        <v>10009</v>
      </c>
      <c r="L2584" s="2" t="s">
        <v>10009</v>
      </c>
      <c r="M2584" t="str">
        <f t="shared" si="40"/>
        <v>BEGIN IF NOT EXISTS (SELECT * FROM [dbo].[COM_City] WHERE [Name] = 'Icaraí de Minas') BEGIN INSERT INTO [dbo].[COM_City]([CityId],[Name],[ExternalCode],[StateId],[Active],[UserID],[UserIDLastUpdate],[CreateDate],[ModifieldDate]) VALUES (2583,'Icaraí de Minas','30051',11,1,1,1,GETDATE(),GETDATE()) END END</v>
      </c>
    </row>
    <row r="2585" spans="1:13" x14ac:dyDescent="0.2">
      <c r="A2585">
        <v>2584</v>
      </c>
      <c r="B2585">
        <f>VLOOKUP(C2585,ESTADOS!C:K,9,FALSE)</f>
        <v>11</v>
      </c>
      <c r="C2585" t="s">
        <v>5814</v>
      </c>
      <c r="D2585">
        <v>31</v>
      </c>
      <c r="E2585" t="s">
        <v>6310</v>
      </c>
      <c r="F2585" t="s">
        <v>6311</v>
      </c>
      <c r="G2585">
        <v>31135</v>
      </c>
      <c r="H2585">
        <v>1</v>
      </c>
      <c r="I2585">
        <v>1</v>
      </c>
      <c r="J2585">
        <v>1</v>
      </c>
      <c r="K2585" s="2" t="s">
        <v>10009</v>
      </c>
      <c r="L2585" s="2" t="s">
        <v>10009</v>
      </c>
      <c r="M2585" t="str">
        <f t="shared" si="40"/>
        <v>BEGIN IF NOT EXISTS (SELECT * FROM [dbo].[COM_City] WHERE [Name] = 'Igarapé') BEGIN INSERT INTO [dbo].[COM_City]([CityId],[Name],[ExternalCode],[StateId],[Active],[UserID],[UserIDLastUpdate],[CreateDate],[ModifieldDate]) VALUES (2584,'Igarapé','30101',11,1,1,1,GETDATE(),GETDATE()) END END</v>
      </c>
    </row>
    <row r="2586" spans="1:13" x14ac:dyDescent="0.2">
      <c r="A2586">
        <v>2585</v>
      </c>
      <c r="B2586">
        <f>VLOOKUP(C2586,ESTADOS!C:K,9,FALSE)</f>
        <v>11</v>
      </c>
      <c r="C2586" t="s">
        <v>5814</v>
      </c>
      <c r="D2586">
        <v>31</v>
      </c>
      <c r="E2586" t="s">
        <v>6312</v>
      </c>
      <c r="F2586" t="s">
        <v>6313</v>
      </c>
      <c r="G2586">
        <v>8477</v>
      </c>
      <c r="H2586">
        <v>1</v>
      </c>
      <c r="I2586">
        <v>1</v>
      </c>
      <c r="J2586">
        <v>1</v>
      </c>
      <c r="K2586" s="2" t="s">
        <v>10009</v>
      </c>
      <c r="L2586" s="2" t="s">
        <v>10009</v>
      </c>
      <c r="M2586" t="str">
        <f t="shared" si="40"/>
        <v>BEGIN IF NOT EXISTS (SELECT * FROM [dbo].[COM_City] WHERE [Name] = 'Igaratinga') BEGIN INSERT INTO [dbo].[COM_City]([CityId],[Name],[ExternalCode],[StateId],[Active],[UserID],[UserIDLastUpdate],[CreateDate],[ModifieldDate]) VALUES (2585,'Igaratinga','30200',11,1,1,1,GETDATE(),GETDATE()) END END</v>
      </c>
    </row>
    <row r="2587" spans="1:13" x14ac:dyDescent="0.2">
      <c r="A2587">
        <v>2586</v>
      </c>
      <c r="B2587">
        <f>VLOOKUP(C2587,ESTADOS!C:K,9,FALSE)</f>
        <v>11</v>
      </c>
      <c r="C2587" t="s">
        <v>5814</v>
      </c>
      <c r="D2587">
        <v>31</v>
      </c>
      <c r="E2587" t="s">
        <v>6314</v>
      </c>
      <c r="F2587" t="s">
        <v>6315</v>
      </c>
      <c r="G2587">
        <v>7632</v>
      </c>
      <c r="H2587">
        <v>1</v>
      </c>
      <c r="I2587">
        <v>1</v>
      </c>
      <c r="J2587">
        <v>1</v>
      </c>
      <c r="K2587" s="2" t="s">
        <v>10009</v>
      </c>
      <c r="L2587" s="2" t="s">
        <v>10009</v>
      </c>
      <c r="M2587" t="str">
        <f t="shared" si="40"/>
        <v>BEGIN IF NOT EXISTS (SELECT * FROM [dbo].[COM_City] WHERE [Name] = 'Iguatama') BEGIN INSERT INTO [dbo].[COM_City]([CityId],[Name],[ExternalCode],[StateId],[Active],[UserID],[UserIDLastUpdate],[CreateDate],[ModifieldDate]) VALUES (2586,'Iguatama','30309',11,1,1,1,GETDATE(),GETDATE()) END END</v>
      </c>
    </row>
    <row r="2588" spans="1:13" x14ac:dyDescent="0.2">
      <c r="A2588">
        <v>2587</v>
      </c>
      <c r="B2588">
        <f>VLOOKUP(C2588,ESTADOS!C:K,9,FALSE)</f>
        <v>11</v>
      </c>
      <c r="C2588" t="s">
        <v>5814</v>
      </c>
      <c r="D2588">
        <v>31</v>
      </c>
      <c r="E2588" t="s">
        <v>6316</v>
      </c>
      <c r="F2588" t="s">
        <v>6317</v>
      </c>
      <c r="G2588">
        <v>5687</v>
      </c>
      <c r="H2588">
        <v>1</v>
      </c>
      <c r="I2588">
        <v>1</v>
      </c>
      <c r="J2588">
        <v>1</v>
      </c>
      <c r="K2588" s="2" t="s">
        <v>10009</v>
      </c>
      <c r="L2588" s="2" t="s">
        <v>10009</v>
      </c>
      <c r="M2588" t="str">
        <f t="shared" si="40"/>
        <v>BEGIN IF NOT EXISTS (SELECT * FROM [dbo].[COM_City] WHERE [Name] = 'Ijaci') BEGIN INSERT INTO [dbo].[COM_City]([CityId],[Name],[ExternalCode],[StateId],[Active],[UserID],[UserIDLastUpdate],[CreateDate],[ModifieldDate]) VALUES (2587,'Ijaci','30408',11,1,1,1,GETDATE(),GETDATE()) END END</v>
      </c>
    </row>
    <row r="2589" spans="1:13" x14ac:dyDescent="0.2">
      <c r="A2589">
        <v>2588</v>
      </c>
      <c r="B2589">
        <f>VLOOKUP(C2589,ESTADOS!C:K,9,FALSE)</f>
        <v>11</v>
      </c>
      <c r="C2589" t="s">
        <v>5814</v>
      </c>
      <c r="D2589">
        <v>31</v>
      </c>
      <c r="E2589" t="s">
        <v>6318</v>
      </c>
      <c r="F2589" t="s">
        <v>6319</v>
      </c>
      <c r="G2589">
        <v>11265</v>
      </c>
      <c r="H2589">
        <v>1</v>
      </c>
      <c r="I2589">
        <v>1</v>
      </c>
      <c r="J2589">
        <v>1</v>
      </c>
      <c r="K2589" s="2" t="s">
        <v>10009</v>
      </c>
      <c r="L2589" s="2" t="s">
        <v>10009</v>
      </c>
      <c r="M2589" t="str">
        <f t="shared" si="40"/>
        <v>BEGIN IF NOT EXISTS (SELECT * FROM [dbo].[COM_City] WHERE [Name] = 'Ilicínea') BEGIN INSERT INTO [dbo].[COM_City]([CityId],[Name],[ExternalCode],[StateId],[Active],[UserID],[UserIDLastUpdate],[CreateDate],[ModifieldDate]) VALUES (2588,'Ilicínea','30507',11,1,1,1,GETDATE(),GETDATE()) END END</v>
      </c>
    </row>
    <row r="2590" spans="1:13" x14ac:dyDescent="0.2">
      <c r="A2590">
        <v>2589</v>
      </c>
      <c r="B2590">
        <f>VLOOKUP(C2590,ESTADOS!C:K,9,FALSE)</f>
        <v>11</v>
      </c>
      <c r="C2590" t="s">
        <v>5814</v>
      </c>
      <c r="D2590">
        <v>31</v>
      </c>
      <c r="E2590" t="s">
        <v>6320</v>
      </c>
      <c r="F2590" t="s">
        <v>6321</v>
      </c>
      <c r="G2590">
        <v>6324</v>
      </c>
      <c r="H2590">
        <v>1</v>
      </c>
      <c r="I2590">
        <v>1</v>
      </c>
      <c r="J2590">
        <v>1</v>
      </c>
      <c r="K2590" s="2" t="s">
        <v>10009</v>
      </c>
      <c r="L2590" s="2" t="s">
        <v>10009</v>
      </c>
      <c r="M2590" t="str">
        <f t="shared" si="40"/>
        <v>BEGIN IF NOT EXISTS (SELECT * FROM [dbo].[COM_City] WHERE [Name] = 'Imbé de Minas') BEGIN INSERT INTO [dbo].[COM_City]([CityId],[Name],[ExternalCode],[StateId],[Active],[UserID],[UserIDLastUpdate],[CreateDate],[ModifieldDate]) VALUES (2589,'Imbé de Minas','30556',11,1,1,1,GETDATE(),GETDATE()) END END</v>
      </c>
    </row>
    <row r="2591" spans="1:13" x14ac:dyDescent="0.2">
      <c r="A2591">
        <v>2590</v>
      </c>
      <c r="B2591">
        <f>VLOOKUP(C2591,ESTADOS!C:K,9,FALSE)</f>
        <v>11</v>
      </c>
      <c r="C2591" t="s">
        <v>5814</v>
      </c>
      <c r="D2591">
        <v>31</v>
      </c>
      <c r="E2591" t="s">
        <v>6322</v>
      </c>
      <c r="F2591" t="s">
        <v>6323</v>
      </c>
      <c r="G2591">
        <v>7253</v>
      </c>
      <c r="H2591">
        <v>1</v>
      </c>
      <c r="I2591">
        <v>1</v>
      </c>
      <c r="J2591">
        <v>1</v>
      </c>
      <c r="K2591" s="2" t="s">
        <v>10009</v>
      </c>
      <c r="L2591" s="2" t="s">
        <v>10009</v>
      </c>
      <c r="M2591" t="str">
        <f t="shared" si="40"/>
        <v>BEGIN IF NOT EXISTS (SELECT * FROM [dbo].[COM_City] WHERE [Name] = 'Inconfidentes') BEGIN INSERT INTO [dbo].[COM_City]([CityId],[Name],[ExternalCode],[StateId],[Active],[UserID],[UserIDLastUpdate],[CreateDate],[ModifieldDate]) VALUES (2590,'Inconfidentes','30606',11,1,1,1,GETDATE(),GETDATE()) END END</v>
      </c>
    </row>
    <row r="2592" spans="1:13" x14ac:dyDescent="0.2">
      <c r="A2592">
        <v>2591</v>
      </c>
      <c r="B2592">
        <f>VLOOKUP(C2592,ESTADOS!C:K,9,FALSE)</f>
        <v>11</v>
      </c>
      <c r="C2592" t="s">
        <v>5814</v>
      </c>
      <c r="D2592">
        <v>31</v>
      </c>
      <c r="E2592" t="s">
        <v>6324</v>
      </c>
      <c r="F2592" t="s">
        <v>6325</v>
      </c>
      <c r="G2592">
        <v>7482</v>
      </c>
      <c r="H2592">
        <v>1</v>
      </c>
      <c r="I2592">
        <v>1</v>
      </c>
      <c r="J2592">
        <v>1</v>
      </c>
      <c r="K2592" s="2" t="s">
        <v>10009</v>
      </c>
      <c r="L2592" s="2" t="s">
        <v>10009</v>
      </c>
      <c r="M2592" t="str">
        <f t="shared" si="40"/>
        <v>BEGIN IF NOT EXISTS (SELECT * FROM [dbo].[COM_City] WHERE [Name] = 'Indaiabira') BEGIN INSERT INTO [dbo].[COM_City]([CityId],[Name],[ExternalCode],[StateId],[Active],[UserID],[UserIDLastUpdate],[CreateDate],[ModifieldDate]) VALUES (2591,'Indaiabira','30655',11,1,1,1,GETDATE(),GETDATE()) END END</v>
      </c>
    </row>
    <row r="2593" spans="1:13" x14ac:dyDescent="0.2">
      <c r="A2593">
        <v>2592</v>
      </c>
      <c r="B2593">
        <f>VLOOKUP(C2593,ESTADOS!C:K,9,FALSE)</f>
        <v>11</v>
      </c>
      <c r="C2593" t="s">
        <v>5814</v>
      </c>
      <c r="D2593">
        <v>31</v>
      </c>
      <c r="E2593" t="s">
        <v>6326</v>
      </c>
      <c r="F2593" t="s">
        <v>6327</v>
      </c>
      <c r="G2593">
        <v>6244</v>
      </c>
      <c r="H2593">
        <v>1</v>
      </c>
      <c r="I2593">
        <v>1</v>
      </c>
      <c r="J2593">
        <v>1</v>
      </c>
      <c r="K2593" s="2" t="s">
        <v>10009</v>
      </c>
      <c r="L2593" s="2" t="s">
        <v>10009</v>
      </c>
      <c r="M2593" t="str">
        <f t="shared" si="40"/>
        <v>BEGIN IF NOT EXISTS (SELECT * FROM [dbo].[COM_City] WHERE [Name] = 'Indianópolis') BEGIN INSERT INTO [dbo].[COM_City]([CityId],[Name],[ExternalCode],[StateId],[Active],[UserID],[UserIDLastUpdate],[CreateDate],[ModifieldDate]) VALUES (2592,'Indianópolis','30705',11,1,1,1,GETDATE(),GETDATE()) END END</v>
      </c>
    </row>
    <row r="2594" spans="1:13" x14ac:dyDescent="0.2">
      <c r="A2594">
        <v>2593</v>
      </c>
      <c r="B2594">
        <f>VLOOKUP(C2594,ESTADOS!C:K,9,FALSE)</f>
        <v>11</v>
      </c>
      <c r="C2594" t="s">
        <v>5814</v>
      </c>
      <c r="D2594">
        <v>31</v>
      </c>
      <c r="E2594" t="s">
        <v>6328</v>
      </c>
      <c r="F2594" t="s">
        <v>6329</v>
      </c>
      <c r="G2594">
        <v>2496</v>
      </c>
      <c r="H2594">
        <v>1</v>
      </c>
      <c r="I2594">
        <v>1</v>
      </c>
      <c r="J2594">
        <v>1</v>
      </c>
      <c r="K2594" s="2" t="s">
        <v>10009</v>
      </c>
      <c r="L2594" s="2" t="s">
        <v>10009</v>
      </c>
      <c r="M2594" t="str">
        <f t="shared" si="40"/>
        <v>BEGIN IF NOT EXISTS (SELECT * FROM [dbo].[COM_City] WHERE [Name] = 'Ingaí') BEGIN INSERT INTO [dbo].[COM_City]([CityId],[Name],[ExternalCode],[StateId],[Active],[UserID],[UserIDLastUpdate],[CreateDate],[ModifieldDate]) VALUES (2593,'Ingaí','30804',11,1,1,1,GETDATE(),GETDATE()) END END</v>
      </c>
    </row>
    <row r="2595" spans="1:13" x14ac:dyDescent="0.2">
      <c r="A2595">
        <v>2594</v>
      </c>
      <c r="B2595">
        <f>VLOOKUP(C2595,ESTADOS!C:K,9,FALSE)</f>
        <v>11</v>
      </c>
      <c r="C2595" t="s">
        <v>5814</v>
      </c>
      <c r="D2595">
        <v>31</v>
      </c>
      <c r="E2595" t="s">
        <v>6330</v>
      </c>
      <c r="F2595" t="s">
        <v>6331</v>
      </c>
      <c r="G2595">
        <v>24289</v>
      </c>
      <c r="H2595">
        <v>1</v>
      </c>
      <c r="I2595">
        <v>1</v>
      </c>
      <c r="J2595">
        <v>1</v>
      </c>
      <c r="K2595" s="2" t="s">
        <v>10009</v>
      </c>
      <c r="L2595" s="2" t="s">
        <v>10009</v>
      </c>
      <c r="M2595" t="str">
        <f t="shared" si="40"/>
        <v>BEGIN IF NOT EXISTS (SELECT * FROM [dbo].[COM_City] WHERE [Name] = 'Inhapim') BEGIN INSERT INTO [dbo].[COM_City]([CityId],[Name],[ExternalCode],[StateId],[Active],[UserID],[UserIDLastUpdate],[CreateDate],[ModifieldDate]) VALUES (2594,'Inhapim','30903',11,1,1,1,GETDATE(),GETDATE()) END END</v>
      </c>
    </row>
    <row r="2596" spans="1:13" x14ac:dyDescent="0.2">
      <c r="A2596">
        <v>2595</v>
      </c>
      <c r="B2596">
        <f>VLOOKUP(C2596,ESTADOS!C:K,9,FALSE)</f>
        <v>11</v>
      </c>
      <c r="C2596" t="s">
        <v>5814</v>
      </c>
      <c r="D2596">
        <v>31</v>
      </c>
      <c r="E2596" t="s">
        <v>6332</v>
      </c>
      <c r="F2596" t="s">
        <v>6333</v>
      </c>
      <c r="G2596">
        <v>5347</v>
      </c>
      <c r="H2596">
        <v>1</v>
      </c>
      <c r="I2596">
        <v>1</v>
      </c>
      <c r="J2596">
        <v>1</v>
      </c>
      <c r="K2596" s="2" t="s">
        <v>10009</v>
      </c>
      <c r="L2596" s="2" t="s">
        <v>10009</v>
      </c>
      <c r="M2596" t="str">
        <f t="shared" si="40"/>
        <v>BEGIN IF NOT EXISTS (SELECT * FROM [dbo].[COM_City] WHERE [Name] = 'Inhaúma') BEGIN INSERT INTO [dbo].[COM_City]([CityId],[Name],[ExternalCode],[StateId],[Active],[UserID],[UserIDLastUpdate],[CreateDate],[ModifieldDate]) VALUES (2595,'Inhaúma','31000',11,1,1,1,GETDATE(),GETDATE()) END END</v>
      </c>
    </row>
    <row r="2597" spans="1:13" x14ac:dyDescent="0.2">
      <c r="A2597">
        <v>2596</v>
      </c>
      <c r="B2597">
        <f>VLOOKUP(C2597,ESTADOS!C:K,9,FALSE)</f>
        <v>11</v>
      </c>
      <c r="C2597" t="s">
        <v>5814</v>
      </c>
      <c r="D2597">
        <v>31</v>
      </c>
      <c r="E2597" t="s">
        <v>6334</v>
      </c>
      <c r="F2597" t="s">
        <v>6335</v>
      </c>
      <c r="G2597">
        <v>6420</v>
      </c>
      <c r="H2597">
        <v>1</v>
      </c>
      <c r="I2597">
        <v>1</v>
      </c>
      <c r="J2597">
        <v>1</v>
      </c>
      <c r="K2597" s="2" t="s">
        <v>10009</v>
      </c>
      <c r="L2597" s="2" t="s">
        <v>10009</v>
      </c>
      <c r="M2597" t="str">
        <f t="shared" si="40"/>
        <v>BEGIN IF NOT EXISTS (SELECT * FROM [dbo].[COM_City] WHERE [Name] = 'Inimutaba') BEGIN INSERT INTO [dbo].[COM_City]([CityId],[Name],[ExternalCode],[StateId],[Active],[UserID],[UserIDLastUpdate],[CreateDate],[ModifieldDate]) VALUES (2596,'Inimutaba','31109',11,1,1,1,GETDATE(),GETDATE()) END END</v>
      </c>
    </row>
    <row r="2598" spans="1:13" x14ac:dyDescent="0.2">
      <c r="A2598">
        <v>2597</v>
      </c>
      <c r="B2598">
        <f>VLOOKUP(C2598,ESTADOS!C:K,9,FALSE)</f>
        <v>11</v>
      </c>
      <c r="C2598" t="s">
        <v>5814</v>
      </c>
      <c r="D2598">
        <v>31</v>
      </c>
      <c r="E2598" t="s">
        <v>6336</v>
      </c>
      <c r="F2598" t="s">
        <v>6337</v>
      </c>
      <c r="G2598">
        <v>14844</v>
      </c>
      <c r="H2598">
        <v>1</v>
      </c>
      <c r="I2598">
        <v>1</v>
      </c>
      <c r="J2598">
        <v>1</v>
      </c>
      <c r="K2598" s="2" t="s">
        <v>10009</v>
      </c>
      <c r="L2598" s="2" t="s">
        <v>10009</v>
      </c>
      <c r="M2598" t="str">
        <f t="shared" si="40"/>
        <v>BEGIN IF NOT EXISTS (SELECT * FROM [dbo].[COM_City] WHERE [Name] = 'Ipaba') BEGIN INSERT INTO [dbo].[COM_City]([CityId],[Name],[ExternalCode],[StateId],[Active],[UserID],[UserIDLastUpdate],[CreateDate],[ModifieldDate]) VALUES (2597,'Ipaba','31158',11,1,1,1,GETDATE(),GETDATE()) END END</v>
      </c>
    </row>
    <row r="2599" spans="1:13" x14ac:dyDescent="0.2">
      <c r="A2599">
        <v>2598</v>
      </c>
      <c r="B2599">
        <f>VLOOKUP(C2599,ESTADOS!C:K,9,FALSE)</f>
        <v>11</v>
      </c>
      <c r="C2599" t="s">
        <v>5814</v>
      </c>
      <c r="D2599">
        <v>31</v>
      </c>
      <c r="E2599" t="s">
        <v>1717</v>
      </c>
      <c r="F2599" t="s">
        <v>1718</v>
      </c>
      <c r="G2599">
        <v>17128</v>
      </c>
      <c r="H2599">
        <v>1</v>
      </c>
      <c r="I2599">
        <v>1</v>
      </c>
      <c r="J2599">
        <v>1</v>
      </c>
      <c r="K2599" s="2" t="s">
        <v>10009</v>
      </c>
      <c r="L2599" s="2" t="s">
        <v>10009</v>
      </c>
      <c r="M2599" t="str">
        <f t="shared" si="40"/>
        <v>BEGIN IF NOT EXISTS (SELECT * FROM [dbo].[COM_City] WHERE [Name] = 'Ipanema') BEGIN INSERT INTO [dbo].[COM_City]([CityId],[Name],[ExternalCode],[StateId],[Active],[UserID],[UserIDLastUpdate],[CreateDate],[ModifieldDate]) VALUES (2598,'Ipanema','31208',11,1,1,1,GETDATE(),GETDATE()) END END</v>
      </c>
    </row>
    <row r="2600" spans="1:13" x14ac:dyDescent="0.2">
      <c r="A2600">
        <v>2599</v>
      </c>
      <c r="B2600">
        <f>VLOOKUP(C2600,ESTADOS!C:K,9,FALSE)</f>
        <v>11</v>
      </c>
      <c r="C2600" t="s">
        <v>5814</v>
      </c>
      <c r="D2600">
        <v>31</v>
      </c>
      <c r="E2600" t="s">
        <v>1719</v>
      </c>
      <c r="F2600" t="s">
        <v>10083</v>
      </c>
      <c r="G2600">
        <v>238397</v>
      </c>
      <c r="H2600">
        <v>1</v>
      </c>
      <c r="I2600">
        <v>1</v>
      </c>
      <c r="J2600">
        <v>1</v>
      </c>
      <c r="K2600" s="2" t="s">
        <v>10009</v>
      </c>
      <c r="L2600" s="2" t="s">
        <v>10009</v>
      </c>
      <c r="M2600" t="str">
        <f t="shared" si="40"/>
        <v>BEGIN IF NOT EXISTS (SELECT * FROM [dbo].[COM_City] WHERE [Name] = 'Ipatinga') BEGIN INSERT INTO [dbo].[COM_City]([CityId],[Name],[ExternalCode],[StateId],[Active],[UserID],[UserIDLastUpdate],[CreateDate],[ModifieldDate]) VALUES (2599,'Ipatinga','31307',11,1,1,1,GETDATE(),GETDATE()) END END</v>
      </c>
    </row>
    <row r="2601" spans="1:13" x14ac:dyDescent="0.2">
      <c r="A2601">
        <v>2600</v>
      </c>
      <c r="B2601">
        <f>VLOOKUP(C2601,ESTADOS!C:K,9,FALSE)</f>
        <v>11</v>
      </c>
      <c r="C2601" t="s">
        <v>5814</v>
      </c>
      <c r="D2601">
        <v>31</v>
      </c>
      <c r="E2601" t="s">
        <v>1720</v>
      </c>
      <c r="F2601" t="s">
        <v>1721</v>
      </c>
      <c r="G2601">
        <v>4191</v>
      </c>
      <c r="H2601">
        <v>1</v>
      </c>
      <c r="I2601">
        <v>1</v>
      </c>
      <c r="J2601">
        <v>1</v>
      </c>
      <c r="K2601" s="2" t="s">
        <v>10009</v>
      </c>
      <c r="L2601" s="2" t="s">
        <v>10009</v>
      </c>
      <c r="M2601" t="str">
        <f t="shared" si="40"/>
        <v>BEGIN IF NOT EXISTS (SELECT * FROM [dbo].[COM_City] WHERE [Name] = 'Ipiaçu') BEGIN INSERT INTO [dbo].[COM_City]([CityId],[Name],[ExternalCode],[StateId],[Active],[UserID],[UserIDLastUpdate],[CreateDate],[ModifieldDate]) VALUES (2600,'Ipiaçu','31406',11,1,1,1,GETDATE(),GETDATE()) END END</v>
      </c>
    </row>
    <row r="2602" spans="1:13" x14ac:dyDescent="0.2">
      <c r="A2602">
        <v>2601</v>
      </c>
      <c r="B2602">
        <f>VLOOKUP(C2602,ESTADOS!C:K,9,FALSE)</f>
        <v>11</v>
      </c>
      <c r="C2602" t="s">
        <v>5814</v>
      </c>
      <c r="D2602">
        <v>31</v>
      </c>
      <c r="E2602" t="s">
        <v>1722</v>
      </c>
      <c r="F2602" t="s">
        <v>1723</v>
      </c>
      <c r="G2602">
        <v>9183</v>
      </c>
      <c r="H2602">
        <v>1</v>
      </c>
      <c r="I2602">
        <v>1</v>
      </c>
      <c r="J2602">
        <v>1</v>
      </c>
      <c r="K2602" s="2" t="s">
        <v>10009</v>
      </c>
      <c r="L2602" s="2" t="s">
        <v>10009</v>
      </c>
      <c r="M2602" t="str">
        <f t="shared" si="40"/>
        <v>BEGIN IF NOT EXISTS (SELECT * FROM [dbo].[COM_City] WHERE [Name] = 'Ipuiúna') BEGIN INSERT INTO [dbo].[COM_City]([CityId],[Name],[ExternalCode],[StateId],[Active],[UserID],[UserIDLastUpdate],[CreateDate],[ModifieldDate]) VALUES (2601,'Ipuiúna','31505',11,1,1,1,GETDATE(),GETDATE()) END END</v>
      </c>
    </row>
    <row r="2603" spans="1:13" x14ac:dyDescent="0.2">
      <c r="A2603">
        <v>2602</v>
      </c>
      <c r="B2603">
        <f>VLOOKUP(C2603,ESTADOS!C:K,9,FALSE)</f>
        <v>11</v>
      </c>
      <c r="C2603" t="s">
        <v>5814</v>
      </c>
      <c r="D2603">
        <v>31</v>
      </c>
      <c r="E2603" t="s">
        <v>1724</v>
      </c>
      <c r="F2603" t="s">
        <v>1725</v>
      </c>
      <c r="G2603">
        <v>6295</v>
      </c>
      <c r="H2603">
        <v>1</v>
      </c>
      <c r="I2603">
        <v>1</v>
      </c>
      <c r="J2603">
        <v>1</v>
      </c>
      <c r="K2603" s="2" t="s">
        <v>10009</v>
      </c>
      <c r="L2603" s="2" t="s">
        <v>10009</v>
      </c>
      <c r="M2603" t="str">
        <f t="shared" si="40"/>
        <v>BEGIN IF NOT EXISTS (SELECT * FROM [dbo].[COM_City] WHERE [Name] = 'Iraí de Minas') BEGIN INSERT INTO [dbo].[COM_City]([CityId],[Name],[ExternalCode],[StateId],[Active],[UserID],[UserIDLastUpdate],[CreateDate],[ModifieldDate]) VALUES (2602,'Iraí de Minas','31604',11,1,1,1,GETDATE(),GETDATE()) END END</v>
      </c>
    </row>
    <row r="2604" spans="1:13" x14ac:dyDescent="0.2">
      <c r="A2604">
        <v>2603</v>
      </c>
      <c r="B2604">
        <f>VLOOKUP(C2604,ESTADOS!C:K,9,FALSE)</f>
        <v>11</v>
      </c>
      <c r="C2604" t="s">
        <v>5814</v>
      </c>
      <c r="D2604">
        <v>31</v>
      </c>
      <c r="E2604" t="s">
        <v>1726</v>
      </c>
      <c r="F2604" t="s">
        <v>1727</v>
      </c>
      <c r="G2604">
        <v>105159</v>
      </c>
      <c r="H2604">
        <v>1</v>
      </c>
      <c r="I2604">
        <v>1</v>
      </c>
      <c r="J2604">
        <v>1</v>
      </c>
      <c r="K2604" s="2" t="s">
        <v>10009</v>
      </c>
      <c r="L2604" s="2" t="s">
        <v>10009</v>
      </c>
      <c r="M2604" t="str">
        <f t="shared" si="40"/>
        <v>BEGIN IF NOT EXISTS (SELECT * FROM [dbo].[COM_City] WHERE [Name] = 'Itabira') BEGIN INSERT INTO [dbo].[COM_City]([CityId],[Name],[ExternalCode],[StateId],[Active],[UserID],[UserIDLastUpdate],[CreateDate],[ModifieldDate]) VALUES (2603,'Itabira','31703',11,1,1,1,GETDATE(),GETDATE()) END END</v>
      </c>
    </row>
    <row r="2605" spans="1:13" x14ac:dyDescent="0.2">
      <c r="A2605">
        <v>2604</v>
      </c>
      <c r="B2605">
        <f>VLOOKUP(C2605,ESTADOS!C:K,9,FALSE)</f>
        <v>11</v>
      </c>
      <c r="C2605" t="s">
        <v>5814</v>
      </c>
      <c r="D2605">
        <v>31</v>
      </c>
      <c r="E2605" t="s">
        <v>1728</v>
      </c>
      <c r="F2605" t="s">
        <v>1729</v>
      </c>
      <c r="G2605">
        <v>10338</v>
      </c>
      <c r="H2605">
        <v>1</v>
      </c>
      <c r="I2605">
        <v>1</v>
      </c>
      <c r="J2605">
        <v>1</v>
      </c>
      <c r="K2605" s="2" t="s">
        <v>10009</v>
      </c>
      <c r="L2605" s="2" t="s">
        <v>10009</v>
      </c>
      <c r="M2605" t="str">
        <f t="shared" si="40"/>
        <v>BEGIN IF NOT EXISTS (SELECT * FROM [dbo].[COM_City] WHERE [Name] = 'Itabirinha') BEGIN INSERT INTO [dbo].[COM_City]([CityId],[Name],[ExternalCode],[StateId],[Active],[UserID],[UserIDLastUpdate],[CreateDate],[ModifieldDate]) VALUES (2604,'Itabirinha','31802',11,1,1,1,GETDATE(),GETDATE()) END END</v>
      </c>
    </row>
    <row r="2606" spans="1:13" x14ac:dyDescent="0.2">
      <c r="A2606">
        <v>2605</v>
      </c>
      <c r="B2606">
        <f>VLOOKUP(C2606,ESTADOS!C:K,9,FALSE)</f>
        <v>11</v>
      </c>
      <c r="C2606" t="s">
        <v>5814</v>
      </c>
      <c r="D2606">
        <v>31</v>
      </c>
      <c r="E2606" t="s">
        <v>1730</v>
      </c>
      <c r="F2606" t="s">
        <v>1731</v>
      </c>
      <c r="G2606">
        <v>41522</v>
      </c>
      <c r="H2606">
        <v>1</v>
      </c>
      <c r="I2606">
        <v>1</v>
      </c>
      <c r="J2606">
        <v>1</v>
      </c>
      <c r="K2606" s="2" t="s">
        <v>10009</v>
      </c>
      <c r="L2606" s="2" t="s">
        <v>10009</v>
      </c>
      <c r="M2606" t="str">
        <f t="shared" si="40"/>
        <v>BEGIN IF NOT EXISTS (SELECT * FROM [dbo].[COM_City] WHERE [Name] = 'Itabirito') BEGIN INSERT INTO [dbo].[COM_City]([CityId],[Name],[ExternalCode],[StateId],[Active],[UserID],[UserIDLastUpdate],[CreateDate],[ModifieldDate]) VALUES (2605,'Itabirito','31901',11,1,1,1,GETDATE(),GETDATE()) END END</v>
      </c>
    </row>
    <row r="2607" spans="1:13" x14ac:dyDescent="0.2">
      <c r="A2607">
        <v>2606</v>
      </c>
      <c r="B2607">
        <f>VLOOKUP(C2607,ESTADOS!C:K,9,FALSE)</f>
        <v>11</v>
      </c>
      <c r="C2607" t="s">
        <v>5814</v>
      </c>
      <c r="D2607">
        <v>31</v>
      </c>
      <c r="E2607" t="s">
        <v>1732</v>
      </c>
      <c r="F2607" t="s">
        <v>1733</v>
      </c>
      <c r="G2607">
        <v>5018</v>
      </c>
      <c r="H2607">
        <v>1</v>
      </c>
      <c r="I2607">
        <v>1</v>
      </c>
      <c r="J2607">
        <v>1</v>
      </c>
      <c r="K2607" s="2" t="s">
        <v>10009</v>
      </c>
      <c r="L2607" s="2" t="s">
        <v>10009</v>
      </c>
      <c r="M2607" t="str">
        <f t="shared" si="40"/>
        <v>BEGIN IF NOT EXISTS (SELECT * FROM [dbo].[COM_City] WHERE [Name] = 'Itacambira') BEGIN INSERT INTO [dbo].[COM_City]([CityId],[Name],[ExternalCode],[StateId],[Active],[UserID],[UserIDLastUpdate],[CreateDate],[ModifieldDate]) VALUES (2606,'Itacambira','32008',11,1,1,1,GETDATE(),GETDATE()) END END</v>
      </c>
    </row>
    <row r="2608" spans="1:13" x14ac:dyDescent="0.2">
      <c r="A2608">
        <v>2607</v>
      </c>
      <c r="B2608">
        <f>VLOOKUP(C2608,ESTADOS!C:K,9,FALSE)</f>
        <v>11</v>
      </c>
      <c r="C2608" t="s">
        <v>5814</v>
      </c>
      <c r="D2608">
        <v>31</v>
      </c>
      <c r="E2608" t="s">
        <v>1734</v>
      </c>
      <c r="F2608" t="s">
        <v>1735</v>
      </c>
      <c r="G2608">
        <v>17626</v>
      </c>
      <c r="H2608">
        <v>1</v>
      </c>
      <c r="I2608">
        <v>1</v>
      </c>
      <c r="J2608">
        <v>1</v>
      </c>
      <c r="K2608" s="2" t="s">
        <v>10009</v>
      </c>
      <c r="L2608" s="2" t="s">
        <v>10009</v>
      </c>
      <c r="M2608" t="str">
        <f t="shared" si="40"/>
        <v>BEGIN IF NOT EXISTS (SELECT * FROM [dbo].[COM_City] WHERE [Name] = 'Itacarambi') BEGIN INSERT INTO [dbo].[COM_City]([CityId],[Name],[ExternalCode],[StateId],[Active],[UserID],[UserIDLastUpdate],[CreateDate],[ModifieldDate]) VALUES (2607,'Itacarambi','32107',11,1,1,1,GETDATE(),GETDATE()) END END</v>
      </c>
    </row>
    <row r="2609" spans="1:13" x14ac:dyDescent="0.2">
      <c r="A2609">
        <v>2608</v>
      </c>
      <c r="B2609">
        <f>VLOOKUP(C2609,ESTADOS!C:K,9,FALSE)</f>
        <v>11</v>
      </c>
      <c r="C2609" t="s">
        <v>5814</v>
      </c>
      <c r="D2609">
        <v>31</v>
      </c>
      <c r="E2609" t="s">
        <v>1736</v>
      </c>
      <c r="F2609" t="s">
        <v>1737</v>
      </c>
      <c r="G2609">
        <v>12292</v>
      </c>
      <c r="H2609">
        <v>1</v>
      </c>
      <c r="I2609">
        <v>1</v>
      </c>
      <c r="J2609">
        <v>1</v>
      </c>
      <c r="K2609" s="2" t="s">
        <v>10009</v>
      </c>
      <c r="L2609" s="2" t="s">
        <v>10009</v>
      </c>
      <c r="M2609" t="str">
        <f t="shared" si="40"/>
        <v>BEGIN IF NOT EXISTS (SELECT * FROM [dbo].[COM_City] WHERE [Name] = 'Itaguara') BEGIN INSERT INTO [dbo].[COM_City]([CityId],[Name],[ExternalCode],[StateId],[Active],[UserID],[UserIDLastUpdate],[CreateDate],[ModifieldDate]) VALUES (2608,'Itaguara','32206',11,1,1,1,GETDATE(),GETDATE()) END END</v>
      </c>
    </row>
    <row r="2610" spans="1:13" x14ac:dyDescent="0.2">
      <c r="A2610">
        <v>2609</v>
      </c>
      <c r="B2610">
        <f>VLOOKUP(C2610,ESTADOS!C:K,9,FALSE)</f>
        <v>11</v>
      </c>
      <c r="C2610" t="s">
        <v>5814</v>
      </c>
      <c r="D2610">
        <v>31</v>
      </c>
      <c r="E2610" t="s">
        <v>1738</v>
      </c>
      <c r="F2610" t="s">
        <v>1739</v>
      </c>
      <c r="G2610">
        <v>11497</v>
      </c>
      <c r="H2610">
        <v>1</v>
      </c>
      <c r="I2610">
        <v>1</v>
      </c>
      <c r="J2610">
        <v>1</v>
      </c>
      <c r="K2610" s="2" t="s">
        <v>10009</v>
      </c>
      <c r="L2610" s="2" t="s">
        <v>10009</v>
      </c>
      <c r="M2610" t="str">
        <f t="shared" si="40"/>
        <v>BEGIN IF NOT EXISTS (SELECT * FROM [dbo].[COM_City] WHERE [Name] = 'Itaipé') BEGIN INSERT INTO [dbo].[COM_City]([CityId],[Name],[ExternalCode],[StateId],[Active],[UserID],[UserIDLastUpdate],[CreateDate],[ModifieldDate]) VALUES (2609,'Itaipé','32305',11,1,1,1,GETDATE(),GETDATE()) END END</v>
      </c>
    </row>
    <row r="2611" spans="1:13" x14ac:dyDescent="0.2">
      <c r="A2611">
        <v>2610</v>
      </c>
      <c r="B2611">
        <f>VLOOKUP(C2611,ESTADOS!C:K,9,FALSE)</f>
        <v>11</v>
      </c>
      <c r="C2611" t="s">
        <v>5814</v>
      </c>
      <c r="D2611">
        <v>31</v>
      </c>
      <c r="E2611" t="s">
        <v>1740</v>
      </c>
      <c r="F2611" t="s">
        <v>1741</v>
      </c>
      <c r="G2611">
        <v>86673</v>
      </c>
      <c r="H2611">
        <v>1</v>
      </c>
      <c r="I2611">
        <v>1</v>
      </c>
      <c r="J2611">
        <v>1</v>
      </c>
      <c r="K2611" s="2" t="s">
        <v>10009</v>
      </c>
      <c r="L2611" s="2" t="s">
        <v>10009</v>
      </c>
      <c r="M2611" t="str">
        <f t="shared" si="40"/>
        <v>BEGIN IF NOT EXISTS (SELECT * FROM [dbo].[COM_City] WHERE [Name] = 'Itajubá') BEGIN INSERT INTO [dbo].[COM_City]([CityId],[Name],[ExternalCode],[StateId],[Active],[UserID],[UserIDLastUpdate],[CreateDate],[ModifieldDate]) VALUES (2610,'Itajubá','32404',11,1,1,1,GETDATE(),GETDATE()) END END</v>
      </c>
    </row>
    <row r="2612" spans="1:13" x14ac:dyDescent="0.2">
      <c r="A2612">
        <v>2611</v>
      </c>
      <c r="B2612">
        <f>VLOOKUP(C2612,ESTADOS!C:K,9,FALSE)</f>
        <v>11</v>
      </c>
      <c r="C2612" t="s">
        <v>5814</v>
      </c>
      <c r="D2612">
        <v>31</v>
      </c>
      <c r="E2612" t="s">
        <v>1742</v>
      </c>
      <c r="F2612" t="s">
        <v>1743</v>
      </c>
      <c r="G2612">
        <v>31883</v>
      </c>
      <c r="H2612">
        <v>1</v>
      </c>
      <c r="I2612">
        <v>1</v>
      </c>
      <c r="J2612">
        <v>1</v>
      </c>
      <c r="K2612" s="2" t="s">
        <v>10009</v>
      </c>
      <c r="L2612" s="2" t="s">
        <v>10009</v>
      </c>
      <c r="M2612" t="str">
        <f t="shared" si="40"/>
        <v>BEGIN IF NOT EXISTS (SELECT * FROM [dbo].[COM_City] WHERE [Name] = 'Itamarandiba') BEGIN INSERT INTO [dbo].[COM_City]([CityId],[Name],[ExternalCode],[StateId],[Active],[UserID],[UserIDLastUpdate],[CreateDate],[ModifieldDate]) VALUES (2611,'Itamarandiba','32503',11,1,1,1,GETDATE(),GETDATE()) END END</v>
      </c>
    </row>
    <row r="2613" spans="1:13" x14ac:dyDescent="0.2">
      <c r="A2613">
        <v>2612</v>
      </c>
      <c r="B2613">
        <f>VLOOKUP(C2613,ESTADOS!C:K,9,FALSE)</f>
        <v>11</v>
      </c>
      <c r="C2613" t="s">
        <v>5814</v>
      </c>
      <c r="D2613">
        <v>31</v>
      </c>
      <c r="E2613" t="s">
        <v>1744</v>
      </c>
      <c r="F2613" t="s">
        <v>1745</v>
      </c>
      <c r="G2613">
        <v>4035</v>
      </c>
      <c r="H2613">
        <v>1</v>
      </c>
      <c r="I2613">
        <v>1</v>
      </c>
      <c r="J2613">
        <v>1</v>
      </c>
      <c r="K2613" s="2" t="s">
        <v>10009</v>
      </c>
      <c r="L2613" s="2" t="s">
        <v>10009</v>
      </c>
      <c r="M2613" t="str">
        <f t="shared" si="40"/>
        <v>BEGIN IF NOT EXISTS (SELECT * FROM [dbo].[COM_City] WHERE [Name] = 'Itamarati de Minas') BEGIN INSERT INTO [dbo].[COM_City]([CityId],[Name],[ExternalCode],[StateId],[Active],[UserID],[UserIDLastUpdate],[CreateDate],[ModifieldDate]) VALUES (2612,'Itamarati de Minas','32602',11,1,1,1,GETDATE(),GETDATE()) END END</v>
      </c>
    </row>
    <row r="2614" spans="1:13" x14ac:dyDescent="0.2">
      <c r="A2614">
        <v>2613</v>
      </c>
      <c r="B2614">
        <f>VLOOKUP(C2614,ESTADOS!C:K,9,FALSE)</f>
        <v>11</v>
      </c>
      <c r="C2614" t="s">
        <v>5814</v>
      </c>
      <c r="D2614">
        <v>31</v>
      </c>
      <c r="E2614" t="s">
        <v>1746</v>
      </c>
      <c r="F2614" t="s">
        <v>1747</v>
      </c>
      <c r="G2614">
        <v>22635</v>
      </c>
      <c r="H2614">
        <v>1</v>
      </c>
      <c r="I2614">
        <v>1</v>
      </c>
      <c r="J2614">
        <v>1</v>
      </c>
      <c r="K2614" s="2" t="s">
        <v>10009</v>
      </c>
      <c r="L2614" s="2" t="s">
        <v>10009</v>
      </c>
      <c r="M2614" t="str">
        <f t="shared" si="40"/>
        <v>BEGIN IF NOT EXISTS (SELECT * FROM [dbo].[COM_City] WHERE [Name] = 'Itambacuri') BEGIN INSERT INTO [dbo].[COM_City]([CityId],[Name],[ExternalCode],[StateId],[Active],[UserID],[UserIDLastUpdate],[CreateDate],[ModifieldDate]) VALUES (2613,'Itambacuri','32701',11,1,1,1,GETDATE(),GETDATE()) END END</v>
      </c>
    </row>
    <row r="2615" spans="1:13" x14ac:dyDescent="0.2">
      <c r="A2615">
        <v>2614</v>
      </c>
      <c r="B2615">
        <f>VLOOKUP(C2615,ESTADOS!C:K,9,FALSE)</f>
        <v>11</v>
      </c>
      <c r="C2615" t="s">
        <v>5814</v>
      </c>
      <c r="D2615">
        <v>31</v>
      </c>
      <c r="E2615" t="s">
        <v>1748</v>
      </c>
      <c r="F2615" t="s">
        <v>1749</v>
      </c>
      <c r="G2615">
        <v>2434</v>
      </c>
      <c r="H2615">
        <v>1</v>
      </c>
      <c r="I2615">
        <v>1</v>
      </c>
      <c r="J2615">
        <v>1</v>
      </c>
      <c r="K2615" s="2" t="s">
        <v>10009</v>
      </c>
      <c r="L2615" s="2" t="s">
        <v>10009</v>
      </c>
      <c r="M2615" t="str">
        <f t="shared" si="40"/>
        <v>BEGIN IF NOT EXISTS (SELECT * FROM [dbo].[COM_City] WHERE [Name] = 'Itambé do Mato Dentro') BEGIN INSERT INTO [dbo].[COM_City]([CityId],[Name],[ExternalCode],[StateId],[Active],[UserID],[UserIDLastUpdate],[CreateDate],[ModifieldDate]) VALUES (2614,'Itambé do Mato Dentro','32800',11,1,1,1,GETDATE(),GETDATE()) END END</v>
      </c>
    </row>
    <row r="2616" spans="1:13" x14ac:dyDescent="0.2">
      <c r="A2616">
        <v>2615</v>
      </c>
      <c r="B2616">
        <f>VLOOKUP(C2616,ESTADOS!C:K,9,FALSE)</f>
        <v>11</v>
      </c>
      <c r="C2616" t="s">
        <v>5814</v>
      </c>
      <c r="D2616">
        <v>31</v>
      </c>
      <c r="E2616" t="s">
        <v>1750</v>
      </c>
      <c r="F2616" t="s">
        <v>1751</v>
      </c>
      <c r="G2616">
        <v>10828</v>
      </c>
      <c r="H2616">
        <v>1</v>
      </c>
      <c r="I2616">
        <v>1</v>
      </c>
      <c r="J2616">
        <v>1</v>
      </c>
      <c r="K2616" s="2" t="s">
        <v>10009</v>
      </c>
      <c r="L2616" s="2" t="s">
        <v>10009</v>
      </c>
      <c r="M2616" t="str">
        <f t="shared" si="40"/>
        <v>BEGIN IF NOT EXISTS (SELECT * FROM [dbo].[COM_City] WHERE [Name] = 'Itamogi') BEGIN INSERT INTO [dbo].[COM_City]([CityId],[Name],[ExternalCode],[StateId],[Active],[UserID],[UserIDLastUpdate],[CreateDate],[ModifieldDate]) VALUES (2615,'Itamogi','32909',11,1,1,1,GETDATE(),GETDATE()) END END</v>
      </c>
    </row>
    <row r="2617" spans="1:13" x14ac:dyDescent="0.2">
      <c r="A2617">
        <v>2616</v>
      </c>
      <c r="B2617">
        <f>VLOOKUP(C2617,ESTADOS!C:K,9,FALSE)</f>
        <v>11</v>
      </c>
      <c r="C2617" t="s">
        <v>5814</v>
      </c>
      <c r="D2617">
        <v>31</v>
      </c>
      <c r="E2617" t="s">
        <v>1752</v>
      </c>
      <c r="F2617" t="s">
        <v>1753</v>
      </c>
      <c r="G2617">
        <v>13756</v>
      </c>
      <c r="H2617">
        <v>1</v>
      </c>
      <c r="I2617">
        <v>1</v>
      </c>
      <c r="J2617">
        <v>1</v>
      </c>
      <c r="K2617" s="2" t="s">
        <v>10009</v>
      </c>
      <c r="L2617" s="2" t="s">
        <v>10009</v>
      </c>
      <c r="M2617" t="str">
        <f t="shared" si="40"/>
        <v>BEGIN IF NOT EXISTS (SELECT * FROM [dbo].[COM_City] WHERE [Name] = 'Itamonte') BEGIN INSERT INTO [dbo].[COM_City]([CityId],[Name],[ExternalCode],[StateId],[Active],[UserID],[UserIDLastUpdate],[CreateDate],[ModifieldDate]) VALUES (2616,'Itamonte','33006',11,1,1,1,GETDATE(),GETDATE()) END END</v>
      </c>
    </row>
    <row r="2618" spans="1:13" x14ac:dyDescent="0.2">
      <c r="A2618">
        <v>2617</v>
      </c>
      <c r="B2618">
        <f>VLOOKUP(C2618,ESTADOS!C:K,9,FALSE)</f>
        <v>11</v>
      </c>
      <c r="C2618" t="s">
        <v>5814</v>
      </c>
      <c r="D2618">
        <v>31</v>
      </c>
      <c r="E2618" t="s">
        <v>1754</v>
      </c>
      <c r="F2618" t="s">
        <v>1755</v>
      </c>
      <c r="G2618">
        <v>14395</v>
      </c>
      <c r="H2618">
        <v>1</v>
      </c>
      <c r="I2618">
        <v>1</v>
      </c>
      <c r="J2618">
        <v>1</v>
      </c>
      <c r="K2618" s="2" t="s">
        <v>10009</v>
      </c>
      <c r="L2618" s="2" t="s">
        <v>10009</v>
      </c>
      <c r="M2618" t="str">
        <f t="shared" si="40"/>
        <v>BEGIN IF NOT EXISTS (SELECT * FROM [dbo].[COM_City] WHERE [Name] = 'Itanhandu') BEGIN INSERT INTO [dbo].[COM_City]([CityId],[Name],[ExternalCode],[StateId],[Active],[UserID],[UserIDLastUpdate],[CreateDate],[ModifieldDate]) VALUES (2617,'Itanhandu','33105',11,1,1,1,GETDATE(),GETDATE()) END END</v>
      </c>
    </row>
    <row r="2619" spans="1:13" x14ac:dyDescent="0.2">
      <c r="A2619">
        <v>2618</v>
      </c>
      <c r="B2619">
        <f>VLOOKUP(C2619,ESTADOS!C:K,9,FALSE)</f>
        <v>11</v>
      </c>
      <c r="C2619" t="s">
        <v>5814</v>
      </c>
      <c r="D2619">
        <v>31</v>
      </c>
      <c r="E2619" t="s">
        <v>1756</v>
      </c>
      <c r="F2619" t="s">
        <v>1757</v>
      </c>
      <c r="G2619">
        <v>11880</v>
      </c>
      <c r="H2619">
        <v>1</v>
      </c>
      <c r="I2619">
        <v>1</v>
      </c>
      <c r="J2619">
        <v>1</v>
      </c>
      <c r="K2619" s="2" t="s">
        <v>10009</v>
      </c>
      <c r="L2619" s="2" t="s">
        <v>10009</v>
      </c>
      <c r="M2619" t="str">
        <f t="shared" si="40"/>
        <v>BEGIN IF NOT EXISTS (SELECT * FROM [dbo].[COM_City] WHERE [Name] = 'Itanhomi') BEGIN INSERT INTO [dbo].[COM_City]([CityId],[Name],[ExternalCode],[StateId],[Active],[UserID],[UserIDLastUpdate],[CreateDate],[ModifieldDate]) VALUES (2618,'Itanhomi','33204',11,1,1,1,GETDATE(),GETDATE()) END END</v>
      </c>
    </row>
    <row r="2620" spans="1:13" x14ac:dyDescent="0.2">
      <c r="A2620">
        <v>2619</v>
      </c>
      <c r="B2620">
        <f>VLOOKUP(C2620,ESTADOS!C:K,9,FALSE)</f>
        <v>11</v>
      </c>
      <c r="C2620" t="s">
        <v>5814</v>
      </c>
      <c r="D2620">
        <v>31</v>
      </c>
      <c r="E2620" t="s">
        <v>1758</v>
      </c>
      <c r="F2620" t="s">
        <v>1759</v>
      </c>
      <c r="G2620">
        <v>20986</v>
      </c>
      <c r="H2620">
        <v>1</v>
      </c>
      <c r="I2620">
        <v>1</v>
      </c>
      <c r="J2620">
        <v>1</v>
      </c>
      <c r="K2620" s="2" t="s">
        <v>10009</v>
      </c>
      <c r="L2620" s="2" t="s">
        <v>10009</v>
      </c>
      <c r="M2620" t="str">
        <f t="shared" si="40"/>
        <v>BEGIN IF NOT EXISTS (SELECT * FROM [dbo].[COM_City] WHERE [Name] = 'Itaobim') BEGIN INSERT INTO [dbo].[COM_City]([CityId],[Name],[ExternalCode],[StateId],[Active],[UserID],[UserIDLastUpdate],[CreateDate],[ModifieldDate]) VALUES (2619,'Itaobim','33303',11,1,1,1,GETDATE(),GETDATE()) END END</v>
      </c>
    </row>
    <row r="2621" spans="1:13" x14ac:dyDescent="0.2">
      <c r="A2621">
        <v>2620</v>
      </c>
      <c r="B2621">
        <f>VLOOKUP(C2621,ESTADOS!C:K,9,FALSE)</f>
        <v>11</v>
      </c>
      <c r="C2621" t="s">
        <v>5814</v>
      </c>
      <c r="D2621">
        <v>31</v>
      </c>
      <c r="E2621" t="s">
        <v>1760</v>
      </c>
      <c r="F2621" t="s">
        <v>1761</v>
      </c>
      <c r="G2621">
        <v>14019</v>
      </c>
      <c r="H2621">
        <v>1</v>
      </c>
      <c r="I2621">
        <v>1</v>
      </c>
      <c r="J2621">
        <v>1</v>
      </c>
      <c r="K2621" s="2" t="s">
        <v>10009</v>
      </c>
      <c r="L2621" s="2" t="s">
        <v>10009</v>
      </c>
      <c r="M2621" t="str">
        <f t="shared" si="40"/>
        <v>BEGIN IF NOT EXISTS (SELECT * FROM [dbo].[COM_City] WHERE [Name] = 'Itapagipe') BEGIN INSERT INTO [dbo].[COM_City]([CityId],[Name],[ExternalCode],[StateId],[Active],[UserID],[UserIDLastUpdate],[CreateDate],[ModifieldDate]) VALUES (2620,'Itapagipe','33402',11,1,1,1,GETDATE(),GETDATE()) END END</v>
      </c>
    </row>
    <row r="2622" spans="1:13" x14ac:dyDescent="0.2">
      <c r="A2622">
        <v>2621</v>
      </c>
      <c r="B2622">
        <f>VLOOKUP(C2622,ESTADOS!C:K,9,FALSE)</f>
        <v>11</v>
      </c>
      <c r="C2622" t="s">
        <v>5814</v>
      </c>
      <c r="D2622">
        <v>31</v>
      </c>
      <c r="E2622" t="s">
        <v>1762</v>
      </c>
      <c r="F2622" t="s">
        <v>1763</v>
      </c>
      <c r="G2622">
        <v>20653</v>
      </c>
      <c r="H2622">
        <v>1</v>
      </c>
      <c r="I2622">
        <v>1</v>
      </c>
      <c r="J2622">
        <v>1</v>
      </c>
      <c r="K2622" s="2" t="s">
        <v>10009</v>
      </c>
      <c r="L2622" s="2" t="s">
        <v>10009</v>
      </c>
      <c r="M2622" t="str">
        <f t="shared" si="40"/>
        <v>BEGIN IF NOT EXISTS (SELECT * FROM [dbo].[COM_City] WHERE [Name] = 'Itapecerica') BEGIN INSERT INTO [dbo].[COM_City]([CityId],[Name],[ExternalCode],[StateId],[Active],[UserID],[UserIDLastUpdate],[CreateDate],[ModifieldDate]) VALUES (2621,'Itapecerica','33501',11,1,1,1,GETDATE(),GETDATE()) END END</v>
      </c>
    </row>
    <row r="2623" spans="1:13" x14ac:dyDescent="0.2">
      <c r="A2623">
        <v>2622</v>
      </c>
      <c r="B2623">
        <f>VLOOKUP(C2623,ESTADOS!C:K,9,FALSE)</f>
        <v>11</v>
      </c>
      <c r="C2623" t="s">
        <v>5814</v>
      </c>
      <c r="D2623">
        <v>31</v>
      </c>
      <c r="E2623" t="s">
        <v>1764</v>
      </c>
      <c r="F2623" t="s">
        <v>1765</v>
      </c>
      <c r="G2623">
        <v>7722</v>
      </c>
      <c r="H2623">
        <v>1</v>
      </c>
      <c r="I2623">
        <v>1</v>
      </c>
      <c r="J2623">
        <v>1</v>
      </c>
      <c r="K2623" s="2" t="s">
        <v>10009</v>
      </c>
      <c r="L2623" s="2" t="s">
        <v>10009</v>
      </c>
      <c r="M2623" t="str">
        <f t="shared" si="40"/>
        <v>BEGIN IF NOT EXISTS (SELECT * FROM [dbo].[COM_City] WHERE [Name] = 'Itapeva') BEGIN INSERT INTO [dbo].[COM_City]([CityId],[Name],[ExternalCode],[StateId],[Active],[UserID],[UserIDLastUpdate],[CreateDate],[ModifieldDate]) VALUES (2622,'Itapeva','33600',11,1,1,1,GETDATE(),GETDATE()) END END</v>
      </c>
    </row>
    <row r="2624" spans="1:13" x14ac:dyDescent="0.2">
      <c r="A2624">
        <v>2623</v>
      </c>
      <c r="B2624">
        <f>VLOOKUP(C2624,ESTADOS!C:K,9,FALSE)</f>
        <v>11</v>
      </c>
      <c r="C2624" t="s">
        <v>5814</v>
      </c>
      <c r="D2624">
        <v>31</v>
      </c>
      <c r="E2624" t="s">
        <v>1766</v>
      </c>
      <c r="F2624" t="s">
        <v>1767</v>
      </c>
      <c r="G2624">
        <v>8953</v>
      </c>
      <c r="H2624">
        <v>1</v>
      </c>
      <c r="I2624">
        <v>1</v>
      </c>
      <c r="J2624">
        <v>1</v>
      </c>
      <c r="K2624" s="2" t="s">
        <v>10009</v>
      </c>
      <c r="L2624" s="2" t="s">
        <v>10009</v>
      </c>
      <c r="M2624" t="str">
        <f t="shared" si="40"/>
        <v>BEGIN IF NOT EXISTS (SELECT * FROM [dbo].[COM_City] WHERE [Name] = 'Itatiaiuçu') BEGIN INSERT INTO [dbo].[COM_City]([CityId],[Name],[ExternalCode],[StateId],[Active],[UserID],[UserIDLastUpdate],[CreateDate],[ModifieldDate]) VALUES (2623,'Itatiaiuçu','33709',11,1,1,1,GETDATE(),GETDATE()) END END</v>
      </c>
    </row>
    <row r="2625" spans="1:13" x14ac:dyDescent="0.2">
      <c r="A2625">
        <v>2624</v>
      </c>
      <c r="B2625">
        <f>VLOOKUP(C2625,ESTADOS!C:K,9,FALSE)</f>
        <v>11</v>
      </c>
      <c r="C2625" t="s">
        <v>5814</v>
      </c>
      <c r="D2625">
        <v>31</v>
      </c>
      <c r="E2625" t="s">
        <v>1768</v>
      </c>
      <c r="F2625" t="s">
        <v>1769</v>
      </c>
      <c r="G2625">
        <v>14551</v>
      </c>
      <c r="H2625">
        <v>1</v>
      </c>
      <c r="I2625">
        <v>1</v>
      </c>
      <c r="J2625">
        <v>1</v>
      </c>
      <c r="K2625" s="2" t="s">
        <v>10009</v>
      </c>
      <c r="L2625" s="2" t="s">
        <v>10009</v>
      </c>
      <c r="M2625" t="str">
        <f t="shared" si="40"/>
        <v>BEGIN IF NOT EXISTS (SELECT * FROM [dbo].[COM_City] WHERE [Name] = 'Itaú de Minas') BEGIN INSERT INTO [dbo].[COM_City]([CityId],[Name],[ExternalCode],[StateId],[Active],[UserID],[UserIDLastUpdate],[CreateDate],[ModifieldDate]) VALUES (2624,'Itaú de Minas','33758',11,1,1,1,GETDATE(),GETDATE()) END END</v>
      </c>
    </row>
    <row r="2626" spans="1:13" x14ac:dyDescent="0.2">
      <c r="A2626">
        <v>2625</v>
      </c>
      <c r="B2626">
        <f>VLOOKUP(C2626,ESTADOS!C:K,9,FALSE)</f>
        <v>11</v>
      </c>
      <c r="C2626" t="s">
        <v>5814</v>
      </c>
      <c r="D2626">
        <v>31</v>
      </c>
      <c r="E2626" t="s">
        <v>1770</v>
      </c>
      <c r="F2626" t="s">
        <v>1771</v>
      </c>
      <c r="G2626">
        <v>81833</v>
      </c>
      <c r="H2626">
        <v>1</v>
      </c>
      <c r="I2626">
        <v>1</v>
      </c>
      <c r="J2626">
        <v>1</v>
      </c>
      <c r="K2626" s="2" t="s">
        <v>10009</v>
      </c>
      <c r="L2626" s="2" t="s">
        <v>10009</v>
      </c>
      <c r="M2626" t="str">
        <f t="shared" si="40"/>
        <v>BEGIN IF NOT EXISTS (SELECT * FROM [dbo].[COM_City] WHERE [Name] = 'Itaúna') BEGIN INSERT INTO [dbo].[COM_City]([CityId],[Name],[ExternalCode],[StateId],[Active],[UserID],[UserIDLastUpdate],[CreateDate],[ModifieldDate]) VALUES (2625,'Itaúna','33808',11,1,1,1,GETDATE(),GETDATE()) END END</v>
      </c>
    </row>
    <row r="2627" spans="1:13" x14ac:dyDescent="0.2">
      <c r="A2627">
        <v>2626</v>
      </c>
      <c r="B2627">
        <f>VLOOKUP(C2627,ESTADOS!C:K,9,FALSE)</f>
        <v>11</v>
      </c>
      <c r="C2627" t="s">
        <v>5814</v>
      </c>
      <c r="D2627">
        <v>31</v>
      </c>
      <c r="E2627" t="s">
        <v>1772</v>
      </c>
      <c r="F2627" t="s">
        <v>1773</v>
      </c>
      <c r="G2627">
        <v>5724</v>
      </c>
      <c r="H2627">
        <v>1</v>
      </c>
      <c r="I2627">
        <v>1</v>
      </c>
      <c r="J2627">
        <v>1</v>
      </c>
      <c r="K2627" s="2" t="s">
        <v>10009</v>
      </c>
      <c r="L2627" s="2" t="s">
        <v>10009</v>
      </c>
      <c r="M2627" t="str">
        <f t="shared" ref="M2627:M2690" si="41">CONCATENATE("BEGIN IF NOT EXISTS (SELECT * FROM [dbo].[COM_City] WHERE [Name] = '",F2627,"') BEGIN INSERT INTO [dbo].[COM_City]([CityId],[Name],[ExternalCode],[StateId],[Active],[UserID],[UserIDLastUpdate],[CreateDate],[ModifieldDate]) VALUES (",A2627,",'",F2627,"','",E2627,"',",B2627,",",H2627,",",I2627,",",J2627,",",K2627,",",L2627,") END END")</f>
        <v>BEGIN IF NOT EXISTS (SELECT * FROM [dbo].[COM_City] WHERE [Name] = 'Itaverava') BEGIN INSERT INTO [dbo].[COM_City]([CityId],[Name],[ExternalCode],[StateId],[Active],[UserID],[UserIDLastUpdate],[CreateDate],[ModifieldDate]) VALUES (2626,'Itaverava','33907',11,1,1,1,GETDATE(),GETDATE()) END END</v>
      </c>
    </row>
    <row r="2628" spans="1:13" x14ac:dyDescent="0.2">
      <c r="A2628">
        <v>2627</v>
      </c>
      <c r="B2628">
        <f>VLOOKUP(C2628,ESTADOS!C:K,9,FALSE)</f>
        <v>11</v>
      </c>
      <c r="C2628" t="s">
        <v>5814</v>
      </c>
      <c r="D2628">
        <v>31</v>
      </c>
      <c r="E2628" t="s">
        <v>1774</v>
      </c>
      <c r="F2628" t="s">
        <v>1775</v>
      </c>
      <c r="G2628">
        <v>14587</v>
      </c>
      <c r="H2628">
        <v>1</v>
      </c>
      <c r="I2628">
        <v>1</v>
      </c>
      <c r="J2628">
        <v>1</v>
      </c>
      <c r="K2628" s="2" t="s">
        <v>10009</v>
      </c>
      <c r="L2628" s="2" t="s">
        <v>10009</v>
      </c>
      <c r="M2628" t="str">
        <f t="shared" si="41"/>
        <v>BEGIN IF NOT EXISTS (SELECT * FROM [dbo].[COM_City] WHERE [Name] = 'Itinga') BEGIN INSERT INTO [dbo].[COM_City]([CityId],[Name],[ExternalCode],[StateId],[Active],[UserID],[UserIDLastUpdate],[CreateDate],[ModifieldDate]) VALUES (2627,'Itinga','34004',11,1,1,1,GETDATE(),GETDATE()) END END</v>
      </c>
    </row>
    <row r="2629" spans="1:13" x14ac:dyDescent="0.2">
      <c r="A2629">
        <v>2628</v>
      </c>
      <c r="B2629">
        <f>VLOOKUP(C2629,ESTADOS!C:K,9,FALSE)</f>
        <v>11</v>
      </c>
      <c r="C2629" t="s">
        <v>5814</v>
      </c>
      <c r="D2629">
        <v>31</v>
      </c>
      <c r="E2629" t="s">
        <v>1776</v>
      </c>
      <c r="F2629" t="s">
        <v>1777</v>
      </c>
      <c r="G2629">
        <v>5830</v>
      </c>
      <c r="H2629">
        <v>1</v>
      </c>
      <c r="I2629">
        <v>1</v>
      </c>
      <c r="J2629">
        <v>1</v>
      </c>
      <c r="K2629" s="2" t="s">
        <v>10009</v>
      </c>
      <c r="L2629" s="2" t="s">
        <v>10009</v>
      </c>
      <c r="M2629" t="str">
        <f t="shared" si="41"/>
        <v>BEGIN IF NOT EXISTS (SELECT * FROM [dbo].[COM_City] WHERE [Name] = 'Itueta') BEGIN INSERT INTO [dbo].[COM_City]([CityId],[Name],[ExternalCode],[StateId],[Active],[UserID],[UserIDLastUpdate],[CreateDate],[ModifieldDate]) VALUES (2628,'Itueta','34103',11,1,1,1,GETDATE(),GETDATE()) END END</v>
      </c>
    </row>
    <row r="2630" spans="1:13" x14ac:dyDescent="0.2">
      <c r="A2630">
        <v>2629</v>
      </c>
      <c r="B2630">
        <f>VLOOKUP(C2630,ESTADOS!C:K,9,FALSE)</f>
        <v>11</v>
      </c>
      <c r="C2630" t="s">
        <v>5814</v>
      </c>
      <c r="D2630">
        <v>31</v>
      </c>
      <c r="E2630" t="s">
        <v>1778</v>
      </c>
      <c r="F2630" t="s">
        <v>6395</v>
      </c>
      <c r="G2630">
        <v>92727</v>
      </c>
      <c r="H2630">
        <v>1</v>
      </c>
      <c r="I2630">
        <v>1</v>
      </c>
      <c r="J2630">
        <v>1</v>
      </c>
      <c r="K2630" s="2" t="s">
        <v>10009</v>
      </c>
      <c r="L2630" s="2" t="s">
        <v>10009</v>
      </c>
      <c r="M2630" t="str">
        <f t="shared" si="41"/>
        <v>BEGIN IF NOT EXISTS (SELECT * FROM [dbo].[COM_City] WHERE [Name] = 'Ituiutaba') BEGIN INSERT INTO [dbo].[COM_City]([CityId],[Name],[ExternalCode],[StateId],[Active],[UserID],[UserIDLastUpdate],[CreateDate],[ModifieldDate]) VALUES (2629,'Ituiutaba','34202',11,1,1,1,GETDATE(),GETDATE()) END END</v>
      </c>
    </row>
    <row r="2631" spans="1:13" x14ac:dyDescent="0.2">
      <c r="A2631">
        <v>2630</v>
      </c>
      <c r="B2631">
        <f>VLOOKUP(C2631,ESTADOS!C:K,9,FALSE)</f>
        <v>11</v>
      </c>
      <c r="C2631" t="s">
        <v>5814</v>
      </c>
      <c r="D2631">
        <v>31</v>
      </c>
      <c r="E2631" t="s">
        <v>6396</v>
      </c>
      <c r="F2631" t="s">
        <v>6397</v>
      </c>
      <c r="G2631">
        <v>6439</v>
      </c>
      <c r="H2631">
        <v>1</v>
      </c>
      <c r="I2631">
        <v>1</v>
      </c>
      <c r="J2631">
        <v>1</v>
      </c>
      <c r="K2631" s="2" t="s">
        <v>10009</v>
      </c>
      <c r="L2631" s="2" t="s">
        <v>10009</v>
      </c>
      <c r="M2631" t="str">
        <f t="shared" si="41"/>
        <v>BEGIN IF NOT EXISTS (SELECT * FROM [dbo].[COM_City] WHERE [Name] = 'Itumirim') BEGIN INSERT INTO [dbo].[COM_City]([CityId],[Name],[ExternalCode],[StateId],[Active],[UserID],[UserIDLastUpdate],[CreateDate],[ModifieldDate]) VALUES (2630,'Itumirim','34301',11,1,1,1,GETDATE(),GETDATE()) END END</v>
      </c>
    </row>
    <row r="2632" spans="1:13" x14ac:dyDescent="0.2">
      <c r="A2632">
        <v>2631</v>
      </c>
      <c r="B2632">
        <f>VLOOKUP(C2632,ESTADOS!C:K,9,FALSE)</f>
        <v>11</v>
      </c>
      <c r="C2632" t="s">
        <v>5814</v>
      </c>
      <c r="D2632">
        <v>31</v>
      </c>
      <c r="E2632" t="s">
        <v>6398</v>
      </c>
      <c r="F2632" t="s">
        <v>6399</v>
      </c>
      <c r="G2632">
        <v>31495</v>
      </c>
      <c r="H2632">
        <v>1</v>
      </c>
      <c r="I2632">
        <v>1</v>
      </c>
      <c r="J2632">
        <v>1</v>
      </c>
      <c r="K2632" s="2" t="s">
        <v>10009</v>
      </c>
      <c r="L2632" s="2" t="s">
        <v>10009</v>
      </c>
      <c r="M2632" t="str">
        <f t="shared" si="41"/>
        <v>BEGIN IF NOT EXISTS (SELECT * FROM [dbo].[COM_City] WHERE [Name] = 'Iturama') BEGIN INSERT INTO [dbo].[COM_City]([CityId],[Name],[ExternalCode],[StateId],[Active],[UserID],[UserIDLastUpdate],[CreateDate],[ModifieldDate]) VALUES (2631,'Iturama','34400',11,1,1,1,GETDATE(),GETDATE()) END END</v>
      </c>
    </row>
    <row r="2633" spans="1:13" x14ac:dyDescent="0.2">
      <c r="A2633">
        <v>2632</v>
      </c>
      <c r="B2633">
        <f>VLOOKUP(C2633,ESTADOS!C:K,9,FALSE)</f>
        <v>11</v>
      </c>
      <c r="C2633" t="s">
        <v>5814</v>
      </c>
      <c r="D2633">
        <v>31</v>
      </c>
      <c r="E2633" t="s">
        <v>6400</v>
      </c>
      <c r="F2633" t="s">
        <v>6401</v>
      </c>
      <c r="G2633">
        <v>4051</v>
      </c>
      <c r="H2633">
        <v>1</v>
      </c>
      <c r="I2633">
        <v>1</v>
      </c>
      <c r="J2633">
        <v>1</v>
      </c>
      <c r="K2633" s="2" t="s">
        <v>10009</v>
      </c>
      <c r="L2633" s="2" t="s">
        <v>10009</v>
      </c>
      <c r="M2633" t="str">
        <f t="shared" si="41"/>
        <v>BEGIN IF NOT EXISTS (SELECT * FROM [dbo].[COM_City] WHERE [Name] = 'Itutinga') BEGIN INSERT INTO [dbo].[COM_City]([CityId],[Name],[ExternalCode],[StateId],[Active],[UserID],[UserIDLastUpdate],[CreateDate],[ModifieldDate]) VALUES (2632,'Itutinga','34509',11,1,1,1,GETDATE(),GETDATE()) END END</v>
      </c>
    </row>
    <row r="2634" spans="1:13" x14ac:dyDescent="0.2">
      <c r="A2634">
        <v>2633</v>
      </c>
      <c r="B2634">
        <f>VLOOKUP(C2634,ESTADOS!C:K,9,FALSE)</f>
        <v>11</v>
      </c>
      <c r="C2634" t="s">
        <v>5814</v>
      </c>
      <c r="D2634">
        <v>31</v>
      </c>
      <c r="E2634" t="s">
        <v>6402</v>
      </c>
      <c r="F2634" t="s">
        <v>6403</v>
      </c>
      <c r="G2634">
        <v>15496</v>
      </c>
      <c r="H2634">
        <v>1</v>
      </c>
      <c r="I2634">
        <v>1</v>
      </c>
      <c r="J2634">
        <v>1</v>
      </c>
      <c r="K2634" s="2" t="s">
        <v>10009</v>
      </c>
      <c r="L2634" s="2" t="s">
        <v>10009</v>
      </c>
      <c r="M2634" t="str">
        <f t="shared" si="41"/>
        <v>BEGIN IF NOT EXISTS (SELECT * FROM [dbo].[COM_City] WHERE [Name] = 'Jaboticatubas') BEGIN INSERT INTO [dbo].[COM_City]([CityId],[Name],[ExternalCode],[StateId],[Active],[UserID],[UserIDLastUpdate],[CreateDate],[ModifieldDate]) VALUES (2633,'Jaboticatubas','34608',11,1,1,1,GETDATE(),GETDATE()) END END</v>
      </c>
    </row>
    <row r="2635" spans="1:13" x14ac:dyDescent="0.2">
      <c r="A2635">
        <v>2634</v>
      </c>
      <c r="B2635">
        <f>VLOOKUP(C2635,ESTADOS!C:K,9,FALSE)</f>
        <v>11</v>
      </c>
      <c r="C2635" t="s">
        <v>5814</v>
      </c>
      <c r="D2635">
        <v>31</v>
      </c>
      <c r="E2635" t="s">
        <v>6404</v>
      </c>
      <c r="F2635" t="s">
        <v>6405</v>
      </c>
      <c r="G2635">
        <v>12422</v>
      </c>
      <c r="H2635">
        <v>1</v>
      </c>
      <c r="I2635">
        <v>1</v>
      </c>
      <c r="J2635">
        <v>1</v>
      </c>
      <c r="K2635" s="2" t="s">
        <v>10009</v>
      </c>
      <c r="L2635" s="2" t="s">
        <v>10009</v>
      </c>
      <c r="M2635" t="str">
        <f t="shared" si="41"/>
        <v>BEGIN IF NOT EXISTS (SELECT * FROM [dbo].[COM_City] WHERE [Name] = 'Jacinto') BEGIN INSERT INTO [dbo].[COM_City]([CityId],[Name],[ExternalCode],[StateId],[Active],[UserID],[UserIDLastUpdate],[CreateDate],[ModifieldDate]) VALUES (2634,'Jacinto','34707',11,1,1,1,GETDATE(),GETDATE()) END END</v>
      </c>
    </row>
    <row r="2636" spans="1:13" x14ac:dyDescent="0.2">
      <c r="A2636">
        <v>2635</v>
      </c>
      <c r="B2636">
        <f>VLOOKUP(C2636,ESTADOS!C:K,9,FALSE)</f>
        <v>11</v>
      </c>
      <c r="C2636" t="s">
        <v>5814</v>
      </c>
      <c r="D2636">
        <v>31</v>
      </c>
      <c r="E2636" t="s">
        <v>6406</v>
      </c>
      <c r="F2636" t="s">
        <v>6407</v>
      </c>
      <c r="G2636">
        <v>7225</v>
      </c>
      <c r="H2636">
        <v>1</v>
      </c>
      <c r="I2636">
        <v>1</v>
      </c>
      <c r="J2636">
        <v>1</v>
      </c>
      <c r="K2636" s="2" t="s">
        <v>10009</v>
      </c>
      <c r="L2636" s="2" t="s">
        <v>10009</v>
      </c>
      <c r="M2636" t="str">
        <f t="shared" si="41"/>
        <v>BEGIN IF NOT EXISTS (SELECT * FROM [dbo].[COM_City] WHERE [Name] = 'Jacuí') BEGIN INSERT INTO [dbo].[COM_City]([CityId],[Name],[ExternalCode],[StateId],[Active],[UserID],[UserIDLastUpdate],[CreateDate],[ModifieldDate]) VALUES (2635,'Jacuí','34806',11,1,1,1,GETDATE(),GETDATE()) END END</v>
      </c>
    </row>
    <row r="2637" spans="1:13" x14ac:dyDescent="0.2">
      <c r="A2637">
        <v>2636</v>
      </c>
      <c r="B2637">
        <f>VLOOKUP(C2637,ESTADOS!C:K,9,FALSE)</f>
        <v>11</v>
      </c>
      <c r="C2637" t="s">
        <v>5814</v>
      </c>
      <c r="D2637">
        <v>31</v>
      </c>
      <c r="E2637" t="s">
        <v>6408</v>
      </c>
      <c r="F2637" t="s">
        <v>6409</v>
      </c>
      <c r="G2637">
        <v>20389</v>
      </c>
      <c r="H2637">
        <v>1</v>
      </c>
      <c r="I2637">
        <v>1</v>
      </c>
      <c r="J2637">
        <v>1</v>
      </c>
      <c r="K2637" s="2" t="s">
        <v>10009</v>
      </c>
      <c r="L2637" s="2" t="s">
        <v>10009</v>
      </c>
      <c r="M2637" t="str">
        <f t="shared" si="41"/>
        <v>BEGIN IF NOT EXISTS (SELECT * FROM [dbo].[COM_City] WHERE [Name] = 'Jacutinga') BEGIN INSERT INTO [dbo].[COM_City]([CityId],[Name],[ExternalCode],[StateId],[Active],[UserID],[UserIDLastUpdate],[CreateDate],[ModifieldDate]) VALUES (2636,'Jacutinga','34905',11,1,1,1,GETDATE(),GETDATE()) END END</v>
      </c>
    </row>
    <row r="2638" spans="1:13" x14ac:dyDescent="0.2">
      <c r="A2638">
        <v>2637</v>
      </c>
      <c r="B2638">
        <f>VLOOKUP(C2638,ESTADOS!C:K,9,FALSE)</f>
        <v>11</v>
      </c>
      <c r="C2638" t="s">
        <v>5814</v>
      </c>
      <c r="D2638">
        <v>31</v>
      </c>
      <c r="E2638" t="s">
        <v>6410</v>
      </c>
      <c r="F2638" t="s">
        <v>6411</v>
      </c>
      <c r="G2638">
        <v>2782</v>
      </c>
      <c r="H2638">
        <v>1</v>
      </c>
      <c r="I2638">
        <v>1</v>
      </c>
      <c r="J2638">
        <v>1</v>
      </c>
      <c r="K2638" s="2" t="s">
        <v>10009</v>
      </c>
      <c r="L2638" s="2" t="s">
        <v>10009</v>
      </c>
      <c r="M2638" t="str">
        <f t="shared" si="41"/>
        <v>BEGIN IF NOT EXISTS (SELECT * FROM [dbo].[COM_City] WHERE [Name] = 'Jaguaraçu') BEGIN INSERT INTO [dbo].[COM_City]([CityId],[Name],[ExternalCode],[StateId],[Active],[UserID],[UserIDLastUpdate],[CreateDate],[ModifieldDate]) VALUES (2637,'Jaguaraçu','35001',11,1,1,1,GETDATE(),GETDATE()) END END</v>
      </c>
    </row>
    <row r="2639" spans="1:13" x14ac:dyDescent="0.2">
      <c r="A2639">
        <v>2638</v>
      </c>
      <c r="B2639">
        <f>VLOOKUP(C2639,ESTADOS!C:K,9,FALSE)</f>
        <v>11</v>
      </c>
      <c r="C2639" t="s">
        <v>5814</v>
      </c>
      <c r="D2639">
        <v>31</v>
      </c>
      <c r="E2639" t="s">
        <v>6412</v>
      </c>
      <c r="F2639" t="s">
        <v>6413</v>
      </c>
      <c r="G2639">
        <v>30386</v>
      </c>
      <c r="H2639">
        <v>1</v>
      </c>
      <c r="I2639">
        <v>1</v>
      </c>
      <c r="J2639">
        <v>1</v>
      </c>
      <c r="K2639" s="2" t="s">
        <v>10009</v>
      </c>
      <c r="L2639" s="2" t="s">
        <v>10009</v>
      </c>
      <c r="M2639" t="str">
        <f t="shared" si="41"/>
        <v>BEGIN IF NOT EXISTS (SELECT * FROM [dbo].[COM_City] WHERE [Name] = 'Jaíba') BEGIN INSERT INTO [dbo].[COM_City]([CityId],[Name],[ExternalCode],[StateId],[Active],[UserID],[UserIDLastUpdate],[CreateDate],[ModifieldDate]) VALUES (2638,'Jaíba','35050',11,1,1,1,GETDATE(),GETDATE()) END END</v>
      </c>
    </row>
    <row r="2640" spans="1:13" x14ac:dyDescent="0.2">
      <c r="A2640">
        <v>2639</v>
      </c>
      <c r="B2640">
        <f>VLOOKUP(C2640,ESTADOS!C:K,9,FALSE)</f>
        <v>11</v>
      </c>
      <c r="C2640" t="s">
        <v>5814</v>
      </c>
      <c r="D2640">
        <v>31</v>
      </c>
      <c r="E2640" t="s">
        <v>6414</v>
      </c>
      <c r="F2640" t="s">
        <v>6415</v>
      </c>
      <c r="G2640">
        <v>4926</v>
      </c>
      <c r="H2640">
        <v>1</v>
      </c>
      <c r="I2640">
        <v>1</v>
      </c>
      <c r="J2640">
        <v>1</v>
      </c>
      <c r="K2640" s="2" t="s">
        <v>10009</v>
      </c>
      <c r="L2640" s="2" t="s">
        <v>10009</v>
      </c>
      <c r="M2640" t="str">
        <f t="shared" si="41"/>
        <v>BEGIN IF NOT EXISTS (SELECT * FROM [dbo].[COM_City] WHERE [Name] = 'Jampruca') BEGIN INSERT INTO [dbo].[COM_City]([CityId],[Name],[ExternalCode],[StateId],[Active],[UserID],[UserIDLastUpdate],[CreateDate],[ModifieldDate]) VALUES (2639,'Jampruca','35076',11,1,1,1,GETDATE(),GETDATE()) END END</v>
      </c>
    </row>
    <row r="2641" spans="1:13" x14ac:dyDescent="0.2">
      <c r="A2641">
        <v>2640</v>
      </c>
      <c r="B2641">
        <f>VLOOKUP(C2641,ESTADOS!C:K,9,FALSE)</f>
        <v>11</v>
      </c>
      <c r="C2641" t="s">
        <v>5814</v>
      </c>
      <c r="D2641">
        <v>31</v>
      </c>
      <c r="E2641" t="s">
        <v>6416</v>
      </c>
      <c r="F2641" t="s">
        <v>6417</v>
      </c>
      <c r="G2641">
        <v>65387</v>
      </c>
      <c r="H2641">
        <v>1</v>
      </c>
      <c r="I2641">
        <v>1</v>
      </c>
      <c r="J2641">
        <v>1</v>
      </c>
      <c r="K2641" s="2" t="s">
        <v>10009</v>
      </c>
      <c r="L2641" s="2" t="s">
        <v>10009</v>
      </c>
      <c r="M2641" t="str">
        <f t="shared" si="41"/>
        <v>BEGIN IF NOT EXISTS (SELECT * FROM [dbo].[COM_City] WHERE [Name] = 'Janaúba') BEGIN INSERT INTO [dbo].[COM_City]([CityId],[Name],[ExternalCode],[StateId],[Active],[UserID],[UserIDLastUpdate],[CreateDate],[ModifieldDate]) VALUES (2640,'Janaúba','35100',11,1,1,1,GETDATE(),GETDATE()) END END</v>
      </c>
    </row>
    <row r="2642" spans="1:13" x14ac:dyDescent="0.2">
      <c r="A2642">
        <v>2641</v>
      </c>
      <c r="B2642">
        <f>VLOOKUP(C2642,ESTADOS!C:K,9,FALSE)</f>
        <v>11</v>
      </c>
      <c r="C2642" t="s">
        <v>5814</v>
      </c>
      <c r="D2642">
        <v>31</v>
      </c>
      <c r="E2642" t="s">
        <v>6418</v>
      </c>
      <c r="F2642" t="s">
        <v>6419</v>
      </c>
      <c r="G2642">
        <v>64985</v>
      </c>
      <c r="H2642">
        <v>1</v>
      </c>
      <c r="I2642">
        <v>1</v>
      </c>
      <c r="J2642">
        <v>1</v>
      </c>
      <c r="K2642" s="2" t="s">
        <v>10009</v>
      </c>
      <c r="L2642" s="2" t="s">
        <v>10009</v>
      </c>
      <c r="M2642" t="str">
        <f t="shared" si="41"/>
        <v>BEGIN IF NOT EXISTS (SELECT * FROM [dbo].[COM_City] WHERE [Name] = 'Januária') BEGIN INSERT INTO [dbo].[COM_City]([CityId],[Name],[ExternalCode],[StateId],[Active],[UserID],[UserIDLastUpdate],[CreateDate],[ModifieldDate]) VALUES (2641,'Januária','35209',11,1,1,1,GETDATE(),GETDATE()) END END</v>
      </c>
    </row>
    <row r="2643" spans="1:13" x14ac:dyDescent="0.2">
      <c r="A2643">
        <v>2642</v>
      </c>
      <c r="B2643">
        <f>VLOOKUP(C2643,ESTADOS!C:K,9,FALSE)</f>
        <v>11</v>
      </c>
      <c r="C2643" t="s">
        <v>5814</v>
      </c>
      <c r="D2643">
        <v>31</v>
      </c>
      <c r="E2643" t="s">
        <v>6420</v>
      </c>
      <c r="F2643" t="s">
        <v>6421</v>
      </c>
      <c r="G2643">
        <v>3688</v>
      </c>
      <c r="H2643">
        <v>1</v>
      </c>
      <c r="I2643">
        <v>1</v>
      </c>
      <c r="J2643">
        <v>1</v>
      </c>
      <c r="K2643" s="2" t="s">
        <v>10009</v>
      </c>
      <c r="L2643" s="2" t="s">
        <v>10009</v>
      </c>
      <c r="M2643" t="str">
        <f t="shared" si="41"/>
        <v>BEGIN IF NOT EXISTS (SELECT * FROM [dbo].[COM_City] WHERE [Name] = 'Japaraíba') BEGIN INSERT INTO [dbo].[COM_City]([CityId],[Name],[ExternalCode],[StateId],[Active],[UserID],[UserIDLastUpdate],[CreateDate],[ModifieldDate]) VALUES (2642,'Japaraíba','35308',11,1,1,1,GETDATE(),GETDATE()) END END</v>
      </c>
    </row>
    <row r="2644" spans="1:13" x14ac:dyDescent="0.2">
      <c r="A2644">
        <v>2643</v>
      </c>
      <c r="B2644">
        <f>VLOOKUP(C2644,ESTADOS!C:K,9,FALSE)</f>
        <v>11</v>
      </c>
      <c r="C2644" t="s">
        <v>5814</v>
      </c>
      <c r="D2644">
        <v>31</v>
      </c>
      <c r="E2644" t="s">
        <v>6422</v>
      </c>
      <c r="F2644" t="s">
        <v>6423</v>
      </c>
      <c r="G2644">
        <v>8232</v>
      </c>
      <c r="H2644">
        <v>1</v>
      </c>
      <c r="I2644">
        <v>1</v>
      </c>
      <c r="J2644">
        <v>1</v>
      </c>
      <c r="K2644" s="2" t="s">
        <v>10009</v>
      </c>
      <c r="L2644" s="2" t="s">
        <v>10009</v>
      </c>
      <c r="M2644" t="str">
        <f t="shared" si="41"/>
        <v>BEGIN IF NOT EXISTS (SELECT * FROM [dbo].[COM_City] WHERE [Name] = 'Japonvar') BEGIN INSERT INTO [dbo].[COM_City]([CityId],[Name],[ExternalCode],[StateId],[Active],[UserID],[UserIDLastUpdate],[CreateDate],[ModifieldDate]) VALUES (2643,'Japonvar','35357',11,1,1,1,GETDATE(),GETDATE()) END END</v>
      </c>
    </row>
    <row r="2645" spans="1:13" x14ac:dyDescent="0.2">
      <c r="A2645">
        <v>2644</v>
      </c>
      <c r="B2645">
        <f>VLOOKUP(C2645,ESTADOS!C:K,9,FALSE)</f>
        <v>11</v>
      </c>
      <c r="C2645" t="s">
        <v>5814</v>
      </c>
      <c r="D2645">
        <v>31</v>
      </c>
      <c r="E2645" t="s">
        <v>6424</v>
      </c>
      <c r="F2645" t="s">
        <v>6425</v>
      </c>
      <c r="G2645">
        <v>5892</v>
      </c>
      <c r="H2645">
        <v>1</v>
      </c>
      <c r="I2645">
        <v>1</v>
      </c>
      <c r="J2645">
        <v>1</v>
      </c>
      <c r="K2645" s="2" t="s">
        <v>10009</v>
      </c>
      <c r="L2645" s="2" t="s">
        <v>10009</v>
      </c>
      <c r="M2645" t="str">
        <f t="shared" si="41"/>
        <v>BEGIN IF NOT EXISTS (SELECT * FROM [dbo].[COM_City] WHERE [Name] = 'Jeceaba') BEGIN INSERT INTO [dbo].[COM_City]([CityId],[Name],[ExternalCode],[StateId],[Active],[UserID],[UserIDLastUpdate],[CreateDate],[ModifieldDate]) VALUES (2644,'Jeceaba','35407',11,1,1,1,GETDATE(),GETDATE()) END END</v>
      </c>
    </row>
    <row r="2646" spans="1:13" x14ac:dyDescent="0.2">
      <c r="A2646">
        <v>2645</v>
      </c>
      <c r="B2646">
        <f>VLOOKUP(C2646,ESTADOS!C:K,9,FALSE)</f>
        <v>11</v>
      </c>
      <c r="C2646" t="s">
        <v>5814</v>
      </c>
      <c r="D2646">
        <v>31</v>
      </c>
      <c r="E2646" t="s">
        <v>6426</v>
      </c>
      <c r="F2646" t="s">
        <v>6427</v>
      </c>
      <c r="G2646">
        <v>6905</v>
      </c>
      <c r="H2646">
        <v>1</v>
      </c>
      <c r="I2646">
        <v>1</v>
      </c>
      <c r="J2646">
        <v>1</v>
      </c>
      <c r="K2646" s="2" t="s">
        <v>10009</v>
      </c>
      <c r="L2646" s="2" t="s">
        <v>10009</v>
      </c>
      <c r="M2646" t="str">
        <f t="shared" si="41"/>
        <v>BEGIN IF NOT EXISTS (SELECT * FROM [dbo].[COM_City] WHERE [Name] = 'Jenipapo de Minas') BEGIN INSERT INTO [dbo].[COM_City]([CityId],[Name],[ExternalCode],[StateId],[Active],[UserID],[UserIDLastUpdate],[CreateDate],[ModifieldDate]) VALUES (2645,'Jenipapo de Minas','35456',11,1,1,1,GETDATE(),GETDATE()) END END</v>
      </c>
    </row>
    <row r="2647" spans="1:13" x14ac:dyDescent="0.2">
      <c r="A2647">
        <v>2646</v>
      </c>
      <c r="B2647">
        <f>VLOOKUP(C2647,ESTADOS!C:K,9,FALSE)</f>
        <v>11</v>
      </c>
      <c r="C2647" t="s">
        <v>5814</v>
      </c>
      <c r="D2647">
        <v>31</v>
      </c>
      <c r="E2647" t="s">
        <v>6428</v>
      </c>
      <c r="F2647" t="s">
        <v>6429</v>
      </c>
      <c r="G2647">
        <v>12965</v>
      </c>
      <c r="H2647">
        <v>1</v>
      </c>
      <c r="I2647">
        <v>1</v>
      </c>
      <c r="J2647">
        <v>1</v>
      </c>
      <c r="K2647" s="2" t="s">
        <v>10009</v>
      </c>
      <c r="L2647" s="2" t="s">
        <v>10009</v>
      </c>
      <c r="M2647" t="str">
        <f t="shared" si="41"/>
        <v>BEGIN IF NOT EXISTS (SELECT * FROM [dbo].[COM_City] WHERE [Name] = 'Jequeri') BEGIN INSERT INTO [dbo].[COM_City]([CityId],[Name],[ExternalCode],[StateId],[Active],[UserID],[UserIDLastUpdate],[CreateDate],[ModifieldDate]) VALUES (2646,'Jequeri','35506',11,1,1,1,GETDATE(),GETDATE()) END END</v>
      </c>
    </row>
    <row r="2648" spans="1:13" x14ac:dyDescent="0.2">
      <c r="A2648">
        <v>2647</v>
      </c>
      <c r="B2648">
        <f>VLOOKUP(C2648,ESTADOS!C:K,9,FALSE)</f>
        <v>11</v>
      </c>
      <c r="C2648" t="s">
        <v>5814</v>
      </c>
      <c r="D2648">
        <v>31</v>
      </c>
      <c r="E2648" t="s">
        <v>6430</v>
      </c>
      <c r="F2648" t="s">
        <v>6431</v>
      </c>
      <c r="G2648">
        <v>8029</v>
      </c>
      <c r="H2648">
        <v>1</v>
      </c>
      <c r="I2648">
        <v>1</v>
      </c>
      <c r="J2648">
        <v>1</v>
      </c>
      <c r="K2648" s="2" t="s">
        <v>10009</v>
      </c>
      <c r="L2648" s="2" t="s">
        <v>10009</v>
      </c>
      <c r="M2648" t="str">
        <f t="shared" si="41"/>
        <v>BEGIN IF NOT EXISTS (SELECT * FROM [dbo].[COM_City] WHERE [Name] = 'Jequitaí') BEGIN INSERT INTO [dbo].[COM_City]([CityId],[Name],[ExternalCode],[StateId],[Active],[UserID],[UserIDLastUpdate],[CreateDate],[ModifieldDate]) VALUES (2647,'Jequitaí','35605',11,1,1,1,GETDATE(),GETDATE()) END END</v>
      </c>
    </row>
    <row r="2649" spans="1:13" x14ac:dyDescent="0.2">
      <c r="A2649">
        <v>2648</v>
      </c>
      <c r="B2649">
        <f>VLOOKUP(C2649,ESTADOS!C:K,9,FALSE)</f>
        <v>11</v>
      </c>
      <c r="C2649" t="s">
        <v>5814</v>
      </c>
      <c r="D2649">
        <v>31</v>
      </c>
      <c r="E2649" t="s">
        <v>6432</v>
      </c>
      <c r="F2649" t="s">
        <v>6433</v>
      </c>
      <c r="G2649">
        <v>5491</v>
      </c>
      <c r="H2649">
        <v>1</v>
      </c>
      <c r="I2649">
        <v>1</v>
      </c>
      <c r="J2649">
        <v>1</v>
      </c>
      <c r="K2649" s="2" t="s">
        <v>10009</v>
      </c>
      <c r="L2649" s="2" t="s">
        <v>10009</v>
      </c>
      <c r="M2649" t="str">
        <f t="shared" si="41"/>
        <v>BEGIN IF NOT EXISTS (SELECT * FROM [dbo].[COM_City] WHERE [Name] = 'Jequitibá') BEGIN INSERT INTO [dbo].[COM_City]([CityId],[Name],[ExternalCode],[StateId],[Active],[UserID],[UserIDLastUpdate],[CreateDate],[ModifieldDate]) VALUES (2648,'Jequitibá','35704',11,1,1,1,GETDATE(),GETDATE()) END END</v>
      </c>
    </row>
    <row r="2650" spans="1:13" x14ac:dyDescent="0.2">
      <c r="A2650">
        <v>2649</v>
      </c>
      <c r="B2650">
        <f>VLOOKUP(C2650,ESTADOS!C:K,9,FALSE)</f>
        <v>11</v>
      </c>
      <c r="C2650" t="s">
        <v>5814</v>
      </c>
      <c r="D2650">
        <v>31</v>
      </c>
      <c r="E2650" t="s">
        <v>6434</v>
      </c>
      <c r="F2650" t="s">
        <v>6435</v>
      </c>
      <c r="G2650">
        <v>23982</v>
      </c>
      <c r="H2650">
        <v>1</v>
      </c>
      <c r="I2650">
        <v>1</v>
      </c>
      <c r="J2650">
        <v>1</v>
      </c>
      <c r="K2650" s="2" t="s">
        <v>10009</v>
      </c>
      <c r="L2650" s="2" t="s">
        <v>10009</v>
      </c>
      <c r="M2650" t="str">
        <f t="shared" si="41"/>
        <v>BEGIN IF NOT EXISTS (SELECT * FROM [dbo].[COM_City] WHERE [Name] = 'Jequitinhonha') BEGIN INSERT INTO [dbo].[COM_City]([CityId],[Name],[ExternalCode],[StateId],[Active],[UserID],[UserIDLastUpdate],[CreateDate],[ModifieldDate]) VALUES (2649,'Jequitinhonha','35803',11,1,1,1,GETDATE(),GETDATE()) END END</v>
      </c>
    </row>
    <row r="2651" spans="1:13" x14ac:dyDescent="0.2">
      <c r="A2651">
        <v>2650</v>
      </c>
      <c r="B2651">
        <f>VLOOKUP(C2651,ESTADOS!C:K,9,FALSE)</f>
        <v>11</v>
      </c>
      <c r="C2651" t="s">
        <v>5814</v>
      </c>
      <c r="D2651">
        <v>31</v>
      </c>
      <c r="E2651" t="s">
        <v>6436</v>
      </c>
      <c r="F2651" t="s">
        <v>6437</v>
      </c>
      <c r="G2651">
        <v>4821</v>
      </c>
      <c r="H2651">
        <v>1</v>
      </c>
      <c r="I2651">
        <v>1</v>
      </c>
      <c r="J2651">
        <v>1</v>
      </c>
      <c r="K2651" s="2" t="s">
        <v>10009</v>
      </c>
      <c r="L2651" s="2" t="s">
        <v>10009</v>
      </c>
      <c r="M2651" t="str">
        <f t="shared" si="41"/>
        <v>BEGIN IF NOT EXISTS (SELECT * FROM [dbo].[COM_City] WHERE [Name] = 'Jesuânia') BEGIN INSERT INTO [dbo].[COM_City]([CityId],[Name],[ExternalCode],[StateId],[Active],[UserID],[UserIDLastUpdate],[CreateDate],[ModifieldDate]) VALUES (2650,'Jesuânia','35902',11,1,1,1,GETDATE(),GETDATE()) END END</v>
      </c>
    </row>
    <row r="2652" spans="1:13" x14ac:dyDescent="0.2">
      <c r="A2652">
        <v>2651</v>
      </c>
      <c r="B2652">
        <f>VLOOKUP(C2652,ESTADOS!C:K,9,FALSE)</f>
        <v>11</v>
      </c>
      <c r="C2652" t="s">
        <v>5814</v>
      </c>
      <c r="D2652">
        <v>31</v>
      </c>
      <c r="E2652" t="s">
        <v>6438</v>
      </c>
      <c r="F2652" t="s">
        <v>6439</v>
      </c>
      <c r="G2652">
        <v>14881</v>
      </c>
      <c r="H2652">
        <v>1</v>
      </c>
      <c r="I2652">
        <v>1</v>
      </c>
      <c r="J2652">
        <v>1</v>
      </c>
      <c r="K2652" s="2" t="s">
        <v>10009</v>
      </c>
      <c r="L2652" s="2" t="s">
        <v>10009</v>
      </c>
      <c r="M2652" t="str">
        <f t="shared" si="41"/>
        <v>BEGIN IF NOT EXISTS (SELECT * FROM [dbo].[COM_City] WHERE [Name] = 'Joaíma') BEGIN INSERT INTO [dbo].[COM_City]([CityId],[Name],[ExternalCode],[StateId],[Active],[UserID],[UserIDLastUpdate],[CreateDate],[ModifieldDate]) VALUES (2651,'Joaíma','36009',11,1,1,1,GETDATE(),GETDATE()) END END</v>
      </c>
    </row>
    <row r="2653" spans="1:13" x14ac:dyDescent="0.2">
      <c r="A2653">
        <v>2652</v>
      </c>
      <c r="B2653">
        <f>VLOOKUP(C2653,ESTADOS!C:K,9,FALSE)</f>
        <v>11</v>
      </c>
      <c r="C2653" t="s">
        <v>5814</v>
      </c>
      <c r="D2653">
        <v>31</v>
      </c>
      <c r="E2653" t="s">
        <v>6440</v>
      </c>
      <c r="F2653" t="s">
        <v>6441</v>
      </c>
      <c r="G2653">
        <v>5628</v>
      </c>
      <c r="H2653">
        <v>1</v>
      </c>
      <c r="I2653">
        <v>1</v>
      </c>
      <c r="J2653">
        <v>1</v>
      </c>
      <c r="K2653" s="2" t="s">
        <v>10009</v>
      </c>
      <c r="L2653" s="2" t="s">
        <v>10009</v>
      </c>
      <c r="M2653" t="str">
        <f t="shared" si="41"/>
        <v>BEGIN IF NOT EXISTS (SELECT * FROM [dbo].[COM_City] WHERE [Name] = 'Joanésia') BEGIN INSERT INTO [dbo].[COM_City]([CityId],[Name],[ExternalCode],[StateId],[Active],[UserID],[UserIDLastUpdate],[CreateDate],[ModifieldDate]) VALUES (2652,'Joanésia','36108',11,1,1,1,GETDATE(),GETDATE()) END END</v>
      </c>
    </row>
    <row r="2654" spans="1:13" x14ac:dyDescent="0.2">
      <c r="A2654">
        <v>2653</v>
      </c>
      <c r="B2654">
        <f>VLOOKUP(C2654,ESTADOS!C:K,9,FALSE)</f>
        <v>11</v>
      </c>
      <c r="C2654" t="s">
        <v>5814</v>
      </c>
      <c r="D2654">
        <v>31</v>
      </c>
      <c r="E2654" t="s">
        <v>6442</v>
      </c>
      <c r="F2654" t="s">
        <v>6443</v>
      </c>
      <c r="G2654">
        <v>71658</v>
      </c>
      <c r="H2654">
        <v>1</v>
      </c>
      <c r="I2654">
        <v>1</v>
      </c>
      <c r="J2654">
        <v>1</v>
      </c>
      <c r="K2654" s="2" t="s">
        <v>10009</v>
      </c>
      <c r="L2654" s="2" t="s">
        <v>10009</v>
      </c>
      <c r="M2654" t="str">
        <f t="shared" si="41"/>
        <v>BEGIN IF NOT EXISTS (SELECT * FROM [dbo].[COM_City] WHERE [Name] = 'João Monlevade') BEGIN INSERT INTO [dbo].[COM_City]([CityId],[Name],[ExternalCode],[StateId],[Active],[UserID],[UserIDLastUpdate],[CreateDate],[ModifieldDate]) VALUES (2653,'João Monlevade','36207',11,1,1,1,GETDATE(),GETDATE()) END END</v>
      </c>
    </row>
    <row r="2655" spans="1:13" x14ac:dyDescent="0.2">
      <c r="A2655">
        <v>2654</v>
      </c>
      <c r="B2655">
        <f>VLOOKUP(C2655,ESTADOS!C:K,9,FALSE)</f>
        <v>11</v>
      </c>
      <c r="C2655" t="s">
        <v>5814</v>
      </c>
      <c r="D2655">
        <v>31</v>
      </c>
      <c r="E2655" t="s">
        <v>6444</v>
      </c>
      <c r="F2655" t="s">
        <v>6445</v>
      </c>
      <c r="G2655">
        <v>43229</v>
      </c>
      <c r="H2655">
        <v>1</v>
      </c>
      <c r="I2655">
        <v>1</v>
      </c>
      <c r="J2655">
        <v>1</v>
      </c>
      <c r="K2655" s="2" t="s">
        <v>10009</v>
      </c>
      <c r="L2655" s="2" t="s">
        <v>10009</v>
      </c>
      <c r="M2655" t="str">
        <f t="shared" si="41"/>
        <v>BEGIN IF NOT EXISTS (SELECT * FROM [dbo].[COM_City] WHERE [Name] = 'João Pinheiro') BEGIN INSERT INTO [dbo].[COM_City]([CityId],[Name],[ExternalCode],[StateId],[Active],[UserID],[UserIDLastUpdate],[CreateDate],[ModifieldDate]) VALUES (2654,'João Pinheiro','36306',11,1,1,1,GETDATE(),GETDATE()) END END</v>
      </c>
    </row>
    <row r="2656" spans="1:13" x14ac:dyDescent="0.2">
      <c r="A2656">
        <v>2655</v>
      </c>
      <c r="B2656">
        <f>VLOOKUP(C2656,ESTADOS!C:K,9,FALSE)</f>
        <v>11</v>
      </c>
      <c r="C2656" t="s">
        <v>5814</v>
      </c>
      <c r="D2656">
        <v>31</v>
      </c>
      <c r="E2656" t="s">
        <v>6446</v>
      </c>
      <c r="F2656" t="s">
        <v>6447</v>
      </c>
      <c r="G2656">
        <v>3937</v>
      </c>
      <c r="H2656">
        <v>1</v>
      </c>
      <c r="I2656">
        <v>1</v>
      </c>
      <c r="J2656">
        <v>1</v>
      </c>
      <c r="K2656" s="2" t="s">
        <v>10009</v>
      </c>
      <c r="L2656" s="2" t="s">
        <v>10009</v>
      </c>
      <c r="M2656" t="str">
        <f t="shared" si="41"/>
        <v>BEGIN IF NOT EXISTS (SELECT * FROM [dbo].[COM_City] WHERE [Name] = 'Joaquim Felício') BEGIN INSERT INTO [dbo].[COM_City]([CityId],[Name],[ExternalCode],[StateId],[Active],[UserID],[UserIDLastUpdate],[CreateDate],[ModifieldDate]) VALUES (2655,'Joaquim Felício','36405',11,1,1,1,GETDATE(),GETDATE()) END END</v>
      </c>
    </row>
    <row r="2657" spans="1:13" x14ac:dyDescent="0.2">
      <c r="A2657">
        <v>2656</v>
      </c>
      <c r="B2657">
        <f>VLOOKUP(C2657,ESTADOS!C:K,9,FALSE)</f>
        <v>11</v>
      </c>
      <c r="C2657" t="s">
        <v>5814</v>
      </c>
      <c r="D2657">
        <v>31</v>
      </c>
      <c r="E2657" t="s">
        <v>6448</v>
      </c>
      <c r="F2657" t="s">
        <v>6449</v>
      </c>
      <c r="G2657">
        <v>10751</v>
      </c>
      <c r="H2657">
        <v>1</v>
      </c>
      <c r="I2657">
        <v>1</v>
      </c>
      <c r="J2657">
        <v>1</v>
      </c>
      <c r="K2657" s="2" t="s">
        <v>10009</v>
      </c>
      <c r="L2657" s="2" t="s">
        <v>10009</v>
      </c>
      <c r="M2657" t="str">
        <f t="shared" si="41"/>
        <v>BEGIN IF NOT EXISTS (SELECT * FROM [dbo].[COM_City] WHERE [Name] = 'Jordânia') BEGIN INSERT INTO [dbo].[COM_City]([CityId],[Name],[ExternalCode],[StateId],[Active],[UserID],[UserIDLastUpdate],[CreateDate],[ModifieldDate]) VALUES (2656,'Jordânia','36504',11,1,1,1,GETDATE(),GETDATE()) END END</v>
      </c>
    </row>
    <row r="2658" spans="1:13" x14ac:dyDescent="0.2">
      <c r="A2658">
        <v>2657</v>
      </c>
      <c r="B2658">
        <f>VLOOKUP(C2658,ESTADOS!C:K,9,FALSE)</f>
        <v>11</v>
      </c>
      <c r="C2658" t="s">
        <v>5814</v>
      </c>
      <c r="D2658">
        <v>31</v>
      </c>
      <c r="E2658" t="s">
        <v>6450</v>
      </c>
      <c r="F2658" t="s">
        <v>6451</v>
      </c>
      <c r="G2658">
        <v>4547</v>
      </c>
      <c r="H2658">
        <v>1</v>
      </c>
      <c r="I2658">
        <v>1</v>
      </c>
      <c r="J2658">
        <v>1</v>
      </c>
      <c r="K2658" s="2" t="s">
        <v>10009</v>
      </c>
      <c r="L2658" s="2" t="s">
        <v>10009</v>
      </c>
      <c r="M2658" t="str">
        <f t="shared" si="41"/>
        <v>BEGIN IF NOT EXISTS (SELECT * FROM [dbo].[COM_City] WHERE [Name] = 'José Gonçalves de Minas') BEGIN INSERT INTO [dbo].[COM_City]([CityId],[Name],[ExternalCode],[StateId],[Active],[UserID],[UserIDLastUpdate],[CreateDate],[ModifieldDate]) VALUES (2657,'José Gonçalves de Minas','36520',11,1,1,1,GETDATE(),GETDATE()) END END</v>
      </c>
    </row>
    <row r="2659" spans="1:13" x14ac:dyDescent="0.2">
      <c r="A2659">
        <v>2658</v>
      </c>
      <c r="B2659">
        <f>VLOOKUP(C2659,ESTADOS!C:K,9,FALSE)</f>
        <v>11</v>
      </c>
      <c r="C2659" t="s">
        <v>5814</v>
      </c>
      <c r="D2659">
        <v>31</v>
      </c>
      <c r="E2659" t="s">
        <v>6452</v>
      </c>
      <c r="F2659" t="s">
        <v>6453</v>
      </c>
      <c r="G2659">
        <v>4146</v>
      </c>
      <c r="H2659">
        <v>1</v>
      </c>
      <c r="I2659">
        <v>1</v>
      </c>
      <c r="J2659">
        <v>1</v>
      </c>
      <c r="K2659" s="2" t="s">
        <v>10009</v>
      </c>
      <c r="L2659" s="2" t="s">
        <v>10009</v>
      </c>
      <c r="M2659" t="str">
        <f t="shared" si="41"/>
        <v>BEGIN IF NOT EXISTS (SELECT * FROM [dbo].[COM_City] WHERE [Name] = 'José Raydan') BEGIN INSERT INTO [dbo].[COM_City]([CityId],[Name],[ExternalCode],[StateId],[Active],[UserID],[UserIDLastUpdate],[CreateDate],[ModifieldDate]) VALUES (2658,'José Raydan','36553',11,1,1,1,GETDATE(),GETDATE()) END END</v>
      </c>
    </row>
    <row r="2660" spans="1:13" x14ac:dyDescent="0.2">
      <c r="A2660">
        <v>2659</v>
      </c>
      <c r="B2660">
        <f>VLOOKUP(C2660,ESTADOS!C:K,9,FALSE)</f>
        <v>11</v>
      </c>
      <c r="C2660" t="s">
        <v>5814</v>
      </c>
      <c r="D2660">
        <v>31</v>
      </c>
      <c r="E2660" t="s">
        <v>6454</v>
      </c>
      <c r="F2660" t="s">
        <v>6455</v>
      </c>
      <c r="G2660">
        <v>4440</v>
      </c>
      <c r="H2660">
        <v>1</v>
      </c>
      <c r="I2660">
        <v>1</v>
      </c>
      <c r="J2660">
        <v>1</v>
      </c>
      <c r="K2660" s="2" t="s">
        <v>10009</v>
      </c>
      <c r="L2660" s="2" t="s">
        <v>10009</v>
      </c>
      <c r="M2660" t="str">
        <f t="shared" si="41"/>
        <v>BEGIN IF NOT EXISTS (SELECT * FROM [dbo].[COM_City] WHERE [Name] = 'Josenópolis') BEGIN INSERT INTO [dbo].[COM_City]([CityId],[Name],[ExternalCode],[StateId],[Active],[UserID],[UserIDLastUpdate],[CreateDate],[ModifieldDate]) VALUES (2659,'Josenópolis','36579',11,1,1,1,GETDATE(),GETDATE()) END END</v>
      </c>
    </row>
    <row r="2661" spans="1:13" x14ac:dyDescent="0.2">
      <c r="A2661">
        <v>2660</v>
      </c>
      <c r="B2661">
        <f>VLOOKUP(C2661,ESTADOS!C:K,9,FALSE)</f>
        <v>11</v>
      </c>
      <c r="C2661" t="s">
        <v>5814</v>
      </c>
      <c r="D2661">
        <v>31</v>
      </c>
      <c r="E2661" t="s">
        <v>6456</v>
      </c>
      <c r="F2661" t="s">
        <v>6457</v>
      </c>
      <c r="G2661">
        <v>19528</v>
      </c>
      <c r="H2661">
        <v>1</v>
      </c>
      <c r="I2661">
        <v>1</v>
      </c>
      <c r="J2661">
        <v>1</v>
      </c>
      <c r="K2661" s="2" t="s">
        <v>10009</v>
      </c>
      <c r="L2661" s="2" t="s">
        <v>10009</v>
      </c>
      <c r="M2661" t="str">
        <f t="shared" si="41"/>
        <v>BEGIN IF NOT EXISTS (SELECT * FROM [dbo].[COM_City] WHERE [Name] = 'Juatuba') BEGIN INSERT INTO [dbo].[COM_City]([CityId],[Name],[ExternalCode],[StateId],[Active],[UserID],[UserIDLastUpdate],[CreateDate],[ModifieldDate]) VALUES (2660,'Juatuba','36652',11,1,1,1,GETDATE(),GETDATE()) END END</v>
      </c>
    </row>
    <row r="2662" spans="1:13" x14ac:dyDescent="0.2">
      <c r="A2662">
        <v>2661</v>
      </c>
      <c r="B2662">
        <f>VLOOKUP(C2662,ESTADOS!C:K,9,FALSE)</f>
        <v>11</v>
      </c>
      <c r="C2662" t="s">
        <v>5814</v>
      </c>
      <c r="D2662">
        <v>31</v>
      </c>
      <c r="E2662" t="s">
        <v>6458</v>
      </c>
      <c r="F2662" t="s">
        <v>10084</v>
      </c>
      <c r="G2662">
        <v>513348</v>
      </c>
      <c r="H2662">
        <v>1</v>
      </c>
      <c r="I2662">
        <v>1</v>
      </c>
      <c r="J2662">
        <v>1</v>
      </c>
      <c r="K2662" s="2" t="s">
        <v>10009</v>
      </c>
      <c r="L2662" s="2" t="s">
        <v>10009</v>
      </c>
      <c r="M2662" t="str">
        <f t="shared" si="41"/>
        <v>BEGIN IF NOT EXISTS (SELECT * FROM [dbo].[COM_City] WHERE [Name] = 'Juiz de Fora') BEGIN INSERT INTO [dbo].[COM_City]([CityId],[Name],[ExternalCode],[StateId],[Active],[UserID],[UserIDLastUpdate],[CreateDate],[ModifieldDate]) VALUES (2661,'Juiz de Fora','36702',11,1,1,1,GETDATE(),GETDATE()) END END</v>
      </c>
    </row>
    <row r="2663" spans="1:13" x14ac:dyDescent="0.2">
      <c r="A2663">
        <v>2662</v>
      </c>
      <c r="B2663">
        <f>VLOOKUP(C2663,ESTADOS!C:K,9,FALSE)</f>
        <v>11</v>
      </c>
      <c r="C2663" t="s">
        <v>5814</v>
      </c>
      <c r="D2663">
        <v>31</v>
      </c>
      <c r="E2663" t="s">
        <v>6459</v>
      </c>
      <c r="F2663" t="s">
        <v>6460</v>
      </c>
      <c r="G2663">
        <v>3960</v>
      </c>
      <c r="H2663">
        <v>1</v>
      </c>
      <c r="I2663">
        <v>1</v>
      </c>
      <c r="J2663">
        <v>1</v>
      </c>
      <c r="K2663" s="2" t="s">
        <v>10009</v>
      </c>
      <c r="L2663" s="2" t="s">
        <v>10009</v>
      </c>
      <c r="M2663" t="str">
        <f t="shared" si="41"/>
        <v>BEGIN IF NOT EXISTS (SELECT * FROM [dbo].[COM_City] WHERE [Name] = 'Juramento') BEGIN INSERT INTO [dbo].[COM_City]([CityId],[Name],[ExternalCode],[StateId],[Active],[UserID],[UserIDLastUpdate],[CreateDate],[ModifieldDate]) VALUES (2662,'Juramento','36801',11,1,1,1,GETDATE(),GETDATE()) END END</v>
      </c>
    </row>
    <row r="2664" spans="1:13" x14ac:dyDescent="0.2">
      <c r="A2664">
        <v>2663</v>
      </c>
      <c r="B2664">
        <f>VLOOKUP(C2664,ESTADOS!C:K,9,FALSE)</f>
        <v>11</v>
      </c>
      <c r="C2664" t="s">
        <v>5814</v>
      </c>
      <c r="D2664">
        <v>31</v>
      </c>
      <c r="E2664" t="s">
        <v>6461</v>
      </c>
      <c r="F2664" t="s">
        <v>6462</v>
      </c>
      <c r="G2664">
        <v>8260</v>
      </c>
      <c r="H2664">
        <v>1</v>
      </c>
      <c r="I2664">
        <v>1</v>
      </c>
      <c r="J2664">
        <v>1</v>
      </c>
      <c r="K2664" s="2" t="s">
        <v>10009</v>
      </c>
      <c r="L2664" s="2" t="s">
        <v>10009</v>
      </c>
      <c r="M2664" t="str">
        <f t="shared" si="41"/>
        <v>BEGIN IF NOT EXISTS (SELECT * FROM [dbo].[COM_City] WHERE [Name] = 'Juruaia') BEGIN INSERT INTO [dbo].[COM_City]([CityId],[Name],[ExternalCode],[StateId],[Active],[UserID],[UserIDLastUpdate],[CreateDate],[ModifieldDate]) VALUES (2663,'Juruaia','36900',11,1,1,1,GETDATE(),GETDATE()) END END</v>
      </c>
    </row>
    <row r="2665" spans="1:13" x14ac:dyDescent="0.2">
      <c r="A2665">
        <v>2664</v>
      </c>
      <c r="B2665">
        <f>VLOOKUP(C2665,ESTADOS!C:K,9,FALSE)</f>
        <v>11</v>
      </c>
      <c r="C2665" t="s">
        <v>5814</v>
      </c>
      <c r="D2665">
        <v>31</v>
      </c>
      <c r="E2665" t="s">
        <v>6463</v>
      </c>
      <c r="F2665" t="s">
        <v>6464</v>
      </c>
      <c r="G2665">
        <v>6050</v>
      </c>
      <c r="H2665">
        <v>1</v>
      </c>
      <c r="I2665">
        <v>1</v>
      </c>
      <c r="J2665">
        <v>1</v>
      </c>
      <c r="K2665" s="2" t="s">
        <v>10009</v>
      </c>
      <c r="L2665" s="2" t="s">
        <v>10009</v>
      </c>
      <c r="M2665" t="str">
        <f t="shared" si="41"/>
        <v>BEGIN IF NOT EXISTS (SELECT * FROM [dbo].[COM_City] WHERE [Name] = 'Juvenília') BEGIN INSERT INTO [dbo].[COM_City]([CityId],[Name],[ExternalCode],[StateId],[Active],[UserID],[UserIDLastUpdate],[CreateDate],[ModifieldDate]) VALUES (2664,'Juvenília','36959',11,1,1,1,GETDATE(),GETDATE()) END END</v>
      </c>
    </row>
    <row r="2666" spans="1:13" x14ac:dyDescent="0.2">
      <c r="A2666">
        <v>2665</v>
      </c>
      <c r="B2666">
        <f>VLOOKUP(C2666,ESTADOS!C:K,9,FALSE)</f>
        <v>11</v>
      </c>
      <c r="C2666" t="s">
        <v>5814</v>
      </c>
      <c r="D2666">
        <v>31</v>
      </c>
      <c r="E2666" t="s">
        <v>6465</v>
      </c>
      <c r="F2666" t="s">
        <v>6466</v>
      </c>
      <c r="G2666">
        <v>16479</v>
      </c>
      <c r="H2666">
        <v>1</v>
      </c>
      <c r="I2666">
        <v>1</v>
      </c>
      <c r="J2666">
        <v>1</v>
      </c>
      <c r="K2666" s="2" t="s">
        <v>10009</v>
      </c>
      <c r="L2666" s="2" t="s">
        <v>10009</v>
      </c>
      <c r="M2666" t="str">
        <f t="shared" si="41"/>
        <v>BEGIN IF NOT EXISTS (SELECT * FROM [dbo].[COM_City] WHERE [Name] = 'Ladainha') BEGIN INSERT INTO [dbo].[COM_City]([CityId],[Name],[ExternalCode],[StateId],[Active],[UserID],[UserIDLastUpdate],[CreateDate],[ModifieldDate]) VALUES (2665,'Ladainha','37007',11,1,1,1,GETDATE(),GETDATE()) END END</v>
      </c>
    </row>
    <row r="2667" spans="1:13" x14ac:dyDescent="0.2">
      <c r="A2667">
        <v>2666</v>
      </c>
      <c r="B2667">
        <f>VLOOKUP(C2667,ESTADOS!C:K,9,FALSE)</f>
        <v>11</v>
      </c>
      <c r="C2667" t="s">
        <v>5814</v>
      </c>
      <c r="D2667">
        <v>31</v>
      </c>
      <c r="E2667" t="s">
        <v>6467</v>
      </c>
      <c r="F2667" t="s">
        <v>6468</v>
      </c>
      <c r="G2667">
        <v>7636</v>
      </c>
      <c r="H2667">
        <v>1</v>
      </c>
      <c r="I2667">
        <v>1</v>
      </c>
      <c r="J2667">
        <v>1</v>
      </c>
      <c r="K2667" s="2" t="s">
        <v>10009</v>
      </c>
      <c r="L2667" s="2" t="s">
        <v>10009</v>
      </c>
      <c r="M2667" t="str">
        <f t="shared" si="41"/>
        <v>BEGIN IF NOT EXISTS (SELECT * FROM [dbo].[COM_City] WHERE [Name] = 'Lagamar') BEGIN INSERT INTO [dbo].[COM_City]([CityId],[Name],[ExternalCode],[StateId],[Active],[UserID],[UserIDLastUpdate],[CreateDate],[ModifieldDate]) VALUES (2666,'Lagamar','37106',11,1,1,1,GETDATE(),GETDATE()) END END</v>
      </c>
    </row>
    <row r="2668" spans="1:13" x14ac:dyDescent="0.2">
      <c r="A2668">
        <v>2667</v>
      </c>
      <c r="B2668">
        <f>VLOOKUP(C2668,ESTADOS!C:K,9,FALSE)</f>
        <v>11</v>
      </c>
      <c r="C2668" t="s">
        <v>5814</v>
      </c>
      <c r="D2668">
        <v>31</v>
      </c>
      <c r="E2668" t="s">
        <v>6469</v>
      </c>
      <c r="F2668" t="s">
        <v>6470</v>
      </c>
      <c r="G2668">
        <v>44159</v>
      </c>
      <c r="H2668">
        <v>1</v>
      </c>
      <c r="I2668">
        <v>1</v>
      </c>
      <c r="J2668">
        <v>1</v>
      </c>
      <c r="K2668" s="2" t="s">
        <v>10009</v>
      </c>
      <c r="L2668" s="2" t="s">
        <v>10009</v>
      </c>
      <c r="M2668" t="str">
        <f t="shared" si="41"/>
        <v>BEGIN IF NOT EXISTS (SELECT * FROM [dbo].[COM_City] WHERE [Name] = 'Lagoa da Prata') BEGIN INSERT INTO [dbo].[COM_City]([CityId],[Name],[ExternalCode],[StateId],[Active],[UserID],[UserIDLastUpdate],[CreateDate],[ModifieldDate]) VALUES (2667,'Lagoa da Prata','37205',11,1,1,1,GETDATE(),GETDATE()) END END</v>
      </c>
    </row>
    <row r="2669" spans="1:13" x14ac:dyDescent="0.2">
      <c r="A2669">
        <v>2668</v>
      </c>
      <c r="B2669">
        <f>VLOOKUP(C2669,ESTADOS!C:K,9,FALSE)</f>
        <v>11</v>
      </c>
      <c r="C2669" t="s">
        <v>5814</v>
      </c>
      <c r="D2669">
        <v>31</v>
      </c>
      <c r="E2669" t="s">
        <v>6471</v>
      </c>
      <c r="F2669" t="s">
        <v>6472</v>
      </c>
      <c r="G2669">
        <v>4448</v>
      </c>
      <c r="H2669">
        <v>1</v>
      </c>
      <c r="I2669">
        <v>1</v>
      </c>
      <c r="J2669">
        <v>1</v>
      </c>
      <c r="K2669" s="2" t="s">
        <v>10009</v>
      </c>
      <c r="L2669" s="2" t="s">
        <v>10009</v>
      </c>
      <c r="M2669" t="str">
        <f t="shared" si="41"/>
        <v>BEGIN IF NOT EXISTS (SELECT * FROM [dbo].[COM_City] WHERE [Name] = 'Lagoa dos Patos') BEGIN INSERT INTO [dbo].[COM_City]([CityId],[Name],[ExternalCode],[StateId],[Active],[UserID],[UserIDLastUpdate],[CreateDate],[ModifieldDate]) VALUES (2668,'Lagoa dos Patos','37304',11,1,1,1,GETDATE(),GETDATE()) END END</v>
      </c>
    </row>
    <row r="2670" spans="1:13" x14ac:dyDescent="0.2">
      <c r="A2670">
        <v>2669</v>
      </c>
      <c r="B2670">
        <f>VLOOKUP(C2670,ESTADOS!C:K,9,FALSE)</f>
        <v>11</v>
      </c>
      <c r="C2670" t="s">
        <v>5814</v>
      </c>
      <c r="D2670">
        <v>31</v>
      </c>
      <c r="E2670" t="s">
        <v>6473</v>
      </c>
      <c r="F2670" t="s">
        <v>6474</v>
      </c>
      <c r="G2670">
        <v>11792</v>
      </c>
      <c r="H2670">
        <v>1</v>
      </c>
      <c r="I2670">
        <v>1</v>
      </c>
      <c r="J2670">
        <v>1</v>
      </c>
      <c r="K2670" s="2" t="s">
        <v>10009</v>
      </c>
      <c r="L2670" s="2" t="s">
        <v>10009</v>
      </c>
      <c r="M2670" t="str">
        <f t="shared" si="41"/>
        <v>BEGIN IF NOT EXISTS (SELECT * FROM [dbo].[COM_City] WHERE [Name] = 'Lagoa Dourada') BEGIN INSERT INTO [dbo].[COM_City]([CityId],[Name],[ExternalCode],[StateId],[Active],[UserID],[UserIDLastUpdate],[CreateDate],[ModifieldDate]) VALUES (2669,'Lagoa Dourada','37403',11,1,1,1,GETDATE(),GETDATE()) END END</v>
      </c>
    </row>
    <row r="2671" spans="1:13" x14ac:dyDescent="0.2">
      <c r="A2671">
        <v>2670</v>
      </c>
      <c r="B2671">
        <f>VLOOKUP(C2671,ESTADOS!C:K,9,FALSE)</f>
        <v>11</v>
      </c>
      <c r="C2671" t="s">
        <v>5814</v>
      </c>
      <c r="D2671">
        <v>31</v>
      </c>
      <c r="E2671" t="s">
        <v>6475</v>
      </c>
      <c r="F2671" t="s">
        <v>6476</v>
      </c>
      <c r="G2671">
        <v>16521</v>
      </c>
      <c r="H2671">
        <v>1</v>
      </c>
      <c r="I2671">
        <v>1</v>
      </c>
      <c r="J2671">
        <v>1</v>
      </c>
      <c r="K2671" s="2" t="s">
        <v>10009</v>
      </c>
      <c r="L2671" s="2" t="s">
        <v>10009</v>
      </c>
      <c r="M2671" t="str">
        <f t="shared" si="41"/>
        <v>BEGIN IF NOT EXISTS (SELECT * FROM [dbo].[COM_City] WHERE [Name] = 'Lagoa Formosa') BEGIN INSERT INTO [dbo].[COM_City]([CityId],[Name],[ExternalCode],[StateId],[Active],[UserID],[UserIDLastUpdate],[CreateDate],[ModifieldDate]) VALUES (2670,'Lagoa Formosa','37502',11,1,1,1,GETDATE(),GETDATE()) END END</v>
      </c>
    </row>
    <row r="2672" spans="1:13" x14ac:dyDescent="0.2">
      <c r="A2672">
        <v>2671</v>
      </c>
      <c r="B2672">
        <f>VLOOKUP(C2672,ESTADOS!C:K,9,FALSE)</f>
        <v>11</v>
      </c>
      <c r="C2672" t="s">
        <v>5814</v>
      </c>
      <c r="D2672">
        <v>31</v>
      </c>
      <c r="E2672" t="s">
        <v>6477</v>
      </c>
      <c r="F2672" t="s">
        <v>4580</v>
      </c>
      <c r="G2672">
        <v>8660</v>
      </c>
      <c r="H2672">
        <v>1</v>
      </c>
      <c r="I2672">
        <v>1</v>
      </c>
      <c r="J2672">
        <v>1</v>
      </c>
      <c r="K2672" s="2" t="s">
        <v>10009</v>
      </c>
      <c r="L2672" s="2" t="s">
        <v>10009</v>
      </c>
      <c r="M2672" t="str">
        <f t="shared" si="41"/>
        <v>BEGIN IF NOT EXISTS (SELECT * FROM [dbo].[COM_City] WHERE [Name] = 'Lagoa Grande') BEGIN INSERT INTO [dbo].[COM_City]([CityId],[Name],[ExternalCode],[StateId],[Active],[UserID],[UserIDLastUpdate],[CreateDate],[ModifieldDate]) VALUES (2671,'Lagoa Grande','37536',11,1,1,1,GETDATE(),GETDATE()) END END</v>
      </c>
    </row>
    <row r="2673" spans="1:13" x14ac:dyDescent="0.2">
      <c r="A2673">
        <v>2672</v>
      </c>
      <c r="B2673">
        <f>VLOOKUP(C2673,ESTADOS!C:K,9,FALSE)</f>
        <v>11</v>
      </c>
      <c r="C2673" t="s">
        <v>5814</v>
      </c>
      <c r="D2673">
        <v>31</v>
      </c>
      <c r="E2673" t="s">
        <v>6478</v>
      </c>
      <c r="F2673" t="s">
        <v>6479</v>
      </c>
      <c r="G2673">
        <v>44922</v>
      </c>
      <c r="H2673">
        <v>1</v>
      </c>
      <c r="I2673">
        <v>1</v>
      </c>
      <c r="J2673">
        <v>1</v>
      </c>
      <c r="K2673" s="2" t="s">
        <v>10009</v>
      </c>
      <c r="L2673" s="2" t="s">
        <v>10009</v>
      </c>
      <c r="M2673" t="str">
        <f t="shared" si="41"/>
        <v>BEGIN IF NOT EXISTS (SELECT * FROM [dbo].[COM_City] WHERE [Name] = 'Lagoa Santa') BEGIN INSERT INTO [dbo].[COM_City]([CityId],[Name],[ExternalCode],[StateId],[Active],[UserID],[UserIDLastUpdate],[CreateDate],[ModifieldDate]) VALUES (2672,'Lagoa Santa','37601',11,1,1,1,GETDATE(),GETDATE()) END END</v>
      </c>
    </row>
    <row r="2674" spans="1:13" x14ac:dyDescent="0.2">
      <c r="A2674">
        <v>2673</v>
      </c>
      <c r="B2674">
        <f>VLOOKUP(C2674,ESTADOS!C:K,9,FALSE)</f>
        <v>11</v>
      </c>
      <c r="C2674" t="s">
        <v>5814</v>
      </c>
      <c r="D2674">
        <v>31</v>
      </c>
      <c r="E2674" t="s">
        <v>6480</v>
      </c>
      <c r="F2674" t="s">
        <v>6481</v>
      </c>
      <c r="G2674">
        <v>17580</v>
      </c>
      <c r="H2674">
        <v>1</v>
      </c>
      <c r="I2674">
        <v>1</v>
      </c>
      <c r="J2674">
        <v>1</v>
      </c>
      <c r="K2674" s="2" t="s">
        <v>10009</v>
      </c>
      <c r="L2674" s="2" t="s">
        <v>10009</v>
      </c>
      <c r="M2674" t="str">
        <f t="shared" si="41"/>
        <v>BEGIN IF NOT EXISTS (SELECT * FROM [dbo].[COM_City] WHERE [Name] = 'Lajinha') BEGIN INSERT INTO [dbo].[COM_City]([CityId],[Name],[ExternalCode],[StateId],[Active],[UserID],[UserIDLastUpdate],[CreateDate],[ModifieldDate]) VALUES (2673,'Lajinha','37700',11,1,1,1,GETDATE(),GETDATE()) END END</v>
      </c>
    </row>
    <row r="2675" spans="1:13" x14ac:dyDescent="0.2">
      <c r="A2675">
        <v>2674</v>
      </c>
      <c r="B2675">
        <f>VLOOKUP(C2675,ESTADOS!C:K,9,FALSE)</f>
        <v>11</v>
      </c>
      <c r="C2675" t="s">
        <v>5814</v>
      </c>
      <c r="D2675">
        <v>31</v>
      </c>
      <c r="E2675" t="s">
        <v>6482</v>
      </c>
      <c r="F2675" t="s">
        <v>6483</v>
      </c>
      <c r="G2675">
        <v>18547</v>
      </c>
      <c r="H2675">
        <v>1</v>
      </c>
      <c r="I2675">
        <v>1</v>
      </c>
      <c r="J2675">
        <v>1</v>
      </c>
      <c r="K2675" s="2" t="s">
        <v>10009</v>
      </c>
      <c r="L2675" s="2" t="s">
        <v>10009</v>
      </c>
      <c r="M2675" t="str">
        <f t="shared" si="41"/>
        <v>BEGIN IF NOT EXISTS (SELECT * FROM [dbo].[COM_City] WHERE [Name] = 'Lambari') BEGIN INSERT INTO [dbo].[COM_City]([CityId],[Name],[ExternalCode],[StateId],[Active],[UserID],[UserIDLastUpdate],[CreateDate],[ModifieldDate]) VALUES (2674,'Lambari','37809',11,1,1,1,GETDATE(),GETDATE()) END END</v>
      </c>
    </row>
    <row r="2676" spans="1:13" x14ac:dyDescent="0.2">
      <c r="A2676">
        <v>2675</v>
      </c>
      <c r="B2676">
        <f>VLOOKUP(C2676,ESTADOS!C:K,9,FALSE)</f>
        <v>11</v>
      </c>
      <c r="C2676" t="s">
        <v>5814</v>
      </c>
      <c r="D2676">
        <v>31</v>
      </c>
      <c r="E2676" t="s">
        <v>6484</v>
      </c>
      <c r="F2676" t="s">
        <v>6485</v>
      </c>
      <c r="G2676">
        <v>3546</v>
      </c>
      <c r="H2676">
        <v>1</v>
      </c>
      <c r="I2676">
        <v>1</v>
      </c>
      <c r="J2676">
        <v>1</v>
      </c>
      <c r="K2676" s="2" t="s">
        <v>10009</v>
      </c>
      <c r="L2676" s="2" t="s">
        <v>10009</v>
      </c>
      <c r="M2676" t="str">
        <f t="shared" si="41"/>
        <v>BEGIN IF NOT EXISTS (SELECT * FROM [dbo].[COM_City] WHERE [Name] = 'Lamim') BEGIN INSERT INTO [dbo].[COM_City]([CityId],[Name],[ExternalCode],[StateId],[Active],[UserID],[UserIDLastUpdate],[CreateDate],[ModifieldDate]) VALUES (2675,'Lamim','37908',11,1,1,1,GETDATE(),GETDATE()) END END</v>
      </c>
    </row>
    <row r="2677" spans="1:13" x14ac:dyDescent="0.2">
      <c r="A2677">
        <v>2676</v>
      </c>
      <c r="B2677">
        <f>VLOOKUP(C2677,ESTADOS!C:K,9,FALSE)</f>
        <v>11</v>
      </c>
      <c r="C2677" t="s">
        <v>5814</v>
      </c>
      <c r="D2677">
        <v>31</v>
      </c>
      <c r="E2677" t="s">
        <v>6486</v>
      </c>
      <c r="F2677" t="s">
        <v>6487</v>
      </c>
      <c r="G2677">
        <v>6310</v>
      </c>
      <c r="H2677">
        <v>1</v>
      </c>
      <c r="I2677">
        <v>1</v>
      </c>
      <c r="J2677">
        <v>1</v>
      </c>
      <c r="K2677" s="2" t="s">
        <v>10009</v>
      </c>
      <c r="L2677" s="2" t="s">
        <v>10009</v>
      </c>
      <c r="M2677" t="str">
        <f t="shared" si="41"/>
        <v>BEGIN IF NOT EXISTS (SELECT * FROM [dbo].[COM_City] WHERE [Name] = 'Laranjal') BEGIN INSERT INTO [dbo].[COM_City]([CityId],[Name],[ExternalCode],[StateId],[Active],[UserID],[UserIDLastUpdate],[CreateDate],[ModifieldDate]) VALUES (2676,'Laranjal','38005',11,1,1,1,GETDATE(),GETDATE()) END END</v>
      </c>
    </row>
    <row r="2678" spans="1:13" x14ac:dyDescent="0.2">
      <c r="A2678">
        <v>2677</v>
      </c>
      <c r="B2678">
        <f>VLOOKUP(C2678,ESTADOS!C:K,9,FALSE)</f>
        <v>11</v>
      </c>
      <c r="C2678" t="s">
        <v>5814</v>
      </c>
      <c r="D2678">
        <v>31</v>
      </c>
      <c r="E2678" t="s">
        <v>6488</v>
      </c>
      <c r="F2678" t="s">
        <v>6489</v>
      </c>
      <c r="G2678">
        <v>6458</v>
      </c>
      <c r="H2678">
        <v>1</v>
      </c>
      <c r="I2678">
        <v>1</v>
      </c>
      <c r="J2678">
        <v>1</v>
      </c>
      <c r="K2678" s="2" t="s">
        <v>10009</v>
      </c>
      <c r="L2678" s="2" t="s">
        <v>10009</v>
      </c>
      <c r="M2678" t="str">
        <f t="shared" si="41"/>
        <v>BEGIN IF NOT EXISTS (SELECT * FROM [dbo].[COM_City] WHERE [Name] = 'Lassance') BEGIN INSERT INTO [dbo].[COM_City]([CityId],[Name],[ExternalCode],[StateId],[Active],[UserID],[UserIDLastUpdate],[CreateDate],[ModifieldDate]) VALUES (2677,'Lassance','38104',11,1,1,1,GETDATE(),GETDATE()) END END</v>
      </c>
    </row>
    <row r="2679" spans="1:13" x14ac:dyDescent="0.2">
      <c r="A2679">
        <v>2678</v>
      </c>
      <c r="B2679">
        <f>VLOOKUP(C2679,ESTADOS!C:K,9,FALSE)</f>
        <v>11</v>
      </c>
      <c r="C2679" t="s">
        <v>5814</v>
      </c>
      <c r="D2679">
        <v>31</v>
      </c>
      <c r="E2679" t="s">
        <v>6490</v>
      </c>
      <c r="F2679" t="s">
        <v>6491</v>
      </c>
      <c r="G2679">
        <v>87421</v>
      </c>
      <c r="H2679">
        <v>1</v>
      </c>
      <c r="I2679">
        <v>1</v>
      </c>
      <c r="J2679">
        <v>1</v>
      </c>
      <c r="K2679" s="2" t="s">
        <v>10009</v>
      </c>
      <c r="L2679" s="2" t="s">
        <v>10009</v>
      </c>
      <c r="M2679" t="str">
        <f t="shared" si="41"/>
        <v>BEGIN IF NOT EXISTS (SELECT * FROM [dbo].[COM_City] WHERE [Name] = 'Lavras') BEGIN INSERT INTO [dbo].[COM_City]([CityId],[Name],[ExternalCode],[StateId],[Active],[UserID],[UserIDLastUpdate],[CreateDate],[ModifieldDate]) VALUES (2678,'Lavras','38203',11,1,1,1,GETDATE(),GETDATE()) END END</v>
      </c>
    </row>
    <row r="2680" spans="1:13" x14ac:dyDescent="0.2">
      <c r="A2680">
        <v>2679</v>
      </c>
      <c r="B2680">
        <f>VLOOKUP(C2680,ESTADOS!C:K,9,FALSE)</f>
        <v>11</v>
      </c>
      <c r="C2680" t="s">
        <v>5814</v>
      </c>
      <c r="D2680">
        <v>31</v>
      </c>
      <c r="E2680" t="s">
        <v>6492</v>
      </c>
      <c r="F2680" t="s">
        <v>6493</v>
      </c>
      <c r="G2680">
        <v>2955</v>
      </c>
      <c r="H2680">
        <v>1</v>
      </c>
      <c r="I2680">
        <v>1</v>
      </c>
      <c r="J2680">
        <v>1</v>
      </c>
      <c r="K2680" s="2" t="s">
        <v>10009</v>
      </c>
      <c r="L2680" s="2" t="s">
        <v>10009</v>
      </c>
      <c r="M2680" t="str">
        <f t="shared" si="41"/>
        <v>BEGIN IF NOT EXISTS (SELECT * FROM [dbo].[COM_City] WHERE [Name] = 'Leandro Ferreira') BEGIN INSERT INTO [dbo].[COM_City]([CityId],[Name],[ExternalCode],[StateId],[Active],[UserID],[UserIDLastUpdate],[CreateDate],[ModifieldDate]) VALUES (2679,'Leandro Ferreira','38302',11,1,1,1,GETDATE(),GETDATE()) END END</v>
      </c>
    </row>
    <row r="2681" spans="1:13" x14ac:dyDescent="0.2">
      <c r="A2681">
        <v>2680</v>
      </c>
      <c r="B2681">
        <f>VLOOKUP(C2681,ESTADOS!C:K,9,FALSE)</f>
        <v>11</v>
      </c>
      <c r="C2681" t="s">
        <v>5814</v>
      </c>
      <c r="D2681">
        <v>31</v>
      </c>
      <c r="E2681" t="s">
        <v>6494</v>
      </c>
      <c r="F2681" t="s">
        <v>6495</v>
      </c>
      <c r="G2681">
        <v>4930</v>
      </c>
      <c r="H2681">
        <v>1</v>
      </c>
      <c r="I2681">
        <v>1</v>
      </c>
      <c r="J2681">
        <v>1</v>
      </c>
      <c r="K2681" s="2" t="s">
        <v>10009</v>
      </c>
      <c r="L2681" s="2" t="s">
        <v>10009</v>
      </c>
      <c r="M2681" t="str">
        <f t="shared" si="41"/>
        <v>BEGIN IF NOT EXISTS (SELECT * FROM [dbo].[COM_City] WHERE [Name] = 'Leme do Prado') BEGIN INSERT INTO [dbo].[COM_City]([CityId],[Name],[ExternalCode],[StateId],[Active],[UserID],[UserIDLastUpdate],[CreateDate],[ModifieldDate]) VALUES (2680,'Leme do Prado','38351',11,1,1,1,GETDATE(),GETDATE()) END END</v>
      </c>
    </row>
    <row r="2682" spans="1:13" x14ac:dyDescent="0.2">
      <c r="A2682">
        <v>2681</v>
      </c>
      <c r="B2682">
        <f>VLOOKUP(C2682,ESTADOS!C:K,9,FALSE)</f>
        <v>11</v>
      </c>
      <c r="C2682" t="s">
        <v>5814</v>
      </c>
      <c r="D2682">
        <v>31</v>
      </c>
      <c r="E2682" t="s">
        <v>6496</v>
      </c>
      <c r="F2682" t="s">
        <v>6497</v>
      </c>
      <c r="G2682">
        <v>49915</v>
      </c>
      <c r="H2682">
        <v>1</v>
      </c>
      <c r="I2682">
        <v>1</v>
      </c>
      <c r="J2682">
        <v>1</v>
      </c>
      <c r="K2682" s="2" t="s">
        <v>10009</v>
      </c>
      <c r="L2682" s="2" t="s">
        <v>10009</v>
      </c>
      <c r="M2682" t="str">
        <f t="shared" si="41"/>
        <v>BEGIN IF NOT EXISTS (SELECT * FROM [dbo].[COM_City] WHERE [Name] = 'Leopoldina') BEGIN INSERT INTO [dbo].[COM_City]([CityId],[Name],[ExternalCode],[StateId],[Active],[UserID],[UserIDLastUpdate],[CreateDate],[ModifieldDate]) VALUES (2681,'Leopoldina','38401',11,1,1,1,GETDATE(),GETDATE()) END END</v>
      </c>
    </row>
    <row r="2683" spans="1:13" x14ac:dyDescent="0.2">
      <c r="A2683">
        <v>2682</v>
      </c>
      <c r="B2683">
        <f>VLOOKUP(C2683,ESTADOS!C:K,9,FALSE)</f>
        <v>11</v>
      </c>
      <c r="C2683" t="s">
        <v>5814</v>
      </c>
      <c r="D2683">
        <v>31</v>
      </c>
      <c r="E2683" t="s">
        <v>6498</v>
      </c>
      <c r="F2683" t="s">
        <v>6499</v>
      </c>
      <c r="G2683">
        <v>5333</v>
      </c>
      <c r="H2683">
        <v>1</v>
      </c>
      <c r="I2683">
        <v>1</v>
      </c>
      <c r="J2683">
        <v>1</v>
      </c>
      <c r="K2683" s="2" t="s">
        <v>10009</v>
      </c>
      <c r="L2683" s="2" t="s">
        <v>10009</v>
      </c>
      <c r="M2683" t="str">
        <f t="shared" si="41"/>
        <v>BEGIN IF NOT EXISTS (SELECT * FROM [dbo].[COM_City] WHERE [Name] = 'Liberdade') BEGIN INSERT INTO [dbo].[COM_City]([CityId],[Name],[ExternalCode],[StateId],[Active],[UserID],[UserIDLastUpdate],[CreateDate],[ModifieldDate]) VALUES (2682,'Liberdade','38500',11,1,1,1,GETDATE(),GETDATE()) END END</v>
      </c>
    </row>
    <row r="2684" spans="1:13" x14ac:dyDescent="0.2">
      <c r="A2684">
        <v>2683</v>
      </c>
      <c r="B2684">
        <f>VLOOKUP(C2684,ESTADOS!C:K,9,FALSE)</f>
        <v>11</v>
      </c>
      <c r="C2684" t="s">
        <v>5814</v>
      </c>
      <c r="D2684">
        <v>31</v>
      </c>
      <c r="E2684" t="s">
        <v>6500</v>
      </c>
      <c r="F2684" t="s">
        <v>6501</v>
      </c>
      <c r="G2684">
        <v>15909</v>
      </c>
      <c r="H2684">
        <v>1</v>
      </c>
      <c r="I2684">
        <v>1</v>
      </c>
      <c r="J2684">
        <v>1</v>
      </c>
      <c r="K2684" s="2" t="s">
        <v>10009</v>
      </c>
      <c r="L2684" s="2" t="s">
        <v>10009</v>
      </c>
      <c r="M2684" t="str">
        <f t="shared" si="41"/>
        <v>BEGIN IF NOT EXISTS (SELECT * FROM [dbo].[COM_City] WHERE [Name] = 'Lima Duarte') BEGIN INSERT INTO [dbo].[COM_City]([CityId],[Name],[ExternalCode],[StateId],[Active],[UserID],[UserIDLastUpdate],[CreateDate],[ModifieldDate]) VALUES (2683,'Lima Duarte','38609',11,1,1,1,GETDATE(),GETDATE()) END END</v>
      </c>
    </row>
    <row r="2685" spans="1:13" x14ac:dyDescent="0.2">
      <c r="A2685">
        <v>2684</v>
      </c>
      <c r="B2685">
        <f>VLOOKUP(C2685,ESTADOS!C:K,9,FALSE)</f>
        <v>11</v>
      </c>
      <c r="C2685" t="s">
        <v>5814</v>
      </c>
      <c r="D2685">
        <v>31</v>
      </c>
      <c r="E2685" t="s">
        <v>6502</v>
      </c>
      <c r="F2685" t="s">
        <v>6503</v>
      </c>
      <c r="G2685">
        <v>6492</v>
      </c>
      <c r="H2685">
        <v>1</v>
      </c>
      <c r="I2685">
        <v>1</v>
      </c>
      <c r="J2685">
        <v>1</v>
      </c>
      <c r="K2685" s="2" t="s">
        <v>10009</v>
      </c>
      <c r="L2685" s="2" t="s">
        <v>10009</v>
      </c>
      <c r="M2685" t="str">
        <f t="shared" si="41"/>
        <v>BEGIN IF NOT EXISTS (SELECT * FROM [dbo].[COM_City] WHERE [Name] = 'Limeira do Oeste') BEGIN INSERT INTO [dbo].[COM_City]([CityId],[Name],[ExternalCode],[StateId],[Active],[UserID],[UserIDLastUpdate],[CreateDate],[ModifieldDate]) VALUES (2684,'Limeira do Oeste','38625',11,1,1,1,GETDATE(),GETDATE()) END END</v>
      </c>
    </row>
    <row r="2686" spans="1:13" x14ac:dyDescent="0.2">
      <c r="A2686">
        <v>2685</v>
      </c>
      <c r="B2686">
        <f>VLOOKUP(C2686,ESTADOS!C:K,9,FALSE)</f>
        <v>11</v>
      </c>
      <c r="C2686" t="s">
        <v>5814</v>
      </c>
      <c r="D2686">
        <v>31</v>
      </c>
      <c r="E2686" t="s">
        <v>6504</v>
      </c>
      <c r="F2686" t="s">
        <v>6505</v>
      </c>
      <c r="G2686">
        <v>7979</v>
      </c>
      <c r="H2686">
        <v>1</v>
      </c>
      <c r="I2686">
        <v>1</v>
      </c>
      <c r="J2686">
        <v>1</v>
      </c>
      <c r="K2686" s="2" t="s">
        <v>10009</v>
      </c>
      <c r="L2686" s="2" t="s">
        <v>10009</v>
      </c>
      <c r="M2686" t="str">
        <f t="shared" si="41"/>
        <v>BEGIN IF NOT EXISTS (SELECT * FROM [dbo].[COM_City] WHERE [Name] = 'Lontra') BEGIN INSERT INTO [dbo].[COM_City]([CityId],[Name],[ExternalCode],[StateId],[Active],[UserID],[UserIDLastUpdate],[CreateDate],[ModifieldDate]) VALUES (2685,'Lontra','38658',11,1,1,1,GETDATE(),GETDATE()) END END</v>
      </c>
    </row>
    <row r="2687" spans="1:13" x14ac:dyDescent="0.2">
      <c r="A2687">
        <v>2686</v>
      </c>
      <c r="B2687">
        <f>VLOOKUP(C2687,ESTADOS!C:K,9,FALSE)</f>
        <v>11</v>
      </c>
      <c r="C2687" t="s">
        <v>5814</v>
      </c>
      <c r="D2687">
        <v>31</v>
      </c>
      <c r="E2687" t="s">
        <v>6506</v>
      </c>
      <c r="F2687" t="s">
        <v>6507</v>
      </c>
      <c r="G2687">
        <v>6276</v>
      </c>
      <c r="H2687">
        <v>1</v>
      </c>
      <c r="I2687">
        <v>1</v>
      </c>
      <c r="J2687">
        <v>1</v>
      </c>
      <c r="K2687" s="2" t="s">
        <v>10009</v>
      </c>
      <c r="L2687" s="2" t="s">
        <v>10009</v>
      </c>
      <c r="M2687" t="str">
        <f t="shared" si="41"/>
        <v>BEGIN IF NOT EXISTS (SELECT * FROM [dbo].[COM_City] WHERE [Name] = 'Luisburgo') BEGIN INSERT INTO [dbo].[COM_City]([CityId],[Name],[ExternalCode],[StateId],[Active],[UserID],[UserIDLastUpdate],[CreateDate],[ModifieldDate]) VALUES (2686,'Luisburgo','38674',11,1,1,1,GETDATE(),GETDATE()) END END</v>
      </c>
    </row>
    <row r="2688" spans="1:13" x14ac:dyDescent="0.2">
      <c r="A2688">
        <v>2687</v>
      </c>
      <c r="B2688">
        <f>VLOOKUP(C2688,ESTADOS!C:K,9,FALSE)</f>
        <v>11</v>
      </c>
      <c r="C2688" t="s">
        <v>5814</v>
      </c>
      <c r="D2688">
        <v>31</v>
      </c>
      <c r="E2688" t="s">
        <v>6508</v>
      </c>
      <c r="F2688" t="s">
        <v>6509</v>
      </c>
      <c r="G2688">
        <v>6432</v>
      </c>
      <c r="H2688">
        <v>1</v>
      </c>
      <c r="I2688">
        <v>1</v>
      </c>
      <c r="J2688">
        <v>1</v>
      </c>
      <c r="K2688" s="2" t="s">
        <v>10009</v>
      </c>
      <c r="L2688" s="2" t="s">
        <v>10009</v>
      </c>
      <c r="M2688" t="str">
        <f t="shared" si="41"/>
        <v>BEGIN IF NOT EXISTS (SELECT * FROM [dbo].[COM_City] WHERE [Name] = 'Luislândia') BEGIN INSERT INTO [dbo].[COM_City]([CityId],[Name],[ExternalCode],[StateId],[Active],[UserID],[UserIDLastUpdate],[CreateDate],[ModifieldDate]) VALUES (2687,'Luislândia','38682',11,1,1,1,GETDATE(),GETDATE()) END END</v>
      </c>
    </row>
    <row r="2689" spans="1:13" x14ac:dyDescent="0.2">
      <c r="A2689">
        <v>2688</v>
      </c>
      <c r="B2689">
        <f>VLOOKUP(C2689,ESTADOS!C:K,9,FALSE)</f>
        <v>11</v>
      </c>
      <c r="C2689" t="s">
        <v>5814</v>
      </c>
      <c r="D2689">
        <v>31</v>
      </c>
      <c r="E2689" t="s">
        <v>6510</v>
      </c>
      <c r="F2689" t="s">
        <v>6511</v>
      </c>
      <c r="G2689">
        <v>5374</v>
      </c>
      <c r="H2689">
        <v>1</v>
      </c>
      <c r="I2689">
        <v>1</v>
      </c>
      <c r="J2689">
        <v>1</v>
      </c>
      <c r="K2689" s="2" t="s">
        <v>10009</v>
      </c>
      <c r="L2689" s="2" t="s">
        <v>10009</v>
      </c>
      <c r="M2689" t="str">
        <f t="shared" si="41"/>
        <v>BEGIN IF NOT EXISTS (SELECT * FROM [dbo].[COM_City] WHERE [Name] = 'Luminárias') BEGIN INSERT INTO [dbo].[COM_City]([CityId],[Name],[ExternalCode],[StateId],[Active],[UserID],[UserIDLastUpdate],[CreateDate],[ModifieldDate]) VALUES (2688,'Luminárias','38708',11,1,1,1,GETDATE(),GETDATE()) END END</v>
      </c>
    </row>
    <row r="2690" spans="1:13" x14ac:dyDescent="0.2">
      <c r="A2690">
        <v>2689</v>
      </c>
      <c r="B2690">
        <f>VLOOKUP(C2690,ESTADOS!C:K,9,FALSE)</f>
        <v>11</v>
      </c>
      <c r="C2690" t="s">
        <v>5814</v>
      </c>
      <c r="D2690">
        <v>31</v>
      </c>
      <c r="E2690" t="s">
        <v>6512</v>
      </c>
      <c r="F2690" t="s">
        <v>6513</v>
      </c>
      <c r="G2690">
        <v>17173</v>
      </c>
      <c r="H2690">
        <v>1</v>
      </c>
      <c r="I2690">
        <v>1</v>
      </c>
      <c r="J2690">
        <v>1</v>
      </c>
      <c r="K2690" s="2" t="s">
        <v>10009</v>
      </c>
      <c r="L2690" s="2" t="s">
        <v>10009</v>
      </c>
      <c r="M2690" t="str">
        <f t="shared" si="41"/>
        <v>BEGIN IF NOT EXISTS (SELECT * FROM [dbo].[COM_City] WHERE [Name] = 'Luz') BEGIN INSERT INTO [dbo].[COM_City]([CityId],[Name],[ExternalCode],[StateId],[Active],[UserID],[UserIDLastUpdate],[CreateDate],[ModifieldDate]) VALUES (2689,'Luz','38807',11,1,1,1,GETDATE(),GETDATE()) END END</v>
      </c>
    </row>
    <row r="2691" spans="1:13" x14ac:dyDescent="0.2">
      <c r="A2691">
        <v>2690</v>
      </c>
      <c r="B2691">
        <f>VLOOKUP(C2691,ESTADOS!C:K,9,FALSE)</f>
        <v>11</v>
      </c>
      <c r="C2691" t="s">
        <v>5814</v>
      </c>
      <c r="D2691">
        <v>31</v>
      </c>
      <c r="E2691" t="s">
        <v>6514</v>
      </c>
      <c r="F2691" t="s">
        <v>6515</v>
      </c>
      <c r="G2691">
        <v>6855</v>
      </c>
      <c r="H2691">
        <v>1</v>
      </c>
      <c r="I2691">
        <v>1</v>
      </c>
      <c r="J2691">
        <v>1</v>
      </c>
      <c r="K2691" s="2" t="s">
        <v>10009</v>
      </c>
      <c r="L2691" s="2" t="s">
        <v>10009</v>
      </c>
      <c r="M2691" t="str">
        <f t="shared" ref="M2691:M2754" si="42">CONCATENATE("BEGIN IF NOT EXISTS (SELECT * FROM [dbo].[COM_City] WHERE [Name] = '",F2691,"') BEGIN INSERT INTO [dbo].[COM_City]([CityId],[Name],[ExternalCode],[StateId],[Active],[UserID],[UserIDLastUpdate],[CreateDate],[ModifieldDate]) VALUES (",A2691,",'",F2691,"','",E2691,"',",B2691,",",H2691,",",I2691,",",J2691,",",K2691,",",L2691,") END END")</f>
        <v>BEGIN IF NOT EXISTS (SELECT * FROM [dbo].[COM_City] WHERE [Name] = 'Machacalis') BEGIN INSERT INTO [dbo].[COM_City]([CityId],[Name],[ExternalCode],[StateId],[Active],[UserID],[UserIDLastUpdate],[CreateDate],[ModifieldDate]) VALUES (2690,'Machacalis','38906',11,1,1,1,GETDATE(),GETDATE()) END END</v>
      </c>
    </row>
    <row r="2692" spans="1:13" x14ac:dyDescent="0.2">
      <c r="A2692">
        <v>2691</v>
      </c>
      <c r="B2692">
        <f>VLOOKUP(C2692,ESTADOS!C:K,9,FALSE)</f>
        <v>11</v>
      </c>
      <c r="C2692" t="s">
        <v>5814</v>
      </c>
      <c r="D2692">
        <v>31</v>
      </c>
      <c r="E2692" t="s">
        <v>6516</v>
      </c>
      <c r="F2692" t="s">
        <v>6517</v>
      </c>
      <c r="G2692">
        <v>37567</v>
      </c>
      <c r="H2692">
        <v>1</v>
      </c>
      <c r="I2692">
        <v>1</v>
      </c>
      <c r="J2692">
        <v>1</v>
      </c>
      <c r="K2692" s="2" t="s">
        <v>10009</v>
      </c>
      <c r="L2692" s="2" t="s">
        <v>10009</v>
      </c>
      <c r="M2692" t="str">
        <f t="shared" si="42"/>
        <v>BEGIN IF NOT EXISTS (SELECT * FROM [dbo].[COM_City] WHERE [Name] = 'Machado') BEGIN INSERT INTO [dbo].[COM_City]([CityId],[Name],[ExternalCode],[StateId],[Active],[UserID],[UserIDLastUpdate],[CreateDate],[ModifieldDate]) VALUES (2691,'Machado','39003',11,1,1,1,GETDATE(),GETDATE()) END END</v>
      </c>
    </row>
    <row r="2693" spans="1:13" x14ac:dyDescent="0.2">
      <c r="A2693">
        <v>2692</v>
      </c>
      <c r="B2693">
        <f>VLOOKUP(C2693,ESTADOS!C:K,9,FALSE)</f>
        <v>11</v>
      </c>
      <c r="C2693" t="s">
        <v>5814</v>
      </c>
      <c r="D2693">
        <v>31</v>
      </c>
      <c r="E2693" t="s">
        <v>6518</v>
      </c>
      <c r="F2693" t="s">
        <v>6519</v>
      </c>
      <c r="G2693">
        <v>4951</v>
      </c>
      <c r="H2693">
        <v>1</v>
      </c>
      <c r="I2693">
        <v>1</v>
      </c>
      <c r="J2693">
        <v>1</v>
      </c>
      <c r="K2693" s="2" t="s">
        <v>10009</v>
      </c>
      <c r="L2693" s="2" t="s">
        <v>10009</v>
      </c>
      <c r="M2693" t="str">
        <f t="shared" si="42"/>
        <v>BEGIN IF NOT EXISTS (SELECT * FROM [dbo].[COM_City] WHERE [Name] = 'Madre de Deus de Minas') BEGIN INSERT INTO [dbo].[COM_City]([CityId],[Name],[ExternalCode],[StateId],[Active],[UserID],[UserIDLastUpdate],[CreateDate],[ModifieldDate]) VALUES (2692,'Madre de Deus de Minas','39102',11,1,1,1,GETDATE(),GETDATE()) END END</v>
      </c>
    </row>
    <row r="2694" spans="1:13" x14ac:dyDescent="0.2">
      <c r="A2694">
        <v>2693</v>
      </c>
      <c r="B2694">
        <f>VLOOKUP(C2694,ESTADOS!C:K,9,FALSE)</f>
        <v>11</v>
      </c>
      <c r="C2694" t="s">
        <v>5814</v>
      </c>
      <c r="D2694">
        <v>31</v>
      </c>
      <c r="E2694" t="s">
        <v>6520</v>
      </c>
      <c r="F2694" t="s">
        <v>6521</v>
      </c>
      <c r="G2694">
        <v>17917</v>
      </c>
      <c r="H2694">
        <v>1</v>
      </c>
      <c r="I2694">
        <v>1</v>
      </c>
      <c r="J2694">
        <v>1</v>
      </c>
      <c r="K2694" s="2" t="s">
        <v>10009</v>
      </c>
      <c r="L2694" s="2" t="s">
        <v>10009</v>
      </c>
      <c r="M2694" t="str">
        <f t="shared" si="42"/>
        <v>BEGIN IF NOT EXISTS (SELECT * FROM [dbo].[COM_City] WHERE [Name] = 'Malacacheta') BEGIN INSERT INTO [dbo].[COM_City]([CityId],[Name],[ExternalCode],[StateId],[Active],[UserID],[UserIDLastUpdate],[CreateDate],[ModifieldDate]) VALUES (2693,'Malacacheta','39201',11,1,1,1,GETDATE(),GETDATE()) END END</v>
      </c>
    </row>
    <row r="2695" spans="1:13" x14ac:dyDescent="0.2">
      <c r="A2695">
        <v>2694</v>
      </c>
      <c r="B2695">
        <f>VLOOKUP(C2695,ESTADOS!C:K,9,FALSE)</f>
        <v>11</v>
      </c>
      <c r="C2695" t="s">
        <v>5814</v>
      </c>
      <c r="D2695">
        <v>31</v>
      </c>
      <c r="E2695" t="s">
        <v>6522</v>
      </c>
      <c r="F2695" t="s">
        <v>6523</v>
      </c>
      <c r="G2695">
        <v>6247</v>
      </c>
      <c r="H2695">
        <v>1</v>
      </c>
      <c r="I2695">
        <v>1</v>
      </c>
      <c r="J2695">
        <v>1</v>
      </c>
      <c r="K2695" s="2" t="s">
        <v>10009</v>
      </c>
      <c r="L2695" s="2" t="s">
        <v>10009</v>
      </c>
      <c r="M2695" t="str">
        <f t="shared" si="42"/>
        <v>BEGIN IF NOT EXISTS (SELECT * FROM [dbo].[COM_City] WHERE [Name] = 'Mamonas') BEGIN INSERT INTO [dbo].[COM_City]([CityId],[Name],[ExternalCode],[StateId],[Active],[UserID],[UserIDLastUpdate],[CreateDate],[ModifieldDate]) VALUES (2694,'Mamonas','39250',11,1,1,1,GETDATE(),GETDATE()) END END</v>
      </c>
    </row>
    <row r="2696" spans="1:13" x14ac:dyDescent="0.2">
      <c r="A2696">
        <v>2695</v>
      </c>
      <c r="B2696">
        <f>VLOOKUP(C2696,ESTADOS!C:K,9,FALSE)</f>
        <v>11</v>
      </c>
      <c r="C2696" t="s">
        <v>5814</v>
      </c>
      <c r="D2696">
        <v>31</v>
      </c>
      <c r="E2696" t="s">
        <v>6524</v>
      </c>
      <c r="F2696" t="s">
        <v>6525</v>
      </c>
      <c r="G2696">
        <v>20903</v>
      </c>
      <c r="H2696">
        <v>1</v>
      </c>
      <c r="I2696">
        <v>1</v>
      </c>
      <c r="J2696">
        <v>1</v>
      </c>
      <c r="K2696" s="2" t="s">
        <v>10009</v>
      </c>
      <c r="L2696" s="2" t="s">
        <v>10009</v>
      </c>
      <c r="M2696" t="str">
        <f t="shared" si="42"/>
        <v>BEGIN IF NOT EXISTS (SELECT * FROM [dbo].[COM_City] WHERE [Name] = 'Manga') BEGIN INSERT INTO [dbo].[COM_City]([CityId],[Name],[ExternalCode],[StateId],[Active],[UserID],[UserIDLastUpdate],[CreateDate],[ModifieldDate]) VALUES (2695,'Manga','39300',11,1,1,1,GETDATE(),GETDATE()) END END</v>
      </c>
    </row>
    <row r="2697" spans="1:13" x14ac:dyDescent="0.2">
      <c r="A2697">
        <v>2696</v>
      </c>
      <c r="B2697">
        <f>VLOOKUP(C2697,ESTADOS!C:K,9,FALSE)</f>
        <v>11</v>
      </c>
      <c r="C2697" t="s">
        <v>5814</v>
      </c>
      <c r="D2697">
        <v>31</v>
      </c>
      <c r="E2697" t="s">
        <v>6526</v>
      </c>
      <c r="F2697" t="s">
        <v>6527</v>
      </c>
      <c r="G2697">
        <v>74297</v>
      </c>
      <c r="H2697">
        <v>1</v>
      </c>
      <c r="I2697">
        <v>1</v>
      </c>
      <c r="J2697">
        <v>1</v>
      </c>
      <c r="K2697" s="2" t="s">
        <v>10009</v>
      </c>
      <c r="L2697" s="2" t="s">
        <v>10009</v>
      </c>
      <c r="M2697" t="str">
        <f t="shared" si="42"/>
        <v>BEGIN IF NOT EXISTS (SELECT * FROM [dbo].[COM_City] WHERE [Name] = 'Manhuaçu') BEGIN INSERT INTO [dbo].[COM_City]([CityId],[Name],[ExternalCode],[StateId],[Active],[UserID],[UserIDLastUpdate],[CreateDate],[ModifieldDate]) VALUES (2696,'Manhuaçu','39409',11,1,1,1,GETDATE(),GETDATE()) END END</v>
      </c>
    </row>
    <row r="2698" spans="1:13" x14ac:dyDescent="0.2">
      <c r="A2698">
        <v>2697</v>
      </c>
      <c r="B2698">
        <f>VLOOKUP(C2698,ESTADOS!C:K,9,FALSE)</f>
        <v>11</v>
      </c>
      <c r="C2698" t="s">
        <v>5814</v>
      </c>
      <c r="D2698">
        <v>31</v>
      </c>
      <c r="E2698" t="s">
        <v>6528</v>
      </c>
      <c r="F2698" t="s">
        <v>6529</v>
      </c>
      <c r="G2698">
        <v>20209</v>
      </c>
      <c r="H2698">
        <v>1</v>
      </c>
      <c r="I2698">
        <v>1</v>
      </c>
      <c r="J2698">
        <v>1</v>
      </c>
      <c r="K2698" s="2" t="s">
        <v>10009</v>
      </c>
      <c r="L2698" s="2" t="s">
        <v>10009</v>
      </c>
      <c r="M2698" t="str">
        <f t="shared" si="42"/>
        <v>BEGIN IF NOT EXISTS (SELECT * FROM [dbo].[COM_City] WHERE [Name] = 'Manhumirim') BEGIN INSERT INTO [dbo].[COM_City]([CityId],[Name],[ExternalCode],[StateId],[Active],[UserID],[UserIDLastUpdate],[CreateDate],[ModifieldDate]) VALUES (2697,'Manhumirim','39508',11,1,1,1,GETDATE(),GETDATE()) END END</v>
      </c>
    </row>
    <row r="2699" spans="1:13" x14ac:dyDescent="0.2">
      <c r="A2699">
        <v>2698</v>
      </c>
      <c r="B2699">
        <f>VLOOKUP(C2699,ESTADOS!C:K,9,FALSE)</f>
        <v>11</v>
      </c>
      <c r="C2699" t="s">
        <v>5814</v>
      </c>
      <c r="D2699">
        <v>31</v>
      </c>
      <c r="E2699" t="s">
        <v>6530</v>
      </c>
      <c r="F2699" t="s">
        <v>6531</v>
      </c>
      <c r="G2699">
        <v>26721</v>
      </c>
      <c r="H2699">
        <v>1</v>
      </c>
      <c r="I2699">
        <v>1</v>
      </c>
      <c r="J2699">
        <v>1</v>
      </c>
      <c r="K2699" s="2" t="s">
        <v>10009</v>
      </c>
      <c r="L2699" s="2" t="s">
        <v>10009</v>
      </c>
      <c r="M2699" t="str">
        <f t="shared" si="42"/>
        <v>BEGIN IF NOT EXISTS (SELECT * FROM [dbo].[COM_City] WHERE [Name] = 'Mantena') BEGIN INSERT INTO [dbo].[COM_City]([CityId],[Name],[ExternalCode],[StateId],[Active],[UserID],[UserIDLastUpdate],[CreateDate],[ModifieldDate]) VALUES (2698,'Mantena','39607',11,1,1,1,GETDATE(),GETDATE()) END END</v>
      </c>
    </row>
    <row r="2700" spans="1:13" x14ac:dyDescent="0.2">
      <c r="A2700">
        <v>2699</v>
      </c>
      <c r="B2700">
        <f>VLOOKUP(C2700,ESTADOS!C:K,9,FALSE)</f>
        <v>11</v>
      </c>
      <c r="C2700" t="s">
        <v>5814</v>
      </c>
      <c r="D2700">
        <v>31</v>
      </c>
      <c r="E2700" t="s">
        <v>6532</v>
      </c>
      <c r="F2700" t="s">
        <v>6533</v>
      </c>
      <c r="G2700">
        <v>11139</v>
      </c>
      <c r="H2700">
        <v>1</v>
      </c>
      <c r="I2700">
        <v>1</v>
      </c>
      <c r="J2700">
        <v>1</v>
      </c>
      <c r="K2700" s="2" t="s">
        <v>10009</v>
      </c>
      <c r="L2700" s="2" t="s">
        <v>10009</v>
      </c>
      <c r="M2700" t="str">
        <f t="shared" si="42"/>
        <v>BEGIN IF NOT EXISTS (SELECT * FROM [dbo].[COM_City] WHERE [Name] = 'Mar de Espanha') BEGIN INSERT INTO [dbo].[COM_City]([CityId],[Name],[ExternalCode],[StateId],[Active],[UserID],[UserIDLastUpdate],[CreateDate],[ModifieldDate]) VALUES (2699,'Mar de Espanha','39805',11,1,1,1,GETDATE(),GETDATE()) END END</v>
      </c>
    </row>
    <row r="2701" spans="1:13" x14ac:dyDescent="0.2">
      <c r="A2701">
        <v>2700</v>
      </c>
      <c r="B2701">
        <f>VLOOKUP(C2701,ESTADOS!C:K,9,FALSE)</f>
        <v>11</v>
      </c>
      <c r="C2701" t="s">
        <v>5814</v>
      </c>
      <c r="D2701">
        <v>31</v>
      </c>
      <c r="E2701" t="s">
        <v>6534</v>
      </c>
      <c r="F2701" t="s">
        <v>6535</v>
      </c>
      <c r="G2701">
        <v>6840</v>
      </c>
      <c r="H2701">
        <v>1</v>
      </c>
      <c r="I2701">
        <v>1</v>
      </c>
      <c r="J2701">
        <v>1</v>
      </c>
      <c r="K2701" s="2" t="s">
        <v>10009</v>
      </c>
      <c r="L2701" s="2" t="s">
        <v>10009</v>
      </c>
      <c r="M2701" t="str">
        <f t="shared" si="42"/>
        <v>BEGIN IF NOT EXISTS (SELECT * FROM [dbo].[COM_City] WHERE [Name] = 'Maravilhas') BEGIN INSERT INTO [dbo].[COM_City]([CityId],[Name],[ExternalCode],[StateId],[Active],[UserID],[UserIDLastUpdate],[CreateDate],[ModifieldDate]) VALUES (2700,'Maravilhas','39706',11,1,1,1,GETDATE(),GETDATE()) END END</v>
      </c>
    </row>
    <row r="2702" spans="1:13" x14ac:dyDescent="0.2">
      <c r="A2702">
        <v>2701</v>
      </c>
      <c r="B2702">
        <f>VLOOKUP(C2702,ESTADOS!C:K,9,FALSE)</f>
        <v>11</v>
      </c>
      <c r="C2702" t="s">
        <v>5814</v>
      </c>
      <c r="D2702">
        <v>31</v>
      </c>
      <c r="E2702" t="s">
        <v>6536</v>
      </c>
      <c r="F2702" t="s">
        <v>6537</v>
      </c>
      <c r="G2702">
        <v>14249</v>
      </c>
      <c r="H2702">
        <v>1</v>
      </c>
      <c r="I2702">
        <v>1</v>
      </c>
      <c r="J2702">
        <v>1</v>
      </c>
      <c r="K2702" s="2" t="s">
        <v>10009</v>
      </c>
      <c r="L2702" s="2" t="s">
        <v>10009</v>
      </c>
      <c r="M2702" t="str">
        <f t="shared" si="42"/>
        <v>BEGIN IF NOT EXISTS (SELECT * FROM [dbo].[COM_City] WHERE [Name] = 'Maria da Fé') BEGIN INSERT INTO [dbo].[COM_City]([CityId],[Name],[ExternalCode],[StateId],[Active],[UserID],[UserIDLastUpdate],[CreateDate],[ModifieldDate]) VALUES (2701,'Maria da Fé','39904',11,1,1,1,GETDATE(),GETDATE()) END END</v>
      </c>
    </row>
    <row r="2703" spans="1:13" x14ac:dyDescent="0.2">
      <c r="A2703">
        <v>2702</v>
      </c>
      <c r="B2703">
        <f>VLOOKUP(C2703,ESTADOS!C:K,9,FALSE)</f>
        <v>11</v>
      </c>
      <c r="C2703" t="s">
        <v>5814</v>
      </c>
      <c r="D2703">
        <v>31</v>
      </c>
      <c r="E2703" t="s">
        <v>6538</v>
      </c>
      <c r="F2703" t="s">
        <v>6539</v>
      </c>
      <c r="G2703">
        <v>51693</v>
      </c>
      <c r="H2703">
        <v>1</v>
      </c>
      <c r="I2703">
        <v>1</v>
      </c>
      <c r="J2703">
        <v>1</v>
      </c>
      <c r="K2703" s="2" t="s">
        <v>10009</v>
      </c>
      <c r="L2703" s="2" t="s">
        <v>10009</v>
      </c>
      <c r="M2703" t="str">
        <f t="shared" si="42"/>
        <v>BEGIN IF NOT EXISTS (SELECT * FROM [dbo].[COM_City] WHERE [Name] = 'Mariana') BEGIN INSERT INTO [dbo].[COM_City]([CityId],[Name],[ExternalCode],[StateId],[Active],[UserID],[UserIDLastUpdate],[CreateDate],[ModifieldDate]) VALUES (2702,'Mariana','40001',11,1,1,1,GETDATE(),GETDATE()) END END</v>
      </c>
    </row>
    <row r="2704" spans="1:13" x14ac:dyDescent="0.2">
      <c r="A2704">
        <v>2703</v>
      </c>
      <c r="B2704">
        <f>VLOOKUP(C2704,ESTADOS!C:K,9,FALSE)</f>
        <v>11</v>
      </c>
      <c r="C2704" t="s">
        <v>5814</v>
      </c>
      <c r="D2704">
        <v>31</v>
      </c>
      <c r="E2704" t="s">
        <v>6540</v>
      </c>
      <c r="F2704" t="s">
        <v>6541</v>
      </c>
      <c r="G2704">
        <v>4285</v>
      </c>
      <c r="H2704">
        <v>1</v>
      </c>
      <c r="I2704">
        <v>1</v>
      </c>
      <c r="J2704">
        <v>1</v>
      </c>
      <c r="K2704" s="2" t="s">
        <v>10009</v>
      </c>
      <c r="L2704" s="2" t="s">
        <v>10009</v>
      </c>
      <c r="M2704" t="str">
        <f t="shared" si="42"/>
        <v>BEGIN IF NOT EXISTS (SELECT * FROM [dbo].[COM_City] WHERE [Name] = 'Marilac') BEGIN INSERT INTO [dbo].[COM_City]([CityId],[Name],[ExternalCode],[StateId],[Active],[UserID],[UserIDLastUpdate],[CreateDate],[ModifieldDate]) VALUES (2703,'Marilac','40100',11,1,1,1,GETDATE(),GETDATE()) END END</v>
      </c>
    </row>
    <row r="2705" spans="1:13" x14ac:dyDescent="0.2">
      <c r="A2705">
        <v>2704</v>
      </c>
      <c r="B2705">
        <f>VLOOKUP(C2705,ESTADOS!C:K,9,FALSE)</f>
        <v>11</v>
      </c>
      <c r="C2705" t="s">
        <v>5814</v>
      </c>
      <c r="D2705">
        <v>31</v>
      </c>
      <c r="E2705" t="s">
        <v>6542</v>
      </c>
      <c r="F2705" t="s">
        <v>6543</v>
      </c>
      <c r="G2705">
        <v>11421</v>
      </c>
      <c r="H2705">
        <v>1</v>
      </c>
      <c r="I2705">
        <v>1</v>
      </c>
      <c r="J2705">
        <v>1</v>
      </c>
      <c r="K2705" s="2" t="s">
        <v>10009</v>
      </c>
      <c r="L2705" s="2" t="s">
        <v>10009</v>
      </c>
      <c r="M2705" t="str">
        <f t="shared" si="42"/>
        <v>BEGIN IF NOT EXISTS (SELECT * FROM [dbo].[COM_City] WHERE [Name] = 'Mário Campos') BEGIN INSERT INTO [dbo].[COM_City]([CityId],[Name],[ExternalCode],[StateId],[Active],[UserID],[UserIDLastUpdate],[CreateDate],[ModifieldDate]) VALUES (2704,'Mário Campos','40159',11,1,1,1,GETDATE(),GETDATE()) END END</v>
      </c>
    </row>
    <row r="2706" spans="1:13" x14ac:dyDescent="0.2">
      <c r="A2706">
        <v>2705</v>
      </c>
      <c r="B2706">
        <f>VLOOKUP(C2706,ESTADOS!C:K,9,FALSE)</f>
        <v>11</v>
      </c>
      <c r="C2706" t="s">
        <v>5814</v>
      </c>
      <c r="D2706">
        <v>31</v>
      </c>
      <c r="E2706" t="s">
        <v>6544</v>
      </c>
      <c r="F2706" t="s">
        <v>6545</v>
      </c>
      <c r="G2706">
        <v>2827</v>
      </c>
      <c r="H2706">
        <v>1</v>
      </c>
      <c r="I2706">
        <v>1</v>
      </c>
      <c r="J2706">
        <v>1</v>
      </c>
      <c r="K2706" s="2" t="s">
        <v>10009</v>
      </c>
      <c r="L2706" s="2" t="s">
        <v>10009</v>
      </c>
      <c r="M2706" t="str">
        <f t="shared" si="42"/>
        <v>BEGIN IF NOT EXISTS (SELECT * FROM [dbo].[COM_City] WHERE [Name] = 'Maripá de Minas') BEGIN INSERT INTO [dbo].[COM_City]([CityId],[Name],[ExternalCode],[StateId],[Active],[UserID],[UserIDLastUpdate],[CreateDate],[ModifieldDate]) VALUES (2705,'Maripá de Minas','40209',11,1,1,1,GETDATE(),GETDATE()) END END</v>
      </c>
    </row>
    <row r="2707" spans="1:13" x14ac:dyDescent="0.2">
      <c r="A2707">
        <v>2706</v>
      </c>
      <c r="B2707">
        <f>VLOOKUP(C2707,ESTADOS!C:K,9,FALSE)</f>
        <v>11</v>
      </c>
      <c r="C2707" t="s">
        <v>5814</v>
      </c>
      <c r="D2707">
        <v>31</v>
      </c>
      <c r="E2707" t="s">
        <v>6546</v>
      </c>
      <c r="F2707" t="s">
        <v>6547</v>
      </c>
      <c r="G2707">
        <v>3743</v>
      </c>
      <c r="H2707">
        <v>1</v>
      </c>
      <c r="I2707">
        <v>1</v>
      </c>
      <c r="J2707">
        <v>1</v>
      </c>
      <c r="K2707" s="2" t="s">
        <v>10009</v>
      </c>
      <c r="L2707" s="2" t="s">
        <v>10009</v>
      </c>
      <c r="M2707" t="str">
        <f t="shared" si="42"/>
        <v>BEGIN IF NOT EXISTS (SELECT * FROM [dbo].[COM_City] WHERE [Name] = 'Marliéria') BEGIN INSERT INTO [dbo].[COM_City]([CityId],[Name],[ExternalCode],[StateId],[Active],[UserID],[UserIDLastUpdate],[CreateDate],[ModifieldDate]) VALUES (2706,'Marliéria','40308',11,1,1,1,GETDATE(),GETDATE()) END END</v>
      </c>
    </row>
    <row r="2708" spans="1:13" x14ac:dyDescent="0.2">
      <c r="A2708">
        <v>2707</v>
      </c>
      <c r="B2708">
        <f>VLOOKUP(C2708,ESTADOS!C:K,9,FALSE)</f>
        <v>11</v>
      </c>
      <c r="C2708" t="s">
        <v>5814</v>
      </c>
      <c r="D2708">
        <v>31</v>
      </c>
      <c r="E2708" t="s">
        <v>6548</v>
      </c>
      <c r="F2708" t="s">
        <v>6549</v>
      </c>
      <c r="G2708">
        <v>3100</v>
      </c>
      <c r="H2708">
        <v>1</v>
      </c>
      <c r="I2708">
        <v>1</v>
      </c>
      <c r="J2708">
        <v>1</v>
      </c>
      <c r="K2708" s="2" t="s">
        <v>10009</v>
      </c>
      <c r="L2708" s="2" t="s">
        <v>10009</v>
      </c>
      <c r="M2708" t="str">
        <f t="shared" si="42"/>
        <v>BEGIN IF NOT EXISTS (SELECT * FROM [dbo].[COM_City] WHERE [Name] = 'Marmelópolis') BEGIN INSERT INTO [dbo].[COM_City]([CityId],[Name],[ExternalCode],[StateId],[Active],[UserID],[UserIDLastUpdate],[CreateDate],[ModifieldDate]) VALUES (2707,'Marmelópolis','40407',11,1,1,1,GETDATE(),GETDATE()) END END</v>
      </c>
    </row>
    <row r="2709" spans="1:13" x14ac:dyDescent="0.2">
      <c r="A2709">
        <v>2708</v>
      </c>
      <c r="B2709">
        <f>VLOOKUP(C2709,ESTADOS!C:K,9,FALSE)</f>
        <v>11</v>
      </c>
      <c r="C2709" t="s">
        <v>5814</v>
      </c>
      <c r="D2709">
        <v>31</v>
      </c>
      <c r="E2709" t="s">
        <v>6550</v>
      </c>
      <c r="F2709" t="s">
        <v>6551</v>
      </c>
      <c r="G2709">
        <v>12165</v>
      </c>
      <c r="H2709">
        <v>1</v>
      </c>
      <c r="I2709">
        <v>1</v>
      </c>
      <c r="J2709">
        <v>1</v>
      </c>
      <c r="K2709" s="2" t="s">
        <v>10009</v>
      </c>
      <c r="L2709" s="2" t="s">
        <v>10009</v>
      </c>
      <c r="M2709" t="str">
        <f t="shared" si="42"/>
        <v>BEGIN IF NOT EXISTS (SELECT * FROM [dbo].[COM_City] WHERE [Name] = 'Martinho Campos') BEGIN INSERT INTO [dbo].[COM_City]([CityId],[Name],[ExternalCode],[StateId],[Active],[UserID],[UserIDLastUpdate],[CreateDate],[ModifieldDate]) VALUES (2708,'Martinho Campos','40506',11,1,1,1,GETDATE(),GETDATE()) END END</v>
      </c>
    </row>
    <row r="2710" spans="1:13" x14ac:dyDescent="0.2">
      <c r="A2710">
        <v>2709</v>
      </c>
      <c r="B2710">
        <f>VLOOKUP(C2710,ESTADOS!C:K,9,FALSE)</f>
        <v>11</v>
      </c>
      <c r="C2710" t="s">
        <v>5814</v>
      </c>
      <c r="D2710">
        <v>31</v>
      </c>
      <c r="E2710" t="s">
        <v>6552</v>
      </c>
      <c r="F2710" t="s">
        <v>6553</v>
      </c>
      <c r="G2710">
        <v>6338</v>
      </c>
      <c r="H2710">
        <v>1</v>
      </c>
      <c r="I2710">
        <v>1</v>
      </c>
      <c r="J2710">
        <v>1</v>
      </c>
      <c r="K2710" s="2" t="s">
        <v>10009</v>
      </c>
      <c r="L2710" s="2" t="s">
        <v>10009</v>
      </c>
      <c r="M2710" t="str">
        <f t="shared" si="42"/>
        <v>BEGIN IF NOT EXISTS (SELECT * FROM [dbo].[COM_City] WHERE [Name] = 'Martins Soares') BEGIN INSERT INTO [dbo].[COM_City]([CityId],[Name],[ExternalCode],[StateId],[Active],[UserID],[UserIDLastUpdate],[CreateDate],[ModifieldDate]) VALUES (2709,'Martins Soares','40530',11,1,1,1,GETDATE(),GETDATE()) END END</v>
      </c>
    </row>
    <row r="2711" spans="1:13" x14ac:dyDescent="0.2">
      <c r="A2711">
        <v>2710</v>
      </c>
      <c r="B2711">
        <f>VLOOKUP(C2711,ESTADOS!C:K,9,FALSE)</f>
        <v>11</v>
      </c>
      <c r="C2711" t="s">
        <v>5814</v>
      </c>
      <c r="D2711">
        <v>31</v>
      </c>
      <c r="E2711" t="s">
        <v>6554</v>
      </c>
      <c r="F2711" t="s">
        <v>6555</v>
      </c>
      <c r="G2711">
        <v>7458</v>
      </c>
      <c r="H2711">
        <v>1</v>
      </c>
      <c r="I2711">
        <v>1</v>
      </c>
      <c r="J2711">
        <v>1</v>
      </c>
      <c r="K2711" s="2" t="s">
        <v>10009</v>
      </c>
      <c r="L2711" s="2" t="s">
        <v>10009</v>
      </c>
      <c r="M2711" t="str">
        <f t="shared" si="42"/>
        <v>BEGIN IF NOT EXISTS (SELECT * FROM [dbo].[COM_City] WHERE [Name] = 'Mata Verde') BEGIN INSERT INTO [dbo].[COM_City]([CityId],[Name],[ExternalCode],[StateId],[Active],[UserID],[UserIDLastUpdate],[CreateDate],[ModifieldDate]) VALUES (2710,'Mata Verde','40555',11,1,1,1,GETDATE(),GETDATE()) END END</v>
      </c>
    </row>
    <row r="2712" spans="1:13" x14ac:dyDescent="0.2">
      <c r="A2712">
        <v>2711</v>
      </c>
      <c r="B2712">
        <f>VLOOKUP(C2712,ESTADOS!C:K,9,FALSE)</f>
        <v>11</v>
      </c>
      <c r="C2712" t="s">
        <v>5814</v>
      </c>
      <c r="D2712">
        <v>31</v>
      </c>
      <c r="E2712" t="s">
        <v>6556</v>
      </c>
      <c r="F2712" t="s">
        <v>6557</v>
      </c>
      <c r="G2712">
        <v>4662</v>
      </c>
      <c r="H2712">
        <v>1</v>
      </c>
      <c r="I2712">
        <v>1</v>
      </c>
      <c r="J2712">
        <v>1</v>
      </c>
      <c r="K2712" s="2" t="s">
        <v>10009</v>
      </c>
      <c r="L2712" s="2" t="s">
        <v>10009</v>
      </c>
      <c r="M2712" t="str">
        <f t="shared" si="42"/>
        <v>BEGIN IF NOT EXISTS (SELECT * FROM [dbo].[COM_City] WHERE [Name] = 'Materlândia') BEGIN INSERT INTO [dbo].[COM_City]([CityId],[Name],[ExternalCode],[StateId],[Active],[UserID],[UserIDLastUpdate],[CreateDate],[ModifieldDate]) VALUES (2711,'Materlândia','40605',11,1,1,1,GETDATE(),GETDATE()) END END</v>
      </c>
    </row>
    <row r="2713" spans="1:13" x14ac:dyDescent="0.2">
      <c r="A2713">
        <v>2712</v>
      </c>
      <c r="B2713">
        <f>VLOOKUP(C2713,ESTADOS!C:K,9,FALSE)</f>
        <v>11</v>
      </c>
      <c r="C2713" t="s">
        <v>5814</v>
      </c>
      <c r="D2713">
        <v>31</v>
      </c>
      <c r="E2713" t="s">
        <v>6558</v>
      </c>
      <c r="F2713" t="s">
        <v>6559</v>
      </c>
      <c r="G2713">
        <v>25627</v>
      </c>
      <c r="H2713">
        <v>1</v>
      </c>
      <c r="I2713">
        <v>1</v>
      </c>
      <c r="J2713">
        <v>1</v>
      </c>
      <c r="K2713" s="2" t="s">
        <v>10009</v>
      </c>
      <c r="L2713" s="2" t="s">
        <v>10009</v>
      </c>
      <c r="M2713" t="str">
        <f t="shared" si="42"/>
        <v>BEGIN IF NOT EXISTS (SELECT * FROM [dbo].[COM_City] WHERE [Name] = 'Mateus Leme') BEGIN INSERT INTO [dbo].[COM_City]([CityId],[Name],[ExternalCode],[StateId],[Active],[UserID],[UserIDLastUpdate],[CreateDate],[ModifieldDate]) VALUES (2712,'Mateus Leme','40704',11,1,1,1,GETDATE(),GETDATE()) END END</v>
      </c>
    </row>
    <row r="2714" spans="1:13" x14ac:dyDescent="0.2">
      <c r="A2714">
        <v>2713</v>
      </c>
      <c r="B2714">
        <f>VLOOKUP(C2714,ESTADOS!C:K,9,FALSE)</f>
        <v>11</v>
      </c>
      <c r="C2714" t="s">
        <v>5814</v>
      </c>
      <c r="D2714">
        <v>31</v>
      </c>
      <c r="E2714" t="s">
        <v>6560</v>
      </c>
      <c r="F2714" t="s">
        <v>6561</v>
      </c>
      <c r="G2714">
        <v>3457</v>
      </c>
      <c r="H2714">
        <v>1</v>
      </c>
      <c r="I2714">
        <v>1</v>
      </c>
      <c r="J2714">
        <v>1</v>
      </c>
      <c r="K2714" s="2" t="s">
        <v>10009</v>
      </c>
      <c r="L2714" s="2" t="s">
        <v>10009</v>
      </c>
      <c r="M2714" t="str">
        <f t="shared" si="42"/>
        <v>BEGIN IF NOT EXISTS (SELECT * FROM [dbo].[COM_City] WHERE [Name] = 'Mathias Lobato') BEGIN INSERT INTO [dbo].[COM_City]([CityId],[Name],[ExternalCode],[StateId],[Active],[UserID],[UserIDLastUpdate],[CreateDate],[ModifieldDate]) VALUES (2713,'Mathias Lobato','71501',11,1,1,1,GETDATE(),GETDATE()) END END</v>
      </c>
    </row>
    <row r="2715" spans="1:13" x14ac:dyDescent="0.2">
      <c r="A2715">
        <v>2714</v>
      </c>
      <c r="B2715">
        <f>VLOOKUP(C2715,ESTADOS!C:K,9,FALSE)</f>
        <v>11</v>
      </c>
      <c r="C2715" t="s">
        <v>5814</v>
      </c>
      <c r="D2715">
        <v>31</v>
      </c>
      <c r="E2715" t="s">
        <v>6562</v>
      </c>
      <c r="F2715" t="s">
        <v>6563</v>
      </c>
      <c r="G2715">
        <v>13205</v>
      </c>
      <c r="H2715">
        <v>1</v>
      </c>
      <c r="I2715">
        <v>1</v>
      </c>
      <c r="J2715">
        <v>1</v>
      </c>
      <c r="K2715" s="2" t="s">
        <v>10009</v>
      </c>
      <c r="L2715" s="2" t="s">
        <v>10009</v>
      </c>
      <c r="M2715" t="str">
        <f t="shared" si="42"/>
        <v>BEGIN IF NOT EXISTS (SELECT * FROM [dbo].[COM_City] WHERE [Name] = 'Matias Barbosa') BEGIN INSERT INTO [dbo].[COM_City]([CityId],[Name],[ExternalCode],[StateId],[Active],[UserID],[UserIDLastUpdate],[CreateDate],[ModifieldDate]) VALUES (2714,'Matias Barbosa','40803',11,1,1,1,GETDATE(),GETDATE()) END END</v>
      </c>
    </row>
    <row r="2716" spans="1:13" x14ac:dyDescent="0.2">
      <c r="A2716">
        <v>2715</v>
      </c>
      <c r="B2716">
        <f>VLOOKUP(C2716,ESTADOS!C:K,9,FALSE)</f>
        <v>11</v>
      </c>
      <c r="C2716" t="s">
        <v>5814</v>
      </c>
      <c r="D2716">
        <v>31</v>
      </c>
      <c r="E2716" t="s">
        <v>6564</v>
      </c>
      <c r="F2716" t="s">
        <v>6565</v>
      </c>
      <c r="G2716">
        <v>10270</v>
      </c>
      <c r="H2716">
        <v>1</v>
      </c>
      <c r="I2716">
        <v>1</v>
      </c>
      <c r="J2716">
        <v>1</v>
      </c>
      <c r="K2716" s="2" t="s">
        <v>10009</v>
      </c>
      <c r="L2716" s="2" t="s">
        <v>10009</v>
      </c>
      <c r="M2716" t="str">
        <f t="shared" si="42"/>
        <v>BEGIN IF NOT EXISTS (SELECT * FROM [dbo].[COM_City] WHERE [Name] = 'Matias Cardoso') BEGIN INSERT INTO [dbo].[COM_City]([CityId],[Name],[ExternalCode],[StateId],[Active],[UserID],[UserIDLastUpdate],[CreateDate],[ModifieldDate]) VALUES (2715,'Matias Cardoso','40852',11,1,1,1,GETDATE(),GETDATE()) END END</v>
      </c>
    </row>
    <row r="2717" spans="1:13" x14ac:dyDescent="0.2">
      <c r="A2717">
        <v>2716</v>
      </c>
      <c r="B2717">
        <f>VLOOKUP(C2717,ESTADOS!C:K,9,FALSE)</f>
        <v>11</v>
      </c>
      <c r="C2717" t="s">
        <v>5814</v>
      </c>
      <c r="D2717">
        <v>31</v>
      </c>
      <c r="E2717" t="s">
        <v>6566</v>
      </c>
      <c r="F2717" t="s">
        <v>6567</v>
      </c>
      <c r="G2717">
        <v>16430</v>
      </c>
      <c r="H2717">
        <v>1</v>
      </c>
      <c r="I2717">
        <v>1</v>
      </c>
      <c r="J2717">
        <v>1</v>
      </c>
      <c r="K2717" s="2" t="s">
        <v>10009</v>
      </c>
      <c r="L2717" s="2" t="s">
        <v>10009</v>
      </c>
      <c r="M2717" t="str">
        <f t="shared" si="42"/>
        <v>BEGIN IF NOT EXISTS (SELECT * FROM [dbo].[COM_City] WHERE [Name] = 'Matipó') BEGIN INSERT INTO [dbo].[COM_City]([CityId],[Name],[ExternalCode],[StateId],[Active],[UserID],[UserIDLastUpdate],[CreateDate],[ModifieldDate]) VALUES (2716,'Matipó','40902',11,1,1,1,GETDATE(),GETDATE()) END END</v>
      </c>
    </row>
    <row r="2718" spans="1:13" x14ac:dyDescent="0.2">
      <c r="A2718">
        <v>2717</v>
      </c>
      <c r="B2718">
        <f>VLOOKUP(C2718,ESTADOS!C:K,9,FALSE)</f>
        <v>11</v>
      </c>
      <c r="C2718" t="s">
        <v>5814</v>
      </c>
      <c r="D2718">
        <v>31</v>
      </c>
      <c r="E2718" t="s">
        <v>6568</v>
      </c>
      <c r="F2718" t="s">
        <v>6569</v>
      </c>
      <c r="G2718">
        <v>12664</v>
      </c>
      <c r="H2718">
        <v>1</v>
      </c>
      <c r="I2718">
        <v>1</v>
      </c>
      <c r="J2718">
        <v>1</v>
      </c>
      <c r="K2718" s="2" t="s">
        <v>10009</v>
      </c>
      <c r="L2718" s="2" t="s">
        <v>10009</v>
      </c>
      <c r="M2718" t="str">
        <f t="shared" si="42"/>
        <v>BEGIN IF NOT EXISTS (SELECT * FROM [dbo].[COM_City] WHERE [Name] = 'Mato Verde') BEGIN INSERT INTO [dbo].[COM_City]([CityId],[Name],[ExternalCode],[StateId],[Active],[UserID],[UserIDLastUpdate],[CreateDate],[ModifieldDate]) VALUES (2717,'Mato Verde','41009',11,1,1,1,GETDATE(),GETDATE()) END END</v>
      </c>
    </row>
    <row r="2719" spans="1:13" x14ac:dyDescent="0.2">
      <c r="A2719">
        <v>2718</v>
      </c>
      <c r="B2719">
        <f>VLOOKUP(C2719,ESTADOS!C:K,9,FALSE)</f>
        <v>11</v>
      </c>
      <c r="C2719" t="s">
        <v>5814</v>
      </c>
      <c r="D2719">
        <v>31</v>
      </c>
      <c r="E2719" t="s">
        <v>6570</v>
      </c>
      <c r="F2719" t="s">
        <v>6571</v>
      </c>
      <c r="G2719">
        <v>33317</v>
      </c>
      <c r="H2719">
        <v>1</v>
      </c>
      <c r="I2719">
        <v>1</v>
      </c>
      <c r="J2719">
        <v>1</v>
      </c>
      <c r="K2719" s="2" t="s">
        <v>10009</v>
      </c>
      <c r="L2719" s="2" t="s">
        <v>10009</v>
      </c>
      <c r="M2719" t="str">
        <f t="shared" si="42"/>
        <v>BEGIN IF NOT EXISTS (SELECT * FROM [dbo].[COM_City] WHERE [Name] = 'Matozinhos') BEGIN INSERT INTO [dbo].[COM_City]([CityId],[Name],[ExternalCode],[StateId],[Active],[UserID],[UserIDLastUpdate],[CreateDate],[ModifieldDate]) VALUES (2718,'Matozinhos','41108',11,1,1,1,GETDATE(),GETDATE()) END END</v>
      </c>
    </row>
    <row r="2720" spans="1:13" x14ac:dyDescent="0.2">
      <c r="A2720">
        <v>2719</v>
      </c>
      <c r="B2720">
        <f>VLOOKUP(C2720,ESTADOS!C:K,9,FALSE)</f>
        <v>11</v>
      </c>
      <c r="C2720" t="s">
        <v>5814</v>
      </c>
      <c r="D2720">
        <v>31</v>
      </c>
      <c r="E2720" t="s">
        <v>6572</v>
      </c>
      <c r="F2720" t="s">
        <v>6573</v>
      </c>
      <c r="G2720">
        <v>3700</v>
      </c>
      <c r="H2720">
        <v>1</v>
      </c>
      <c r="I2720">
        <v>1</v>
      </c>
      <c r="J2720">
        <v>1</v>
      </c>
      <c r="K2720" s="2" t="s">
        <v>10009</v>
      </c>
      <c r="L2720" s="2" t="s">
        <v>10009</v>
      </c>
      <c r="M2720" t="str">
        <f t="shared" si="42"/>
        <v>BEGIN IF NOT EXISTS (SELECT * FROM [dbo].[COM_City] WHERE [Name] = 'Matutina') BEGIN INSERT INTO [dbo].[COM_City]([CityId],[Name],[ExternalCode],[StateId],[Active],[UserID],[UserIDLastUpdate],[CreateDate],[ModifieldDate]) VALUES (2719,'Matutina','41207',11,1,1,1,GETDATE(),GETDATE()) END END</v>
      </c>
    </row>
    <row r="2721" spans="1:13" x14ac:dyDescent="0.2">
      <c r="A2721">
        <v>2720</v>
      </c>
      <c r="B2721">
        <f>VLOOKUP(C2721,ESTADOS!C:K,9,FALSE)</f>
        <v>11</v>
      </c>
      <c r="C2721" t="s">
        <v>5814</v>
      </c>
      <c r="D2721">
        <v>31</v>
      </c>
      <c r="E2721" t="s">
        <v>6574</v>
      </c>
      <c r="F2721" t="s">
        <v>6575</v>
      </c>
      <c r="G2721">
        <v>3238</v>
      </c>
      <c r="H2721">
        <v>1</v>
      </c>
      <c r="I2721">
        <v>1</v>
      </c>
      <c r="J2721">
        <v>1</v>
      </c>
      <c r="K2721" s="2" t="s">
        <v>10009</v>
      </c>
      <c r="L2721" s="2" t="s">
        <v>10009</v>
      </c>
      <c r="M2721" t="str">
        <f t="shared" si="42"/>
        <v>BEGIN IF NOT EXISTS (SELECT * FROM [dbo].[COM_City] WHERE [Name] = 'Medeiros') BEGIN INSERT INTO [dbo].[COM_City]([CityId],[Name],[ExternalCode],[StateId],[Active],[UserID],[UserIDLastUpdate],[CreateDate],[ModifieldDate]) VALUES (2720,'Medeiros','41306',11,1,1,1,GETDATE(),GETDATE()) END END</v>
      </c>
    </row>
    <row r="2722" spans="1:13" x14ac:dyDescent="0.2">
      <c r="A2722">
        <v>2721</v>
      </c>
      <c r="B2722">
        <f>VLOOKUP(C2722,ESTADOS!C:K,9,FALSE)</f>
        <v>11</v>
      </c>
      <c r="C2722" t="s">
        <v>5814</v>
      </c>
      <c r="D2722">
        <v>31</v>
      </c>
      <c r="E2722" t="s">
        <v>6576</v>
      </c>
      <c r="F2722" t="s">
        <v>6577</v>
      </c>
      <c r="G2722">
        <v>20667</v>
      </c>
      <c r="H2722">
        <v>1</v>
      </c>
      <c r="I2722">
        <v>1</v>
      </c>
      <c r="J2722">
        <v>1</v>
      </c>
      <c r="K2722" s="2" t="s">
        <v>10009</v>
      </c>
      <c r="L2722" s="2" t="s">
        <v>10009</v>
      </c>
      <c r="M2722" t="str">
        <f t="shared" si="42"/>
        <v>BEGIN IF NOT EXISTS (SELECT * FROM [dbo].[COM_City] WHERE [Name] = 'Medina') BEGIN INSERT INTO [dbo].[COM_City]([CityId],[Name],[ExternalCode],[StateId],[Active],[UserID],[UserIDLastUpdate],[CreateDate],[ModifieldDate]) VALUES (2721,'Medina','41405',11,1,1,1,GETDATE(),GETDATE()) END END</v>
      </c>
    </row>
    <row r="2723" spans="1:13" x14ac:dyDescent="0.2">
      <c r="A2723">
        <v>2722</v>
      </c>
      <c r="B2723">
        <f>VLOOKUP(C2723,ESTADOS!C:K,9,FALSE)</f>
        <v>11</v>
      </c>
      <c r="C2723" t="s">
        <v>5814</v>
      </c>
      <c r="D2723">
        <v>31</v>
      </c>
      <c r="E2723" t="s">
        <v>6578</v>
      </c>
      <c r="F2723" t="s">
        <v>6579</v>
      </c>
      <c r="G2723">
        <v>6431</v>
      </c>
      <c r="H2723">
        <v>1</v>
      </c>
      <c r="I2723">
        <v>1</v>
      </c>
      <c r="J2723">
        <v>1</v>
      </c>
      <c r="K2723" s="2" t="s">
        <v>10009</v>
      </c>
      <c r="L2723" s="2" t="s">
        <v>10009</v>
      </c>
      <c r="M2723" t="str">
        <f t="shared" si="42"/>
        <v>BEGIN IF NOT EXISTS (SELECT * FROM [dbo].[COM_City] WHERE [Name] = 'Mendes Pimentel') BEGIN INSERT INTO [dbo].[COM_City]([CityId],[Name],[ExternalCode],[StateId],[Active],[UserID],[UserIDLastUpdate],[CreateDate],[ModifieldDate]) VALUES (2722,'Mendes Pimentel','41504',11,1,1,1,GETDATE(),GETDATE()) END END</v>
      </c>
    </row>
    <row r="2724" spans="1:13" x14ac:dyDescent="0.2">
      <c r="A2724">
        <v>2723</v>
      </c>
      <c r="B2724">
        <f>VLOOKUP(C2724,ESTADOS!C:K,9,FALSE)</f>
        <v>11</v>
      </c>
      <c r="C2724" t="s">
        <v>5814</v>
      </c>
      <c r="D2724">
        <v>31</v>
      </c>
      <c r="E2724" t="s">
        <v>6580</v>
      </c>
      <c r="F2724" t="s">
        <v>6581</v>
      </c>
      <c r="G2724">
        <v>10452</v>
      </c>
      <c r="H2724">
        <v>1</v>
      </c>
      <c r="I2724">
        <v>1</v>
      </c>
      <c r="J2724">
        <v>1</v>
      </c>
      <c r="K2724" s="2" t="s">
        <v>10009</v>
      </c>
      <c r="L2724" s="2" t="s">
        <v>10009</v>
      </c>
      <c r="M2724" t="str">
        <f t="shared" si="42"/>
        <v>BEGIN IF NOT EXISTS (SELECT * FROM [dbo].[COM_City] WHERE [Name] = 'Mercês') BEGIN INSERT INTO [dbo].[COM_City]([CityId],[Name],[ExternalCode],[StateId],[Active],[UserID],[UserIDLastUpdate],[CreateDate],[ModifieldDate]) VALUES (2723,'Mercês','41603',11,1,1,1,GETDATE(),GETDATE()) END END</v>
      </c>
    </row>
    <row r="2725" spans="1:13" x14ac:dyDescent="0.2">
      <c r="A2725">
        <v>2724</v>
      </c>
      <c r="B2725">
        <f>VLOOKUP(C2725,ESTADOS!C:K,9,FALSE)</f>
        <v>11</v>
      </c>
      <c r="C2725" t="s">
        <v>5814</v>
      </c>
      <c r="D2725">
        <v>31</v>
      </c>
      <c r="E2725" t="s">
        <v>6582</v>
      </c>
      <c r="F2725" t="s">
        <v>6583</v>
      </c>
      <c r="G2725">
        <v>6493</v>
      </c>
      <c r="H2725">
        <v>1</v>
      </c>
      <c r="I2725">
        <v>1</v>
      </c>
      <c r="J2725">
        <v>1</v>
      </c>
      <c r="K2725" s="2" t="s">
        <v>10009</v>
      </c>
      <c r="L2725" s="2" t="s">
        <v>10009</v>
      </c>
      <c r="M2725" t="str">
        <f t="shared" si="42"/>
        <v>BEGIN IF NOT EXISTS (SELECT * FROM [dbo].[COM_City] WHERE [Name] = 'Mesquita') BEGIN INSERT INTO [dbo].[COM_City]([CityId],[Name],[ExternalCode],[StateId],[Active],[UserID],[UserIDLastUpdate],[CreateDate],[ModifieldDate]) VALUES (2724,'Mesquita','41702',11,1,1,1,GETDATE(),GETDATE()) END END</v>
      </c>
    </row>
    <row r="2726" spans="1:13" x14ac:dyDescent="0.2">
      <c r="A2726">
        <v>2725</v>
      </c>
      <c r="B2726">
        <f>VLOOKUP(C2726,ESTADOS!C:K,9,FALSE)</f>
        <v>11</v>
      </c>
      <c r="C2726" t="s">
        <v>5814</v>
      </c>
      <c r="D2726">
        <v>31</v>
      </c>
      <c r="E2726" t="s">
        <v>6584</v>
      </c>
      <c r="F2726" t="s">
        <v>6585</v>
      </c>
      <c r="G2726">
        <v>30578</v>
      </c>
      <c r="H2726">
        <v>1</v>
      </c>
      <c r="I2726">
        <v>1</v>
      </c>
      <c r="J2726">
        <v>1</v>
      </c>
      <c r="K2726" s="2" t="s">
        <v>10009</v>
      </c>
      <c r="L2726" s="2" t="s">
        <v>10009</v>
      </c>
      <c r="M2726" t="str">
        <f t="shared" si="42"/>
        <v>BEGIN IF NOT EXISTS (SELECT * FROM [dbo].[COM_City] WHERE [Name] = 'Minas Novas') BEGIN INSERT INTO [dbo].[COM_City]([CityId],[Name],[ExternalCode],[StateId],[Active],[UserID],[UserIDLastUpdate],[CreateDate],[ModifieldDate]) VALUES (2725,'Minas Novas','41801',11,1,1,1,GETDATE(),GETDATE()) END END</v>
      </c>
    </row>
    <row r="2727" spans="1:13" x14ac:dyDescent="0.2">
      <c r="A2727">
        <v>2726</v>
      </c>
      <c r="B2727">
        <f>VLOOKUP(C2727,ESTADOS!C:K,9,FALSE)</f>
        <v>11</v>
      </c>
      <c r="C2727" t="s">
        <v>5814</v>
      </c>
      <c r="D2727">
        <v>31</v>
      </c>
      <c r="E2727" t="s">
        <v>6586</v>
      </c>
      <c r="F2727" t="s">
        <v>6587</v>
      </c>
      <c r="G2727">
        <v>3603</v>
      </c>
      <c r="H2727">
        <v>1</v>
      </c>
      <c r="I2727">
        <v>1</v>
      </c>
      <c r="J2727">
        <v>1</v>
      </c>
      <c r="K2727" s="2" t="s">
        <v>10009</v>
      </c>
      <c r="L2727" s="2" t="s">
        <v>10009</v>
      </c>
      <c r="M2727" t="str">
        <f t="shared" si="42"/>
        <v>BEGIN IF NOT EXISTS (SELECT * FROM [dbo].[COM_City] WHERE [Name] = 'Minduri') BEGIN INSERT INTO [dbo].[COM_City]([CityId],[Name],[ExternalCode],[StateId],[Active],[UserID],[UserIDLastUpdate],[CreateDate],[ModifieldDate]) VALUES (2726,'Minduri','41900',11,1,1,1,GETDATE(),GETDATE()) END END</v>
      </c>
    </row>
    <row r="2728" spans="1:13" x14ac:dyDescent="0.2">
      <c r="A2728">
        <v>2727</v>
      </c>
      <c r="B2728">
        <f>VLOOKUP(C2728,ESTADOS!C:K,9,FALSE)</f>
        <v>11</v>
      </c>
      <c r="C2728" t="s">
        <v>5814</v>
      </c>
      <c r="D2728">
        <v>31</v>
      </c>
      <c r="E2728" t="s">
        <v>6588</v>
      </c>
      <c r="F2728" t="s">
        <v>1946</v>
      </c>
      <c r="G2728">
        <v>12769</v>
      </c>
      <c r="H2728">
        <v>1</v>
      </c>
      <c r="I2728">
        <v>1</v>
      </c>
      <c r="J2728">
        <v>1</v>
      </c>
      <c r="K2728" s="2" t="s">
        <v>10009</v>
      </c>
      <c r="L2728" s="2" t="s">
        <v>10009</v>
      </c>
      <c r="M2728" t="str">
        <f t="shared" si="42"/>
        <v>BEGIN IF NOT EXISTS (SELECT * FROM [dbo].[COM_City] WHERE [Name] = 'Mirabela') BEGIN INSERT INTO [dbo].[COM_City]([CityId],[Name],[ExternalCode],[StateId],[Active],[UserID],[UserIDLastUpdate],[CreateDate],[ModifieldDate]) VALUES (2727,'Mirabela','42007',11,1,1,1,GETDATE(),GETDATE()) END END</v>
      </c>
    </row>
    <row r="2729" spans="1:13" x14ac:dyDescent="0.2">
      <c r="A2729">
        <v>2728</v>
      </c>
      <c r="B2729">
        <f>VLOOKUP(C2729,ESTADOS!C:K,9,FALSE)</f>
        <v>11</v>
      </c>
      <c r="C2729" t="s">
        <v>5814</v>
      </c>
      <c r="D2729">
        <v>31</v>
      </c>
      <c r="E2729" t="s">
        <v>1947</v>
      </c>
      <c r="F2729" t="s">
        <v>1948</v>
      </c>
      <c r="G2729">
        <v>10197</v>
      </c>
      <c r="H2729">
        <v>1</v>
      </c>
      <c r="I2729">
        <v>1</v>
      </c>
      <c r="J2729">
        <v>1</v>
      </c>
      <c r="K2729" s="2" t="s">
        <v>10009</v>
      </c>
      <c r="L2729" s="2" t="s">
        <v>10009</v>
      </c>
      <c r="M2729" t="str">
        <f t="shared" si="42"/>
        <v>BEGIN IF NOT EXISTS (SELECT * FROM [dbo].[COM_City] WHERE [Name] = 'Miradouro') BEGIN INSERT INTO [dbo].[COM_City]([CityId],[Name],[ExternalCode],[StateId],[Active],[UserID],[UserIDLastUpdate],[CreateDate],[ModifieldDate]) VALUES (2728,'Miradouro','42106',11,1,1,1,GETDATE(),GETDATE()) END END</v>
      </c>
    </row>
    <row r="2730" spans="1:13" x14ac:dyDescent="0.2">
      <c r="A2730">
        <v>2729</v>
      </c>
      <c r="B2730">
        <f>VLOOKUP(C2730,ESTADOS!C:K,9,FALSE)</f>
        <v>11</v>
      </c>
      <c r="C2730" t="s">
        <v>5814</v>
      </c>
      <c r="D2730">
        <v>31</v>
      </c>
      <c r="E2730" t="s">
        <v>1949</v>
      </c>
      <c r="F2730" t="s">
        <v>1950</v>
      </c>
      <c r="G2730">
        <v>12949</v>
      </c>
      <c r="H2730">
        <v>1</v>
      </c>
      <c r="I2730">
        <v>1</v>
      </c>
      <c r="J2730">
        <v>1</v>
      </c>
      <c r="K2730" s="2" t="s">
        <v>10009</v>
      </c>
      <c r="L2730" s="2" t="s">
        <v>10009</v>
      </c>
      <c r="M2730" t="str">
        <f t="shared" si="42"/>
        <v>BEGIN IF NOT EXISTS (SELECT * FROM [dbo].[COM_City] WHERE [Name] = 'Miraí') BEGIN INSERT INTO [dbo].[COM_City]([CityId],[Name],[ExternalCode],[StateId],[Active],[UserID],[UserIDLastUpdate],[CreateDate],[ModifieldDate]) VALUES (2729,'Miraí','42205',11,1,1,1,GETDATE(),GETDATE()) END END</v>
      </c>
    </row>
    <row r="2731" spans="1:13" x14ac:dyDescent="0.2">
      <c r="A2731">
        <v>2730</v>
      </c>
      <c r="B2731">
        <f>VLOOKUP(C2731,ESTADOS!C:K,9,FALSE)</f>
        <v>11</v>
      </c>
      <c r="C2731" t="s">
        <v>5814</v>
      </c>
      <c r="D2731">
        <v>31</v>
      </c>
      <c r="E2731" t="s">
        <v>1951</v>
      </c>
      <c r="F2731" t="s">
        <v>1952</v>
      </c>
      <c r="G2731">
        <v>4708</v>
      </c>
      <c r="H2731">
        <v>1</v>
      </c>
      <c r="I2731">
        <v>1</v>
      </c>
      <c r="J2731">
        <v>1</v>
      </c>
      <c r="K2731" s="2" t="s">
        <v>10009</v>
      </c>
      <c r="L2731" s="2" t="s">
        <v>10009</v>
      </c>
      <c r="M2731" t="str">
        <f t="shared" si="42"/>
        <v>BEGIN IF NOT EXISTS (SELECT * FROM [dbo].[COM_City] WHERE [Name] = 'Miravânia') BEGIN INSERT INTO [dbo].[COM_City]([CityId],[Name],[ExternalCode],[StateId],[Active],[UserID],[UserIDLastUpdate],[CreateDate],[ModifieldDate]) VALUES (2730,'Miravânia','42254',11,1,1,1,GETDATE(),GETDATE()) END END</v>
      </c>
    </row>
    <row r="2732" spans="1:13" x14ac:dyDescent="0.2">
      <c r="A2732">
        <v>2731</v>
      </c>
      <c r="B2732">
        <f>VLOOKUP(C2732,ESTADOS!C:K,9,FALSE)</f>
        <v>11</v>
      </c>
      <c r="C2732" t="s">
        <v>5814</v>
      </c>
      <c r="D2732">
        <v>31</v>
      </c>
      <c r="E2732" t="s">
        <v>1953</v>
      </c>
      <c r="F2732" t="s">
        <v>1954</v>
      </c>
      <c r="G2732">
        <v>4506</v>
      </c>
      <c r="H2732">
        <v>1</v>
      </c>
      <c r="I2732">
        <v>1</v>
      </c>
      <c r="J2732">
        <v>1</v>
      </c>
      <c r="K2732" s="2" t="s">
        <v>10009</v>
      </c>
      <c r="L2732" s="2" t="s">
        <v>10009</v>
      </c>
      <c r="M2732" t="str">
        <f t="shared" si="42"/>
        <v>BEGIN IF NOT EXISTS (SELECT * FROM [dbo].[COM_City] WHERE [Name] = 'Moeda') BEGIN INSERT INTO [dbo].[COM_City]([CityId],[Name],[ExternalCode],[StateId],[Active],[UserID],[UserIDLastUpdate],[CreateDate],[ModifieldDate]) VALUES (2731,'Moeda','42304',11,1,1,1,GETDATE(),GETDATE()) END END</v>
      </c>
    </row>
    <row r="2733" spans="1:13" x14ac:dyDescent="0.2">
      <c r="A2733">
        <v>2732</v>
      </c>
      <c r="B2733">
        <f>VLOOKUP(C2733,ESTADOS!C:K,9,FALSE)</f>
        <v>11</v>
      </c>
      <c r="C2733" t="s">
        <v>5814</v>
      </c>
      <c r="D2733">
        <v>31</v>
      </c>
      <c r="E2733" t="s">
        <v>1955</v>
      </c>
      <c r="F2733" t="s">
        <v>1956</v>
      </c>
      <c r="G2733">
        <v>6754</v>
      </c>
      <c r="H2733">
        <v>1</v>
      </c>
      <c r="I2733">
        <v>1</v>
      </c>
      <c r="J2733">
        <v>1</v>
      </c>
      <c r="K2733" s="2" t="s">
        <v>10009</v>
      </c>
      <c r="L2733" s="2" t="s">
        <v>10009</v>
      </c>
      <c r="M2733" t="str">
        <f t="shared" si="42"/>
        <v>BEGIN IF NOT EXISTS (SELECT * FROM [dbo].[COM_City] WHERE [Name] = 'Moema') BEGIN INSERT INTO [dbo].[COM_City]([CityId],[Name],[ExternalCode],[StateId],[Active],[UserID],[UserIDLastUpdate],[CreateDate],[ModifieldDate]) VALUES (2732,'Moema','42403',11,1,1,1,GETDATE(),GETDATE()) END END</v>
      </c>
    </row>
    <row r="2734" spans="1:13" x14ac:dyDescent="0.2">
      <c r="A2734">
        <v>2733</v>
      </c>
      <c r="B2734">
        <f>VLOOKUP(C2734,ESTADOS!C:K,9,FALSE)</f>
        <v>11</v>
      </c>
      <c r="C2734" t="s">
        <v>5814</v>
      </c>
      <c r="D2734">
        <v>31</v>
      </c>
      <c r="E2734" t="s">
        <v>1957</v>
      </c>
      <c r="F2734" t="s">
        <v>1958</v>
      </c>
      <c r="G2734">
        <v>2303</v>
      </c>
      <c r="H2734">
        <v>1</v>
      </c>
      <c r="I2734">
        <v>1</v>
      </c>
      <c r="J2734">
        <v>1</v>
      </c>
      <c r="K2734" s="2" t="s">
        <v>10009</v>
      </c>
      <c r="L2734" s="2" t="s">
        <v>10009</v>
      </c>
      <c r="M2734" t="str">
        <f t="shared" si="42"/>
        <v>BEGIN IF NOT EXISTS (SELECT * FROM [dbo].[COM_City] WHERE [Name] = 'Monjolos') BEGIN INSERT INTO [dbo].[COM_City]([CityId],[Name],[ExternalCode],[StateId],[Active],[UserID],[UserIDLastUpdate],[CreateDate],[ModifieldDate]) VALUES (2733,'Monjolos','42502',11,1,1,1,GETDATE(),GETDATE()) END END</v>
      </c>
    </row>
    <row r="2735" spans="1:13" x14ac:dyDescent="0.2">
      <c r="A2735">
        <v>2734</v>
      </c>
      <c r="B2735">
        <f>VLOOKUP(C2735,ESTADOS!C:K,9,FALSE)</f>
        <v>11</v>
      </c>
      <c r="C2735" t="s">
        <v>5814</v>
      </c>
      <c r="D2735">
        <v>31</v>
      </c>
      <c r="E2735" t="s">
        <v>1959</v>
      </c>
      <c r="F2735" t="s">
        <v>1960</v>
      </c>
      <c r="G2735">
        <v>7391</v>
      </c>
      <c r="H2735">
        <v>1</v>
      </c>
      <c r="I2735">
        <v>1</v>
      </c>
      <c r="J2735">
        <v>1</v>
      </c>
      <c r="K2735" s="2" t="s">
        <v>10009</v>
      </c>
      <c r="L2735" s="2" t="s">
        <v>10009</v>
      </c>
      <c r="M2735" t="str">
        <f t="shared" si="42"/>
        <v>BEGIN IF NOT EXISTS (SELECT * FROM [dbo].[COM_City] WHERE [Name] = 'Monsenhor Paulo') BEGIN INSERT INTO [dbo].[COM_City]([CityId],[Name],[ExternalCode],[StateId],[Active],[UserID],[UserIDLastUpdate],[CreateDate],[ModifieldDate]) VALUES (2734,'Monsenhor Paulo','42601',11,1,1,1,GETDATE(),GETDATE()) END END</v>
      </c>
    </row>
    <row r="2736" spans="1:13" x14ac:dyDescent="0.2">
      <c r="A2736">
        <v>2735</v>
      </c>
      <c r="B2736">
        <f>VLOOKUP(C2736,ESTADOS!C:K,9,FALSE)</f>
        <v>11</v>
      </c>
      <c r="C2736" t="s">
        <v>5814</v>
      </c>
      <c r="D2736">
        <v>31</v>
      </c>
      <c r="E2736" t="s">
        <v>1961</v>
      </c>
      <c r="F2736" t="s">
        <v>1962</v>
      </c>
      <c r="G2736">
        <v>15961</v>
      </c>
      <c r="H2736">
        <v>1</v>
      </c>
      <c r="I2736">
        <v>1</v>
      </c>
      <c r="J2736">
        <v>1</v>
      </c>
      <c r="K2736" s="2" t="s">
        <v>10009</v>
      </c>
      <c r="L2736" s="2" t="s">
        <v>10009</v>
      </c>
      <c r="M2736" t="str">
        <f t="shared" si="42"/>
        <v>BEGIN IF NOT EXISTS (SELECT * FROM [dbo].[COM_City] WHERE [Name] = 'Montalvânia') BEGIN INSERT INTO [dbo].[COM_City]([CityId],[Name],[ExternalCode],[StateId],[Active],[UserID],[UserIDLastUpdate],[CreateDate],[ModifieldDate]) VALUES (2735,'Montalvânia','42700',11,1,1,1,GETDATE(),GETDATE()) END END</v>
      </c>
    </row>
    <row r="2737" spans="1:13" x14ac:dyDescent="0.2">
      <c r="A2737">
        <v>2736</v>
      </c>
      <c r="B2737">
        <f>VLOOKUP(C2737,ESTADOS!C:K,9,FALSE)</f>
        <v>11</v>
      </c>
      <c r="C2737" t="s">
        <v>5814</v>
      </c>
      <c r="D2737">
        <v>31</v>
      </c>
      <c r="E2737" t="s">
        <v>1963</v>
      </c>
      <c r="F2737" t="s">
        <v>1964</v>
      </c>
      <c r="G2737">
        <v>18348</v>
      </c>
      <c r="H2737">
        <v>1</v>
      </c>
      <c r="I2737">
        <v>1</v>
      </c>
      <c r="J2737">
        <v>1</v>
      </c>
      <c r="K2737" s="2" t="s">
        <v>10009</v>
      </c>
      <c r="L2737" s="2" t="s">
        <v>10009</v>
      </c>
      <c r="M2737" t="str">
        <f t="shared" si="42"/>
        <v>BEGIN IF NOT EXISTS (SELECT * FROM [dbo].[COM_City] WHERE [Name] = 'Monte Alegre de Minas') BEGIN INSERT INTO [dbo].[COM_City]([CityId],[Name],[ExternalCode],[StateId],[Active],[UserID],[UserIDLastUpdate],[CreateDate],[ModifieldDate]) VALUES (2736,'Monte Alegre de Minas','42809',11,1,1,1,GETDATE(),GETDATE()) END END</v>
      </c>
    </row>
    <row r="2738" spans="1:13" x14ac:dyDescent="0.2">
      <c r="A2738">
        <v>2737</v>
      </c>
      <c r="B2738">
        <f>VLOOKUP(C2738,ESTADOS!C:K,9,FALSE)</f>
        <v>11</v>
      </c>
      <c r="C2738" t="s">
        <v>5814</v>
      </c>
      <c r="D2738">
        <v>31</v>
      </c>
      <c r="E2738" t="s">
        <v>1965</v>
      </c>
      <c r="F2738" t="s">
        <v>1966</v>
      </c>
      <c r="G2738">
        <v>22437</v>
      </c>
      <c r="H2738">
        <v>1</v>
      </c>
      <c r="I2738">
        <v>1</v>
      </c>
      <c r="J2738">
        <v>1</v>
      </c>
      <c r="K2738" s="2" t="s">
        <v>10009</v>
      </c>
      <c r="L2738" s="2" t="s">
        <v>10009</v>
      </c>
      <c r="M2738" t="str">
        <f t="shared" si="42"/>
        <v>BEGIN IF NOT EXISTS (SELECT * FROM [dbo].[COM_City] WHERE [Name] = 'Monte Azul') BEGIN INSERT INTO [dbo].[COM_City]([CityId],[Name],[ExternalCode],[StateId],[Active],[UserID],[UserIDLastUpdate],[CreateDate],[ModifieldDate]) VALUES (2737,'Monte Azul','42908',11,1,1,1,GETDATE(),GETDATE()) END END</v>
      </c>
    </row>
    <row r="2739" spans="1:13" x14ac:dyDescent="0.2">
      <c r="A2739">
        <v>2738</v>
      </c>
      <c r="B2739">
        <f>VLOOKUP(C2739,ESTADOS!C:K,9,FALSE)</f>
        <v>11</v>
      </c>
      <c r="C2739" t="s">
        <v>5814</v>
      </c>
      <c r="D2739">
        <v>31</v>
      </c>
      <c r="E2739" t="s">
        <v>1967</v>
      </c>
      <c r="F2739" t="s">
        <v>1968</v>
      </c>
      <c r="G2739">
        <v>12573</v>
      </c>
      <c r="H2739">
        <v>1</v>
      </c>
      <c r="I2739">
        <v>1</v>
      </c>
      <c r="J2739">
        <v>1</v>
      </c>
      <c r="K2739" s="2" t="s">
        <v>10009</v>
      </c>
      <c r="L2739" s="2" t="s">
        <v>10009</v>
      </c>
      <c r="M2739" t="str">
        <f t="shared" si="42"/>
        <v>BEGIN IF NOT EXISTS (SELECT * FROM [dbo].[COM_City] WHERE [Name] = 'Monte Belo') BEGIN INSERT INTO [dbo].[COM_City]([CityId],[Name],[ExternalCode],[StateId],[Active],[UserID],[UserIDLastUpdate],[CreateDate],[ModifieldDate]) VALUES (2738,'Monte Belo','43005',11,1,1,1,GETDATE(),GETDATE()) END END</v>
      </c>
    </row>
    <row r="2740" spans="1:13" x14ac:dyDescent="0.2">
      <c r="A2740">
        <v>2739</v>
      </c>
      <c r="B2740">
        <f>VLOOKUP(C2740,ESTADOS!C:K,9,FALSE)</f>
        <v>11</v>
      </c>
      <c r="C2740" t="s">
        <v>5814</v>
      </c>
      <c r="D2740">
        <v>31</v>
      </c>
      <c r="E2740" t="s">
        <v>1969</v>
      </c>
      <c r="F2740" t="s">
        <v>1970</v>
      </c>
      <c r="G2740">
        <v>44367</v>
      </c>
      <c r="H2740">
        <v>1</v>
      </c>
      <c r="I2740">
        <v>1</v>
      </c>
      <c r="J2740">
        <v>1</v>
      </c>
      <c r="K2740" s="2" t="s">
        <v>10009</v>
      </c>
      <c r="L2740" s="2" t="s">
        <v>10009</v>
      </c>
      <c r="M2740" t="str">
        <f t="shared" si="42"/>
        <v>BEGIN IF NOT EXISTS (SELECT * FROM [dbo].[COM_City] WHERE [Name] = 'Monte Carmelo') BEGIN INSERT INTO [dbo].[COM_City]([CityId],[Name],[ExternalCode],[StateId],[Active],[UserID],[UserIDLastUpdate],[CreateDate],[ModifieldDate]) VALUES (2739,'Monte Carmelo','43104',11,1,1,1,GETDATE(),GETDATE()) END END</v>
      </c>
    </row>
    <row r="2741" spans="1:13" x14ac:dyDescent="0.2">
      <c r="A2741">
        <v>2740</v>
      </c>
      <c r="B2741">
        <f>VLOOKUP(C2741,ESTADOS!C:K,9,FALSE)</f>
        <v>11</v>
      </c>
      <c r="C2741" t="s">
        <v>5814</v>
      </c>
      <c r="D2741">
        <v>31</v>
      </c>
      <c r="E2741" t="s">
        <v>1971</v>
      </c>
      <c r="F2741" t="s">
        <v>1972</v>
      </c>
      <c r="G2741">
        <v>4709</v>
      </c>
      <c r="H2741">
        <v>1</v>
      </c>
      <c r="I2741">
        <v>1</v>
      </c>
      <c r="J2741">
        <v>1</v>
      </c>
      <c r="K2741" s="2" t="s">
        <v>10009</v>
      </c>
      <c r="L2741" s="2" t="s">
        <v>10009</v>
      </c>
      <c r="M2741" t="str">
        <f t="shared" si="42"/>
        <v>BEGIN IF NOT EXISTS (SELECT * FROM [dbo].[COM_City] WHERE [Name] = 'Monte Formoso') BEGIN INSERT INTO [dbo].[COM_City]([CityId],[Name],[ExternalCode],[StateId],[Active],[UserID],[UserIDLastUpdate],[CreateDate],[ModifieldDate]) VALUES (2740,'Monte Formoso','43153',11,1,1,1,GETDATE(),GETDATE()) END END</v>
      </c>
    </row>
    <row r="2742" spans="1:13" x14ac:dyDescent="0.2">
      <c r="A2742">
        <v>2741</v>
      </c>
      <c r="B2742">
        <f>VLOOKUP(C2742,ESTADOS!C:K,9,FALSE)</f>
        <v>11</v>
      </c>
      <c r="C2742" t="s">
        <v>5814</v>
      </c>
      <c r="D2742">
        <v>31</v>
      </c>
      <c r="E2742" t="s">
        <v>1973</v>
      </c>
      <c r="F2742" t="s">
        <v>1974</v>
      </c>
      <c r="G2742">
        <v>20133</v>
      </c>
      <c r="H2742">
        <v>1</v>
      </c>
      <c r="I2742">
        <v>1</v>
      </c>
      <c r="J2742">
        <v>1</v>
      </c>
      <c r="K2742" s="2" t="s">
        <v>10009</v>
      </c>
      <c r="L2742" s="2" t="s">
        <v>10009</v>
      </c>
      <c r="M2742" t="str">
        <f t="shared" si="42"/>
        <v>BEGIN IF NOT EXISTS (SELECT * FROM [dbo].[COM_City] WHERE [Name] = 'Monte Santo de Minas') BEGIN INSERT INTO [dbo].[COM_City]([CityId],[Name],[ExternalCode],[StateId],[Active],[UserID],[UserIDLastUpdate],[CreateDate],[ModifieldDate]) VALUES (2741,'Monte Santo de Minas','43203',11,1,1,1,GETDATE(),GETDATE()) END END</v>
      </c>
    </row>
    <row r="2743" spans="1:13" x14ac:dyDescent="0.2">
      <c r="A2743">
        <v>2742</v>
      </c>
      <c r="B2743">
        <f>VLOOKUP(C2743,ESTADOS!C:K,9,FALSE)</f>
        <v>11</v>
      </c>
      <c r="C2743" t="s">
        <v>5814</v>
      </c>
      <c r="D2743">
        <v>31</v>
      </c>
      <c r="E2743" t="s">
        <v>1975</v>
      </c>
      <c r="F2743" t="s">
        <v>1976</v>
      </c>
      <c r="G2743">
        <v>19228</v>
      </c>
      <c r="H2743">
        <v>1</v>
      </c>
      <c r="I2743">
        <v>1</v>
      </c>
      <c r="J2743">
        <v>1</v>
      </c>
      <c r="K2743" s="2" t="s">
        <v>10009</v>
      </c>
      <c r="L2743" s="2" t="s">
        <v>10009</v>
      </c>
      <c r="M2743" t="str">
        <f t="shared" si="42"/>
        <v>BEGIN IF NOT EXISTS (SELECT * FROM [dbo].[COM_City] WHERE [Name] = 'Monte Sião') BEGIN INSERT INTO [dbo].[COM_City]([CityId],[Name],[ExternalCode],[StateId],[Active],[UserID],[UserIDLastUpdate],[CreateDate],[ModifieldDate]) VALUES (2742,'Monte Sião','43401',11,1,1,1,GETDATE(),GETDATE()) END END</v>
      </c>
    </row>
    <row r="2744" spans="1:13" x14ac:dyDescent="0.2">
      <c r="A2744">
        <v>2743</v>
      </c>
      <c r="B2744">
        <f>VLOOKUP(C2744,ESTADOS!C:K,9,FALSE)</f>
        <v>11</v>
      </c>
      <c r="C2744" t="s">
        <v>5814</v>
      </c>
      <c r="D2744">
        <v>31</v>
      </c>
      <c r="E2744" t="s">
        <v>1977</v>
      </c>
      <c r="F2744" t="s">
        <v>10085</v>
      </c>
      <c r="G2744">
        <v>352384</v>
      </c>
      <c r="H2744">
        <v>1</v>
      </c>
      <c r="I2744">
        <v>1</v>
      </c>
      <c r="J2744">
        <v>1</v>
      </c>
      <c r="K2744" s="2" t="s">
        <v>10009</v>
      </c>
      <c r="L2744" s="2" t="s">
        <v>10009</v>
      </c>
      <c r="M2744" t="str">
        <f t="shared" si="42"/>
        <v>BEGIN IF NOT EXISTS (SELECT * FROM [dbo].[COM_City] WHERE [Name] = 'Montes Claros') BEGIN INSERT INTO [dbo].[COM_City]([CityId],[Name],[ExternalCode],[StateId],[Active],[UserID],[UserIDLastUpdate],[CreateDate],[ModifieldDate]) VALUES (2743,'Montes Claros','43302',11,1,1,1,GETDATE(),GETDATE()) END END</v>
      </c>
    </row>
    <row r="2745" spans="1:13" x14ac:dyDescent="0.2">
      <c r="A2745">
        <v>2744</v>
      </c>
      <c r="B2745">
        <f>VLOOKUP(C2745,ESTADOS!C:K,9,FALSE)</f>
        <v>11</v>
      </c>
      <c r="C2745" t="s">
        <v>5814</v>
      </c>
      <c r="D2745">
        <v>31</v>
      </c>
      <c r="E2745" t="s">
        <v>1978</v>
      </c>
      <c r="F2745" t="s">
        <v>1979</v>
      </c>
      <c r="G2745">
        <v>7259</v>
      </c>
      <c r="H2745">
        <v>1</v>
      </c>
      <c r="I2745">
        <v>1</v>
      </c>
      <c r="J2745">
        <v>1</v>
      </c>
      <c r="K2745" s="2" t="s">
        <v>10009</v>
      </c>
      <c r="L2745" s="2" t="s">
        <v>10009</v>
      </c>
      <c r="M2745" t="str">
        <f t="shared" si="42"/>
        <v>BEGIN IF NOT EXISTS (SELECT * FROM [dbo].[COM_City] WHERE [Name] = 'Montezuma') BEGIN INSERT INTO [dbo].[COM_City]([CityId],[Name],[ExternalCode],[StateId],[Active],[UserID],[UserIDLastUpdate],[CreateDate],[ModifieldDate]) VALUES (2744,'Montezuma','43450',11,1,1,1,GETDATE(),GETDATE()) END END</v>
      </c>
    </row>
    <row r="2746" spans="1:13" x14ac:dyDescent="0.2">
      <c r="A2746">
        <v>2745</v>
      </c>
      <c r="B2746">
        <f>VLOOKUP(C2746,ESTADOS!C:K,9,FALSE)</f>
        <v>11</v>
      </c>
      <c r="C2746" t="s">
        <v>5814</v>
      </c>
      <c r="D2746">
        <v>31</v>
      </c>
      <c r="E2746" t="s">
        <v>1980</v>
      </c>
      <c r="F2746" t="s">
        <v>1981</v>
      </c>
      <c r="G2746">
        <v>8297</v>
      </c>
      <c r="H2746">
        <v>1</v>
      </c>
      <c r="I2746">
        <v>1</v>
      </c>
      <c r="J2746">
        <v>1</v>
      </c>
      <c r="K2746" s="2" t="s">
        <v>10009</v>
      </c>
      <c r="L2746" s="2" t="s">
        <v>10009</v>
      </c>
      <c r="M2746" t="str">
        <f t="shared" si="42"/>
        <v>BEGIN IF NOT EXISTS (SELECT * FROM [dbo].[COM_City] WHERE [Name] = 'Morada Nova de Minas') BEGIN INSERT INTO [dbo].[COM_City]([CityId],[Name],[ExternalCode],[StateId],[Active],[UserID],[UserIDLastUpdate],[CreateDate],[ModifieldDate]) VALUES (2745,'Morada Nova de Minas','43500',11,1,1,1,GETDATE(),GETDATE()) END END</v>
      </c>
    </row>
    <row r="2747" spans="1:13" x14ac:dyDescent="0.2">
      <c r="A2747">
        <v>2746</v>
      </c>
      <c r="B2747">
        <f>VLOOKUP(C2747,ESTADOS!C:K,9,FALSE)</f>
        <v>11</v>
      </c>
      <c r="C2747" t="s">
        <v>5814</v>
      </c>
      <c r="D2747">
        <v>31</v>
      </c>
      <c r="E2747" t="s">
        <v>1982</v>
      </c>
      <c r="F2747" t="s">
        <v>1983</v>
      </c>
      <c r="G2747">
        <v>2887</v>
      </c>
      <c r="H2747">
        <v>1</v>
      </c>
      <c r="I2747">
        <v>1</v>
      </c>
      <c r="J2747">
        <v>1</v>
      </c>
      <c r="K2747" s="2" t="s">
        <v>10009</v>
      </c>
      <c r="L2747" s="2" t="s">
        <v>10009</v>
      </c>
      <c r="M2747" t="str">
        <f t="shared" si="42"/>
        <v>BEGIN IF NOT EXISTS (SELECT * FROM [dbo].[COM_City] WHERE [Name] = 'Morro da Garça') BEGIN INSERT INTO [dbo].[COM_City]([CityId],[Name],[ExternalCode],[StateId],[Active],[UserID],[UserIDLastUpdate],[CreateDate],[ModifieldDate]) VALUES (2746,'Morro da Garça','43609',11,1,1,1,GETDATE(),GETDATE()) END END</v>
      </c>
    </row>
    <row r="2748" spans="1:13" x14ac:dyDescent="0.2">
      <c r="A2748">
        <v>2747</v>
      </c>
      <c r="B2748">
        <f>VLOOKUP(C2748,ESTADOS!C:K,9,FALSE)</f>
        <v>11</v>
      </c>
      <c r="C2748" t="s">
        <v>5814</v>
      </c>
      <c r="D2748">
        <v>31</v>
      </c>
      <c r="E2748" t="s">
        <v>1984</v>
      </c>
      <c r="F2748" t="s">
        <v>1985</v>
      </c>
      <c r="G2748">
        <v>3474</v>
      </c>
      <c r="H2748">
        <v>1</v>
      </c>
      <c r="I2748">
        <v>1</v>
      </c>
      <c r="J2748">
        <v>1</v>
      </c>
      <c r="K2748" s="2" t="s">
        <v>10009</v>
      </c>
      <c r="L2748" s="2" t="s">
        <v>10009</v>
      </c>
      <c r="M2748" t="str">
        <f t="shared" si="42"/>
        <v>BEGIN IF NOT EXISTS (SELECT * FROM [dbo].[COM_City] WHERE [Name] = 'Morro do Pilar') BEGIN INSERT INTO [dbo].[COM_City]([CityId],[Name],[ExternalCode],[StateId],[Active],[UserID],[UserIDLastUpdate],[CreateDate],[ModifieldDate]) VALUES (2747,'Morro do Pilar','43708',11,1,1,1,GETDATE(),GETDATE()) END END</v>
      </c>
    </row>
    <row r="2749" spans="1:13" x14ac:dyDescent="0.2">
      <c r="A2749">
        <v>2748</v>
      </c>
      <c r="B2749">
        <f>VLOOKUP(C2749,ESTADOS!C:K,9,FALSE)</f>
        <v>11</v>
      </c>
      <c r="C2749" t="s">
        <v>5814</v>
      </c>
      <c r="D2749">
        <v>31</v>
      </c>
      <c r="E2749" t="s">
        <v>1986</v>
      </c>
      <c r="F2749" t="s">
        <v>1987</v>
      </c>
      <c r="G2749">
        <v>6298</v>
      </c>
      <c r="H2749">
        <v>1</v>
      </c>
      <c r="I2749">
        <v>1</v>
      </c>
      <c r="J2749">
        <v>1</v>
      </c>
      <c r="K2749" s="2" t="s">
        <v>10009</v>
      </c>
      <c r="L2749" s="2" t="s">
        <v>10009</v>
      </c>
      <c r="M2749" t="str">
        <f t="shared" si="42"/>
        <v>BEGIN IF NOT EXISTS (SELECT * FROM [dbo].[COM_City] WHERE [Name] = 'Munhoz') BEGIN INSERT INTO [dbo].[COM_City]([CityId],[Name],[ExternalCode],[StateId],[Active],[UserID],[UserIDLastUpdate],[CreateDate],[ModifieldDate]) VALUES (2748,'Munhoz','43807',11,1,1,1,GETDATE(),GETDATE()) END END</v>
      </c>
    </row>
    <row r="2750" spans="1:13" x14ac:dyDescent="0.2">
      <c r="A2750">
        <v>2749</v>
      </c>
      <c r="B2750">
        <f>VLOOKUP(C2750,ESTADOS!C:K,9,FALSE)</f>
        <v>11</v>
      </c>
      <c r="C2750" t="s">
        <v>5814</v>
      </c>
      <c r="D2750">
        <v>31</v>
      </c>
      <c r="E2750" t="s">
        <v>1988</v>
      </c>
      <c r="F2750" t="s">
        <v>1989</v>
      </c>
      <c r="G2750">
        <v>95548</v>
      </c>
      <c r="H2750">
        <v>1</v>
      </c>
      <c r="I2750">
        <v>1</v>
      </c>
      <c r="J2750">
        <v>1</v>
      </c>
      <c r="K2750" s="2" t="s">
        <v>10009</v>
      </c>
      <c r="L2750" s="2" t="s">
        <v>10009</v>
      </c>
      <c r="M2750" t="str">
        <f t="shared" si="42"/>
        <v>BEGIN IF NOT EXISTS (SELECT * FROM [dbo].[COM_City] WHERE [Name] = 'Muriaé') BEGIN INSERT INTO [dbo].[COM_City]([CityId],[Name],[ExternalCode],[StateId],[Active],[UserID],[UserIDLastUpdate],[CreateDate],[ModifieldDate]) VALUES (2749,'Muriaé','43906',11,1,1,1,GETDATE(),GETDATE()) END END</v>
      </c>
    </row>
    <row r="2751" spans="1:13" x14ac:dyDescent="0.2">
      <c r="A2751">
        <v>2750</v>
      </c>
      <c r="B2751">
        <f>VLOOKUP(C2751,ESTADOS!C:K,9,FALSE)</f>
        <v>11</v>
      </c>
      <c r="C2751" t="s">
        <v>5814</v>
      </c>
      <c r="D2751">
        <v>31</v>
      </c>
      <c r="E2751" t="s">
        <v>1990</v>
      </c>
      <c r="F2751" t="s">
        <v>1991</v>
      </c>
      <c r="G2751">
        <v>26331</v>
      </c>
      <c r="H2751">
        <v>1</v>
      </c>
      <c r="I2751">
        <v>1</v>
      </c>
      <c r="J2751">
        <v>1</v>
      </c>
      <c r="K2751" s="2" t="s">
        <v>10009</v>
      </c>
      <c r="L2751" s="2" t="s">
        <v>10009</v>
      </c>
      <c r="M2751" t="str">
        <f t="shared" si="42"/>
        <v>BEGIN IF NOT EXISTS (SELECT * FROM [dbo].[COM_City] WHERE [Name] = 'Mutum') BEGIN INSERT INTO [dbo].[COM_City]([CityId],[Name],[ExternalCode],[StateId],[Active],[UserID],[UserIDLastUpdate],[CreateDate],[ModifieldDate]) VALUES (2750,'Mutum','44003',11,1,1,1,GETDATE(),GETDATE()) END END</v>
      </c>
    </row>
    <row r="2752" spans="1:13" x14ac:dyDescent="0.2">
      <c r="A2752">
        <v>2751</v>
      </c>
      <c r="B2752">
        <f>VLOOKUP(C2752,ESTADOS!C:K,9,FALSE)</f>
        <v>11</v>
      </c>
      <c r="C2752" t="s">
        <v>5814</v>
      </c>
      <c r="D2752">
        <v>31</v>
      </c>
      <c r="E2752" t="s">
        <v>1992</v>
      </c>
      <c r="F2752" t="s">
        <v>1993</v>
      </c>
      <c r="G2752">
        <v>19925</v>
      </c>
      <c r="H2752">
        <v>1</v>
      </c>
      <c r="I2752">
        <v>1</v>
      </c>
      <c r="J2752">
        <v>1</v>
      </c>
      <c r="K2752" s="2" t="s">
        <v>10009</v>
      </c>
      <c r="L2752" s="2" t="s">
        <v>10009</v>
      </c>
      <c r="M2752" t="str">
        <f t="shared" si="42"/>
        <v>BEGIN IF NOT EXISTS (SELECT * FROM [dbo].[COM_City] WHERE [Name] = 'Muzambinho') BEGIN INSERT INTO [dbo].[COM_City]([CityId],[Name],[ExternalCode],[StateId],[Active],[UserID],[UserIDLastUpdate],[CreateDate],[ModifieldDate]) VALUES (2751,'Muzambinho','44102',11,1,1,1,GETDATE(),GETDATE()) END END</v>
      </c>
    </row>
    <row r="2753" spans="1:13" x14ac:dyDescent="0.2">
      <c r="A2753">
        <v>2752</v>
      </c>
      <c r="B2753">
        <f>VLOOKUP(C2753,ESTADOS!C:K,9,FALSE)</f>
        <v>11</v>
      </c>
      <c r="C2753" t="s">
        <v>5814</v>
      </c>
      <c r="D2753">
        <v>31</v>
      </c>
      <c r="E2753" t="s">
        <v>1994</v>
      </c>
      <c r="F2753" t="s">
        <v>1995</v>
      </c>
      <c r="G2753">
        <v>2957</v>
      </c>
      <c r="H2753">
        <v>1</v>
      </c>
      <c r="I2753">
        <v>1</v>
      </c>
      <c r="J2753">
        <v>1</v>
      </c>
      <c r="K2753" s="2" t="s">
        <v>10009</v>
      </c>
      <c r="L2753" s="2" t="s">
        <v>10009</v>
      </c>
      <c r="M2753" t="str">
        <f t="shared" si="42"/>
        <v>BEGIN IF NOT EXISTS (SELECT * FROM [dbo].[COM_City] WHERE [Name] = 'Nacip Raydan') BEGIN INSERT INTO [dbo].[COM_City]([CityId],[Name],[ExternalCode],[StateId],[Active],[UserID],[UserIDLastUpdate],[CreateDate],[ModifieldDate]) VALUES (2752,'Nacip Raydan','44201',11,1,1,1,GETDATE(),GETDATE()) END END</v>
      </c>
    </row>
    <row r="2754" spans="1:13" x14ac:dyDescent="0.2">
      <c r="A2754">
        <v>2753</v>
      </c>
      <c r="B2754">
        <f>VLOOKUP(C2754,ESTADOS!C:K,9,FALSE)</f>
        <v>11</v>
      </c>
      <c r="C2754" t="s">
        <v>5814</v>
      </c>
      <c r="D2754">
        <v>31</v>
      </c>
      <c r="E2754" t="s">
        <v>1996</v>
      </c>
      <c r="F2754" t="s">
        <v>1997</v>
      </c>
      <c r="G2754">
        <v>40307</v>
      </c>
      <c r="H2754">
        <v>1</v>
      </c>
      <c r="I2754">
        <v>1</v>
      </c>
      <c r="J2754">
        <v>1</v>
      </c>
      <c r="K2754" s="2" t="s">
        <v>10009</v>
      </c>
      <c r="L2754" s="2" t="s">
        <v>10009</v>
      </c>
      <c r="M2754" t="str">
        <f t="shared" si="42"/>
        <v>BEGIN IF NOT EXISTS (SELECT * FROM [dbo].[COM_City] WHERE [Name] = 'Nanuque') BEGIN INSERT INTO [dbo].[COM_City]([CityId],[Name],[ExternalCode],[StateId],[Active],[UserID],[UserIDLastUpdate],[CreateDate],[ModifieldDate]) VALUES (2753,'Nanuque','44300',11,1,1,1,GETDATE(),GETDATE()) END END</v>
      </c>
    </row>
    <row r="2755" spans="1:13" x14ac:dyDescent="0.2">
      <c r="A2755">
        <v>2754</v>
      </c>
      <c r="B2755">
        <f>VLOOKUP(C2755,ESTADOS!C:K,9,FALSE)</f>
        <v>11</v>
      </c>
      <c r="C2755" t="s">
        <v>5814</v>
      </c>
      <c r="D2755">
        <v>31</v>
      </c>
      <c r="E2755" t="s">
        <v>1998</v>
      </c>
      <c r="F2755" t="s">
        <v>1999</v>
      </c>
      <c r="G2755">
        <v>5885</v>
      </c>
      <c r="H2755">
        <v>1</v>
      </c>
      <c r="I2755">
        <v>1</v>
      </c>
      <c r="J2755">
        <v>1</v>
      </c>
      <c r="K2755" s="2" t="s">
        <v>10009</v>
      </c>
      <c r="L2755" s="2" t="s">
        <v>10009</v>
      </c>
      <c r="M2755" t="str">
        <f t="shared" ref="M2755:M2818" si="43">CONCATENATE("BEGIN IF NOT EXISTS (SELECT * FROM [dbo].[COM_City] WHERE [Name] = '",F2755,"') BEGIN INSERT INTO [dbo].[COM_City]([CityId],[Name],[ExternalCode],[StateId],[Active],[UserID],[UserIDLastUpdate],[CreateDate],[ModifieldDate]) VALUES (",A2755,",'",F2755,"','",E2755,"',",B2755,",",H2755,",",I2755,",",J2755,",",K2755,",",L2755,") END END")</f>
        <v>BEGIN IF NOT EXISTS (SELECT * FROM [dbo].[COM_City] WHERE [Name] = 'Naque') BEGIN INSERT INTO [dbo].[COM_City]([CityId],[Name],[ExternalCode],[StateId],[Active],[UserID],[UserIDLastUpdate],[CreateDate],[ModifieldDate]) VALUES (2754,'Naque','44359',11,1,1,1,GETDATE(),GETDATE()) END END</v>
      </c>
    </row>
    <row r="2756" spans="1:13" x14ac:dyDescent="0.2">
      <c r="A2756">
        <v>2755</v>
      </c>
      <c r="B2756">
        <f>VLOOKUP(C2756,ESTADOS!C:K,9,FALSE)</f>
        <v>11</v>
      </c>
      <c r="C2756" t="s">
        <v>5814</v>
      </c>
      <c r="D2756">
        <v>31</v>
      </c>
      <c r="E2756" t="s">
        <v>2000</v>
      </c>
      <c r="F2756" t="s">
        <v>2001</v>
      </c>
      <c r="G2756">
        <v>3271</v>
      </c>
      <c r="H2756">
        <v>1</v>
      </c>
      <c r="I2756">
        <v>1</v>
      </c>
      <c r="J2756">
        <v>1</v>
      </c>
      <c r="K2756" s="2" t="s">
        <v>10009</v>
      </c>
      <c r="L2756" s="2" t="s">
        <v>10009</v>
      </c>
      <c r="M2756" t="str">
        <f t="shared" si="43"/>
        <v>BEGIN IF NOT EXISTS (SELECT * FROM [dbo].[COM_City] WHERE [Name] = 'Natalândia') BEGIN INSERT INTO [dbo].[COM_City]([CityId],[Name],[ExternalCode],[StateId],[Active],[UserID],[UserIDLastUpdate],[CreateDate],[ModifieldDate]) VALUES (2755,'Natalândia','44375',11,1,1,1,GETDATE(),GETDATE()) END END</v>
      </c>
    </row>
    <row r="2757" spans="1:13" x14ac:dyDescent="0.2">
      <c r="A2757">
        <v>2756</v>
      </c>
      <c r="B2757">
        <f>VLOOKUP(C2757,ESTADOS!C:K,9,FALSE)</f>
        <v>11</v>
      </c>
      <c r="C2757" t="s">
        <v>5814</v>
      </c>
      <c r="D2757">
        <v>31</v>
      </c>
      <c r="E2757" t="s">
        <v>2002</v>
      </c>
      <c r="F2757" t="s">
        <v>2003</v>
      </c>
      <c r="G2757">
        <v>4623</v>
      </c>
      <c r="H2757">
        <v>1</v>
      </c>
      <c r="I2757">
        <v>1</v>
      </c>
      <c r="J2757">
        <v>1</v>
      </c>
      <c r="K2757" s="2" t="s">
        <v>10009</v>
      </c>
      <c r="L2757" s="2" t="s">
        <v>10009</v>
      </c>
      <c r="M2757" t="str">
        <f t="shared" si="43"/>
        <v>BEGIN IF NOT EXISTS (SELECT * FROM [dbo].[COM_City] WHERE [Name] = 'Natércia') BEGIN INSERT INTO [dbo].[COM_City]([CityId],[Name],[ExternalCode],[StateId],[Active],[UserID],[UserIDLastUpdate],[CreateDate],[ModifieldDate]) VALUES (2756,'Natércia','44409',11,1,1,1,GETDATE(),GETDATE()) END END</v>
      </c>
    </row>
    <row r="2758" spans="1:13" x14ac:dyDescent="0.2">
      <c r="A2758">
        <v>2757</v>
      </c>
      <c r="B2758">
        <f>VLOOKUP(C2758,ESTADOS!C:K,9,FALSE)</f>
        <v>11</v>
      </c>
      <c r="C2758" t="s">
        <v>5814</v>
      </c>
      <c r="D2758">
        <v>31</v>
      </c>
      <c r="E2758" t="s">
        <v>2004</v>
      </c>
      <c r="F2758" t="s">
        <v>2005</v>
      </c>
      <c r="G2758">
        <v>7716</v>
      </c>
      <c r="H2758">
        <v>1</v>
      </c>
      <c r="I2758">
        <v>1</v>
      </c>
      <c r="J2758">
        <v>1</v>
      </c>
      <c r="K2758" s="2" t="s">
        <v>10009</v>
      </c>
      <c r="L2758" s="2" t="s">
        <v>10009</v>
      </c>
      <c r="M2758" t="str">
        <f t="shared" si="43"/>
        <v>BEGIN IF NOT EXISTS (SELECT * FROM [dbo].[COM_City] WHERE [Name] = 'Nazareno') BEGIN INSERT INTO [dbo].[COM_City]([CityId],[Name],[ExternalCode],[StateId],[Active],[UserID],[UserIDLastUpdate],[CreateDate],[ModifieldDate]) VALUES (2757,'Nazareno','44508',11,1,1,1,GETDATE(),GETDATE()) END END</v>
      </c>
    </row>
    <row r="2759" spans="1:13" x14ac:dyDescent="0.2">
      <c r="A2759">
        <v>2758</v>
      </c>
      <c r="B2759">
        <f>VLOOKUP(C2759,ESTADOS!C:K,9,FALSE)</f>
        <v>11</v>
      </c>
      <c r="C2759" t="s">
        <v>5814</v>
      </c>
      <c r="D2759">
        <v>31</v>
      </c>
      <c r="E2759" t="s">
        <v>2006</v>
      </c>
      <c r="F2759" t="s">
        <v>2007</v>
      </c>
      <c r="G2759">
        <v>24430</v>
      </c>
      <c r="H2759">
        <v>1</v>
      </c>
      <c r="I2759">
        <v>1</v>
      </c>
      <c r="J2759">
        <v>1</v>
      </c>
      <c r="K2759" s="2" t="s">
        <v>10009</v>
      </c>
      <c r="L2759" s="2" t="s">
        <v>10009</v>
      </c>
      <c r="M2759" t="str">
        <f t="shared" si="43"/>
        <v>BEGIN IF NOT EXISTS (SELECT * FROM [dbo].[COM_City] WHERE [Name] = 'Nepomuceno') BEGIN INSERT INTO [dbo].[COM_City]([CityId],[Name],[ExternalCode],[StateId],[Active],[UserID],[UserIDLastUpdate],[CreateDate],[ModifieldDate]) VALUES (2758,'Nepomuceno','44607',11,1,1,1,GETDATE(),GETDATE()) END END</v>
      </c>
    </row>
    <row r="2760" spans="1:13" x14ac:dyDescent="0.2">
      <c r="A2760">
        <v>2759</v>
      </c>
      <c r="B2760">
        <f>VLOOKUP(C2760,ESTADOS!C:K,9,FALSE)</f>
        <v>11</v>
      </c>
      <c r="C2760" t="s">
        <v>5814</v>
      </c>
      <c r="D2760">
        <v>31</v>
      </c>
      <c r="E2760" t="s">
        <v>2008</v>
      </c>
      <c r="F2760" t="s">
        <v>2009</v>
      </c>
      <c r="G2760">
        <v>10414</v>
      </c>
      <c r="H2760">
        <v>1</v>
      </c>
      <c r="I2760">
        <v>1</v>
      </c>
      <c r="J2760">
        <v>1</v>
      </c>
      <c r="K2760" s="2" t="s">
        <v>10009</v>
      </c>
      <c r="L2760" s="2" t="s">
        <v>10009</v>
      </c>
      <c r="M2760" t="str">
        <f t="shared" si="43"/>
        <v>BEGIN IF NOT EXISTS (SELECT * FROM [dbo].[COM_City] WHERE [Name] = 'Ninheira') BEGIN INSERT INTO [dbo].[COM_City]([CityId],[Name],[ExternalCode],[StateId],[Active],[UserID],[UserIDLastUpdate],[CreateDate],[ModifieldDate]) VALUES (2759,'Ninheira','44656',11,1,1,1,GETDATE(),GETDATE()) END END</v>
      </c>
    </row>
    <row r="2761" spans="1:13" x14ac:dyDescent="0.2">
      <c r="A2761">
        <v>2760</v>
      </c>
      <c r="B2761">
        <f>VLOOKUP(C2761,ESTADOS!C:K,9,FALSE)</f>
        <v>11</v>
      </c>
      <c r="C2761" t="s">
        <v>5814</v>
      </c>
      <c r="D2761">
        <v>31</v>
      </c>
      <c r="E2761" t="s">
        <v>2010</v>
      </c>
      <c r="F2761" t="s">
        <v>2011</v>
      </c>
      <c r="G2761">
        <v>3629</v>
      </c>
      <c r="H2761">
        <v>1</v>
      </c>
      <c r="I2761">
        <v>1</v>
      </c>
      <c r="J2761">
        <v>1</v>
      </c>
      <c r="K2761" s="2" t="s">
        <v>10009</v>
      </c>
      <c r="L2761" s="2" t="s">
        <v>10009</v>
      </c>
      <c r="M2761" t="str">
        <f t="shared" si="43"/>
        <v>BEGIN IF NOT EXISTS (SELECT * FROM [dbo].[COM_City] WHERE [Name] = 'Nova Belém') BEGIN INSERT INTO [dbo].[COM_City]([CityId],[Name],[ExternalCode],[StateId],[Active],[UserID],[UserIDLastUpdate],[CreateDate],[ModifieldDate]) VALUES (2760,'Nova Belém','44672',11,1,1,1,GETDATE(),GETDATE()) END END</v>
      </c>
    </row>
    <row r="2762" spans="1:13" x14ac:dyDescent="0.2">
      <c r="A2762">
        <v>2761</v>
      </c>
      <c r="B2762">
        <f>VLOOKUP(C2762,ESTADOS!C:K,9,FALSE)</f>
        <v>11</v>
      </c>
      <c r="C2762" t="s">
        <v>5814</v>
      </c>
      <c r="D2762">
        <v>31</v>
      </c>
      <c r="E2762" t="s">
        <v>2012</v>
      </c>
      <c r="F2762" t="s">
        <v>2013</v>
      </c>
      <c r="G2762">
        <v>17932</v>
      </c>
      <c r="H2762">
        <v>1</v>
      </c>
      <c r="I2762">
        <v>1</v>
      </c>
      <c r="J2762">
        <v>1</v>
      </c>
      <c r="K2762" s="2" t="s">
        <v>10009</v>
      </c>
      <c r="L2762" s="2" t="s">
        <v>10009</v>
      </c>
      <c r="M2762" t="str">
        <f t="shared" si="43"/>
        <v>BEGIN IF NOT EXISTS (SELECT * FROM [dbo].[COM_City] WHERE [Name] = 'Nova Era') BEGIN INSERT INTO [dbo].[COM_City]([CityId],[Name],[ExternalCode],[StateId],[Active],[UserID],[UserIDLastUpdate],[CreateDate],[ModifieldDate]) VALUES (2761,'Nova Era','44706',11,1,1,1,GETDATE(),GETDATE()) END END</v>
      </c>
    </row>
    <row r="2763" spans="1:13" x14ac:dyDescent="0.2">
      <c r="A2763">
        <v>2762</v>
      </c>
      <c r="B2763">
        <f>VLOOKUP(C2763,ESTADOS!C:K,9,FALSE)</f>
        <v>11</v>
      </c>
      <c r="C2763" t="s">
        <v>5814</v>
      </c>
      <c r="D2763">
        <v>31</v>
      </c>
      <c r="E2763" t="s">
        <v>2014</v>
      </c>
      <c r="F2763" t="s">
        <v>2015</v>
      </c>
      <c r="G2763">
        <v>72207</v>
      </c>
      <c r="H2763">
        <v>1</v>
      </c>
      <c r="I2763">
        <v>1</v>
      </c>
      <c r="J2763">
        <v>1</v>
      </c>
      <c r="K2763" s="2" t="s">
        <v>10009</v>
      </c>
      <c r="L2763" s="2" t="s">
        <v>10009</v>
      </c>
      <c r="M2763" t="str">
        <f t="shared" si="43"/>
        <v>BEGIN IF NOT EXISTS (SELECT * FROM [dbo].[COM_City] WHERE [Name] = 'Nova Lima') BEGIN INSERT INTO [dbo].[COM_City]([CityId],[Name],[ExternalCode],[StateId],[Active],[UserID],[UserIDLastUpdate],[CreateDate],[ModifieldDate]) VALUES (2762,'Nova Lima','44805',11,1,1,1,GETDATE(),GETDATE()) END END</v>
      </c>
    </row>
    <row r="2764" spans="1:13" x14ac:dyDescent="0.2">
      <c r="A2764">
        <v>2763</v>
      </c>
      <c r="B2764">
        <f>VLOOKUP(C2764,ESTADOS!C:K,9,FALSE)</f>
        <v>11</v>
      </c>
      <c r="C2764" t="s">
        <v>5814</v>
      </c>
      <c r="D2764">
        <v>31</v>
      </c>
      <c r="E2764" t="s">
        <v>2016</v>
      </c>
      <c r="F2764" t="s">
        <v>2017</v>
      </c>
      <c r="G2764">
        <v>3878</v>
      </c>
      <c r="H2764">
        <v>1</v>
      </c>
      <c r="I2764">
        <v>1</v>
      </c>
      <c r="J2764">
        <v>1</v>
      </c>
      <c r="K2764" s="2" t="s">
        <v>10009</v>
      </c>
      <c r="L2764" s="2" t="s">
        <v>10009</v>
      </c>
      <c r="M2764" t="str">
        <f t="shared" si="43"/>
        <v>BEGIN IF NOT EXISTS (SELECT * FROM [dbo].[COM_City] WHERE [Name] = 'Nova Módica') BEGIN INSERT INTO [dbo].[COM_City]([CityId],[Name],[ExternalCode],[StateId],[Active],[UserID],[UserIDLastUpdate],[CreateDate],[ModifieldDate]) VALUES (2763,'Nova Módica','44904',11,1,1,1,GETDATE(),GETDATE()) END END</v>
      </c>
    </row>
    <row r="2765" spans="1:13" x14ac:dyDescent="0.2">
      <c r="A2765">
        <v>2764</v>
      </c>
      <c r="B2765">
        <f>VLOOKUP(C2765,ESTADOS!C:K,9,FALSE)</f>
        <v>11</v>
      </c>
      <c r="C2765" t="s">
        <v>5814</v>
      </c>
      <c r="D2765">
        <v>31</v>
      </c>
      <c r="E2765" t="s">
        <v>2018</v>
      </c>
      <c r="F2765" t="s">
        <v>2019</v>
      </c>
      <c r="G2765">
        <v>11586</v>
      </c>
      <c r="H2765">
        <v>1</v>
      </c>
      <c r="I2765">
        <v>1</v>
      </c>
      <c r="J2765">
        <v>1</v>
      </c>
      <c r="K2765" s="2" t="s">
        <v>10009</v>
      </c>
      <c r="L2765" s="2" t="s">
        <v>10009</v>
      </c>
      <c r="M2765" t="str">
        <f t="shared" si="43"/>
        <v>BEGIN IF NOT EXISTS (SELECT * FROM [dbo].[COM_City] WHERE [Name] = 'Nova Ponte') BEGIN INSERT INTO [dbo].[COM_City]([CityId],[Name],[ExternalCode],[StateId],[Active],[UserID],[UserIDLastUpdate],[CreateDate],[ModifieldDate]) VALUES (2764,'Nova Ponte','45000',11,1,1,1,GETDATE(),GETDATE()) END END</v>
      </c>
    </row>
    <row r="2766" spans="1:13" x14ac:dyDescent="0.2">
      <c r="A2766">
        <v>2765</v>
      </c>
      <c r="B2766">
        <f>VLOOKUP(C2766,ESTADOS!C:K,9,FALSE)</f>
        <v>11</v>
      </c>
      <c r="C2766" t="s">
        <v>5814</v>
      </c>
      <c r="D2766">
        <v>31</v>
      </c>
      <c r="E2766" t="s">
        <v>2020</v>
      </c>
      <c r="F2766" t="s">
        <v>2021</v>
      </c>
      <c r="G2766">
        <v>7358</v>
      </c>
      <c r="H2766">
        <v>1</v>
      </c>
      <c r="I2766">
        <v>1</v>
      </c>
      <c r="J2766">
        <v>1</v>
      </c>
      <c r="K2766" s="2" t="s">
        <v>10009</v>
      </c>
      <c r="L2766" s="2" t="s">
        <v>10009</v>
      </c>
      <c r="M2766" t="str">
        <f t="shared" si="43"/>
        <v>BEGIN IF NOT EXISTS (SELECT * FROM [dbo].[COM_City] WHERE [Name] = 'Nova Porteirinha') BEGIN INSERT INTO [dbo].[COM_City]([CityId],[Name],[ExternalCode],[StateId],[Active],[UserID],[UserIDLastUpdate],[CreateDate],[ModifieldDate]) VALUES (2765,'Nova Porteirinha','45059',11,1,1,1,GETDATE(),GETDATE()) END END</v>
      </c>
    </row>
    <row r="2767" spans="1:13" x14ac:dyDescent="0.2">
      <c r="A2767">
        <v>2766</v>
      </c>
      <c r="B2767">
        <f>VLOOKUP(C2767,ESTADOS!C:K,9,FALSE)</f>
        <v>11</v>
      </c>
      <c r="C2767" t="s">
        <v>5814</v>
      </c>
      <c r="D2767">
        <v>31</v>
      </c>
      <c r="E2767" t="s">
        <v>2022</v>
      </c>
      <c r="F2767" t="s">
        <v>2023</v>
      </c>
      <c r="G2767">
        <v>14145</v>
      </c>
      <c r="H2767">
        <v>1</v>
      </c>
      <c r="I2767">
        <v>1</v>
      </c>
      <c r="J2767">
        <v>1</v>
      </c>
      <c r="K2767" s="2" t="s">
        <v>10009</v>
      </c>
      <c r="L2767" s="2" t="s">
        <v>10009</v>
      </c>
      <c r="M2767" t="str">
        <f t="shared" si="43"/>
        <v>BEGIN IF NOT EXISTS (SELECT * FROM [dbo].[COM_City] WHERE [Name] = 'Nova Resende') BEGIN INSERT INTO [dbo].[COM_City]([CityId],[Name],[ExternalCode],[StateId],[Active],[UserID],[UserIDLastUpdate],[CreateDate],[ModifieldDate]) VALUES (2766,'Nova Resende','45109',11,1,1,1,GETDATE(),GETDATE()) END END</v>
      </c>
    </row>
    <row r="2768" spans="1:13" x14ac:dyDescent="0.2">
      <c r="A2768">
        <v>2767</v>
      </c>
      <c r="B2768">
        <f>VLOOKUP(C2768,ESTADOS!C:K,9,FALSE)</f>
        <v>11</v>
      </c>
      <c r="C2768" t="s">
        <v>5814</v>
      </c>
      <c r="D2768">
        <v>31</v>
      </c>
      <c r="E2768" t="s">
        <v>2024</v>
      </c>
      <c r="F2768" t="s">
        <v>2025</v>
      </c>
      <c r="G2768">
        <v>60195</v>
      </c>
      <c r="H2768">
        <v>1</v>
      </c>
      <c r="I2768">
        <v>1</v>
      </c>
      <c r="J2768">
        <v>1</v>
      </c>
      <c r="K2768" s="2" t="s">
        <v>10009</v>
      </c>
      <c r="L2768" s="2" t="s">
        <v>10009</v>
      </c>
      <c r="M2768" t="str">
        <f t="shared" si="43"/>
        <v>BEGIN IF NOT EXISTS (SELECT * FROM [dbo].[COM_City] WHERE [Name] = 'Nova Serrana') BEGIN INSERT INTO [dbo].[COM_City]([CityId],[Name],[ExternalCode],[StateId],[Active],[UserID],[UserIDLastUpdate],[CreateDate],[ModifieldDate]) VALUES (2767,'Nova Serrana','45208',11,1,1,1,GETDATE(),GETDATE()) END END</v>
      </c>
    </row>
    <row r="2769" spans="1:13" x14ac:dyDescent="0.2">
      <c r="A2769">
        <v>2768</v>
      </c>
      <c r="B2769">
        <f>VLOOKUP(C2769,ESTADOS!C:K,9,FALSE)</f>
        <v>11</v>
      </c>
      <c r="C2769" t="s">
        <v>5814</v>
      </c>
      <c r="D2769">
        <v>31</v>
      </c>
      <c r="E2769" t="s">
        <v>2026</v>
      </c>
      <c r="F2769" t="s">
        <v>8569</v>
      </c>
      <c r="G2769">
        <v>5461</v>
      </c>
      <c r="H2769">
        <v>1</v>
      </c>
      <c r="I2769">
        <v>1</v>
      </c>
      <c r="J2769">
        <v>1</v>
      </c>
      <c r="K2769" s="2" t="s">
        <v>10009</v>
      </c>
      <c r="L2769" s="2" t="s">
        <v>10009</v>
      </c>
      <c r="M2769" t="str">
        <f t="shared" si="43"/>
        <v>BEGIN IF NOT EXISTS (SELECT * FROM [dbo].[COM_City] WHERE [Name] = 'Nova União') BEGIN INSERT INTO [dbo].[COM_City]([CityId],[Name],[ExternalCode],[StateId],[Active],[UserID],[UserIDLastUpdate],[CreateDate],[ModifieldDate]) VALUES (2768,'Nova União','36603',11,1,1,1,GETDATE(),GETDATE()) END END</v>
      </c>
    </row>
    <row r="2770" spans="1:13" x14ac:dyDescent="0.2">
      <c r="A2770">
        <v>2769</v>
      </c>
      <c r="B2770">
        <f>VLOOKUP(C2770,ESTADOS!C:K,9,FALSE)</f>
        <v>11</v>
      </c>
      <c r="C2770" t="s">
        <v>5814</v>
      </c>
      <c r="D2770">
        <v>31</v>
      </c>
      <c r="E2770" t="s">
        <v>2027</v>
      </c>
      <c r="F2770" t="s">
        <v>2028</v>
      </c>
      <c r="G2770">
        <v>30331</v>
      </c>
      <c r="H2770">
        <v>1</v>
      </c>
      <c r="I2770">
        <v>1</v>
      </c>
      <c r="J2770">
        <v>1</v>
      </c>
      <c r="K2770" s="2" t="s">
        <v>10009</v>
      </c>
      <c r="L2770" s="2" t="s">
        <v>10009</v>
      </c>
      <c r="M2770" t="str">
        <f t="shared" si="43"/>
        <v>BEGIN IF NOT EXISTS (SELECT * FROM [dbo].[COM_City] WHERE [Name] = 'Novo Cruzeiro') BEGIN INSERT INTO [dbo].[COM_City]([CityId],[Name],[ExternalCode],[StateId],[Active],[UserID],[UserIDLastUpdate],[CreateDate],[ModifieldDate]) VALUES (2769,'Novo Cruzeiro','45307',11,1,1,1,GETDATE(),GETDATE()) END END</v>
      </c>
    </row>
    <row r="2771" spans="1:13" x14ac:dyDescent="0.2">
      <c r="A2771">
        <v>2770</v>
      </c>
      <c r="B2771">
        <f>VLOOKUP(C2771,ESTADOS!C:K,9,FALSE)</f>
        <v>11</v>
      </c>
      <c r="C2771" t="s">
        <v>5814</v>
      </c>
      <c r="D2771">
        <v>31</v>
      </c>
      <c r="E2771" t="s">
        <v>2029</v>
      </c>
      <c r="F2771" t="s">
        <v>2030</v>
      </c>
      <c r="G2771">
        <v>10327</v>
      </c>
      <c r="H2771">
        <v>1</v>
      </c>
      <c r="I2771">
        <v>1</v>
      </c>
      <c r="J2771">
        <v>1</v>
      </c>
      <c r="K2771" s="2" t="s">
        <v>10009</v>
      </c>
      <c r="L2771" s="2" t="s">
        <v>10009</v>
      </c>
      <c r="M2771" t="str">
        <f t="shared" si="43"/>
        <v>BEGIN IF NOT EXISTS (SELECT * FROM [dbo].[COM_City] WHERE [Name] = 'Novo Oriente de Minas') BEGIN INSERT INTO [dbo].[COM_City]([CityId],[Name],[ExternalCode],[StateId],[Active],[UserID],[UserIDLastUpdate],[CreateDate],[ModifieldDate]) VALUES (2770,'Novo Oriente de Minas','45356',11,1,1,1,GETDATE(),GETDATE()) END END</v>
      </c>
    </row>
    <row r="2772" spans="1:13" x14ac:dyDescent="0.2">
      <c r="A2772">
        <v>2771</v>
      </c>
      <c r="B2772">
        <f>VLOOKUP(C2772,ESTADOS!C:K,9,FALSE)</f>
        <v>11</v>
      </c>
      <c r="C2772" t="s">
        <v>5814</v>
      </c>
      <c r="D2772">
        <v>31</v>
      </c>
      <c r="E2772" t="s">
        <v>2031</v>
      </c>
      <c r="F2772" t="s">
        <v>2032</v>
      </c>
      <c r="G2772">
        <v>4899</v>
      </c>
      <c r="H2772">
        <v>1</v>
      </c>
      <c r="I2772">
        <v>1</v>
      </c>
      <c r="J2772">
        <v>1</v>
      </c>
      <c r="K2772" s="2" t="s">
        <v>10009</v>
      </c>
      <c r="L2772" s="2" t="s">
        <v>10009</v>
      </c>
      <c r="M2772" t="str">
        <f t="shared" si="43"/>
        <v>BEGIN IF NOT EXISTS (SELECT * FROM [dbo].[COM_City] WHERE [Name] = 'Novorizonte') BEGIN INSERT INTO [dbo].[COM_City]([CityId],[Name],[ExternalCode],[StateId],[Active],[UserID],[UserIDLastUpdate],[CreateDate],[ModifieldDate]) VALUES (2771,'Novorizonte','45372',11,1,1,1,GETDATE(),GETDATE()) END END</v>
      </c>
    </row>
    <row r="2773" spans="1:13" x14ac:dyDescent="0.2">
      <c r="A2773">
        <v>2772</v>
      </c>
      <c r="B2773">
        <f>VLOOKUP(C2773,ESTADOS!C:K,9,FALSE)</f>
        <v>11</v>
      </c>
      <c r="C2773" t="s">
        <v>5814</v>
      </c>
      <c r="D2773">
        <v>31</v>
      </c>
      <c r="E2773" t="s">
        <v>2033</v>
      </c>
      <c r="F2773" t="s">
        <v>2034</v>
      </c>
      <c r="G2773">
        <v>2380</v>
      </c>
      <c r="H2773">
        <v>1</v>
      </c>
      <c r="I2773">
        <v>1</v>
      </c>
      <c r="J2773">
        <v>1</v>
      </c>
      <c r="K2773" s="2" t="s">
        <v>10009</v>
      </c>
      <c r="L2773" s="2" t="s">
        <v>10009</v>
      </c>
      <c r="M2773" t="str">
        <f t="shared" si="43"/>
        <v>BEGIN IF NOT EXISTS (SELECT * FROM [dbo].[COM_City] WHERE [Name] = 'Olaria') BEGIN INSERT INTO [dbo].[COM_City]([CityId],[Name],[ExternalCode],[StateId],[Active],[UserID],[UserIDLastUpdate],[CreateDate],[ModifieldDate]) VALUES (2772,'Olaria','45406',11,1,1,1,GETDATE(),GETDATE()) END END</v>
      </c>
    </row>
    <row r="2774" spans="1:13" x14ac:dyDescent="0.2">
      <c r="A2774">
        <v>2773</v>
      </c>
      <c r="B2774">
        <f>VLOOKUP(C2774,ESTADOS!C:K,9,FALSE)</f>
        <v>11</v>
      </c>
      <c r="C2774" t="s">
        <v>5814</v>
      </c>
      <c r="D2774">
        <v>31</v>
      </c>
      <c r="E2774" t="s">
        <v>2035</v>
      </c>
      <c r="F2774" t="s">
        <v>10035</v>
      </c>
      <c r="G2774">
        <v>4991</v>
      </c>
      <c r="H2774">
        <v>1</v>
      </c>
      <c r="I2774">
        <v>1</v>
      </c>
      <c r="J2774">
        <v>1</v>
      </c>
      <c r="K2774" s="2" t="s">
        <v>10009</v>
      </c>
      <c r="L2774" s="2" t="s">
        <v>10009</v>
      </c>
      <c r="M2774" t="str">
        <f t="shared" si="43"/>
        <v>BEGIN IF NOT EXISTS (SELECT * FROM [dbo].[COM_City] WHERE [Name] = 'Olhos-d''Água') BEGIN INSERT INTO [dbo].[COM_City]([CityId],[Name],[ExternalCode],[StateId],[Active],[UserID],[UserIDLastUpdate],[CreateDate],[ModifieldDate]) VALUES (2773,'Olhos-d''Água','45455',11,1,1,1,GETDATE(),GETDATE()) END END</v>
      </c>
    </row>
    <row r="2775" spans="1:13" x14ac:dyDescent="0.2">
      <c r="A2775">
        <v>2774</v>
      </c>
      <c r="B2775">
        <f>VLOOKUP(C2775,ESTADOS!C:K,9,FALSE)</f>
        <v>11</v>
      </c>
      <c r="C2775" t="s">
        <v>5814</v>
      </c>
      <c r="D2775">
        <v>31</v>
      </c>
      <c r="E2775" t="s">
        <v>2036</v>
      </c>
      <c r="F2775" t="s">
        <v>2037</v>
      </c>
      <c r="G2775">
        <v>2505</v>
      </c>
      <c r="H2775">
        <v>1</v>
      </c>
      <c r="I2775">
        <v>1</v>
      </c>
      <c r="J2775">
        <v>1</v>
      </c>
      <c r="K2775" s="2" t="s">
        <v>10009</v>
      </c>
      <c r="L2775" s="2" t="s">
        <v>10009</v>
      </c>
      <c r="M2775" t="str">
        <f t="shared" si="43"/>
        <v>BEGIN IF NOT EXISTS (SELECT * FROM [dbo].[COM_City] WHERE [Name] = 'Olímpio Noronha') BEGIN INSERT INTO [dbo].[COM_City]([CityId],[Name],[ExternalCode],[StateId],[Active],[UserID],[UserIDLastUpdate],[CreateDate],[ModifieldDate]) VALUES (2774,'Olímpio Noronha','45505',11,1,1,1,GETDATE(),GETDATE()) END END</v>
      </c>
    </row>
    <row r="2776" spans="1:13" x14ac:dyDescent="0.2">
      <c r="A2776">
        <v>2775</v>
      </c>
      <c r="B2776">
        <f>VLOOKUP(C2776,ESTADOS!C:K,9,FALSE)</f>
        <v>11</v>
      </c>
      <c r="C2776" t="s">
        <v>5814</v>
      </c>
      <c r="D2776">
        <v>31</v>
      </c>
      <c r="E2776" t="s">
        <v>2038</v>
      </c>
      <c r="F2776" t="s">
        <v>2039</v>
      </c>
      <c r="G2776">
        <v>37805</v>
      </c>
      <c r="H2776">
        <v>1</v>
      </c>
      <c r="I2776">
        <v>1</v>
      </c>
      <c r="J2776">
        <v>1</v>
      </c>
      <c r="K2776" s="2" t="s">
        <v>10009</v>
      </c>
      <c r="L2776" s="2" t="s">
        <v>10009</v>
      </c>
      <c r="M2776" t="str">
        <f t="shared" si="43"/>
        <v>BEGIN IF NOT EXISTS (SELECT * FROM [dbo].[COM_City] WHERE [Name] = 'Oliveira') BEGIN INSERT INTO [dbo].[COM_City]([CityId],[Name],[ExternalCode],[StateId],[Active],[UserID],[UserIDLastUpdate],[CreateDate],[ModifieldDate]) VALUES (2775,'Oliveira','45604',11,1,1,1,GETDATE(),GETDATE()) END END</v>
      </c>
    </row>
    <row r="2777" spans="1:13" x14ac:dyDescent="0.2">
      <c r="A2777">
        <v>2776</v>
      </c>
      <c r="B2777">
        <f>VLOOKUP(C2777,ESTADOS!C:K,9,FALSE)</f>
        <v>11</v>
      </c>
      <c r="C2777" t="s">
        <v>5814</v>
      </c>
      <c r="D2777">
        <v>31</v>
      </c>
      <c r="E2777" t="s">
        <v>2040</v>
      </c>
      <c r="F2777" t="s">
        <v>2041</v>
      </c>
      <c r="G2777">
        <v>1939</v>
      </c>
      <c r="H2777">
        <v>1</v>
      </c>
      <c r="I2777">
        <v>1</v>
      </c>
      <c r="J2777">
        <v>1</v>
      </c>
      <c r="K2777" s="2" t="s">
        <v>10009</v>
      </c>
      <c r="L2777" s="2" t="s">
        <v>10009</v>
      </c>
      <c r="M2777" t="str">
        <f t="shared" si="43"/>
        <v>BEGIN IF NOT EXISTS (SELECT * FROM [dbo].[COM_City] WHERE [Name] = 'Oliveira Fortes') BEGIN INSERT INTO [dbo].[COM_City]([CityId],[Name],[ExternalCode],[StateId],[Active],[UserID],[UserIDLastUpdate],[CreateDate],[ModifieldDate]) VALUES (2776,'Oliveira Fortes','45703',11,1,1,1,GETDATE(),GETDATE()) END END</v>
      </c>
    </row>
    <row r="2778" spans="1:13" x14ac:dyDescent="0.2">
      <c r="A2778">
        <v>2777</v>
      </c>
      <c r="B2778">
        <f>VLOOKUP(C2778,ESTADOS!C:K,9,FALSE)</f>
        <v>11</v>
      </c>
      <c r="C2778" t="s">
        <v>5814</v>
      </c>
      <c r="D2778">
        <v>31</v>
      </c>
      <c r="E2778" t="s">
        <v>2042</v>
      </c>
      <c r="F2778" t="s">
        <v>2043</v>
      </c>
      <c r="G2778">
        <v>3019</v>
      </c>
      <c r="H2778">
        <v>1</v>
      </c>
      <c r="I2778">
        <v>1</v>
      </c>
      <c r="J2778">
        <v>1</v>
      </c>
      <c r="K2778" s="2" t="s">
        <v>10009</v>
      </c>
      <c r="L2778" s="2" t="s">
        <v>10009</v>
      </c>
      <c r="M2778" t="str">
        <f t="shared" si="43"/>
        <v>BEGIN IF NOT EXISTS (SELECT * FROM [dbo].[COM_City] WHERE [Name] = 'Onça de Pitangui') BEGIN INSERT INTO [dbo].[COM_City]([CityId],[Name],[ExternalCode],[StateId],[Active],[UserID],[UserIDLastUpdate],[CreateDate],[ModifieldDate]) VALUES (2777,'Onça de Pitangui','45802',11,1,1,1,GETDATE(),GETDATE()) END END</v>
      </c>
    </row>
    <row r="2779" spans="1:13" x14ac:dyDescent="0.2">
      <c r="A2779">
        <v>2778</v>
      </c>
      <c r="B2779">
        <f>VLOOKUP(C2779,ESTADOS!C:K,9,FALSE)</f>
        <v>11</v>
      </c>
      <c r="C2779" t="s">
        <v>5814</v>
      </c>
      <c r="D2779">
        <v>31</v>
      </c>
      <c r="E2779" t="s">
        <v>2044</v>
      </c>
      <c r="F2779" t="s">
        <v>2045</v>
      </c>
      <c r="G2779">
        <v>4385</v>
      </c>
      <c r="H2779">
        <v>1</v>
      </c>
      <c r="I2779">
        <v>1</v>
      </c>
      <c r="J2779">
        <v>1</v>
      </c>
      <c r="K2779" s="2" t="s">
        <v>10009</v>
      </c>
      <c r="L2779" s="2" t="s">
        <v>10009</v>
      </c>
      <c r="M2779" t="str">
        <f t="shared" si="43"/>
        <v>BEGIN IF NOT EXISTS (SELECT * FROM [dbo].[COM_City] WHERE [Name] = 'Oratórios') BEGIN INSERT INTO [dbo].[COM_City]([CityId],[Name],[ExternalCode],[StateId],[Active],[UserID],[UserIDLastUpdate],[CreateDate],[ModifieldDate]) VALUES (2778,'Oratórios','45851',11,1,1,1,GETDATE(),GETDATE()) END END</v>
      </c>
    </row>
    <row r="2780" spans="1:13" x14ac:dyDescent="0.2">
      <c r="A2780">
        <v>2779</v>
      </c>
      <c r="B2780">
        <f>VLOOKUP(C2780,ESTADOS!C:K,9,FALSE)</f>
        <v>11</v>
      </c>
      <c r="C2780" t="s">
        <v>5814</v>
      </c>
      <c r="D2780">
        <v>31</v>
      </c>
      <c r="E2780" t="s">
        <v>2046</v>
      </c>
      <c r="F2780" t="s">
        <v>2047</v>
      </c>
      <c r="G2780">
        <v>6771</v>
      </c>
      <c r="H2780">
        <v>1</v>
      </c>
      <c r="I2780">
        <v>1</v>
      </c>
      <c r="J2780">
        <v>1</v>
      </c>
      <c r="K2780" s="2" t="s">
        <v>10009</v>
      </c>
      <c r="L2780" s="2" t="s">
        <v>10009</v>
      </c>
      <c r="M2780" t="str">
        <f t="shared" si="43"/>
        <v>BEGIN IF NOT EXISTS (SELECT * FROM [dbo].[COM_City] WHERE [Name] = 'Orizânia') BEGIN INSERT INTO [dbo].[COM_City]([CityId],[Name],[ExternalCode],[StateId],[Active],[UserID],[UserIDLastUpdate],[CreateDate],[ModifieldDate]) VALUES (2779,'Orizânia','45877',11,1,1,1,GETDATE(),GETDATE()) END END</v>
      </c>
    </row>
    <row r="2781" spans="1:13" x14ac:dyDescent="0.2">
      <c r="A2781">
        <v>2780</v>
      </c>
      <c r="B2781">
        <f>VLOOKUP(C2781,ESTADOS!C:K,9,FALSE)</f>
        <v>11</v>
      </c>
      <c r="C2781" t="s">
        <v>5814</v>
      </c>
      <c r="D2781">
        <v>31</v>
      </c>
      <c r="E2781" t="s">
        <v>2048</v>
      </c>
      <c r="F2781" t="s">
        <v>8232</v>
      </c>
      <c r="G2781">
        <v>33548</v>
      </c>
      <c r="H2781">
        <v>1</v>
      </c>
      <c r="I2781">
        <v>1</v>
      </c>
      <c r="J2781">
        <v>1</v>
      </c>
      <c r="K2781" s="2" t="s">
        <v>10009</v>
      </c>
      <c r="L2781" s="2" t="s">
        <v>10009</v>
      </c>
      <c r="M2781" t="str">
        <f t="shared" si="43"/>
        <v>BEGIN IF NOT EXISTS (SELECT * FROM [dbo].[COM_City] WHERE [Name] = 'Ouro Branco') BEGIN INSERT INTO [dbo].[COM_City]([CityId],[Name],[ExternalCode],[StateId],[Active],[UserID],[UserIDLastUpdate],[CreateDate],[ModifieldDate]) VALUES (2780,'Ouro Branco','45901',11,1,1,1,GETDATE(),GETDATE()) END END</v>
      </c>
    </row>
    <row r="2782" spans="1:13" x14ac:dyDescent="0.2">
      <c r="A2782">
        <v>2781</v>
      </c>
      <c r="B2782">
        <f>VLOOKUP(C2782,ESTADOS!C:K,9,FALSE)</f>
        <v>11</v>
      </c>
      <c r="C2782" t="s">
        <v>5814</v>
      </c>
      <c r="D2782">
        <v>31</v>
      </c>
      <c r="E2782" t="s">
        <v>2049</v>
      </c>
      <c r="F2782" t="s">
        <v>2050</v>
      </c>
      <c r="G2782">
        <v>31154</v>
      </c>
      <c r="H2782">
        <v>1</v>
      </c>
      <c r="I2782">
        <v>1</v>
      </c>
      <c r="J2782">
        <v>1</v>
      </c>
      <c r="K2782" s="2" t="s">
        <v>10009</v>
      </c>
      <c r="L2782" s="2" t="s">
        <v>10009</v>
      </c>
      <c r="M2782" t="str">
        <f t="shared" si="43"/>
        <v>BEGIN IF NOT EXISTS (SELECT * FROM [dbo].[COM_City] WHERE [Name] = 'Ouro Fino') BEGIN INSERT INTO [dbo].[COM_City]([CityId],[Name],[ExternalCode],[StateId],[Active],[UserID],[UserIDLastUpdate],[CreateDate],[ModifieldDate]) VALUES (2781,'Ouro Fino','46008',11,1,1,1,GETDATE(),GETDATE()) END END</v>
      </c>
    </row>
    <row r="2783" spans="1:13" x14ac:dyDescent="0.2">
      <c r="A2783">
        <v>2782</v>
      </c>
      <c r="B2783">
        <f>VLOOKUP(C2783,ESTADOS!C:K,9,FALSE)</f>
        <v>11</v>
      </c>
      <c r="C2783" t="s">
        <v>5814</v>
      </c>
      <c r="D2783">
        <v>31</v>
      </c>
      <c r="E2783" t="s">
        <v>2051</v>
      </c>
      <c r="F2783" t="s">
        <v>2052</v>
      </c>
      <c r="G2783">
        <v>67048</v>
      </c>
      <c r="H2783">
        <v>1</v>
      </c>
      <c r="I2783">
        <v>1</v>
      </c>
      <c r="J2783">
        <v>1</v>
      </c>
      <c r="K2783" s="2" t="s">
        <v>10009</v>
      </c>
      <c r="L2783" s="2" t="s">
        <v>10009</v>
      </c>
      <c r="M2783" t="str">
        <f t="shared" si="43"/>
        <v>BEGIN IF NOT EXISTS (SELECT * FROM [dbo].[COM_City] WHERE [Name] = 'Ouro Preto') BEGIN INSERT INTO [dbo].[COM_City]([CityId],[Name],[ExternalCode],[StateId],[Active],[UserID],[UserIDLastUpdate],[CreateDate],[ModifieldDate]) VALUES (2782,'Ouro Preto','46107',11,1,1,1,GETDATE(),GETDATE()) END END</v>
      </c>
    </row>
    <row r="2784" spans="1:13" x14ac:dyDescent="0.2">
      <c r="A2784">
        <v>2783</v>
      </c>
      <c r="B2784">
        <f>VLOOKUP(C2784,ESTADOS!C:K,9,FALSE)</f>
        <v>11</v>
      </c>
      <c r="C2784" t="s">
        <v>5814</v>
      </c>
      <c r="D2784">
        <v>31</v>
      </c>
      <c r="E2784" t="s">
        <v>2053</v>
      </c>
      <c r="F2784" t="s">
        <v>2054</v>
      </c>
      <c r="G2784">
        <v>6832</v>
      </c>
      <c r="H2784">
        <v>1</v>
      </c>
      <c r="I2784">
        <v>1</v>
      </c>
      <c r="J2784">
        <v>1</v>
      </c>
      <c r="K2784" s="2" t="s">
        <v>10009</v>
      </c>
      <c r="L2784" s="2" t="s">
        <v>10009</v>
      </c>
      <c r="M2784" t="str">
        <f t="shared" si="43"/>
        <v>BEGIN IF NOT EXISTS (SELECT * FROM [dbo].[COM_City] WHERE [Name] = 'Ouro Verde de Minas') BEGIN INSERT INTO [dbo].[COM_City]([CityId],[Name],[ExternalCode],[StateId],[Active],[UserID],[UserIDLastUpdate],[CreateDate],[ModifieldDate]) VALUES (2783,'Ouro Verde de Minas','46206',11,1,1,1,GETDATE(),GETDATE()) END END</v>
      </c>
    </row>
    <row r="2785" spans="1:13" x14ac:dyDescent="0.2">
      <c r="A2785">
        <v>2784</v>
      </c>
      <c r="B2785">
        <f>VLOOKUP(C2785,ESTADOS!C:K,9,FALSE)</f>
        <v>11</v>
      </c>
      <c r="C2785" t="s">
        <v>5814</v>
      </c>
      <c r="D2785">
        <v>31</v>
      </c>
      <c r="E2785" t="s">
        <v>2055</v>
      </c>
      <c r="F2785" t="s">
        <v>2056</v>
      </c>
      <c r="G2785">
        <v>5828</v>
      </c>
      <c r="H2785">
        <v>1</v>
      </c>
      <c r="I2785">
        <v>1</v>
      </c>
      <c r="J2785">
        <v>1</v>
      </c>
      <c r="K2785" s="2" t="s">
        <v>10009</v>
      </c>
      <c r="L2785" s="2" t="s">
        <v>10009</v>
      </c>
      <c r="M2785" t="str">
        <f t="shared" si="43"/>
        <v>BEGIN IF NOT EXISTS (SELECT * FROM [dbo].[COM_City] WHERE [Name] = 'Padre Carvalho') BEGIN INSERT INTO [dbo].[COM_City]([CityId],[Name],[ExternalCode],[StateId],[Active],[UserID],[UserIDLastUpdate],[CreateDate],[ModifieldDate]) VALUES (2784,'Padre Carvalho','46255',11,1,1,1,GETDATE(),GETDATE()) END END</v>
      </c>
    </row>
    <row r="2786" spans="1:13" x14ac:dyDescent="0.2">
      <c r="A2786">
        <v>2785</v>
      </c>
      <c r="B2786">
        <f>VLOOKUP(C2786,ESTADOS!C:K,9,FALSE)</f>
        <v>11</v>
      </c>
      <c r="C2786" t="s">
        <v>5814</v>
      </c>
      <c r="D2786">
        <v>31</v>
      </c>
      <c r="E2786" t="s">
        <v>2057</v>
      </c>
      <c r="F2786" t="s">
        <v>2058</v>
      </c>
      <c r="G2786">
        <v>18120</v>
      </c>
      <c r="H2786">
        <v>1</v>
      </c>
      <c r="I2786">
        <v>1</v>
      </c>
      <c r="J2786">
        <v>1</v>
      </c>
      <c r="K2786" s="2" t="s">
        <v>10009</v>
      </c>
      <c r="L2786" s="2" t="s">
        <v>10009</v>
      </c>
      <c r="M2786" t="str">
        <f t="shared" si="43"/>
        <v>BEGIN IF NOT EXISTS (SELECT * FROM [dbo].[COM_City] WHERE [Name] = 'Padre Paraíso') BEGIN INSERT INTO [dbo].[COM_City]([CityId],[Name],[ExternalCode],[StateId],[Active],[UserID],[UserIDLastUpdate],[CreateDate],[ModifieldDate]) VALUES (2785,'Padre Paraíso','46305',11,1,1,1,GETDATE(),GETDATE()) END END</v>
      </c>
    </row>
    <row r="2787" spans="1:13" x14ac:dyDescent="0.2">
      <c r="A2787">
        <v>2786</v>
      </c>
      <c r="B2787">
        <f>VLOOKUP(C2787,ESTADOS!C:K,9,FALSE)</f>
        <v>11</v>
      </c>
      <c r="C2787" t="s">
        <v>5814</v>
      </c>
      <c r="D2787">
        <v>31</v>
      </c>
      <c r="E2787" t="s">
        <v>2059</v>
      </c>
      <c r="F2787" t="s">
        <v>2060</v>
      </c>
      <c r="G2787">
        <v>5979</v>
      </c>
      <c r="H2787">
        <v>1</v>
      </c>
      <c r="I2787">
        <v>1</v>
      </c>
      <c r="J2787">
        <v>1</v>
      </c>
      <c r="K2787" s="2" t="s">
        <v>10009</v>
      </c>
      <c r="L2787" s="2" t="s">
        <v>10009</v>
      </c>
      <c r="M2787" t="str">
        <f t="shared" si="43"/>
        <v>BEGIN IF NOT EXISTS (SELECT * FROM [dbo].[COM_City] WHERE [Name] = 'Pai Pedro') BEGIN INSERT INTO [dbo].[COM_City]([CityId],[Name],[ExternalCode],[StateId],[Active],[UserID],[UserIDLastUpdate],[CreateDate],[ModifieldDate]) VALUES (2786,'Pai Pedro','46552',11,1,1,1,GETDATE(),GETDATE()) END END</v>
      </c>
    </row>
    <row r="2788" spans="1:13" x14ac:dyDescent="0.2">
      <c r="A2788">
        <v>2787</v>
      </c>
      <c r="B2788">
        <f>VLOOKUP(C2788,ESTADOS!C:K,9,FALSE)</f>
        <v>11</v>
      </c>
      <c r="C2788" t="s">
        <v>5814</v>
      </c>
      <c r="D2788">
        <v>31</v>
      </c>
      <c r="E2788" t="s">
        <v>2061</v>
      </c>
      <c r="F2788" t="s">
        <v>2062</v>
      </c>
      <c r="G2788">
        <v>4594</v>
      </c>
      <c r="H2788">
        <v>1</v>
      </c>
      <c r="I2788">
        <v>1</v>
      </c>
      <c r="J2788">
        <v>1</v>
      </c>
      <c r="K2788" s="2" t="s">
        <v>10009</v>
      </c>
      <c r="L2788" s="2" t="s">
        <v>10009</v>
      </c>
      <c r="M2788" t="str">
        <f t="shared" si="43"/>
        <v>BEGIN IF NOT EXISTS (SELECT * FROM [dbo].[COM_City] WHERE [Name] = 'Paineiras') BEGIN INSERT INTO [dbo].[COM_City]([CityId],[Name],[ExternalCode],[StateId],[Active],[UserID],[UserIDLastUpdate],[CreateDate],[ModifieldDate]) VALUES (2787,'Paineiras','46404',11,1,1,1,GETDATE(),GETDATE()) END END</v>
      </c>
    </row>
    <row r="2789" spans="1:13" x14ac:dyDescent="0.2">
      <c r="A2789">
        <v>2788</v>
      </c>
      <c r="B2789">
        <f>VLOOKUP(C2789,ESTADOS!C:K,9,FALSE)</f>
        <v>11</v>
      </c>
      <c r="C2789" t="s">
        <v>5814</v>
      </c>
      <c r="D2789">
        <v>31</v>
      </c>
      <c r="E2789" t="s">
        <v>2063</v>
      </c>
      <c r="F2789" t="s">
        <v>2064</v>
      </c>
      <c r="G2789">
        <v>8122</v>
      </c>
      <c r="H2789">
        <v>1</v>
      </c>
      <c r="I2789">
        <v>1</v>
      </c>
      <c r="J2789">
        <v>1</v>
      </c>
      <c r="K2789" s="2" t="s">
        <v>10009</v>
      </c>
      <c r="L2789" s="2" t="s">
        <v>10009</v>
      </c>
      <c r="M2789" t="str">
        <f t="shared" si="43"/>
        <v>BEGIN IF NOT EXISTS (SELECT * FROM [dbo].[COM_City] WHERE [Name] = 'Pains') BEGIN INSERT INTO [dbo].[COM_City]([CityId],[Name],[ExternalCode],[StateId],[Active],[UserID],[UserIDLastUpdate],[CreateDate],[ModifieldDate]) VALUES (2788,'Pains','46503',11,1,1,1,GETDATE(),GETDATE()) END END</v>
      </c>
    </row>
    <row r="2790" spans="1:13" x14ac:dyDescent="0.2">
      <c r="A2790">
        <v>2789</v>
      </c>
      <c r="B2790">
        <f>VLOOKUP(C2790,ESTADOS!C:K,9,FALSE)</f>
        <v>11</v>
      </c>
      <c r="C2790" t="s">
        <v>5814</v>
      </c>
      <c r="D2790">
        <v>31</v>
      </c>
      <c r="E2790" t="s">
        <v>2065</v>
      </c>
      <c r="F2790" t="s">
        <v>2066</v>
      </c>
      <c r="G2790">
        <v>1630</v>
      </c>
      <c r="H2790">
        <v>1</v>
      </c>
      <c r="I2790">
        <v>1</v>
      </c>
      <c r="J2790">
        <v>1</v>
      </c>
      <c r="K2790" s="2" t="s">
        <v>10009</v>
      </c>
      <c r="L2790" s="2" t="s">
        <v>10009</v>
      </c>
      <c r="M2790" t="str">
        <f t="shared" si="43"/>
        <v>BEGIN IF NOT EXISTS (SELECT * FROM [dbo].[COM_City] WHERE [Name] = 'Paiva') BEGIN INSERT INTO [dbo].[COM_City]([CityId],[Name],[ExternalCode],[StateId],[Active],[UserID],[UserIDLastUpdate],[CreateDate],[ModifieldDate]) VALUES (2789,'Paiva','46602',11,1,1,1,GETDATE(),GETDATE()) END END</v>
      </c>
    </row>
    <row r="2791" spans="1:13" x14ac:dyDescent="0.2">
      <c r="A2791">
        <v>2790</v>
      </c>
      <c r="B2791">
        <f>VLOOKUP(C2791,ESTADOS!C:K,9,FALSE)</f>
        <v>11</v>
      </c>
      <c r="C2791" t="s">
        <v>5814</v>
      </c>
      <c r="D2791">
        <v>31</v>
      </c>
      <c r="E2791" t="s">
        <v>2067</v>
      </c>
      <c r="F2791" t="s">
        <v>2068</v>
      </c>
      <c r="G2791">
        <v>6118</v>
      </c>
      <c r="H2791">
        <v>1</v>
      </c>
      <c r="I2791">
        <v>1</v>
      </c>
      <c r="J2791">
        <v>1</v>
      </c>
      <c r="K2791" s="2" t="s">
        <v>10009</v>
      </c>
      <c r="L2791" s="2" t="s">
        <v>10009</v>
      </c>
      <c r="M2791" t="str">
        <f t="shared" si="43"/>
        <v>BEGIN IF NOT EXISTS (SELECT * FROM [dbo].[COM_City] WHERE [Name] = 'Palma') BEGIN INSERT INTO [dbo].[COM_City]([CityId],[Name],[ExternalCode],[StateId],[Active],[UserID],[UserIDLastUpdate],[CreateDate],[ModifieldDate]) VALUES (2790,'Palma','46701',11,1,1,1,GETDATE(),GETDATE()) END END</v>
      </c>
    </row>
    <row r="2792" spans="1:13" x14ac:dyDescent="0.2">
      <c r="A2792">
        <v>2791</v>
      </c>
      <c r="B2792">
        <f>VLOOKUP(C2792,ESTADOS!C:K,9,FALSE)</f>
        <v>11</v>
      </c>
      <c r="C2792" t="s">
        <v>5814</v>
      </c>
      <c r="D2792">
        <v>31</v>
      </c>
      <c r="E2792" t="s">
        <v>2069</v>
      </c>
      <c r="F2792" t="s">
        <v>2070</v>
      </c>
      <c r="G2792">
        <v>7041</v>
      </c>
      <c r="H2792">
        <v>1</v>
      </c>
      <c r="I2792">
        <v>1</v>
      </c>
      <c r="J2792">
        <v>1</v>
      </c>
      <c r="K2792" s="2" t="s">
        <v>10009</v>
      </c>
      <c r="L2792" s="2" t="s">
        <v>10009</v>
      </c>
      <c r="M2792" t="str">
        <f t="shared" si="43"/>
        <v>BEGIN IF NOT EXISTS (SELECT * FROM [dbo].[COM_City] WHERE [Name] = 'Palmópolis') BEGIN INSERT INTO [dbo].[COM_City]([CityId],[Name],[ExternalCode],[StateId],[Active],[UserID],[UserIDLastUpdate],[CreateDate],[ModifieldDate]) VALUES (2791,'Palmópolis','46750',11,1,1,1,GETDATE(),GETDATE()) END END</v>
      </c>
    </row>
    <row r="2793" spans="1:13" x14ac:dyDescent="0.2">
      <c r="A2793">
        <v>2792</v>
      </c>
      <c r="B2793">
        <f>VLOOKUP(C2793,ESTADOS!C:K,9,FALSE)</f>
        <v>11</v>
      </c>
      <c r="C2793" t="s">
        <v>5814</v>
      </c>
      <c r="D2793">
        <v>31</v>
      </c>
      <c r="E2793" t="s">
        <v>2071</v>
      </c>
      <c r="F2793" t="s">
        <v>2072</v>
      </c>
      <c r="G2793">
        <v>14410</v>
      </c>
      <c r="H2793">
        <v>1</v>
      </c>
      <c r="I2793">
        <v>1</v>
      </c>
      <c r="J2793">
        <v>1</v>
      </c>
      <c r="K2793" s="2" t="s">
        <v>10009</v>
      </c>
      <c r="L2793" s="2" t="s">
        <v>10009</v>
      </c>
      <c r="M2793" t="str">
        <f t="shared" si="43"/>
        <v>BEGIN IF NOT EXISTS (SELECT * FROM [dbo].[COM_City] WHERE [Name] = 'Papagaios') BEGIN INSERT INTO [dbo].[COM_City]([CityId],[Name],[ExternalCode],[StateId],[Active],[UserID],[UserIDLastUpdate],[CreateDate],[ModifieldDate]) VALUES (2792,'Papagaios','46909',11,1,1,1,GETDATE(),GETDATE()) END END</v>
      </c>
    </row>
    <row r="2794" spans="1:13" x14ac:dyDescent="0.2">
      <c r="A2794">
        <v>2793</v>
      </c>
      <c r="B2794">
        <f>VLOOKUP(C2794,ESTADOS!C:K,9,FALSE)</f>
        <v>11</v>
      </c>
      <c r="C2794" t="s">
        <v>5814</v>
      </c>
      <c r="D2794">
        <v>31</v>
      </c>
      <c r="E2794" t="s">
        <v>2073</v>
      </c>
      <c r="F2794" t="s">
        <v>2074</v>
      </c>
      <c r="G2794">
        <v>79852</v>
      </c>
      <c r="H2794">
        <v>1</v>
      </c>
      <c r="I2794">
        <v>1</v>
      </c>
      <c r="J2794">
        <v>1</v>
      </c>
      <c r="K2794" s="2" t="s">
        <v>10009</v>
      </c>
      <c r="L2794" s="2" t="s">
        <v>10009</v>
      </c>
      <c r="M2794" t="str">
        <f t="shared" si="43"/>
        <v>BEGIN IF NOT EXISTS (SELECT * FROM [dbo].[COM_City] WHERE [Name] = 'Pará de Minas') BEGIN INSERT INTO [dbo].[COM_City]([CityId],[Name],[ExternalCode],[StateId],[Active],[UserID],[UserIDLastUpdate],[CreateDate],[ModifieldDate]) VALUES (2793,'Pará de Minas','47105',11,1,1,1,GETDATE(),GETDATE()) END END</v>
      </c>
    </row>
    <row r="2795" spans="1:13" x14ac:dyDescent="0.2">
      <c r="A2795">
        <v>2794</v>
      </c>
      <c r="B2795">
        <f>VLOOKUP(C2795,ESTADOS!C:K,9,FALSE)</f>
        <v>11</v>
      </c>
      <c r="C2795" t="s">
        <v>5814</v>
      </c>
      <c r="D2795">
        <v>31</v>
      </c>
      <c r="E2795" t="s">
        <v>2075</v>
      </c>
      <c r="F2795" t="s">
        <v>2076</v>
      </c>
      <c r="G2795">
        <v>79739</v>
      </c>
      <c r="H2795">
        <v>1</v>
      </c>
      <c r="I2795">
        <v>1</v>
      </c>
      <c r="J2795">
        <v>1</v>
      </c>
      <c r="K2795" s="2" t="s">
        <v>10009</v>
      </c>
      <c r="L2795" s="2" t="s">
        <v>10009</v>
      </c>
      <c r="M2795" t="str">
        <f t="shared" si="43"/>
        <v>BEGIN IF NOT EXISTS (SELECT * FROM [dbo].[COM_City] WHERE [Name] = 'Paracatu') BEGIN INSERT INTO [dbo].[COM_City]([CityId],[Name],[ExternalCode],[StateId],[Active],[UserID],[UserIDLastUpdate],[CreateDate],[ModifieldDate]) VALUES (2794,'Paracatu','47006',11,1,1,1,GETDATE(),GETDATE()) END END</v>
      </c>
    </row>
    <row r="2796" spans="1:13" x14ac:dyDescent="0.2">
      <c r="A2796">
        <v>2795</v>
      </c>
      <c r="B2796">
        <f>VLOOKUP(C2796,ESTADOS!C:K,9,FALSE)</f>
        <v>11</v>
      </c>
      <c r="C2796" t="s">
        <v>5814</v>
      </c>
      <c r="D2796">
        <v>31</v>
      </c>
      <c r="E2796" t="s">
        <v>2077</v>
      </c>
      <c r="F2796" t="s">
        <v>2078</v>
      </c>
      <c r="G2796">
        <v>19603</v>
      </c>
      <c r="H2796">
        <v>1</v>
      </c>
      <c r="I2796">
        <v>1</v>
      </c>
      <c r="J2796">
        <v>1</v>
      </c>
      <c r="K2796" s="2" t="s">
        <v>10009</v>
      </c>
      <c r="L2796" s="2" t="s">
        <v>10009</v>
      </c>
      <c r="M2796" t="str">
        <f t="shared" si="43"/>
        <v>BEGIN IF NOT EXISTS (SELECT * FROM [dbo].[COM_City] WHERE [Name] = 'Paraguaçu') BEGIN INSERT INTO [dbo].[COM_City]([CityId],[Name],[ExternalCode],[StateId],[Active],[UserID],[UserIDLastUpdate],[CreateDate],[ModifieldDate]) VALUES (2795,'Paraguaçu','47204',11,1,1,1,GETDATE(),GETDATE()) END END</v>
      </c>
    </row>
    <row r="2797" spans="1:13" x14ac:dyDescent="0.2">
      <c r="A2797">
        <v>2796</v>
      </c>
      <c r="B2797">
        <f>VLOOKUP(C2797,ESTADOS!C:K,9,FALSE)</f>
        <v>11</v>
      </c>
      <c r="C2797" t="s">
        <v>5814</v>
      </c>
      <c r="D2797">
        <v>31</v>
      </c>
      <c r="E2797" t="s">
        <v>2079</v>
      </c>
      <c r="F2797" t="s">
        <v>2080</v>
      </c>
      <c r="G2797">
        <v>18088</v>
      </c>
      <c r="H2797">
        <v>1</v>
      </c>
      <c r="I2797">
        <v>1</v>
      </c>
      <c r="J2797">
        <v>1</v>
      </c>
      <c r="K2797" s="2" t="s">
        <v>10009</v>
      </c>
      <c r="L2797" s="2" t="s">
        <v>10009</v>
      </c>
      <c r="M2797" t="str">
        <f t="shared" si="43"/>
        <v>BEGIN IF NOT EXISTS (SELECT * FROM [dbo].[COM_City] WHERE [Name] = 'Paraisópolis') BEGIN INSERT INTO [dbo].[COM_City]([CityId],[Name],[ExternalCode],[StateId],[Active],[UserID],[UserIDLastUpdate],[CreateDate],[ModifieldDate]) VALUES (2796,'Paraisópolis','47303',11,1,1,1,GETDATE(),GETDATE()) END END</v>
      </c>
    </row>
    <row r="2798" spans="1:13" x14ac:dyDescent="0.2">
      <c r="A2798">
        <v>2797</v>
      </c>
      <c r="B2798">
        <f>VLOOKUP(C2798,ESTADOS!C:K,9,FALSE)</f>
        <v>11</v>
      </c>
      <c r="C2798" t="s">
        <v>5814</v>
      </c>
      <c r="D2798">
        <v>31</v>
      </c>
      <c r="E2798" t="s">
        <v>2081</v>
      </c>
      <c r="F2798" t="s">
        <v>2082</v>
      </c>
      <c r="G2798">
        <v>22204</v>
      </c>
      <c r="H2798">
        <v>1</v>
      </c>
      <c r="I2798">
        <v>1</v>
      </c>
      <c r="J2798">
        <v>1</v>
      </c>
      <c r="K2798" s="2" t="s">
        <v>10009</v>
      </c>
      <c r="L2798" s="2" t="s">
        <v>10009</v>
      </c>
      <c r="M2798" t="str">
        <f t="shared" si="43"/>
        <v>BEGIN IF NOT EXISTS (SELECT * FROM [dbo].[COM_City] WHERE [Name] = 'Paraopeba') BEGIN INSERT INTO [dbo].[COM_City]([CityId],[Name],[ExternalCode],[StateId],[Active],[UserID],[UserIDLastUpdate],[CreateDate],[ModifieldDate]) VALUES (2797,'Paraopeba','47402',11,1,1,1,GETDATE(),GETDATE()) END END</v>
      </c>
    </row>
    <row r="2799" spans="1:13" x14ac:dyDescent="0.2">
      <c r="A2799">
        <v>2798</v>
      </c>
      <c r="B2799">
        <f>VLOOKUP(C2799,ESTADOS!C:K,9,FALSE)</f>
        <v>11</v>
      </c>
      <c r="C2799" t="s">
        <v>5814</v>
      </c>
      <c r="D2799">
        <v>31</v>
      </c>
      <c r="E2799" t="s">
        <v>2083</v>
      </c>
      <c r="F2799" t="s">
        <v>2084</v>
      </c>
      <c r="G2799">
        <v>15285</v>
      </c>
      <c r="H2799">
        <v>1</v>
      </c>
      <c r="I2799">
        <v>1</v>
      </c>
      <c r="J2799">
        <v>1</v>
      </c>
      <c r="K2799" s="2" t="s">
        <v>10009</v>
      </c>
      <c r="L2799" s="2" t="s">
        <v>10009</v>
      </c>
      <c r="M2799" t="str">
        <f t="shared" si="43"/>
        <v>BEGIN IF NOT EXISTS (SELECT * FROM [dbo].[COM_City] WHERE [Name] = 'Passa Quatro') BEGIN INSERT INTO [dbo].[COM_City]([CityId],[Name],[ExternalCode],[StateId],[Active],[UserID],[UserIDLastUpdate],[CreateDate],[ModifieldDate]) VALUES (2798,'Passa Quatro','47600',11,1,1,1,GETDATE(),GETDATE()) END END</v>
      </c>
    </row>
    <row r="2800" spans="1:13" x14ac:dyDescent="0.2">
      <c r="A2800">
        <v>2799</v>
      </c>
      <c r="B2800">
        <f>VLOOKUP(C2800,ESTADOS!C:K,9,FALSE)</f>
        <v>11</v>
      </c>
      <c r="C2800" t="s">
        <v>5814</v>
      </c>
      <c r="D2800">
        <v>31</v>
      </c>
      <c r="E2800" t="s">
        <v>2085</v>
      </c>
      <c r="F2800" t="s">
        <v>2086</v>
      </c>
      <c r="G2800">
        <v>8494</v>
      </c>
      <c r="H2800">
        <v>1</v>
      </c>
      <c r="I2800">
        <v>1</v>
      </c>
      <c r="J2800">
        <v>1</v>
      </c>
      <c r="K2800" s="2" t="s">
        <v>10009</v>
      </c>
      <c r="L2800" s="2" t="s">
        <v>10009</v>
      </c>
      <c r="M2800" t="str">
        <f t="shared" si="43"/>
        <v>BEGIN IF NOT EXISTS (SELECT * FROM [dbo].[COM_City] WHERE [Name] = 'Passa Tempo') BEGIN INSERT INTO [dbo].[COM_City]([CityId],[Name],[ExternalCode],[StateId],[Active],[UserID],[UserIDLastUpdate],[CreateDate],[ModifieldDate]) VALUES (2799,'Passa Tempo','47709',11,1,1,1,GETDATE(),GETDATE()) END END</v>
      </c>
    </row>
    <row r="2801" spans="1:13" x14ac:dyDescent="0.2">
      <c r="A2801">
        <v>2800</v>
      </c>
      <c r="B2801">
        <f>VLOOKUP(C2801,ESTADOS!C:K,9,FALSE)</f>
        <v>11</v>
      </c>
      <c r="C2801" t="s">
        <v>5814</v>
      </c>
      <c r="D2801">
        <v>31</v>
      </c>
      <c r="E2801" t="s">
        <v>2089</v>
      </c>
      <c r="F2801" t="s">
        <v>2090</v>
      </c>
      <c r="G2801">
        <v>1801</v>
      </c>
      <c r="H2801">
        <v>1</v>
      </c>
      <c r="I2801">
        <v>1</v>
      </c>
      <c r="J2801">
        <v>1</v>
      </c>
      <c r="K2801" s="2" t="s">
        <v>10009</v>
      </c>
      <c r="L2801" s="2" t="s">
        <v>10009</v>
      </c>
      <c r="M2801" t="str">
        <f t="shared" si="43"/>
        <v>BEGIN IF NOT EXISTS (SELECT * FROM [dbo].[COM_City] WHERE [Name] = 'Passabém') BEGIN INSERT INTO [dbo].[COM_City]([CityId],[Name],[ExternalCode],[StateId],[Active],[UserID],[UserIDLastUpdate],[CreateDate],[ModifieldDate]) VALUES (2800,'Passabém','47501',11,1,1,1,GETDATE(),GETDATE()) END END</v>
      </c>
    </row>
    <row r="2802" spans="1:13" x14ac:dyDescent="0.2">
      <c r="A2802">
        <v>2801</v>
      </c>
      <c r="B2802">
        <f>VLOOKUP(C2802,ESTADOS!C:K,9,FALSE)</f>
        <v>11</v>
      </c>
      <c r="C2802" t="s">
        <v>5814</v>
      </c>
      <c r="D2802">
        <v>31</v>
      </c>
      <c r="E2802" t="s">
        <v>2087</v>
      </c>
      <c r="F2802" t="s">
        <v>2088</v>
      </c>
      <c r="G2802">
        <v>2082</v>
      </c>
      <c r="H2802">
        <v>1</v>
      </c>
      <c r="I2802">
        <v>1</v>
      </c>
      <c r="J2802">
        <v>1</v>
      </c>
      <c r="K2802" s="2" t="s">
        <v>10009</v>
      </c>
      <c r="L2802" s="2" t="s">
        <v>10009</v>
      </c>
      <c r="M2802" t="str">
        <f t="shared" si="43"/>
        <v>BEGIN IF NOT EXISTS (SELECT * FROM [dbo].[COM_City] WHERE [Name] = 'Passa-Vinte') BEGIN INSERT INTO [dbo].[COM_City]([CityId],[Name],[ExternalCode],[StateId],[Active],[UserID],[UserIDLastUpdate],[CreateDate],[ModifieldDate]) VALUES (2801,'Passa-Vinte','47808',11,1,1,1,GETDATE(),GETDATE()) END END</v>
      </c>
    </row>
    <row r="2803" spans="1:13" x14ac:dyDescent="0.2">
      <c r="A2803">
        <v>2802</v>
      </c>
      <c r="B2803">
        <f>VLOOKUP(C2803,ESTADOS!C:K,9,FALSE)</f>
        <v>11</v>
      </c>
      <c r="C2803" t="s">
        <v>5814</v>
      </c>
      <c r="D2803">
        <v>31</v>
      </c>
      <c r="E2803" t="s">
        <v>2091</v>
      </c>
      <c r="F2803" t="s">
        <v>2092</v>
      </c>
      <c r="G2803">
        <v>102765</v>
      </c>
      <c r="H2803">
        <v>1</v>
      </c>
      <c r="I2803">
        <v>1</v>
      </c>
      <c r="J2803">
        <v>1</v>
      </c>
      <c r="K2803" s="2" t="s">
        <v>10009</v>
      </c>
      <c r="L2803" s="2" t="s">
        <v>10009</v>
      </c>
      <c r="M2803" t="str">
        <f t="shared" si="43"/>
        <v>BEGIN IF NOT EXISTS (SELECT * FROM [dbo].[COM_City] WHERE [Name] = 'Passos') BEGIN INSERT INTO [dbo].[COM_City]([CityId],[Name],[ExternalCode],[StateId],[Active],[UserID],[UserIDLastUpdate],[CreateDate],[ModifieldDate]) VALUES (2802,'Passos','47907',11,1,1,1,GETDATE(),GETDATE()) END END</v>
      </c>
    </row>
    <row r="2804" spans="1:13" x14ac:dyDescent="0.2">
      <c r="A2804">
        <v>2803</v>
      </c>
      <c r="B2804">
        <f>VLOOKUP(C2804,ESTADOS!C:K,9,FALSE)</f>
        <v>11</v>
      </c>
      <c r="C2804" t="s">
        <v>5814</v>
      </c>
      <c r="D2804">
        <v>31</v>
      </c>
      <c r="E2804" t="s">
        <v>2093</v>
      </c>
      <c r="F2804" t="s">
        <v>2094</v>
      </c>
      <c r="G2804">
        <v>5346</v>
      </c>
      <c r="H2804">
        <v>1</v>
      </c>
      <c r="I2804">
        <v>1</v>
      </c>
      <c r="J2804">
        <v>1</v>
      </c>
      <c r="K2804" s="2" t="s">
        <v>10009</v>
      </c>
      <c r="L2804" s="2" t="s">
        <v>10009</v>
      </c>
      <c r="M2804" t="str">
        <f t="shared" si="43"/>
        <v>BEGIN IF NOT EXISTS (SELECT * FROM [dbo].[COM_City] WHERE [Name] = 'Patis') BEGIN INSERT INTO [dbo].[COM_City]([CityId],[Name],[ExternalCode],[StateId],[Active],[UserID],[UserIDLastUpdate],[CreateDate],[ModifieldDate]) VALUES (2803,'Patis','47956',11,1,1,1,GETDATE(),GETDATE()) END END</v>
      </c>
    </row>
    <row r="2805" spans="1:13" x14ac:dyDescent="0.2">
      <c r="A2805">
        <v>2804</v>
      </c>
      <c r="B2805">
        <f>VLOOKUP(C2805,ESTADOS!C:K,9,FALSE)</f>
        <v>11</v>
      </c>
      <c r="C2805" t="s">
        <v>5814</v>
      </c>
      <c r="D2805">
        <v>31</v>
      </c>
      <c r="E2805" t="s">
        <v>2095</v>
      </c>
      <c r="F2805" t="s">
        <v>2096</v>
      </c>
      <c r="G2805">
        <v>133054</v>
      </c>
      <c r="H2805">
        <v>1</v>
      </c>
      <c r="I2805">
        <v>1</v>
      </c>
      <c r="J2805">
        <v>1</v>
      </c>
      <c r="K2805" s="2" t="s">
        <v>10009</v>
      </c>
      <c r="L2805" s="2" t="s">
        <v>10009</v>
      </c>
      <c r="M2805" t="str">
        <f t="shared" si="43"/>
        <v>BEGIN IF NOT EXISTS (SELECT * FROM [dbo].[COM_City] WHERE [Name] = 'Patos de Minas') BEGIN INSERT INTO [dbo].[COM_City]([CityId],[Name],[ExternalCode],[StateId],[Active],[UserID],[UserIDLastUpdate],[CreateDate],[ModifieldDate]) VALUES (2804,'Patos de Minas','48004',11,1,1,1,GETDATE(),GETDATE()) END END</v>
      </c>
    </row>
    <row r="2806" spans="1:13" x14ac:dyDescent="0.2">
      <c r="A2806">
        <v>2805</v>
      </c>
      <c r="B2806">
        <f>VLOOKUP(C2806,ESTADOS!C:K,9,FALSE)</f>
        <v>11</v>
      </c>
      <c r="C2806" t="s">
        <v>5814</v>
      </c>
      <c r="D2806">
        <v>31</v>
      </c>
      <c r="E2806" t="s">
        <v>2097</v>
      </c>
      <c r="F2806" t="s">
        <v>2098</v>
      </c>
      <c r="G2806">
        <v>81589</v>
      </c>
      <c r="H2806">
        <v>1</v>
      </c>
      <c r="I2806">
        <v>1</v>
      </c>
      <c r="J2806">
        <v>1</v>
      </c>
      <c r="K2806" s="2" t="s">
        <v>10009</v>
      </c>
      <c r="L2806" s="2" t="s">
        <v>10009</v>
      </c>
      <c r="M2806" t="str">
        <f t="shared" si="43"/>
        <v>BEGIN IF NOT EXISTS (SELECT * FROM [dbo].[COM_City] WHERE [Name] = 'Patrocínio') BEGIN INSERT INTO [dbo].[COM_City]([CityId],[Name],[ExternalCode],[StateId],[Active],[UserID],[UserIDLastUpdate],[CreateDate],[ModifieldDate]) VALUES (2805,'Patrocínio','48103',11,1,1,1,GETDATE(),GETDATE()) END END</v>
      </c>
    </row>
    <row r="2807" spans="1:13" x14ac:dyDescent="0.2">
      <c r="A2807">
        <v>2806</v>
      </c>
      <c r="B2807">
        <f>VLOOKUP(C2807,ESTADOS!C:K,9,FALSE)</f>
        <v>11</v>
      </c>
      <c r="C2807" t="s">
        <v>5814</v>
      </c>
      <c r="D2807">
        <v>31</v>
      </c>
      <c r="E2807" t="s">
        <v>2099</v>
      </c>
      <c r="F2807" t="s">
        <v>2100</v>
      </c>
      <c r="G2807">
        <v>5319</v>
      </c>
      <c r="H2807">
        <v>1</v>
      </c>
      <c r="I2807">
        <v>1</v>
      </c>
      <c r="J2807">
        <v>1</v>
      </c>
      <c r="K2807" s="2" t="s">
        <v>10009</v>
      </c>
      <c r="L2807" s="2" t="s">
        <v>10009</v>
      </c>
      <c r="M2807" t="str">
        <f t="shared" si="43"/>
        <v>BEGIN IF NOT EXISTS (SELECT * FROM [dbo].[COM_City] WHERE [Name] = 'Patrocínio do Muriaé') BEGIN INSERT INTO [dbo].[COM_City]([CityId],[Name],[ExternalCode],[StateId],[Active],[UserID],[UserIDLastUpdate],[CreateDate],[ModifieldDate]) VALUES (2806,'Patrocínio do Muriaé','48202',11,1,1,1,GETDATE(),GETDATE()) END END</v>
      </c>
    </row>
    <row r="2808" spans="1:13" x14ac:dyDescent="0.2">
      <c r="A2808">
        <v>2807</v>
      </c>
      <c r="B2808">
        <f>VLOOKUP(C2808,ESTADOS!C:K,9,FALSE)</f>
        <v>11</v>
      </c>
      <c r="C2808" t="s">
        <v>5814</v>
      </c>
      <c r="D2808">
        <v>31</v>
      </c>
      <c r="E2808" t="s">
        <v>2101</v>
      </c>
      <c r="F2808" t="s">
        <v>2102</v>
      </c>
      <c r="G2808">
        <v>9086</v>
      </c>
      <c r="H2808">
        <v>1</v>
      </c>
      <c r="I2808">
        <v>1</v>
      </c>
      <c r="J2808">
        <v>1</v>
      </c>
      <c r="K2808" s="2" t="s">
        <v>10009</v>
      </c>
      <c r="L2808" s="2" t="s">
        <v>10009</v>
      </c>
      <c r="M2808" t="str">
        <f t="shared" si="43"/>
        <v>BEGIN IF NOT EXISTS (SELECT * FROM [dbo].[COM_City] WHERE [Name] = 'Paula Cândido') BEGIN INSERT INTO [dbo].[COM_City]([CityId],[Name],[ExternalCode],[StateId],[Active],[UserID],[UserIDLastUpdate],[CreateDate],[ModifieldDate]) VALUES (2807,'Paula Cândido','48301',11,1,1,1,GETDATE(),GETDATE()) END END</v>
      </c>
    </row>
    <row r="2809" spans="1:13" x14ac:dyDescent="0.2">
      <c r="A2809">
        <v>2808</v>
      </c>
      <c r="B2809">
        <f>VLOOKUP(C2809,ESTADOS!C:K,9,FALSE)</f>
        <v>11</v>
      </c>
      <c r="C2809" t="s">
        <v>5814</v>
      </c>
      <c r="D2809">
        <v>31</v>
      </c>
      <c r="E2809" t="s">
        <v>2103</v>
      </c>
      <c r="F2809" t="s">
        <v>2104</v>
      </c>
      <c r="G2809">
        <v>4893</v>
      </c>
      <c r="H2809">
        <v>1</v>
      </c>
      <c r="I2809">
        <v>1</v>
      </c>
      <c r="J2809">
        <v>1</v>
      </c>
      <c r="K2809" s="2" t="s">
        <v>10009</v>
      </c>
      <c r="L2809" s="2" t="s">
        <v>10009</v>
      </c>
      <c r="M2809" t="str">
        <f t="shared" si="43"/>
        <v>BEGIN IF NOT EXISTS (SELECT * FROM [dbo].[COM_City] WHERE [Name] = 'Paulistas') BEGIN INSERT INTO [dbo].[COM_City]([CityId],[Name],[ExternalCode],[StateId],[Active],[UserID],[UserIDLastUpdate],[CreateDate],[ModifieldDate]) VALUES (2808,'Paulistas','48400',11,1,1,1,GETDATE(),GETDATE()) END END</v>
      </c>
    </row>
    <row r="2810" spans="1:13" x14ac:dyDescent="0.2">
      <c r="A2810">
        <v>2809</v>
      </c>
      <c r="B2810">
        <f>VLOOKUP(C2810,ESTADOS!C:K,9,FALSE)</f>
        <v>11</v>
      </c>
      <c r="C2810" t="s">
        <v>5814</v>
      </c>
      <c r="D2810">
        <v>31</v>
      </c>
      <c r="E2810" t="s">
        <v>2105</v>
      </c>
      <c r="F2810" t="s">
        <v>2106</v>
      </c>
      <c r="G2810">
        <v>8868</v>
      </c>
      <c r="H2810">
        <v>1</v>
      </c>
      <c r="I2810">
        <v>1</v>
      </c>
      <c r="J2810">
        <v>1</v>
      </c>
      <c r="K2810" s="2" t="s">
        <v>10009</v>
      </c>
      <c r="L2810" s="2" t="s">
        <v>10009</v>
      </c>
      <c r="M2810" t="str">
        <f t="shared" si="43"/>
        <v>BEGIN IF NOT EXISTS (SELECT * FROM [dbo].[COM_City] WHERE [Name] = 'Pavão') BEGIN INSERT INTO [dbo].[COM_City]([CityId],[Name],[ExternalCode],[StateId],[Active],[UserID],[UserIDLastUpdate],[CreateDate],[ModifieldDate]) VALUES (2809,'Pavão','48509',11,1,1,1,GETDATE(),GETDATE()) END END</v>
      </c>
    </row>
    <row r="2811" spans="1:13" x14ac:dyDescent="0.2">
      <c r="A2811">
        <v>2810</v>
      </c>
      <c r="B2811">
        <f>VLOOKUP(C2811,ESTADOS!C:K,9,FALSE)</f>
        <v>11</v>
      </c>
      <c r="C2811" t="s">
        <v>5814</v>
      </c>
      <c r="D2811">
        <v>31</v>
      </c>
      <c r="E2811" t="s">
        <v>2107</v>
      </c>
      <c r="F2811" t="s">
        <v>2108</v>
      </c>
      <c r="G2811">
        <v>17157</v>
      </c>
      <c r="H2811">
        <v>1</v>
      </c>
      <c r="I2811">
        <v>1</v>
      </c>
      <c r="J2811">
        <v>1</v>
      </c>
      <c r="K2811" s="2" t="s">
        <v>10009</v>
      </c>
      <c r="L2811" s="2" t="s">
        <v>10009</v>
      </c>
      <c r="M2811" t="str">
        <f t="shared" si="43"/>
        <v>BEGIN IF NOT EXISTS (SELECT * FROM [dbo].[COM_City] WHERE [Name] = 'Peçanha') BEGIN INSERT INTO [dbo].[COM_City]([CityId],[Name],[ExternalCode],[StateId],[Active],[UserID],[UserIDLastUpdate],[CreateDate],[ModifieldDate]) VALUES (2810,'Peçanha','48608',11,1,1,1,GETDATE(),GETDATE()) END END</v>
      </c>
    </row>
    <row r="2812" spans="1:13" x14ac:dyDescent="0.2">
      <c r="A2812">
        <v>2811</v>
      </c>
      <c r="B2812">
        <f>VLOOKUP(C2812,ESTADOS!C:K,9,FALSE)</f>
        <v>11</v>
      </c>
      <c r="C2812" t="s">
        <v>5814</v>
      </c>
      <c r="D2812">
        <v>31</v>
      </c>
      <c r="E2812" t="s">
        <v>2113</v>
      </c>
      <c r="F2812" t="s">
        <v>2114</v>
      </c>
      <c r="G2812">
        <v>24851</v>
      </c>
      <c r="H2812">
        <v>1</v>
      </c>
      <c r="I2812">
        <v>1</v>
      </c>
      <c r="J2812">
        <v>1</v>
      </c>
      <c r="K2812" s="2" t="s">
        <v>10009</v>
      </c>
      <c r="L2812" s="2" t="s">
        <v>10009</v>
      </c>
      <c r="M2812" t="str">
        <f t="shared" si="43"/>
        <v>BEGIN IF NOT EXISTS (SELECT * FROM [dbo].[COM_City] WHERE [Name] = 'Pedra Azul') BEGIN INSERT INTO [dbo].[COM_City]([CityId],[Name],[ExternalCode],[StateId],[Active],[UserID],[UserIDLastUpdate],[CreateDate],[ModifieldDate]) VALUES (2811,'Pedra Azul','48707',11,1,1,1,GETDATE(),GETDATE()) END END</v>
      </c>
    </row>
    <row r="2813" spans="1:13" x14ac:dyDescent="0.2">
      <c r="A2813">
        <v>2812</v>
      </c>
      <c r="B2813">
        <f>VLOOKUP(C2813,ESTADOS!C:K,9,FALSE)</f>
        <v>11</v>
      </c>
      <c r="C2813" t="s">
        <v>5814</v>
      </c>
      <c r="D2813">
        <v>31</v>
      </c>
      <c r="E2813" t="s">
        <v>2115</v>
      </c>
      <c r="F2813" t="s">
        <v>2116</v>
      </c>
      <c r="G2813">
        <v>6474</v>
      </c>
      <c r="H2813">
        <v>1</v>
      </c>
      <c r="I2813">
        <v>1</v>
      </c>
      <c r="J2813">
        <v>1</v>
      </c>
      <c r="K2813" s="2" t="s">
        <v>10009</v>
      </c>
      <c r="L2813" s="2" t="s">
        <v>10009</v>
      </c>
      <c r="M2813" t="str">
        <f t="shared" si="43"/>
        <v>BEGIN IF NOT EXISTS (SELECT * FROM [dbo].[COM_City] WHERE [Name] = 'Pedra Bonita') BEGIN INSERT INTO [dbo].[COM_City]([CityId],[Name],[ExternalCode],[StateId],[Active],[UserID],[UserIDLastUpdate],[CreateDate],[ModifieldDate]) VALUES (2812,'Pedra Bonita','48756',11,1,1,1,GETDATE(),GETDATE()) END END</v>
      </c>
    </row>
    <row r="2814" spans="1:13" x14ac:dyDescent="0.2">
      <c r="A2814">
        <v>2813</v>
      </c>
      <c r="B2814">
        <f>VLOOKUP(C2814,ESTADOS!C:K,9,FALSE)</f>
        <v>11</v>
      </c>
      <c r="C2814" t="s">
        <v>5814</v>
      </c>
      <c r="D2814">
        <v>31</v>
      </c>
      <c r="E2814" t="s">
        <v>2109</v>
      </c>
      <c r="F2814" t="s">
        <v>2110</v>
      </c>
      <c r="G2814">
        <v>3672</v>
      </c>
      <c r="H2814">
        <v>1</v>
      </c>
      <c r="I2814">
        <v>1</v>
      </c>
      <c r="J2814">
        <v>1</v>
      </c>
      <c r="K2814" s="2" t="s">
        <v>10009</v>
      </c>
      <c r="L2814" s="2" t="s">
        <v>10009</v>
      </c>
      <c r="M2814" t="str">
        <f t="shared" si="43"/>
        <v>BEGIN IF NOT EXISTS (SELECT * FROM [dbo].[COM_City] WHERE [Name] = 'Pedra do Anta') BEGIN INSERT INTO [dbo].[COM_City]([CityId],[Name],[ExternalCode],[StateId],[Active],[UserID],[UserIDLastUpdate],[CreateDate],[ModifieldDate]) VALUES (2813,'Pedra do Anta','48806',11,1,1,1,GETDATE(),GETDATE()) END END</v>
      </c>
    </row>
    <row r="2815" spans="1:13" x14ac:dyDescent="0.2">
      <c r="A2815">
        <v>2814</v>
      </c>
      <c r="B2815">
        <f>VLOOKUP(C2815,ESTADOS!C:K,9,FALSE)</f>
        <v>11</v>
      </c>
      <c r="C2815" t="s">
        <v>5814</v>
      </c>
      <c r="D2815">
        <v>31</v>
      </c>
      <c r="E2815" t="s">
        <v>2111</v>
      </c>
      <c r="F2815" t="s">
        <v>2112</v>
      </c>
      <c r="G2815">
        <v>3921</v>
      </c>
      <c r="H2815">
        <v>1</v>
      </c>
      <c r="I2815">
        <v>1</v>
      </c>
      <c r="J2815">
        <v>1</v>
      </c>
      <c r="K2815" s="2" t="s">
        <v>10009</v>
      </c>
      <c r="L2815" s="2" t="s">
        <v>10009</v>
      </c>
      <c r="M2815" t="str">
        <f t="shared" si="43"/>
        <v>BEGIN IF NOT EXISTS (SELECT * FROM [dbo].[COM_City] WHERE [Name] = 'Pedra do Indaiá') BEGIN INSERT INTO [dbo].[COM_City]([CityId],[Name],[ExternalCode],[StateId],[Active],[UserID],[UserIDLastUpdate],[CreateDate],[ModifieldDate]) VALUES (2814,'Pedra do Indaiá','48905',11,1,1,1,GETDATE(),GETDATE()) END END</v>
      </c>
    </row>
    <row r="2816" spans="1:13" x14ac:dyDescent="0.2">
      <c r="A2816">
        <v>2815</v>
      </c>
      <c r="B2816">
        <f>VLOOKUP(C2816,ESTADOS!C:K,9,FALSE)</f>
        <v>11</v>
      </c>
      <c r="C2816" t="s">
        <v>5814</v>
      </c>
      <c r="D2816">
        <v>31</v>
      </c>
      <c r="E2816" t="s">
        <v>2117</v>
      </c>
      <c r="F2816" t="s">
        <v>2118</v>
      </c>
      <c r="G2816">
        <v>2100</v>
      </c>
      <c r="H2816">
        <v>1</v>
      </c>
      <c r="I2816">
        <v>1</v>
      </c>
      <c r="J2816">
        <v>1</v>
      </c>
      <c r="K2816" s="2" t="s">
        <v>10009</v>
      </c>
      <c r="L2816" s="2" t="s">
        <v>10009</v>
      </c>
      <c r="M2816" t="str">
        <f t="shared" si="43"/>
        <v>BEGIN IF NOT EXISTS (SELECT * FROM [dbo].[COM_City] WHERE [Name] = 'Pedra Dourada') BEGIN INSERT INTO [dbo].[COM_City]([CityId],[Name],[ExternalCode],[StateId],[Active],[UserID],[UserIDLastUpdate],[CreateDate],[ModifieldDate]) VALUES (2815,'Pedra Dourada','49002',11,1,1,1,GETDATE(),GETDATE()) END END</v>
      </c>
    </row>
    <row r="2817" spans="1:13" x14ac:dyDescent="0.2">
      <c r="A2817">
        <v>2816</v>
      </c>
      <c r="B2817">
        <f>VLOOKUP(C2817,ESTADOS!C:K,9,FALSE)</f>
        <v>11</v>
      </c>
      <c r="C2817" t="s">
        <v>5814</v>
      </c>
      <c r="D2817">
        <v>31</v>
      </c>
      <c r="E2817" t="s">
        <v>2119</v>
      </c>
      <c r="F2817" t="s">
        <v>2120</v>
      </c>
      <c r="G2817">
        <v>11184</v>
      </c>
      <c r="H2817">
        <v>1</v>
      </c>
      <c r="I2817">
        <v>1</v>
      </c>
      <c r="J2817">
        <v>1</v>
      </c>
      <c r="K2817" s="2" t="s">
        <v>10009</v>
      </c>
      <c r="L2817" s="2" t="s">
        <v>10009</v>
      </c>
      <c r="M2817" t="str">
        <f t="shared" si="43"/>
        <v>BEGIN IF NOT EXISTS (SELECT * FROM [dbo].[COM_City] WHERE [Name] = 'Pedralva') BEGIN INSERT INTO [dbo].[COM_City]([CityId],[Name],[ExternalCode],[StateId],[Active],[UserID],[UserIDLastUpdate],[CreateDate],[ModifieldDate]) VALUES (2816,'Pedralva','49101',11,1,1,1,GETDATE(),GETDATE()) END END</v>
      </c>
    </row>
    <row r="2818" spans="1:13" x14ac:dyDescent="0.2">
      <c r="A2818">
        <v>2817</v>
      </c>
      <c r="B2818">
        <f>VLOOKUP(C2818,ESTADOS!C:K,9,FALSE)</f>
        <v>11</v>
      </c>
      <c r="C2818" t="s">
        <v>5814</v>
      </c>
      <c r="D2818">
        <v>31</v>
      </c>
      <c r="E2818" t="s">
        <v>2121</v>
      </c>
      <c r="F2818" t="s">
        <v>2122</v>
      </c>
      <c r="G2818">
        <v>10976</v>
      </c>
      <c r="H2818">
        <v>1</v>
      </c>
      <c r="I2818">
        <v>1</v>
      </c>
      <c r="J2818">
        <v>1</v>
      </c>
      <c r="K2818" s="2" t="s">
        <v>10009</v>
      </c>
      <c r="L2818" s="2" t="s">
        <v>10009</v>
      </c>
      <c r="M2818" t="str">
        <f t="shared" si="43"/>
        <v>BEGIN IF NOT EXISTS (SELECT * FROM [dbo].[COM_City] WHERE [Name] = 'Pedras de Maria da Cruz') BEGIN INSERT INTO [dbo].[COM_City]([CityId],[Name],[ExternalCode],[StateId],[Active],[UserID],[UserIDLastUpdate],[CreateDate],[ModifieldDate]) VALUES (2817,'Pedras de Maria da Cruz','49150',11,1,1,1,GETDATE(),GETDATE()) END END</v>
      </c>
    </row>
    <row r="2819" spans="1:13" x14ac:dyDescent="0.2">
      <c r="A2819">
        <v>2818</v>
      </c>
      <c r="B2819">
        <f>VLOOKUP(C2819,ESTADOS!C:K,9,FALSE)</f>
        <v>11</v>
      </c>
      <c r="C2819" t="s">
        <v>5814</v>
      </c>
      <c r="D2819">
        <v>31</v>
      </c>
      <c r="E2819" t="s">
        <v>2123</v>
      </c>
      <c r="F2819" t="s">
        <v>2124</v>
      </c>
      <c r="G2819">
        <v>3448</v>
      </c>
      <c r="H2819">
        <v>1</v>
      </c>
      <c r="I2819">
        <v>1</v>
      </c>
      <c r="J2819">
        <v>1</v>
      </c>
      <c r="K2819" s="2" t="s">
        <v>10009</v>
      </c>
      <c r="L2819" s="2" t="s">
        <v>10009</v>
      </c>
      <c r="M2819" t="str">
        <f t="shared" ref="M2819:M2882" si="44">CONCATENATE("BEGIN IF NOT EXISTS (SELECT * FROM [dbo].[COM_City] WHERE [Name] = '",F2819,"') BEGIN INSERT INTO [dbo].[COM_City]([CityId],[Name],[ExternalCode],[StateId],[Active],[UserID],[UserIDLastUpdate],[CreateDate],[ModifieldDate]) VALUES (",A2819,",'",F2819,"','",E2819,"',",B2819,",",H2819,",",I2819,",",J2819,",",K2819,",",L2819,") END END")</f>
        <v>BEGIN IF NOT EXISTS (SELECT * FROM [dbo].[COM_City] WHERE [Name] = 'Pedrinópolis') BEGIN INSERT INTO [dbo].[COM_City]([CityId],[Name],[ExternalCode],[StateId],[Active],[UserID],[UserIDLastUpdate],[CreateDate],[ModifieldDate]) VALUES (2818,'Pedrinópolis','49200',11,1,1,1,GETDATE(),GETDATE()) END END</v>
      </c>
    </row>
    <row r="2820" spans="1:13" x14ac:dyDescent="0.2">
      <c r="A2820">
        <v>2819</v>
      </c>
      <c r="B2820">
        <f>VLOOKUP(C2820,ESTADOS!C:K,9,FALSE)</f>
        <v>11</v>
      </c>
      <c r="C2820" t="s">
        <v>5814</v>
      </c>
      <c r="D2820">
        <v>31</v>
      </c>
      <c r="E2820" t="s">
        <v>2125</v>
      </c>
      <c r="F2820" t="s">
        <v>2126</v>
      </c>
      <c r="G2820">
        <v>56518</v>
      </c>
      <c r="H2820">
        <v>1</v>
      </c>
      <c r="I2820">
        <v>1</v>
      </c>
      <c r="J2820">
        <v>1</v>
      </c>
      <c r="K2820" s="2" t="s">
        <v>10009</v>
      </c>
      <c r="L2820" s="2" t="s">
        <v>10009</v>
      </c>
      <c r="M2820" t="str">
        <f t="shared" si="44"/>
        <v>BEGIN IF NOT EXISTS (SELECT * FROM [dbo].[COM_City] WHERE [Name] = 'Pedro Leopoldo') BEGIN INSERT INTO [dbo].[COM_City]([CityId],[Name],[ExternalCode],[StateId],[Active],[UserID],[UserIDLastUpdate],[CreateDate],[ModifieldDate]) VALUES (2819,'Pedro Leopoldo','49309',11,1,1,1,GETDATE(),GETDATE()) END END</v>
      </c>
    </row>
    <row r="2821" spans="1:13" x14ac:dyDescent="0.2">
      <c r="A2821">
        <v>2820</v>
      </c>
      <c r="B2821">
        <f>VLOOKUP(C2821,ESTADOS!C:K,9,FALSE)</f>
        <v>11</v>
      </c>
      <c r="C2821" t="s">
        <v>5814</v>
      </c>
      <c r="D2821">
        <v>31</v>
      </c>
      <c r="E2821" t="s">
        <v>2127</v>
      </c>
      <c r="F2821" t="s">
        <v>2128</v>
      </c>
      <c r="G2821">
        <v>1658</v>
      </c>
      <c r="H2821">
        <v>1</v>
      </c>
      <c r="I2821">
        <v>1</v>
      </c>
      <c r="J2821">
        <v>1</v>
      </c>
      <c r="K2821" s="2" t="s">
        <v>10009</v>
      </c>
      <c r="L2821" s="2" t="s">
        <v>10009</v>
      </c>
      <c r="M2821" t="str">
        <f t="shared" si="44"/>
        <v>BEGIN IF NOT EXISTS (SELECT * FROM [dbo].[COM_City] WHERE [Name] = 'Pedro Teixeira') BEGIN INSERT INTO [dbo].[COM_City]([CityId],[Name],[ExternalCode],[StateId],[Active],[UserID],[UserIDLastUpdate],[CreateDate],[ModifieldDate]) VALUES (2820,'Pedro Teixeira','49408',11,1,1,1,GETDATE(),GETDATE()) END END</v>
      </c>
    </row>
    <row r="2822" spans="1:13" x14ac:dyDescent="0.2">
      <c r="A2822">
        <v>2821</v>
      </c>
      <c r="B2822">
        <f>VLOOKUP(C2822,ESTADOS!C:K,9,FALSE)</f>
        <v>11</v>
      </c>
      <c r="C2822" t="s">
        <v>5814</v>
      </c>
      <c r="D2822">
        <v>31</v>
      </c>
      <c r="E2822" t="s">
        <v>2129</v>
      </c>
      <c r="F2822" t="s">
        <v>2130</v>
      </c>
      <c r="G2822">
        <v>2997</v>
      </c>
      <c r="H2822">
        <v>1</v>
      </c>
      <c r="I2822">
        <v>1</v>
      </c>
      <c r="J2822">
        <v>1</v>
      </c>
      <c r="K2822" s="2" t="s">
        <v>10009</v>
      </c>
      <c r="L2822" s="2" t="s">
        <v>10009</v>
      </c>
      <c r="M2822" t="str">
        <f t="shared" si="44"/>
        <v>BEGIN IF NOT EXISTS (SELECT * FROM [dbo].[COM_City] WHERE [Name] = 'Pequeri') BEGIN INSERT INTO [dbo].[COM_City]([CityId],[Name],[ExternalCode],[StateId],[Active],[UserID],[UserIDLastUpdate],[CreateDate],[ModifieldDate]) VALUES (2821,'Pequeri','49507',11,1,1,1,GETDATE(),GETDATE()) END END</v>
      </c>
    </row>
    <row r="2823" spans="1:13" x14ac:dyDescent="0.2">
      <c r="A2823">
        <v>2822</v>
      </c>
      <c r="B2823">
        <f>VLOOKUP(C2823,ESTADOS!C:K,9,FALSE)</f>
        <v>11</v>
      </c>
      <c r="C2823" t="s">
        <v>5814</v>
      </c>
      <c r="D2823">
        <v>31</v>
      </c>
      <c r="E2823" t="s">
        <v>2131</v>
      </c>
      <c r="F2823" t="s">
        <v>2132</v>
      </c>
      <c r="G2823">
        <v>4232</v>
      </c>
      <c r="H2823">
        <v>1</v>
      </c>
      <c r="I2823">
        <v>1</v>
      </c>
      <c r="J2823">
        <v>1</v>
      </c>
      <c r="K2823" s="2" t="s">
        <v>10009</v>
      </c>
      <c r="L2823" s="2" t="s">
        <v>10009</v>
      </c>
      <c r="M2823" t="str">
        <f t="shared" si="44"/>
        <v>BEGIN IF NOT EXISTS (SELECT * FROM [dbo].[COM_City] WHERE [Name] = 'Pequi') BEGIN INSERT INTO [dbo].[COM_City]([CityId],[Name],[ExternalCode],[StateId],[Active],[UserID],[UserIDLastUpdate],[CreateDate],[ModifieldDate]) VALUES (2822,'Pequi','49606',11,1,1,1,GETDATE(),GETDATE()) END END</v>
      </c>
    </row>
    <row r="2824" spans="1:13" x14ac:dyDescent="0.2">
      <c r="A2824">
        <v>2823</v>
      </c>
      <c r="B2824">
        <f>VLOOKUP(C2824,ESTADOS!C:K,9,FALSE)</f>
        <v>11</v>
      </c>
      <c r="C2824" t="s">
        <v>5814</v>
      </c>
      <c r="D2824">
        <v>31</v>
      </c>
      <c r="E2824" t="s">
        <v>2133</v>
      </c>
      <c r="F2824" t="s">
        <v>2134</v>
      </c>
      <c r="G2824">
        <v>7310</v>
      </c>
      <c r="H2824">
        <v>1</v>
      </c>
      <c r="I2824">
        <v>1</v>
      </c>
      <c r="J2824">
        <v>1</v>
      </c>
      <c r="K2824" s="2" t="s">
        <v>10009</v>
      </c>
      <c r="L2824" s="2" t="s">
        <v>10009</v>
      </c>
      <c r="M2824" t="str">
        <f t="shared" si="44"/>
        <v>BEGIN IF NOT EXISTS (SELECT * FROM [dbo].[COM_City] WHERE [Name] = 'Perdigão') BEGIN INSERT INTO [dbo].[COM_City]([CityId],[Name],[ExternalCode],[StateId],[Active],[UserID],[UserIDLastUpdate],[CreateDate],[ModifieldDate]) VALUES (2823,'Perdigão','49705',11,1,1,1,GETDATE(),GETDATE()) END END</v>
      </c>
    </row>
    <row r="2825" spans="1:13" x14ac:dyDescent="0.2">
      <c r="A2825">
        <v>2824</v>
      </c>
      <c r="B2825">
        <f>VLOOKUP(C2825,ESTADOS!C:K,9,FALSE)</f>
        <v>11</v>
      </c>
      <c r="C2825" t="s">
        <v>5814</v>
      </c>
      <c r="D2825">
        <v>31</v>
      </c>
      <c r="E2825" t="s">
        <v>2135</v>
      </c>
      <c r="F2825" t="s">
        <v>6779</v>
      </c>
      <c r="G2825">
        <v>13924</v>
      </c>
      <c r="H2825">
        <v>1</v>
      </c>
      <c r="I2825">
        <v>1</v>
      </c>
      <c r="J2825">
        <v>1</v>
      </c>
      <c r="K2825" s="2" t="s">
        <v>10009</v>
      </c>
      <c r="L2825" s="2" t="s">
        <v>10009</v>
      </c>
      <c r="M2825" t="str">
        <f t="shared" si="44"/>
        <v>BEGIN IF NOT EXISTS (SELECT * FROM [dbo].[COM_City] WHERE [Name] = 'Perdizes') BEGIN INSERT INTO [dbo].[COM_City]([CityId],[Name],[ExternalCode],[StateId],[Active],[UserID],[UserIDLastUpdate],[CreateDate],[ModifieldDate]) VALUES (2824,'Perdizes','49804',11,1,1,1,GETDATE(),GETDATE()) END END</v>
      </c>
    </row>
    <row r="2826" spans="1:13" x14ac:dyDescent="0.2">
      <c r="A2826">
        <v>2825</v>
      </c>
      <c r="B2826">
        <f>VLOOKUP(C2826,ESTADOS!C:K,9,FALSE)</f>
        <v>11</v>
      </c>
      <c r="C2826" t="s">
        <v>5814</v>
      </c>
      <c r="D2826">
        <v>31</v>
      </c>
      <c r="E2826" t="s">
        <v>6780</v>
      </c>
      <c r="F2826" t="s">
        <v>6781</v>
      </c>
      <c r="G2826">
        <v>19407</v>
      </c>
      <c r="H2826">
        <v>1</v>
      </c>
      <c r="I2826">
        <v>1</v>
      </c>
      <c r="J2826">
        <v>1</v>
      </c>
      <c r="K2826" s="2" t="s">
        <v>10009</v>
      </c>
      <c r="L2826" s="2" t="s">
        <v>10009</v>
      </c>
      <c r="M2826" t="str">
        <f t="shared" si="44"/>
        <v>BEGIN IF NOT EXISTS (SELECT * FROM [dbo].[COM_City] WHERE [Name] = 'Perdões') BEGIN INSERT INTO [dbo].[COM_City]([CityId],[Name],[ExternalCode],[StateId],[Active],[UserID],[UserIDLastUpdate],[CreateDate],[ModifieldDate]) VALUES (2825,'Perdões','49903',11,1,1,1,GETDATE(),GETDATE()) END END</v>
      </c>
    </row>
    <row r="2827" spans="1:13" x14ac:dyDescent="0.2">
      <c r="A2827">
        <v>2826</v>
      </c>
      <c r="B2827">
        <f>VLOOKUP(C2827,ESTADOS!C:K,9,FALSE)</f>
        <v>11</v>
      </c>
      <c r="C2827" t="s">
        <v>5814</v>
      </c>
      <c r="D2827">
        <v>31</v>
      </c>
      <c r="E2827" t="s">
        <v>6782</v>
      </c>
      <c r="F2827" t="s">
        <v>6783</v>
      </c>
      <c r="G2827">
        <v>7030</v>
      </c>
      <c r="H2827">
        <v>1</v>
      </c>
      <c r="I2827">
        <v>1</v>
      </c>
      <c r="J2827">
        <v>1</v>
      </c>
      <c r="K2827" s="2" t="s">
        <v>10009</v>
      </c>
      <c r="L2827" s="2" t="s">
        <v>10009</v>
      </c>
      <c r="M2827" t="str">
        <f t="shared" si="44"/>
        <v>BEGIN IF NOT EXISTS (SELECT * FROM [dbo].[COM_City] WHERE [Name] = 'Periquito') BEGIN INSERT INTO [dbo].[COM_City]([CityId],[Name],[ExternalCode],[StateId],[Active],[UserID],[UserIDLastUpdate],[CreateDate],[ModifieldDate]) VALUES (2826,'Periquito','49952',11,1,1,1,GETDATE(),GETDATE()) END END</v>
      </c>
    </row>
    <row r="2828" spans="1:13" x14ac:dyDescent="0.2">
      <c r="A2828">
        <v>2827</v>
      </c>
      <c r="B2828">
        <f>VLOOKUP(C2828,ESTADOS!C:K,9,FALSE)</f>
        <v>11</v>
      </c>
      <c r="C2828" t="s">
        <v>5814</v>
      </c>
      <c r="D2828">
        <v>31</v>
      </c>
      <c r="E2828" t="s">
        <v>6784</v>
      </c>
      <c r="F2828" t="s">
        <v>6785</v>
      </c>
      <c r="G2828">
        <v>4056</v>
      </c>
      <c r="H2828">
        <v>1</v>
      </c>
      <c r="I2828">
        <v>1</v>
      </c>
      <c r="J2828">
        <v>1</v>
      </c>
      <c r="K2828" s="2" t="s">
        <v>10009</v>
      </c>
      <c r="L2828" s="2" t="s">
        <v>10009</v>
      </c>
      <c r="M2828" t="str">
        <f t="shared" si="44"/>
        <v>BEGIN IF NOT EXISTS (SELECT * FROM [dbo].[COM_City] WHERE [Name] = 'Pescador') BEGIN INSERT INTO [dbo].[COM_City]([CityId],[Name],[ExternalCode],[StateId],[Active],[UserID],[UserIDLastUpdate],[CreateDate],[ModifieldDate]) VALUES (2827,'Pescador','50000',11,1,1,1,GETDATE(),GETDATE()) END END</v>
      </c>
    </row>
    <row r="2829" spans="1:13" x14ac:dyDescent="0.2">
      <c r="A2829">
        <v>2828</v>
      </c>
      <c r="B2829">
        <f>VLOOKUP(C2829,ESTADOS!C:K,9,FALSE)</f>
        <v>11</v>
      </c>
      <c r="C2829" t="s">
        <v>5814</v>
      </c>
      <c r="D2829">
        <v>31</v>
      </c>
      <c r="E2829" t="s">
        <v>6786</v>
      </c>
      <c r="F2829" t="s">
        <v>6787</v>
      </c>
      <c r="G2829">
        <v>2973</v>
      </c>
      <c r="H2829">
        <v>1</v>
      </c>
      <c r="I2829">
        <v>1</v>
      </c>
      <c r="J2829">
        <v>1</v>
      </c>
      <c r="K2829" s="2" t="s">
        <v>10009</v>
      </c>
      <c r="L2829" s="2" t="s">
        <v>10009</v>
      </c>
      <c r="M2829" t="str">
        <f t="shared" si="44"/>
        <v>BEGIN IF NOT EXISTS (SELECT * FROM [dbo].[COM_City] WHERE [Name] = 'Piau') BEGIN INSERT INTO [dbo].[COM_City]([CityId],[Name],[ExternalCode],[StateId],[Active],[UserID],[UserIDLastUpdate],[CreateDate],[ModifieldDate]) VALUES (2828,'Piau','50109',11,1,1,1,GETDATE(),GETDATE()) END END</v>
      </c>
    </row>
    <row r="2830" spans="1:13" x14ac:dyDescent="0.2">
      <c r="A2830">
        <v>2829</v>
      </c>
      <c r="B2830">
        <f>VLOOKUP(C2830,ESTADOS!C:K,9,FALSE)</f>
        <v>11</v>
      </c>
      <c r="C2830" t="s">
        <v>5814</v>
      </c>
      <c r="D2830">
        <v>31</v>
      </c>
      <c r="E2830" t="s">
        <v>6788</v>
      </c>
      <c r="F2830" t="s">
        <v>6789</v>
      </c>
      <c r="G2830">
        <v>6444</v>
      </c>
      <c r="H2830">
        <v>1</v>
      </c>
      <c r="I2830">
        <v>1</v>
      </c>
      <c r="J2830">
        <v>1</v>
      </c>
      <c r="K2830" s="2" t="s">
        <v>10009</v>
      </c>
      <c r="L2830" s="2" t="s">
        <v>10009</v>
      </c>
      <c r="M2830" t="str">
        <f t="shared" si="44"/>
        <v>BEGIN IF NOT EXISTS (SELECT * FROM [dbo].[COM_City] WHERE [Name] = 'Piedade de Caratinga') BEGIN INSERT INTO [dbo].[COM_City]([CityId],[Name],[ExternalCode],[StateId],[Active],[UserID],[UserIDLastUpdate],[CreateDate],[ModifieldDate]) VALUES (2829,'Piedade de Caratinga','50158',11,1,1,1,GETDATE(),GETDATE()) END END</v>
      </c>
    </row>
    <row r="2831" spans="1:13" x14ac:dyDescent="0.2">
      <c r="A2831">
        <v>2830</v>
      </c>
      <c r="B2831">
        <f>VLOOKUP(C2831,ESTADOS!C:K,9,FALSE)</f>
        <v>11</v>
      </c>
      <c r="C2831" t="s">
        <v>5814</v>
      </c>
      <c r="D2831">
        <v>31</v>
      </c>
      <c r="E2831" t="s">
        <v>6790</v>
      </c>
      <c r="F2831" t="s">
        <v>6791</v>
      </c>
      <c r="G2831">
        <v>4113</v>
      </c>
      <c r="H2831">
        <v>1</v>
      </c>
      <c r="I2831">
        <v>1</v>
      </c>
      <c r="J2831">
        <v>1</v>
      </c>
      <c r="K2831" s="2" t="s">
        <v>10009</v>
      </c>
      <c r="L2831" s="2" t="s">
        <v>10009</v>
      </c>
      <c r="M2831" t="str">
        <f t="shared" si="44"/>
        <v>BEGIN IF NOT EXISTS (SELECT * FROM [dbo].[COM_City] WHERE [Name] = 'Piedade de Ponte Nova') BEGIN INSERT INTO [dbo].[COM_City]([CityId],[Name],[ExternalCode],[StateId],[Active],[UserID],[UserIDLastUpdate],[CreateDate],[ModifieldDate]) VALUES (2830,'Piedade de Ponte Nova','50208',11,1,1,1,GETDATE(),GETDATE()) END END</v>
      </c>
    </row>
    <row r="2832" spans="1:13" x14ac:dyDescent="0.2">
      <c r="A2832">
        <v>2831</v>
      </c>
      <c r="B2832">
        <f>VLOOKUP(C2832,ESTADOS!C:K,9,FALSE)</f>
        <v>11</v>
      </c>
      <c r="C2832" t="s">
        <v>5814</v>
      </c>
      <c r="D2832">
        <v>31</v>
      </c>
      <c r="E2832" t="s">
        <v>6792</v>
      </c>
      <c r="F2832" t="s">
        <v>6793</v>
      </c>
      <c r="G2832">
        <v>4781</v>
      </c>
      <c r="H2832">
        <v>1</v>
      </c>
      <c r="I2832">
        <v>1</v>
      </c>
      <c r="J2832">
        <v>1</v>
      </c>
      <c r="K2832" s="2" t="s">
        <v>10009</v>
      </c>
      <c r="L2832" s="2" t="s">
        <v>10009</v>
      </c>
      <c r="M2832" t="str">
        <f t="shared" si="44"/>
        <v>BEGIN IF NOT EXISTS (SELECT * FROM [dbo].[COM_City] WHERE [Name] = 'Piedade do Rio Grande') BEGIN INSERT INTO [dbo].[COM_City]([CityId],[Name],[ExternalCode],[StateId],[Active],[UserID],[UserIDLastUpdate],[CreateDate],[ModifieldDate]) VALUES (2831,'Piedade do Rio Grande','50307',11,1,1,1,GETDATE(),GETDATE()) END END</v>
      </c>
    </row>
    <row r="2833" spans="1:13" x14ac:dyDescent="0.2">
      <c r="A2833">
        <v>2832</v>
      </c>
      <c r="B2833">
        <f>VLOOKUP(C2833,ESTADOS!C:K,9,FALSE)</f>
        <v>11</v>
      </c>
      <c r="C2833" t="s">
        <v>5814</v>
      </c>
      <c r="D2833">
        <v>31</v>
      </c>
      <c r="E2833" t="s">
        <v>6794</v>
      </c>
      <c r="F2833" t="s">
        <v>6795</v>
      </c>
      <c r="G2833">
        <v>4542</v>
      </c>
      <c r="H2833">
        <v>1</v>
      </c>
      <c r="I2833">
        <v>1</v>
      </c>
      <c r="J2833">
        <v>1</v>
      </c>
      <c r="K2833" s="2" t="s">
        <v>10009</v>
      </c>
      <c r="L2833" s="2" t="s">
        <v>10009</v>
      </c>
      <c r="M2833" t="str">
        <f t="shared" si="44"/>
        <v>BEGIN IF NOT EXISTS (SELECT * FROM [dbo].[COM_City] WHERE [Name] = 'Piedade dos Gerais') BEGIN INSERT INTO [dbo].[COM_City]([CityId],[Name],[ExternalCode],[StateId],[Active],[UserID],[UserIDLastUpdate],[CreateDate],[ModifieldDate]) VALUES (2832,'Piedade dos Gerais','50406',11,1,1,1,GETDATE(),GETDATE()) END END</v>
      </c>
    </row>
    <row r="2834" spans="1:13" x14ac:dyDescent="0.2">
      <c r="A2834">
        <v>2833</v>
      </c>
      <c r="B2834">
        <f>VLOOKUP(C2834,ESTADOS!C:K,9,FALSE)</f>
        <v>11</v>
      </c>
      <c r="C2834" t="s">
        <v>5814</v>
      </c>
      <c r="D2834">
        <v>31</v>
      </c>
      <c r="E2834" t="s">
        <v>6796</v>
      </c>
      <c r="F2834" t="s">
        <v>6797</v>
      </c>
      <c r="G2834">
        <v>8164</v>
      </c>
      <c r="H2834">
        <v>1</v>
      </c>
      <c r="I2834">
        <v>1</v>
      </c>
      <c r="J2834">
        <v>1</v>
      </c>
      <c r="K2834" s="2" t="s">
        <v>10009</v>
      </c>
      <c r="L2834" s="2" t="s">
        <v>10009</v>
      </c>
      <c r="M2834" t="str">
        <f t="shared" si="44"/>
        <v>BEGIN IF NOT EXISTS (SELECT * FROM [dbo].[COM_City] WHERE [Name] = 'Pimenta') BEGIN INSERT INTO [dbo].[COM_City]([CityId],[Name],[ExternalCode],[StateId],[Active],[UserID],[UserIDLastUpdate],[CreateDate],[ModifieldDate]) VALUES (2833,'Pimenta','50505',11,1,1,1,GETDATE(),GETDATE()) END END</v>
      </c>
    </row>
    <row r="2835" spans="1:13" x14ac:dyDescent="0.2">
      <c r="A2835">
        <v>2834</v>
      </c>
      <c r="B2835">
        <f>VLOOKUP(C2835,ESTADOS!C:K,9,FALSE)</f>
        <v>11</v>
      </c>
      <c r="C2835" t="s">
        <v>5814</v>
      </c>
      <c r="D2835">
        <v>31</v>
      </c>
      <c r="E2835" t="s">
        <v>6798</v>
      </c>
      <c r="F2835" t="s">
        <v>10036</v>
      </c>
      <c r="G2835">
        <v>4016</v>
      </c>
      <c r="H2835">
        <v>1</v>
      </c>
      <c r="I2835">
        <v>1</v>
      </c>
      <c r="J2835">
        <v>1</v>
      </c>
      <c r="K2835" s="2" t="s">
        <v>10009</v>
      </c>
      <c r="L2835" s="2" t="s">
        <v>10009</v>
      </c>
      <c r="M2835" t="str">
        <f t="shared" si="44"/>
        <v>BEGIN IF NOT EXISTS (SELECT * FROM [dbo].[COM_City] WHERE [Name] = 'Pingo-d''Água') BEGIN INSERT INTO [dbo].[COM_City]([CityId],[Name],[ExternalCode],[StateId],[Active],[UserID],[UserIDLastUpdate],[CreateDate],[ModifieldDate]) VALUES (2834,'Pingo-d''Água','50539',11,1,1,1,GETDATE(),GETDATE()) END END</v>
      </c>
    </row>
    <row r="2836" spans="1:13" x14ac:dyDescent="0.2">
      <c r="A2836">
        <v>2835</v>
      </c>
      <c r="B2836">
        <f>VLOOKUP(C2836,ESTADOS!C:K,9,FALSE)</f>
        <v>11</v>
      </c>
      <c r="C2836" t="s">
        <v>5814</v>
      </c>
      <c r="D2836">
        <v>31</v>
      </c>
      <c r="E2836" t="s">
        <v>6799</v>
      </c>
      <c r="F2836" t="s">
        <v>6800</v>
      </c>
      <c r="G2836">
        <v>7727</v>
      </c>
      <c r="H2836">
        <v>1</v>
      </c>
      <c r="I2836">
        <v>1</v>
      </c>
      <c r="J2836">
        <v>1</v>
      </c>
      <c r="K2836" s="2" t="s">
        <v>10009</v>
      </c>
      <c r="L2836" s="2" t="s">
        <v>10009</v>
      </c>
      <c r="M2836" t="str">
        <f t="shared" si="44"/>
        <v>BEGIN IF NOT EXISTS (SELECT * FROM [dbo].[COM_City] WHERE [Name] = 'Pintópolis') BEGIN INSERT INTO [dbo].[COM_City]([CityId],[Name],[ExternalCode],[StateId],[Active],[UserID],[UserIDLastUpdate],[CreateDate],[ModifieldDate]) VALUES (2835,'Pintópolis','50570',11,1,1,1,GETDATE(),GETDATE()) END END</v>
      </c>
    </row>
    <row r="2837" spans="1:13" x14ac:dyDescent="0.2">
      <c r="A2837">
        <v>2836</v>
      </c>
      <c r="B2837">
        <f>VLOOKUP(C2837,ESTADOS!C:K,9,FALSE)</f>
        <v>11</v>
      </c>
      <c r="C2837" t="s">
        <v>5814</v>
      </c>
      <c r="D2837">
        <v>31</v>
      </c>
      <c r="E2837" t="s">
        <v>6801</v>
      </c>
      <c r="F2837" t="s">
        <v>6802</v>
      </c>
      <c r="G2837">
        <v>6554</v>
      </c>
      <c r="H2837">
        <v>1</v>
      </c>
      <c r="I2837">
        <v>1</v>
      </c>
      <c r="J2837">
        <v>1</v>
      </c>
      <c r="K2837" s="2" t="s">
        <v>10009</v>
      </c>
      <c r="L2837" s="2" t="s">
        <v>10009</v>
      </c>
      <c r="M2837" t="str">
        <f t="shared" si="44"/>
        <v>BEGIN IF NOT EXISTS (SELECT * FROM [dbo].[COM_City] WHERE [Name] = 'Piracema') BEGIN INSERT INTO [dbo].[COM_City]([CityId],[Name],[ExternalCode],[StateId],[Active],[UserID],[UserIDLastUpdate],[CreateDate],[ModifieldDate]) VALUES (2836,'Piracema','50604',11,1,1,1,GETDATE(),GETDATE()) END END</v>
      </c>
    </row>
    <row r="2838" spans="1:13" x14ac:dyDescent="0.2">
      <c r="A2838">
        <v>2837</v>
      </c>
      <c r="B2838">
        <f>VLOOKUP(C2838,ESTADOS!C:K,9,FALSE)</f>
        <v>11</v>
      </c>
      <c r="C2838" t="s">
        <v>5814</v>
      </c>
      <c r="D2838">
        <v>31</v>
      </c>
      <c r="E2838" t="s">
        <v>6803</v>
      </c>
      <c r="F2838" t="s">
        <v>6804</v>
      </c>
      <c r="G2838">
        <v>3694</v>
      </c>
      <c r="H2838">
        <v>1</v>
      </c>
      <c r="I2838">
        <v>1</v>
      </c>
      <c r="J2838">
        <v>1</v>
      </c>
      <c r="K2838" s="2" t="s">
        <v>10009</v>
      </c>
      <c r="L2838" s="2" t="s">
        <v>10009</v>
      </c>
      <c r="M2838" t="str">
        <f t="shared" si="44"/>
        <v>BEGIN IF NOT EXISTS (SELECT * FROM [dbo].[COM_City] WHERE [Name] = 'Pirajuba') BEGIN INSERT INTO [dbo].[COM_City]([CityId],[Name],[ExternalCode],[StateId],[Active],[UserID],[UserIDLastUpdate],[CreateDate],[ModifieldDate]) VALUES (2837,'Pirajuba','50703',11,1,1,1,GETDATE(),GETDATE()) END END</v>
      </c>
    </row>
    <row r="2839" spans="1:13" x14ac:dyDescent="0.2">
      <c r="A2839">
        <v>2838</v>
      </c>
      <c r="B2839">
        <f>VLOOKUP(C2839,ESTADOS!C:K,9,FALSE)</f>
        <v>11</v>
      </c>
      <c r="C2839" t="s">
        <v>5814</v>
      </c>
      <c r="D2839">
        <v>31</v>
      </c>
      <c r="E2839" t="s">
        <v>6805</v>
      </c>
      <c r="F2839" t="s">
        <v>6806</v>
      </c>
      <c r="G2839">
        <v>17208</v>
      </c>
      <c r="H2839">
        <v>1</v>
      </c>
      <c r="I2839">
        <v>1</v>
      </c>
      <c r="J2839">
        <v>1</v>
      </c>
      <c r="K2839" s="2" t="s">
        <v>10009</v>
      </c>
      <c r="L2839" s="2" t="s">
        <v>10009</v>
      </c>
      <c r="M2839" t="str">
        <f t="shared" si="44"/>
        <v>BEGIN IF NOT EXISTS (SELECT * FROM [dbo].[COM_City] WHERE [Name] = 'Piranga') BEGIN INSERT INTO [dbo].[COM_City]([CityId],[Name],[ExternalCode],[StateId],[Active],[UserID],[UserIDLastUpdate],[CreateDate],[ModifieldDate]) VALUES (2838,'Piranga','50802',11,1,1,1,GETDATE(),GETDATE()) END END</v>
      </c>
    </row>
    <row r="2840" spans="1:13" x14ac:dyDescent="0.2">
      <c r="A2840">
        <v>2839</v>
      </c>
      <c r="B2840">
        <f>VLOOKUP(C2840,ESTADOS!C:K,9,FALSE)</f>
        <v>11</v>
      </c>
      <c r="C2840" t="s">
        <v>5814</v>
      </c>
      <c r="D2840">
        <v>31</v>
      </c>
      <c r="E2840" t="s">
        <v>6807</v>
      </c>
      <c r="F2840" t="s">
        <v>6808</v>
      </c>
      <c r="G2840">
        <v>5125</v>
      </c>
      <c r="H2840">
        <v>1</v>
      </c>
      <c r="I2840">
        <v>1</v>
      </c>
      <c r="J2840">
        <v>1</v>
      </c>
      <c r="K2840" s="2" t="s">
        <v>10009</v>
      </c>
      <c r="L2840" s="2" t="s">
        <v>10009</v>
      </c>
      <c r="M2840" t="str">
        <f t="shared" si="44"/>
        <v>BEGIN IF NOT EXISTS (SELECT * FROM [dbo].[COM_City] WHERE [Name] = 'Piranguçu') BEGIN INSERT INTO [dbo].[COM_City]([CityId],[Name],[ExternalCode],[StateId],[Active],[UserID],[UserIDLastUpdate],[CreateDate],[ModifieldDate]) VALUES (2839,'Piranguçu','50901',11,1,1,1,GETDATE(),GETDATE()) END END</v>
      </c>
    </row>
    <row r="2841" spans="1:13" x14ac:dyDescent="0.2">
      <c r="A2841">
        <v>2840</v>
      </c>
      <c r="B2841">
        <f>VLOOKUP(C2841,ESTADOS!C:K,9,FALSE)</f>
        <v>11</v>
      </c>
      <c r="C2841" t="s">
        <v>5814</v>
      </c>
      <c r="D2841">
        <v>31</v>
      </c>
      <c r="E2841" t="s">
        <v>6809</v>
      </c>
      <c r="F2841" t="s">
        <v>6810</v>
      </c>
      <c r="G2841">
        <v>7849</v>
      </c>
      <c r="H2841">
        <v>1</v>
      </c>
      <c r="I2841">
        <v>1</v>
      </c>
      <c r="J2841">
        <v>1</v>
      </c>
      <c r="K2841" s="2" t="s">
        <v>10009</v>
      </c>
      <c r="L2841" s="2" t="s">
        <v>10009</v>
      </c>
      <c r="M2841" t="str">
        <f t="shared" si="44"/>
        <v>BEGIN IF NOT EXISTS (SELECT * FROM [dbo].[COM_City] WHERE [Name] = 'Piranguinho') BEGIN INSERT INTO [dbo].[COM_City]([CityId],[Name],[ExternalCode],[StateId],[Active],[UserID],[UserIDLastUpdate],[CreateDate],[ModifieldDate]) VALUES (2840,'Piranguinho','51008',11,1,1,1,GETDATE(),GETDATE()) END END</v>
      </c>
    </row>
    <row r="2842" spans="1:13" x14ac:dyDescent="0.2">
      <c r="A2842">
        <v>2841</v>
      </c>
      <c r="B2842">
        <f>VLOOKUP(C2842,ESTADOS!C:K,9,FALSE)</f>
        <v>11</v>
      </c>
      <c r="C2842" t="s">
        <v>5814</v>
      </c>
      <c r="D2842">
        <v>31</v>
      </c>
      <c r="E2842" t="s">
        <v>6811</v>
      </c>
      <c r="F2842" t="s">
        <v>6812</v>
      </c>
      <c r="G2842">
        <v>10240</v>
      </c>
      <c r="H2842">
        <v>1</v>
      </c>
      <c r="I2842">
        <v>1</v>
      </c>
      <c r="J2842">
        <v>1</v>
      </c>
      <c r="K2842" s="2" t="s">
        <v>10009</v>
      </c>
      <c r="L2842" s="2" t="s">
        <v>10009</v>
      </c>
      <c r="M2842" t="str">
        <f t="shared" si="44"/>
        <v>BEGIN IF NOT EXISTS (SELECT * FROM [dbo].[COM_City] WHERE [Name] = 'Pirapetinga') BEGIN INSERT INTO [dbo].[COM_City]([CityId],[Name],[ExternalCode],[StateId],[Active],[UserID],[UserIDLastUpdate],[CreateDate],[ModifieldDate]) VALUES (2841,'Pirapetinga','51107',11,1,1,1,GETDATE(),GETDATE()) END END</v>
      </c>
    </row>
    <row r="2843" spans="1:13" x14ac:dyDescent="0.2">
      <c r="A2843">
        <v>2842</v>
      </c>
      <c r="B2843">
        <f>VLOOKUP(C2843,ESTADOS!C:K,9,FALSE)</f>
        <v>11</v>
      </c>
      <c r="C2843" t="s">
        <v>5814</v>
      </c>
      <c r="D2843">
        <v>31</v>
      </c>
      <c r="E2843" t="s">
        <v>6813</v>
      </c>
      <c r="F2843" t="s">
        <v>6814</v>
      </c>
      <c r="G2843">
        <v>51636</v>
      </c>
      <c r="H2843">
        <v>1</v>
      </c>
      <c r="I2843">
        <v>1</v>
      </c>
      <c r="J2843">
        <v>1</v>
      </c>
      <c r="K2843" s="2" t="s">
        <v>10009</v>
      </c>
      <c r="L2843" s="2" t="s">
        <v>10009</v>
      </c>
      <c r="M2843" t="str">
        <f t="shared" si="44"/>
        <v>BEGIN IF NOT EXISTS (SELECT * FROM [dbo].[COM_City] WHERE [Name] = 'Pirapora') BEGIN INSERT INTO [dbo].[COM_City]([CityId],[Name],[ExternalCode],[StateId],[Active],[UserID],[UserIDLastUpdate],[CreateDate],[ModifieldDate]) VALUES (2842,'Pirapora','51206',11,1,1,1,GETDATE(),GETDATE()) END END</v>
      </c>
    </row>
    <row r="2844" spans="1:13" x14ac:dyDescent="0.2">
      <c r="A2844">
        <v>2843</v>
      </c>
      <c r="B2844">
        <f>VLOOKUP(C2844,ESTADOS!C:K,9,FALSE)</f>
        <v>11</v>
      </c>
      <c r="C2844" t="s">
        <v>5814</v>
      </c>
      <c r="D2844">
        <v>31</v>
      </c>
      <c r="E2844" t="s">
        <v>6815</v>
      </c>
      <c r="F2844" t="s">
        <v>6816</v>
      </c>
      <c r="G2844">
        <v>10686</v>
      </c>
      <c r="H2844">
        <v>1</v>
      </c>
      <c r="I2844">
        <v>1</v>
      </c>
      <c r="J2844">
        <v>1</v>
      </c>
      <c r="K2844" s="2" t="s">
        <v>10009</v>
      </c>
      <c r="L2844" s="2" t="s">
        <v>10009</v>
      </c>
      <c r="M2844" t="str">
        <f t="shared" si="44"/>
        <v>BEGIN IF NOT EXISTS (SELECT * FROM [dbo].[COM_City] WHERE [Name] = 'Piraúba') BEGIN INSERT INTO [dbo].[COM_City]([CityId],[Name],[ExternalCode],[StateId],[Active],[UserID],[UserIDLastUpdate],[CreateDate],[ModifieldDate]) VALUES (2843,'Piraúba','51305',11,1,1,1,GETDATE(),GETDATE()) END END</v>
      </c>
    </row>
    <row r="2845" spans="1:13" x14ac:dyDescent="0.2">
      <c r="A2845">
        <v>2844</v>
      </c>
      <c r="B2845">
        <f>VLOOKUP(C2845,ESTADOS!C:K,9,FALSE)</f>
        <v>11</v>
      </c>
      <c r="C2845" t="s">
        <v>5814</v>
      </c>
      <c r="D2845">
        <v>31</v>
      </c>
      <c r="E2845" t="s">
        <v>6817</v>
      </c>
      <c r="F2845" t="s">
        <v>6818</v>
      </c>
      <c r="G2845">
        <v>24618</v>
      </c>
      <c r="H2845">
        <v>1</v>
      </c>
      <c r="I2845">
        <v>1</v>
      </c>
      <c r="J2845">
        <v>1</v>
      </c>
      <c r="K2845" s="2" t="s">
        <v>10009</v>
      </c>
      <c r="L2845" s="2" t="s">
        <v>10009</v>
      </c>
      <c r="M2845" t="str">
        <f t="shared" si="44"/>
        <v>BEGIN IF NOT EXISTS (SELECT * FROM [dbo].[COM_City] WHERE [Name] = 'Pitangui') BEGIN INSERT INTO [dbo].[COM_City]([CityId],[Name],[ExternalCode],[StateId],[Active],[UserID],[UserIDLastUpdate],[CreateDate],[ModifieldDate]) VALUES (2844,'Pitangui','51404',11,1,1,1,GETDATE(),GETDATE()) END END</v>
      </c>
    </row>
    <row r="2846" spans="1:13" x14ac:dyDescent="0.2">
      <c r="A2846">
        <v>2845</v>
      </c>
      <c r="B2846">
        <f>VLOOKUP(C2846,ESTADOS!C:K,9,FALSE)</f>
        <v>11</v>
      </c>
      <c r="C2846" t="s">
        <v>5814</v>
      </c>
      <c r="D2846">
        <v>31</v>
      </c>
      <c r="E2846" t="s">
        <v>6819</v>
      </c>
      <c r="F2846" t="s">
        <v>6820</v>
      </c>
      <c r="G2846">
        <v>30984</v>
      </c>
      <c r="H2846">
        <v>1</v>
      </c>
      <c r="I2846">
        <v>1</v>
      </c>
      <c r="J2846">
        <v>1</v>
      </c>
      <c r="K2846" s="2" t="s">
        <v>10009</v>
      </c>
      <c r="L2846" s="2" t="s">
        <v>10009</v>
      </c>
      <c r="M2846" t="str">
        <f t="shared" si="44"/>
        <v>BEGIN IF NOT EXISTS (SELECT * FROM [dbo].[COM_City] WHERE [Name] = 'Piumhi') BEGIN INSERT INTO [dbo].[COM_City]([CityId],[Name],[ExternalCode],[StateId],[Active],[UserID],[UserIDLastUpdate],[CreateDate],[ModifieldDate]) VALUES (2845,'Piumhi','51503',11,1,1,1,GETDATE(),GETDATE()) END END</v>
      </c>
    </row>
    <row r="2847" spans="1:13" x14ac:dyDescent="0.2">
      <c r="A2847">
        <v>2846</v>
      </c>
      <c r="B2847">
        <f>VLOOKUP(C2847,ESTADOS!C:K,9,FALSE)</f>
        <v>11</v>
      </c>
      <c r="C2847" t="s">
        <v>5814</v>
      </c>
      <c r="D2847">
        <v>31</v>
      </c>
      <c r="E2847" t="s">
        <v>6821</v>
      </c>
      <c r="F2847" t="s">
        <v>6822</v>
      </c>
      <c r="G2847">
        <v>10289</v>
      </c>
      <c r="H2847">
        <v>1</v>
      </c>
      <c r="I2847">
        <v>1</v>
      </c>
      <c r="J2847">
        <v>1</v>
      </c>
      <c r="K2847" s="2" t="s">
        <v>10009</v>
      </c>
      <c r="L2847" s="2" t="s">
        <v>10009</v>
      </c>
      <c r="M2847" t="str">
        <f t="shared" si="44"/>
        <v>BEGIN IF NOT EXISTS (SELECT * FROM [dbo].[COM_City] WHERE [Name] = 'Planura') BEGIN INSERT INTO [dbo].[COM_City]([CityId],[Name],[ExternalCode],[StateId],[Active],[UserID],[UserIDLastUpdate],[CreateDate],[ModifieldDate]) VALUES (2846,'Planura','51602',11,1,1,1,GETDATE(),GETDATE()) END END</v>
      </c>
    </row>
    <row r="2848" spans="1:13" x14ac:dyDescent="0.2">
      <c r="A2848">
        <v>2847</v>
      </c>
      <c r="B2848">
        <f>VLOOKUP(C2848,ESTADOS!C:K,9,FALSE)</f>
        <v>11</v>
      </c>
      <c r="C2848" t="s">
        <v>5814</v>
      </c>
      <c r="D2848">
        <v>31</v>
      </c>
      <c r="E2848" t="s">
        <v>6823</v>
      </c>
      <c r="F2848" t="s">
        <v>6824</v>
      </c>
      <c r="G2848">
        <v>15350</v>
      </c>
      <c r="H2848">
        <v>1</v>
      </c>
      <c r="I2848">
        <v>1</v>
      </c>
      <c r="J2848">
        <v>1</v>
      </c>
      <c r="K2848" s="2" t="s">
        <v>10009</v>
      </c>
      <c r="L2848" s="2" t="s">
        <v>10009</v>
      </c>
      <c r="M2848" t="str">
        <f t="shared" si="44"/>
        <v>BEGIN IF NOT EXISTS (SELECT * FROM [dbo].[COM_City] WHERE [Name] = 'Poço Fundo') BEGIN INSERT INTO [dbo].[COM_City]([CityId],[Name],[ExternalCode],[StateId],[Active],[UserID],[UserIDLastUpdate],[CreateDate],[ModifieldDate]) VALUES (2847,'Poço Fundo','51701',11,1,1,1,GETDATE(),GETDATE()) END END</v>
      </c>
    </row>
    <row r="2849" spans="1:13" x14ac:dyDescent="0.2">
      <c r="A2849">
        <v>2848</v>
      </c>
      <c r="B2849">
        <f>VLOOKUP(C2849,ESTADOS!C:K,9,FALSE)</f>
        <v>11</v>
      </c>
      <c r="C2849" t="s">
        <v>5814</v>
      </c>
      <c r="D2849">
        <v>31</v>
      </c>
      <c r="E2849" t="s">
        <v>6825</v>
      </c>
      <c r="F2849" t="s">
        <v>6826</v>
      </c>
      <c r="G2849">
        <v>144386</v>
      </c>
      <c r="H2849">
        <v>1</v>
      </c>
      <c r="I2849">
        <v>1</v>
      </c>
      <c r="J2849">
        <v>1</v>
      </c>
      <c r="K2849" s="2" t="s">
        <v>10009</v>
      </c>
      <c r="L2849" s="2" t="s">
        <v>10009</v>
      </c>
      <c r="M2849" t="str">
        <f t="shared" si="44"/>
        <v>BEGIN IF NOT EXISTS (SELECT * FROM [dbo].[COM_City] WHERE [Name] = 'Poços de Caldas') BEGIN INSERT INTO [dbo].[COM_City]([CityId],[Name],[ExternalCode],[StateId],[Active],[UserID],[UserIDLastUpdate],[CreateDate],[ModifieldDate]) VALUES (2848,'Poços de Caldas','51800',11,1,1,1,GETDATE(),GETDATE()) END END</v>
      </c>
    </row>
    <row r="2850" spans="1:13" x14ac:dyDescent="0.2">
      <c r="A2850">
        <v>2849</v>
      </c>
      <c r="B2850">
        <f>VLOOKUP(C2850,ESTADOS!C:K,9,FALSE)</f>
        <v>11</v>
      </c>
      <c r="C2850" t="s">
        <v>5814</v>
      </c>
      <c r="D2850">
        <v>31</v>
      </c>
      <c r="E2850" t="s">
        <v>6827</v>
      </c>
      <c r="F2850" t="s">
        <v>6828</v>
      </c>
      <c r="G2850">
        <v>8769</v>
      </c>
      <c r="H2850">
        <v>1</v>
      </c>
      <c r="I2850">
        <v>1</v>
      </c>
      <c r="J2850">
        <v>1</v>
      </c>
      <c r="K2850" s="2" t="s">
        <v>10009</v>
      </c>
      <c r="L2850" s="2" t="s">
        <v>10009</v>
      </c>
      <c r="M2850" t="str">
        <f t="shared" si="44"/>
        <v>BEGIN IF NOT EXISTS (SELECT * FROM [dbo].[COM_City] WHERE [Name] = 'Pocrane') BEGIN INSERT INTO [dbo].[COM_City]([CityId],[Name],[ExternalCode],[StateId],[Active],[UserID],[UserIDLastUpdate],[CreateDate],[ModifieldDate]) VALUES (2849,'Pocrane','51909',11,1,1,1,GETDATE(),GETDATE()) END END</v>
      </c>
    </row>
    <row r="2851" spans="1:13" x14ac:dyDescent="0.2">
      <c r="A2851">
        <v>2850</v>
      </c>
      <c r="B2851">
        <f>VLOOKUP(C2851,ESTADOS!C:K,9,FALSE)</f>
        <v>11</v>
      </c>
      <c r="C2851" t="s">
        <v>5814</v>
      </c>
      <c r="D2851">
        <v>31</v>
      </c>
      <c r="E2851" t="s">
        <v>6829</v>
      </c>
      <c r="F2851" t="s">
        <v>6830</v>
      </c>
      <c r="G2851">
        <v>28393</v>
      </c>
      <c r="H2851">
        <v>1</v>
      </c>
      <c r="I2851">
        <v>1</v>
      </c>
      <c r="J2851">
        <v>1</v>
      </c>
      <c r="K2851" s="2" t="s">
        <v>10009</v>
      </c>
      <c r="L2851" s="2" t="s">
        <v>10009</v>
      </c>
      <c r="M2851" t="str">
        <f t="shared" si="44"/>
        <v>BEGIN IF NOT EXISTS (SELECT * FROM [dbo].[COM_City] WHERE [Name] = 'Pompéu') BEGIN INSERT INTO [dbo].[COM_City]([CityId],[Name],[ExternalCode],[StateId],[Active],[UserID],[UserIDLastUpdate],[CreateDate],[ModifieldDate]) VALUES (2850,'Pompéu','52006',11,1,1,1,GETDATE(),GETDATE()) END END</v>
      </c>
    </row>
    <row r="2852" spans="1:13" x14ac:dyDescent="0.2">
      <c r="A2852">
        <v>2851</v>
      </c>
      <c r="B2852">
        <f>VLOOKUP(C2852,ESTADOS!C:K,9,FALSE)</f>
        <v>11</v>
      </c>
      <c r="C2852" t="s">
        <v>5814</v>
      </c>
      <c r="D2852">
        <v>31</v>
      </c>
      <c r="E2852" t="s">
        <v>6831</v>
      </c>
      <c r="F2852" t="s">
        <v>6832</v>
      </c>
      <c r="G2852">
        <v>55687</v>
      </c>
      <c r="H2852">
        <v>1</v>
      </c>
      <c r="I2852">
        <v>1</v>
      </c>
      <c r="J2852">
        <v>1</v>
      </c>
      <c r="K2852" s="2" t="s">
        <v>10009</v>
      </c>
      <c r="L2852" s="2" t="s">
        <v>10009</v>
      </c>
      <c r="M2852" t="str">
        <f t="shared" si="44"/>
        <v>BEGIN IF NOT EXISTS (SELECT * FROM [dbo].[COM_City] WHERE [Name] = 'Ponte Nova') BEGIN INSERT INTO [dbo].[COM_City]([CityId],[Name],[ExternalCode],[StateId],[Active],[UserID],[UserIDLastUpdate],[CreateDate],[ModifieldDate]) VALUES (2851,'Ponte Nova','52105',11,1,1,1,GETDATE(),GETDATE()) END END</v>
      </c>
    </row>
    <row r="2853" spans="1:13" x14ac:dyDescent="0.2">
      <c r="A2853">
        <v>2852</v>
      </c>
      <c r="B2853">
        <f>VLOOKUP(C2853,ESTADOS!C:K,9,FALSE)</f>
        <v>11</v>
      </c>
      <c r="C2853" t="s">
        <v>5814</v>
      </c>
      <c r="D2853">
        <v>31</v>
      </c>
      <c r="E2853" t="s">
        <v>6835</v>
      </c>
      <c r="F2853" t="s">
        <v>6836</v>
      </c>
      <c r="G2853">
        <v>4046</v>
      </c>
      <c r="H2853">
        <v>1</v>
      </c>
      <c r="I2853">
        <v>1</v>
      </c>
      <c r="J2853">
        <v>1</v>
      </c>
      <c r="K2853" s="2" t="s">
        <v>10009</v>
      </c>
      <c r="L2853" s="2" t="s">
        <v>10009</v>
      </c>
      <c r="M2853" t="str">
        <f t="shared" si="44"/>
        <v>BEGIN IF NOT EXISTS (SELECT * FROM [dbo].[COM_City] WHERE [Name] = 'Ponto Chique') BEGIN INSERT INTO [dbo].[COM_City]([CityId],[Name],[ExternalCode],[StateId],[Active],[UserID],[UserIDLastUpdate],[CreateDate],[ModifieldDate]) VALUES (2852,'Ponto Chique','52131',11,1,1,1,GETDATE(),GETDATE()) END END</v>
      </c>
    </row>
    <row r="2854" spans="1:13" x14ac:dyDescent="0.2">
      <c r="A2854">
        <v>2853</v>
      </c>
      <c r="B2854">
        <f>VLOOKUP(C2854,ESTADOS!C:K,9,FALSE)</f>
        <v>11</v>
      </c>
      <c r="C2854" t="s">
        <v>5814</v>
      </c>
      <c r="D2854">
        <v>31</v>
      </c>
      <c r="E2854" t="s">
        <v>6833</v>
      </c>
      <c r="F2854" t="s">
        <v>6834</v>
      </c>
      <c r="G2854">
        <v>10976</v>
      </c>
      <c r="H2854">
        <v>1</v>
      </c>
      <c r="I2854">
        <v>1</v>
      </c>
      <c r="J2854">
        <v>1</v>
      </c>
      <c r="K2854" s="2" t="s">
        <v>10009</v>
      </c>
      <c r="L2854" s="2" t="s">
        <v>10009</v>
      </c>
      <c r="M2854" t="str">
        <f t="shared" si="44"/>
        <v>BEGIN IF NOT EXISTS (SELECT * FROM [dbo].[COM_City] WHERE [Name] = 'Ponto dos Volantes') BEGIN INSERT INTO [dbo].[COM_City]([CityId],[Name],[ExternalCode],[StateId],[Active],[UserID],[UserIDLastUpdate],[CreateDate],[ModifieldDate]) VALUES (2853,'Ponto dos Volantes','52170',11,1,1,1,GETDATE(),GETDATE()) END END</v>
      </c>
    </row>
    <row r="2855" spans="1:13" x14ac:dyDescent="0.2">
      <c r="A2855">
        <v>2854</v>
      </c>
      <c r="B2855">
        <f>VLOOKUP(C2855,ESTADOS!C:K,9,FALSE)</f>
        <v>11</v>
      </c>
      <c r="C2855" t="s">
        <v>5814</v>
      </c>
      <c r="D2855">
        <v>31</v>
      </c>
      <c r="E2855" t="s">
        <v>6837</v>
      </c>
      <c r="F2855" t="s">
        <v>6838</v>
      </c>
      <c r="G2855">
        <v>36864</v>
      </c>
      <c r="H2855">
        <v>1</v>
      </c>
      <c r="I2855">
        <v>1</v>
      </c>
      <c r="J2855">
        <v>1</v>
      </c>
      <c r="K2855" s="2" t="s">
        <v>10009</v>
      </c>
      <c r="L2855" s="2" t="s">
        <v>10009</v>
      </c>
      <c r="M2855" t="str">
        <f t="shared" si="44"/>
        <v>BEGIN IF NOT EXISTS (SELECT * FROM [dbo].[COM_City] WHERE [Name] = 'Porteirinha') BEGIN INSERT INTO [dbo].[COM_City]([CityId],[Name],[ExternalCode],[StateId],[Active],[UserID],[UserIDLastUpdate],[CreateDate],[ModifieldDate]) VALUES (2854,'Porteirinha','52204',11,1,1,1,GETDATE(),GETDATE()) END END</v>
      </c>
    </row>
    <row r="2856" spans="1:13" x14ac:dyDescent="0.2">
      <c r="A2856">
        <v>2855</v>
      </c>
      <c r="B2856">
        <f>VLOOKUP(C2856,ESTADOS!C:K,9,FALSE)</f>
        <v>11</v>
      </c>
      <c r="C2856" t="s">
        <v>5814</v>
      </c>
      <c r="D2856">
        <v>31</v>
      </c>
      <c r="E2856" t="s">
        <v>6839</v>
      </c>
      <c r="F2856" t="s">
        <v>6840</v>
      </c>
      <c r="G2856">
        <v>10404</v>
      </c>
      <c r="H2856">
        <v>1</v>
      </c>
      <c r="I2856">
        <v>1</v>
      </c>
      <c r="J2856">
        <v>1</v>
      </c>
      <c r="K2856" s="2" t="s">
        <v>10009</v>
      </c>
      <c r="L2856" s="2" t="s">
        <v>10009</v>
      </c>
      <c r="M2856" t="str">
        <f t="shared" si="44"/>
        <v>BEGIN IF NOT EXISTS (SELECT * FROM [dbo].[COM_City] WHERE [Name] = 'Porto Firme') BEGIN INSERT INTO [dbo].[COM_City]([CityId],[Name],[ExternalCode],[StateId],[Active],[UserID],[UserIDLastUpdate],[CreateDate],[ModifieldDate]) VALUES (2855,'Porto Firme','52303',11,1,1,1,GETDATE(),GETDATE()) END END</v>
      </c>
    </row>
    <row r="2857" spans="1:13" x14ac:dyDescent="0.2">
      <c r="A2857">
        <v>2856</v>
      </c>
      <c r="B2857">
        <f>VLOOKUP(C2857,ESTADOS!C:K,9,FALSE)</f>
        <v>11</v>
      </c>
      <c r="C2857" t="s">
        <v>5814</v>
      </c>
      <c r="D2857">
        <v>31</v>
      </c>
      <c r="E2857" t="s">
        <v>6841</v>
      </c>
      <c r="F2857" t="s">
        <v>6842</v>
      </c>
      <c r="G2857">
        <v>14749</v>
      </c>
      <c r="H2857">
        <v>1</v>
      </c>
      <c r="I2857">
        <v>1</v>
      </c>
      <c r="J2857">
        <v>1</v>
      </c>
      <c r="K2857" s="2" t="s">
        <v>10009</v>
      </c>
      <c r="L2857" s="2" t="s">
        <v>10009</v>
      </c>
      <c r="M2857" t="str">
        <f t="shared" si="44"/>
        <v>BEGIN IF NOT EXISTS (SELECT * FROM [dbo].[COM_City] WHERE [Name] = 'Poté') BEGIN INSERT INTO [dbo].[COM_City]([CityId],[Name],[ExternalCode],[StateId],[Active],[UserID],[UserIDLastUpdate],[CreateDate],[ModifieldDate]) VALUES (2856,'Poté','52402',11,1,1,1,GETDATE(),GETDATE()) END END</v>
      </c>
    </row>
    <row r="2858" spans="1:13" x14ac:dyDescent="0.2">
      <c r="A2858">
        <v>2857</v>
      </c>
      <c r="B2858">
        <f>VLOOKUP(C2858,ESTADOS!C:K,9,FALSE)</f>
        <v>11</v>
      </c>
      <c r="C2858" t="s">
        <v>5814</v>
      </c>
      <c r="D2858">
        <v>31</v>
      </c>
      <c r="E2858" t="s">
        <v>6843</v>
      </c>
      <c r="F2858" t="s">
        <v>6844</v>
      </c>
      <c r="G2858">
        <v>120467</v>
      </c>
      <c r="H2858">
        <v>1</v>
      </c>
      <c r="I2858">
        <v>1</v>
      </c>
      <c r="J2858">
        <v>1</v>
      </c>
      <c r="K2858" s="2" t="s">
        <v>10009</v>
      </c>
      <c r="L2858" s="2" t="s">
        <v>10009</v>
      </c>
      <c r="M2858" t="str">
        <f t="shared" si="44"/>
        <v>BEGIN IF NOT EXISTS (SELECT * FROM [dbo].[COM_City] WHERE [Name] = 'Pouso Alegre') BEGIN INSERT INTO [dbo].[COM_City]([CityId],[Name],[ExternalCode],[StateId],[Active],[UserID],[UserIDLastUpdate],[CreateDate],[ModifieldDate]) VALUES (2857,'Pouso Alegre','52501',11,1,1,1,GETDATE(),GETDATE()) END END</v>
      </c>
    </row>
    <row r="2859" spans="1:13" x14ac:dyDescent="0.2">
      <c r="A2859">
        <v>2858</v>
      </c>
      <c r="B2859">
        <f>VLOOKUP(C2859,ESTADOS!C:K,9,FALSE)</f>
        <v>11</v>
      </c>
      <c r="C2859" t="s">
        <v>5814</v>
      </c>
      <c r="D2859">
        <v>31</v>
      </c>
      <c r="E2859" t="s">
        <v>6845</v>
      </c>
      <c r="F2859" t="s">
        <v>6846</v>
      </c>
      <c r="G2859">
        <v>6359</v>
      </c>
      <c r="H2859">
        <v>1</v>
      </c>
      <c r="I2859">
        <v>1</v>
      </c>
      <c r="J2859">
        <v>1</v>
      </c>
      <c r="K2859" s="2" t="s">
        <v>10009</v>
      </c>
      <c r="L2859" s="2" t="s">
        <v>10009</v>
      </c>
      <c r="M2859" t="str">
        <f t="shared" si="44"/>
        <v>BEGIN IF NOT EXISTS (SELECT * FROM [dbo].[COM_City] WHERE [Name] = 'Pouso Alto') BEGIN INSERT INTO [dbo].[COM_City]([CityId],[Name],[ExternalCode],[StateId],[Active],[UserID],[UserIDLastUpdate],[CreateDate],[ModifieldDate]) VALUES (2858,'Pouso Alto','52600',11,1,1,1,GETDATE(),GETDATE()) END END</v>
      </c>
    </row>
    <row r="2860" spans="1:13" x14ac:dyDescent="0.2">
      <c r="A2860">
        <v>2859</v>
      </c>
      <c r="B2860">
        <f>VLOOKUP(C2860,ESTADOS!C:K,9,FALSE)</f>
        <v>11</v>
      </c>
      <c r="C2860" t="s">
        <v>5814</v>
      </c>
      <c r="D2860">
        <v>31</v>
      </c>
      <c r="E2860" t="s">
        <v>6847</v>
      </c>
      <c r="F2860" t="s">
        <v>6848</v>
      </c>
      <c r="G2860">
        <v>8168</v>
      </c>
      <c r="H2860">
        <v>1</v>
      </c>
      <c r="I2860">
        <v>1</v>
      </c>
      <c r="J2860">
        <v>1</v>
      </c>
      <c r="K2860" s="2" t="s">
        <v>10009</v>
      </c>
      <c r="L2860" s="2" t="s">
        <v>10009</v>
      </c>
      <c r="M2860" t="str">
        <f t="shared" si="44"/>
        <v>BEGIN IF NOT EXISTS (SELECT * FROM [dbo].[COM_City] WHERE [Name] = 'Prados') BEGIN INSERT INTO [dbo].[COM_City]([CityId],[Name],[ExternalCode],[StateId],[Active],[UserID],[UserIDLastUpdate],[CreateDate],[ModifieldDate]) VALUES (2859,'Prados','52709',11,1,1,1,GETDATE(),GETDATE()) END END</v>
      </c>
    </row>
    <row r="2861" spans="1:13" x14ac:dyDescent="0.2">
      <c r="A2861">
        <v>2860</v>
      </c>
      <c r="B2861">
        <f>VLOOKUP(C2861,ESTADOS!C:K,9,FALSE)</f>
        <v>11</v>
      </c>
      <c r="C2861" t="s">
        <v>5814</v>
      </c>
      <c r="D2861">
        <v>31</v>
      </c>
      <c r="E2861" t="s">
        <v>6849</v>
      </c>
      <c r="F2861" t="s">
        <v>4302</v>
      </c>
      <c r="G2861">
        <v>25511</v>
      </c>
      <c r="H2861">
        <v>1</v>
      </c>
      <c r="I2861">
        <v>1</v>
      </c>
      <c r="J2861">
        <v>1</v>
      </c>
      <c r="K2861" s="2" t="s">
        <v>10009</v>
      </c>
      <c r="L2861" s="2" t="s">
        <v>10009</v>
      </c>
      <c r="M2861" t="str">
        <f t="shared" si="44"/>
        <v>BEGIN IF NOT EXISTS (SELECT * FROM [dbo].[COM_City] WHERE [Name] = 'Prata') BEGIN INSERT INTO [dbo].[COM_City]([CityId],[Name],[ExternalCode],[StateId],[Active],[UserID],[UserIDLastUpdate],[CreateDate],[ModifieldDate]) VALUES (2860,'Prata','52808',11,1,1,1,GETDATE(),GETDATE()) END END</v>
      </c>
    </row>
    <row r="2862" spans="1:13" x14ac:dyDescent="0.2">
      <c r="A2862">
        <v>2861</v>
      </c>
      <c r="B2862">
        <f>VLOOKUP(C2862,ESTADOS!C:K,9,FALSE)</f>
        <v>11</v>
      </c>
      <c r="C2862" t="s">
        <v>5814</v>
      </c>
      <c r="D2862">
        <v>31</v>
      </c>
      <c r="E2862" t="s">
        <v>6850</v>
      </c>
      <c r="F2862" t="s">
        <v>6851</v>
      </c>
      <c r="G2862">
        <v>8653</v>
      </c>
      <c r="H2862">
        <v>1</v>
      </c>
      <c r="I2862">
        <v>1</v>
      </c>
      <c r="J2862">
        <v>1</v>
      </c>
      <c r="K2862" s="2" t="s">
        <v>10009</v>
      </c>
      <c r="L2862" s="2" t="s">
        <v>10009</v>
      </c>
      <c r="M2862" t="str">
        <f t="shared" si="44"/>
        <v>BEGIN IF NOT EXISTS (SELECT * FROM [dbo].[COM_City] WHERE [Name] = 'Pratápolis') BEGIN INSERT INTO [dbo].[COM_City]([CityId],[Name],[ExternalCode],[StateId],[Active],[UserID],[UserIDLastUpdate],[CreateDate],[ModifieldDate]) VALUES (2861,'Pratápolis','52907',11,1,1,1,GETDATE(),GETDATE()) END END</v>
      </c>
    </row>
    <row r="2863" spans="1:13" x14ac:dyDescent="0.2">
      <c r="A2863">
        <v>2862</v>
      </c>
      <c r="B2863">
        <f>VLOOKUP(C2863,ESTADOS!C:K,9,FALSE)</f>
        <v>11</v>
      </c>
      <c r="C2863" t="s">
        <v>5814</v>
      </c>
      <c r="D2863">
        <v>31</v>
      </c>
      <c r="E2863" t="s">
        <v>6852</v>
      </c>
      <c r="F2863" t="s">
        <v>6853</v>
      </c>
      <c r="G2863">
        <v>3236</v>
      </c>
      <c r="H2863">
        <v>1</v>
      </c>
      <c r="I2863">
        <v>1</v>
      </c>
      <c r="J2863">
        <v>1</v>
      </c>
      <c r="K2863" s="2" t="s">
        <v>10009</v>
      </c>
      <c r="L2863" s="2" t="s">
        <v>10009</v>
      </c>
      <c r="M2863" t="str">
        <f t="shared" si="44"/>
        <v>BEGIN IF NOT EXISTS (SELECT * FROM [dbo].[COM_City] WHERE [Name] = 'Pratinha') BEGIN INSERT INTO [dbo].[COM_City]([CityId],[Name],[ExternalCode],[StateId],[Active],[UserID],[UserIDLastUpdate],[CreateDate],[ModifieldDate]) VALUES (2862,'Pratinha','53004',11,1,1,1,GETDATE(),GETDATE()) END END</v>
      </c>
    </row>
    <row r="2864" spans="1:13" x14ac:dyDescent="0.2">
      <c r="A2864">
        <v>2863</v>
      </c>
      <c r="B2864">
        <f>VLOOKUP(C2864,ESTADOS!C:K,9,FALSE)</f>
        <v>11</v>
      </c>
      <c r="C2864" t="s">
        <v>5814</v>
      </c>
      <c r="D2864">
        <v>31</v>
      </c>
      <c r="E2864" t="s">
        <v>6854</v>
      </c>
      <c r="F2864" t="s">
        <v>6855</v>
      </c>
      <c r="G2864">
        <v>5699</v>
      </c>
      <c r="H2864">
        <v>1</v>
      </c>
      <c r="I2864">
        <v>1</v>
      </c>
      <c r="J2864">
        <v>1</v>
      </c>
      <c r="K2864" s="2" t="s">
        <v>10009</v>
      </c>
      <c r="L2864" s="2" t="s">
        <v>10009</v>
      </c>
      <c r="M2864" t="str">
        <f t="shared" si="44"/>
        <v>BEGIN IF NOT EXISTS (SELECT * FROM [dbo].[COM_City] WHERE [Name] = 'Presidente Bernardes') BEGIN INSERT INTO [dbo].[COM_City]([CityId],[Name],[ExternalCode],[StateId],[Active],[UserID],[UserIDLastUpdate],[CreateDate],[ModifieldDate]) VALUES (2863,'Presidente Bernardes','53103',11,1,1,1,GETDATE(),GETDATE()) END END</v>
      </c>
    </row>
    <row r="2865" spans="1:13" x14ac:dyDescent="0.2">
      <c r="A2865">
        <v>2864</v>
      </c>
      <c r="B2865">
        <f>VLOOKUP(C2865,ESTADOS!C:K,9,FALSE)</f>
        <v>11</v>
      </c>
      <c r="C2865" t="s">
        <v>5814</v>
      </c>
      <c r="D2865">
        <v>31</v>
      </c>
      <c r="E2865" t="s">
        <v>6856</v>
      </c>
      <c r="F2865" t="s">
        <v>7177</v>
      </c>
      <c r="G2865">
        <v>4257</v>
      </c>
      <c r="H2865">
        <v>1</v>
      </c>
      <c r="I2865">
        <v>1</v>
      </c>
      <c r="J2865">
        <v>1</v>
      </c>
      <c r="K2865" s="2" t="s">
        <v>10009</v>
      </c>
      <c r="L2865" s="2" t="s">
        <v>10009</v>
      </c>
      <c r="M2865" t="str">
        <f t="shared" si="44"/>
        <v>BEGIN IF NOT EXISTS (SELECT * FROM [dbo].[COM_City] WHERE [Name] = 'Presidente Juscelino') BEGIN INSERT INTO [dbo].[COM_City]([CityId],[Name],[ExternalCode],[StateId],[Active],[UserID],[UserIDLastUpdate],[CreateDate],[ModifieldDate]) VALUES (2864,'Presidente Juscelino','53202',11,1,1,1,GETDATE(),GETDATE()) END END</v>
      </c>
    </row>
    <row r="2866" spans="1:13" x14ac:dyDescent="0.2">
      <c r="A2866">
        <v>2865</v>
      </c>
      <c r="B2866">
        <f>VLOOKUP(C2866,ESTADOS!C:K,9,FALSE)</f>
        <v>11</v>
      </c>
      <c r="C2866" t="s">
        <v>5814</v>
      </c>
      <c r="D2866">
        <v>31</v>
      </c>
      <c r="E2866" t="s">
        <v>6857</v>
      </c>
      <c r="F2866" t="s">
        <v>6858</v>
      </c>
      <c r="G2866">
        <v>2978</v>
      </c>
      <c r="H2866">
        <v>1</v>
      </c>
      <c r="I2866">
        <v>1</v>
      </c>
      <c r="J2866">
        <v>1</v>
      </c>
      <c r="K2866" s="2" t="s">
        <v>10009</v>
      </c>
      <c r="L2866" s="2" t="s">
        <v>10009</v>
      </c>
      <c r="M2866" t="str">
        <f t="shared" si="44"/>
        <v>BEGIN IF NOT EXISTS (SELECT * FROM [dbo].[COM_City] WHERE [Name] = 'Presidente Kubitschek') BEGIN INSERT INTO [dbo].[COM_City]([CityId],[Name],[ExternalCode],[StateId],[Active],[UserID],[UserIDLastUpdate],[CreateDate],[ModifieldDate]) VALUES (2865,'Presidente Kubitschek','53301',11,1,1,1,GETDATE(),GETDATE()) END END</v>
      </c>
    </row>
    <row r="2867" spans="1:13" x14ac:dyDescent="0.2">
      <c r="A2867">
        <v>2866</v>
      </c>
      <c r="B2867">
        <f>VLOOKUP(C2867,ESTADOS!C:K,9,FALSE)</f>
        <v>11</v>
      </c>
      <c r="C2867" t="s">
        <v>5814</v>
      </c>
      <c r="D2867">
        <v>31</v>
      </c>
      <c r="E2867" t="s">
        <v>6859</v>
      </c>
      <c r="F2867" t="s">
        <v>6860</v>
      </c>
      <c r="G2867">
        <v>18256</v>
      </c>
      <c r="H2867">
        <v>1</v>
      </c>
      <c r="I2867">
        <v>1</v>
      </c>
      <c r="J2867">
        <v>1</v>
      </c>
      <c r="K2867" s="2" t="s">
        <v>10009</v>
      </c>
      <c r="L2867" s="2" t="s">
        <v>10009</v>
      </c>
      <c r="M2867" t="str">
        <f t="shared" si="44"/>
        <v>BEGIN IF NOT EXISTS (SELECT * FROM [dbo].[COM_City] WHERE [Name] = 'Presidente Olegário') BEGIN INSERT INTO [dbo].[COM_City]([CityId],[Name],[ExternalCode],[StateId],[Active],[UserID],[UserIDLastUpdate],[CreateDate],[ModifieldDate]) VALUES (2866,'Presidente Olegário','53400',11,1,1,1,GETDATE(),GETDATE()) END END</v>
      </c>
    </row>
    <row r="2868" spans="1:13" x14ac:dyDescent="0.2">
      <c r="A2868">
        <v>2867</v>
      </c>
      <c r="B2868">
        <f>VLOOKUP(C2868,ESTADOS!C:K,9,FALSE)</f>
        <v>11</v>
      </c>
      <c r="C2868" t="s">
        <v>5814</v>
      </c>
      <c r="D2868">
        <v>31</v>
      </c>
      <c r="E2868" t="s">
        <v>6861</v>
      </c>
      <c r="F2868" t="s">
        <v>6862</v>
      </c>
      <c r="G2868">
        <v>8874</v>
      </c>
      <c r="H2868">
        <v>1</v>
      </c>
      <c r="I2868">
        <v>1</v>
      </c>
      <c r="J2868">
        <v>1</v>
      </c>
      <c r="K2868" s="2" t="s">
        <v>10009</v>
      </c>
      <c r="L2868" s="2" t="s">
        <v>10009</v>
      </c>
      <c r="M2868" t="str">
        <f t="shared" si="44"/>
        <v>BEGIN IF NOT EXISTS (SELECT * FROM [dbo].[COM_City] WHERE [Name] = 'Prudente de Morais') BEGIN INSERT INTO [dbo].[COM_City]([CityId],[Name],[ExternalCode],[StateId],[Active],[UserID],[UserIDLastUpdate],[CreateDate],[ModifieldDate]) VALUES (2867,'Prudente de Morais','53608',11,1,1,1,GETDATE(),GETDATE()) END END</v>
      </c>
    </row>
    <row r="2869" spans="1:13" x14ac:dyDescent="0.2">
      <c r="A2869">
        <v>2868</v>
      </c>
      <c r="B2869">
        <f>VLOOKUP(C2869,ESTADOS!C:K,9,FALSE)</f>
        <v>11</v>
      </c>
      <c r="C2869" t="s">
        <v>5814</v>
      </c>
      <c r="D2869">
        <v>31</v>
      </c>
      <c r="E2869" t="s">
        <v>6863</v>
      </c>
      <c r="F2869" t="s">
        <v>6864</v>
      </c>
      <c r="G2869">
        <v>3200</v>
      </c>
      <c r="H2869">
        <v>1</v>
      </c>
      <c r="I2869">
        <v>1</v>
      </c>
      <c r="J2869">
        <v>1</v>
      </c>
      <c r="K2869" s="2" t="s">
        <v>10009</v>
      </c>
      <c r="L2869" s="2" t="s">
        <v>10009</v>
      </c>
      <c r="M2869" t="str">
        <f t="shared" si="44"/>
        <v>BEGIN IF NOT EXISTS (SELECT * FROM [dbo].[COM_City] WHERE [Name] = 'Quartel Geral') BEGIN INSERT INTO [dbo].[COM_City]([CityId],[Name],[ExternalCode],[StateId],[Active],[UserID],[UserIDLastUpdate],[CreateDate],[ModifieldDate]) VALUES (2868,'Quartel Geral','53707',11,1,1,1,GETDATE(),GETDATE()) END END</v>
      </c>
    </row>
    <row r="2870" spans="1:13" x14ac:dyDescent="0.2">
      <c r="A2870">
        <v>2869</v>
      </c>
      <c r="B2870">
        <f>VLOOKUP(C2870,ESTADOS!C:K,9,FALSE)</f>
        <v>11</v>
      </c>
      <c r="C2870" t="s">
        <v>5814</v>
      </c>
      <c r="D2870">
        <v>31</v>
      </c>
      <c r="E2870" t="s">
        <v>6865</v>
      </c>
      <c r="F2870" t="s">
        <v>6866</v>
      </c>
      <c r="G2870">
        <v>1826</v>
      </c>
      <c r="H2870">
        <v>1</v>
      </c>
      <c r="I2870">
        <v>1</v>
      </c>
      <c r="J2870">
        <v>1</v>
      </c>
      <c r="K2870" s="2" t="s">
        <v>10009</v>
      </c>
      <c r="L2870" s="2" t="s">
        <v>10009</v>
      </c>
      <c r="M2870" t="str">
        <f t="shared" si="44"/>
        <v>BEGIN IF NOT EXISTS (SELECT * FROM [dbo].[COM_City] WHERE [Name] = 'Queluzito') BEGIN INSERT INTO [dbo].[COM_City]([CityId],[Name],[ExternalCode],[StateId],[Active],[UserID],[UserIDLastUpdate],[CreateDate],[ModifieldDate]) VALUES (2869,'Queluzito','53806',11,1,1,1,GETDATE(),GETDATE()) END END</v>
      </c>
    </row>
    <row r="2871" spans="1:13" x14ac:dyDescent="0.2">
      <c r="A2871">
        <v>2870</v>
      </c>
      <c r="B2871">
        <f>VLOOKUP(C2871,ESTADOS!C:K,9,FALSE)</f>
        <v>11</v>
      </c>
      <c r="C2871" t="s">
        <v>5814</v>
      </c>
      <c r="D2871">
        <v>31</v>
      </c>
      <c r="E2871" t="s">
        <v>6867</v>
      </c>
      <c r="F2871" t="s">
        <v>6868</v>
      </c>
      <c r="G2871">
        <v>14874</v>
      </c>
      <c r="H2871">
        <v>1</v>
      </c>
      <c r="I2871">
        <v>1</v>
      </c>
      <c r="J2871">
        <v>1</v>
      </c>
      <c r="K2871" s="2" t="s">
        <v>10009</v>
      </c>
      <c r="L2871" s="2" t="s">
        <v>10009</v>
      </c>
      <c r="M2871" t="str">
        <f t="shared" si="44"/>
        <v>BEGIN IF NOT EXISTS (SELECT * FROM [dbo].[COM_City] WHERE [Name] = 'Raposos') BEGIN INSERT INTO [dbo].[COM_City]([CityId],[Name],[ExternalCode],[StateId],[Active],[UserID],[UserIDLastUpdate],[CreateDate],[ModifieldDate]) VALUES (2870,'Raposos','53905',11,1,1,1,GETDATE(),GETDATE()) END END</v>
      </c>
    </row>
    <row r="2872" spans="1:13" x14ac:dyDescent="0.2">
      <c r="A2872">
        <v>2871</v>
      </c>
      <c r="B2872">
        <f>VLOOKUP(C2872,ESTADOS!C:K,9,FALSE)</f>
        <v>11</v>
      </c>
      <c r="C2872" t="s">
        <v>5814</v>
      </c>
      <c r="D2872">
        <v>31</v>
      </c>
      <c r="E2872" t="s">
        <v>6869</v>
      </c>
      <c r="F2872" t="s">
        <v>6870</v>
      </c>
      <c r="G2872">
        <v>23901</v>
      </c>
      <c r="H2872">
        <v>1</v>
      </c>
      <c r="I2872">
        <v>1</v>
      </c>
      <c r="J2872">
        <v>1</v>
      </c>
      <c r="K2872" s="2" t="s">
        <v>10009</v>
      </c>
      <c r="L2872" s="2" t="s">
        <v>10009</v>
      </c>
      <c r="M2872" t="str">
        <f t="shared" si="44"/>
        <v>BEGIN IF NOT EXISTS (SELECT * FROM [dbo].[COM_City] WHERE [Name] = 'Raul Soares') BEGIN INSERT INTO [dbo].[COM_City]([CityId],[Name],[ExternalCode],[StateId],[Active],[UserID],[UserIDLastUpdate],[CreateDate],[ModifieldDate]) VALUES (2871,'Raul Soares','54002',11,1,1,1,GETDATE(),GETDATE()) END END</v>
      </c>
    </row>
    <row r="2873" spans="1:13" x14ac:dyDescent="0.2">
      <c r="A2873">
        <v>2872</v>
      </c>
      <c r="B2873">
        <f>VLOOKUP(C2873,ESTADOS!C:K,9,FALSE)</f>
        <v>11</v>
      </c>
      <c r="C2873" t="s">
        <v>5814</v>
      </c>
      <c r="D2873">
        <v>31</v>
      </c>
      <c r="E2873" t="s">
        <v>6871</v>
      </c>
      <c r="F2873" t="s">
        <v>6872</v>
      </c>
      <c r="G2873">
        <v>10194</v>
      </c>
      <c r="H2873">
        <v>1</v>
      </c>
      <c r="I2873">
        <v>1</v>
      </c>
      <c r="J2873">
        <v>1</v>
      </c>
      <c r="K2873" s="2" t="s">
        <v>10009</v>
      </c>
      <c r="L2873" s="2" t="s">
        <v>10009</v>
      </c>
      <c r="M2873" t="str">
        <f t="shared" si="44"/>
        <v>BEGIN IF NOT EXISTS (SELECT * FROM [dbo].[COM_City] WHERE [Name] = 'Recreio') BEGIN INSERT INTO [dbo].[COM_City]([CityId],[Name],[ExternalCode],[StateId],[Active],[UserID],[UserIDLastUpdate],[CreateDate],[ModifieldDate]) VALUES (2872,'Recreio','54101',11,1,1,1,GETDATE(),GETDATE()) END END</v>
      </c>
    </row>
    <row r="2874" spans="1:13" x14ac:dyDescent="0.2">
      <c r="A2874">
        <v>2873</v>
      </c>
      <c r="B2874">
        <f>VLOOKUP(C2874,ESTADOS!C:K,9,FALSE)</f>
        <v>11</v>
      </c>
      <c r="C2874" t="s">
        <v>5814</v>
      </c>
      <c r="D2874">
        <v>31</v>
      </c>
      <c r="E2874" t="s">
        <v>6873</v>
      </c>
      <c r="F2874" t="s">
        <v>6874</v>
      </c>
      <c r="G2874">
        <v>6344</v>
      </c>
      <c r="H2874">
        <v>1</v>
      </c>
      <c r="I2874">
        <v>1</v>
      </c>
      <c r="J2874">
        <v>1</v>
      </c>
      <c r="K2874" s="2" t="s">
        <v>10009</v>
      </c>
      <c r="L2874" s="2" t="s">
        <v>10009</v>
      </c>
      <c r="M2874" t="str">
        <f t="shared" si="44"/>
        <v>BEGIN IF NOT EXISTS (SELECT * FROM [dbo].[COM_City] WHERE [Name] = 'Reduto') BEGIN INSERT INTO [dbo].[COM_City]([CityId],[Name],[ExternalCode],[StateId],[Active],[UserID],[UserIDLastUpdate],[CreateDate],[ModifieldDate]) VALUES (2873,'Reduto','54150',11,1,1,1,GETDATE(),GETDATE()) END END</v>
      </c>
    </row>
    <row r="2875" spans="1:13" x14ac:dyDescent="0.2">
      <c r="A2875">
        <v>2874</v>
      </c>
      <c r="B2875">
        <f>VLOOKUP(C2875,ESTADOS!C:K,9,FALSE)</f>
        <v>11</v>
      </c>
      <c r="C2875" t="s">
        <v>5814</v>
      </c>
      <c r="D2875">
        <v>31</v>
      </c>
      <c r="E2875" t="s">
        <v>6875</v>
      </c>
      <c r="F2875" t="s">
        <v>6876</v>
      </c>
      <c r="G2875">
        <v>10537</v>
      </c>
      <c r="H2875">
        <v>1</v>
      </c>
      <c r="I2875">
        <v>1</v>
      </c>
      <c r="J2875">
        <v>1</v>
      </c>
      <c r="K2875" s="2" t="s">
        <v>10009</v>
      </c>
      <c r="L2875" s="2" t="s">
        <v>10009</v>
      </c>
      <c r="M2875" t="str">
        <f t="shared" si="44"/>
        <v>BEGIN IF NOT EXISTS (SELECT * FROM [dbo].[COM_City] WHERE [Name] = 'Resende Costa') BEGIN INSERT INTO [dbo].[COM_City]([CityId],[Name],[ExternalCode],[StateId],[Active],[UserID],[UserIDLastUpdate],[CreateDate],[ModifieldDate]) VALUES (2874,'Resende Costa','54200',11,1,1,1,GETDATE(),GETDATE()) END END</v>
      </c>
    </row>
    <row r="2876" spans="1:13" x14ac:dyDescent="0.2">
      <c r="A2876">
        <v>2875</v>
      </c>
      <c r="B2876">
        <f>VLOOKUP(C2876,ESTADOS!C:K,9,FALSE)</f>
        <v>11</v>
      </c>
      <c r="C2876" t="s">
        <v>5814</v>
      </c>
      <c r="D2876">
        <v>31</v>
      </c>
      <c r="E2876" t="s">
        <v>6877</v>
      </c>
      <c r="F2876" t="s">
        <v>6878</v>
      </c>
      <c r="G2876">
        <v>17024</v>
      </c>
      <c r="H2876">
        <v>1</v>
      </c>
      <c r="I2876">
        <v>1</v>
      </c>
      <c r="J2876">
        <v>1</v>
      </c>
      <c r="K2876" s="2" t="s">
        <v>10009</v>
      </c>
      <c r="L2876" s="2" t="s">
        <v>10009</v>
      </c>
      <c r="M2876" t="str">
        <f t="shared" si="44"/>
        <v>BEGIN IF NOT EXISTS (SELECT * FROM [dbo].[COM_City] WHERE [Name] = 'Resplendor') BEGIN INSERT INTO [dbo].[COM_City]([CityId],[Name],[ExternalCode],[StateId],[Active],[UserID],[UserIDLastUpdate],[CreateDate],[ModifieldDate]) VALUES (2875,'Resplendor','54309',11,1,1,1,GETDATE(),GETDATE()) END END</v>
      </c>
    </row>
    <row r="2877" spans="1:13" x14ac:dyDescent="0.2">
      <c r="A2877">
        <v>2876</v>
      </c>
      <c r="B2877">
        <f>VLOOKUP(C2877,ESTADOS!C:K,9,FALSE)</f>
        <v>11</v>
      </c>
      <c r="C2877" t="s">
        <v>5814</v>
      </c>
      <c r="D2877">
        <v>31</v>
      </c>
      <c r="E2877" t="s">
        <v>6879</v>
      </c>
      <c r="F2877" t="s">
        <v>6880</v>
      </c>
      <c r="G2877">
        <v>4574</v>
      </c>
      <c r="H2877">
        <v>1</v>
      </c>
      <c r="I2877">
        <v>1</v>
      </c>
      <c r="J2877">
        <v>1</v>
      </c>
      <c r="K2877" s="2" t="s">
        <v>10009</v>
      </c>
      <c r="L2877" s="2" t="s">
        <v>10009</v>
      </c>
      <c r="M2877" t="str">
        <f t="shared" si="44"/>
        <v>BEGIN IF NOT EXISTS (SELECT * FROM [dbo].[COM_City] WHERE [Name] = 'Ressaquinha') BEGIN INSERT INTO [dbo].[COM_City]([CityId],[Name],[ExternalCode],[StateId],[Active],[UserID],[UserIDLastUpdate],[CreateDate],[ModifieldDate]) VALUES (2876,'Ressaquinha','54408',11,1,1,1,GETDATE(),GETDATE()) END END</v>
      </c>
    </row>
    <row r="2878" spans="1:13" x14ac:dyDescent="0.2">
      <c r="A2878">
        <v>2877</v>
      </c>
      <c r="B2878">
        <f>VLOOKUP(C2878,ESTADOS!C:K,9,FALSE)</f>
        <v>11</v>
      </c>
      <c r="C2878" t="s">
        <v>5814</v>
      </c>
      <c r="D2878">
        <v>31</v>
      </c>
      <c r="E2878" t="s">
        <v>6881</v>
      </c>
      <c r="F2878" t="s">
        <v>9373</v>
      </c>
      <c r="G2878">
        <v>8126</v>
      </c>
      <c r="H2878">
        <v>1</v>
      </c>
      <c r="I2878">
        <v>1</v>
      </c>
      <c r="J2878">
        <v>1</v>
      </c>
      <c r="K2878" s="2" t="s">
        <v>10009</v>
      </c>
      <c r="L2878" s="2" t="s">
        <v>10009</v>
      </c>
      <c r="M2878" t="str">
        <f t="shared" si="44"/>
        <v>BEGIN IF NOT EXISTS (SELECT * FROM [dbo].[COM_City] WHERE [Name] = 'Riachinho') BEGIN INSERT INTO [dbo].[COM_City]([CityId],[Name],[ExternalCode],[StateId],[Active],[UserID],[UserIDLastUpdate],[CreateDate],[ModifieldDate]) VALUES (2877,'Riachinho','54457',11,1,1,1,GETDATE(),GETDATE()) END END</v>
      </c>
    </row>
    <row r="2879" spans="1:13" x14ac:dyDescent="0.2">
      <c r="A2879">
        <v>2878</v>
      </c>
      <c r="B2879">
        <f>VLOOKUP(C2879,ESTADOS!C:K,9,FALSE)</f>
        <v>11</v>
      </c>
      <c r="C2879" t="s">
        <v>5814</v>
      </c>
      <c r="D2879">
        <v>31</v>
      </c>
      <c r="E2879" t="s">
        <v>6882</v>
      </c>
      <c r="F2879" t="s">
        <v>6883</v>
      </c>
      <c r="G2879">
        <v>9392</v>
      </c>
      <c r="H2879">
        <v>1</v>
      </c>
      <c r="I2879">
        <v>1</v>
      </c>
      <c r="J2879">
        <v>1</v>
      </c>
      <c r="K2879" s="2" t="s">
        <v>10009</v>
      </c>
      <c r="L2879" s="2" t="s">
        <v>10009</v>
      </c>
      <c r="M2879" t="str">
        <f t="shared" si="44"/>
        <v>BEGIN IF NOT EXISTS (SELECT * FROM [dbo].[COM_City] WHERE [Name] = 'Riacho dos Machados') BEGIN INSERT INTO [dbo].[COM_City]([CityId],[Name],[ExternalCode],[StateId],[Active],[UserID],[UserIDLastUpdate],[CreateDate],[ModifieldDate]) VALUES (2878,'Riacho dos Machados','54507',11,1,1,1,GETDATE(),GETDATE()) END END</v>
      </c>
    </row>
    <row r="2880" spans="1:13" x14ac:dyDescent="0.2">
      <c r="A2880">
        <v>2879</v>
      </c>
      <c r="B2880">
        <f>VLOOKUP(C2880,ESTADOS!C:K,9,FALSE)</f>
        <v>11</v>
      </c>
      <c r="C2880" t="s">
        <v>5814</v>
      </c>
      <c r="D2880">
        <v>31</v>
      </c>
      <c r="E2880" t="s">
        <v>6884</v>
      </c>
      <c r="F2880" t="s">
        <v>10086</v>
      </c>
      <c r="G2880">
        <v>329112</v>
      </c>
      <c r="H2880">
        <v>1</v>
      </c>
      <c r="I2880">
        <v>1</v>
      </c>
      <c r="J2880">
        <v>1</v>
      </c>
      <c r="K2880" s="2" t="s">
        <v>10009</v>
      </c>
      <c r="L2880" s="2" t="s">
        <v>10009</v>
      </c>
      <c r="M2880" t="str">
        <f t="shared" si="44"/>
        <v>BEGIN IF NOT EXISTS (SELECT * FROM [dbo].[COM_City] WHERE [Name] = 'Ribeirão das Neves') BEGIN INSERT INTO [dbo].[COM_City]([CityId],[Name],[ExternalCode],[StateId],[Active],[UserID],[UserIDLastUpdate],[CreateDate],[ModifieldDate]) VALUES (2879,'Ribeirão das Neves','54606',11,1,1,1,GETDATE(),GETDATE()) END END</v>
      </c>
    </row>
    <row r="2881" spans="1:13" x14ac:dyDescent="0.2">
      <c r="A2881">
        <v>2880</v>
      </c>
      <c r="B2881">
        <f>VLOOKUP(C2881,ESTADOS!C:K,9,FALSE)</f>
        <v>11</v>
      </c>
      <c r="C2881" t="s">
        <v>5814</v>
      </c>
      <c r="D2881">
        <v>31</v>
      </c>
      <c r="E2881" t="s">
        <v>6885</v>
      </c>
      <c r="F2881" t="s">
        <v>6886</v>
      </c>
      <c r="G2881">
        <v>3773</v>
      </c>
      <c r="H2881">
        <v>1</v>
      </c>
      <c r="I2881">
        <v>1</v>
      </c>
      <c r="J2881">
        <v>1</v>
      </c>
      <c r="K2881" s="2" t="s">
        <v>10009</v>
      </c>
      <c r="L2881" s="2" t="s">
        <v>10009</v>
      </c>
      <c r="M2881" t="str">
        <f t="shared" si="44"/>
        <v>BEGIN IF NOT EXISTS (SELECT * FROM [dbo].[COM_City] WHERE [Name] = 'Ribeirão Vermelho') BEGIN INSERT INTO [dbo].[COM_City]([CityId],[Name],[ExternalCode],[StateId],[Active],[UserID],[UserIDLastUpdate],[CreateDate],[ModifieldDate]) VALUES (2880,'Ribeirão Vermelho','54705',11,1,1,1,GETDATE(),GETDATE()) END END</v>
      </c>
    </row>
    <row r="2882" spans="1:13" x14ac:dyDescent="0.2">
      <c r="A2882">
        <v>2881</v>
      </c>
      <c r="B2882">
        <f>VLOOKUP(C2882,ESTADOS!C:K,9,FALSE)</f>
        <v>11</v>
      </c>
      <c r="C2882" t="s">
        <v>5814</v>
      </c>
      <c r="D2882">
        <v>31</v>
      </c>
      <c r="E2882" t="s">
        <v>6889</v>
      </c>
      <c r="F2882" t="s">
        <v>6890</v>
      </c>
      <c r="G2882">
        <v>8257</v>
      </c>
      <c r="H2882">
        <v>1</v>
      </c>
      <c r="I2882">
        <v>1</v>
      </c>
      <c r="J2882">
        <v>1</v>
      </c>
      <c r="K2882" s="2" t="s">
        <v>10009</v>
      </c>
      <c r="L2882" s="2" t="s">
        <v>10009</v>
      </c>
      <c r="M2882" t="str">
        <f t="shared" si="44"/>
        <v>BEGIN IF NOT EXISTS (SELECT * FROM [dbo].[COM_City] WHERE [Name] = 'Rio Acima') BEGIN INSERT INTO [dbo].[COM_City]([CityId],[Name],[ExternalCode],[StateId],[Active],[UserID],[UserIDLastUpdate],[CreateDate],[ModifieldDate]) VALUES (2881,'Rio Acima','54804',11,1,1,1,GETDATE(),GETDATE()) END END</v>
      </c>
    </row>
    <row r="2883" spans="1:13" x14ac:dyDescent="0.2">
      <c r="A2883">
        <v>2882</v>
      </c>
      <c r="B2883">
        <f>VLOOKUP(C2883,ESTADOS!C:K,9,FALSE)</f>
        <v>11</v>
      </c>
      <c r="C2883" t="s">
        <v>5814</v>
      </c>
      <c r="D2883">
        <v>31</v>
      </c>
      <c r="E2883" t="s">
        <v>6891</v>
      </c>
      <c r="F2883" t="s">
        <v>6892</v>
      </c>
      <c r="G2883">
        <v>14496</v>
      </c>
      <c r="H2883">
        <v>1</v>
      </c>
      <c r="I2883">
        <v>1</v>
      </c>
      <c r="J2883">
        <v>1</v>
      </c>
      <c r="K2883" s="2" t="s">
        <v>10009</v>
      </c>
      <c r="L2883" s="2" t="s">
        <v>10009</v>
      </c>
      <c r="M2883" t="str">
        <f t="shared" ref="M2883:M2946" si="45">CONCATENATE("BEGIN IF NOT EXISTS (SELECT * FROM [dbo].[COM_City] WHERE [Name] = '",F2883,"') BEGIN INSERT INTO [dbo].[COM_City]([CityId],[Name],[ExternalCode],[StateId],[Active],[UserID],[UserIDLastUpdate],[CreateDate],[ModifieldDate]) VALUES (",A2883,",'",F2883,"','",E2883,"',",B2883,",",H2883,",",I2883,",",J2883,",",K2883,",",L2883,") END END")</f>
        <v>BEGIN IF NOT EXISTS (SELECT * FROM [dbo].[COM_City] WHERE [Name] = 'Rio Casca') BEGIN INSERT INTO [dbo].[COM_City]([CityId],[Name],[ExternalCode],[StateId],[Active],[UserID],[UserIDLastUpdate],[CreateDate],[ModifieldDate]) VALUES (2882,'Rio Casca','54903',11,1,1,1,GETDATE(),GETDATE()) END END</v>
      </c>
    </row>
    <row r="2884" spans="1:13" x14ac:dyDescent="0.2">
      <c r="A2884">
        <v>2883</v>
      </c>
      <c r="B2884">
        <f>VLOOKUP(C2884,ESTADOS!C:K,9,FALSE)</f>
        <v>11</v>
      </c>
      <c r="C2884" t="s">
        <v>5814</v>
      </c>
      <c r="D2884">
        <v>31</v>
      </c>
      <c r="E2884" t="s">
        <v>6887</v>
      </c>
      <c r="F2884" t="s">
        <v>6888</v>
      </c>
      <c r="G2884">
        <v>4489</v>
      </c>
      <c r="H2884">
        <v>1</v>
      </c>
      <c r="I2884">
        <v>1</v>
      </c>
      <c r="J2884">
        <v>1</v>
      </c>
      <c r="K2884" s="2" t="s">
        <v>10009</v>
      </c>
      <c r="L2884" s="2" t="s">
        <v>10009</v>
      </c>
      <c r="M2884" t="str">
        <f t="shared" si="45"/>
        <v>BEGIN IF NOT EXISTS (SELECT * FROM [dbo].[COM_City] WHERE [Name] = 'Rio do Prado') BEGIN INSERT INTO [dbo].[COM_City]([CityId],[Name],[ExternalCode],[StateId],[Active],[UserID],[UserIDLastUpdate],[CreateDate],[ModifieldDate]) VALUES (2883,'Rio do Prado','55108',11,1,1,1,GETDATE(),GETDATE()) END END</v>
      </c>
    </row>
    <row r="2885" spans="1:13" x14ac:dyDescent="0.2">
      <c r="A2885">
        <v>2884</v>
      </c>
      <c r="B2885">
        <f>VLOOKUP(C2885,ESTADOS!C:K,9,FALSE)</f>
        <v>11</v>
      </c>
      <c r="C2885" t="s">
        <v>5814</v>
      </c>
      <c r="D2885">
        <v>31</v>
      </c>
      <c r="E2885" t="s">
        <v>6893</v>
      </c>
      <c r="F2885" t="s">
        <v>6894</v>
      </c>
      <c r="G2885">
        <v>2520</v>
      </c>
      <c r="H2885">
        <v>1</v>
      </c>
      <c r="I2885">
        <v>1</v>
      </c>
      <c r="J2885">
        <v>1</v>
      </c>
      <c r="K2885" s="2" t="s">
        <v>10009</v>
      </c>
      <c r="L2885" s="2" t="s">
        <v>10009</v>
      </c>
      <c r="M2885" t="str">
        <f t="shared" si="45"/>
        <v>BEGIN IF NOT EXISTS (SELECT * FROM [dbo].[COM_City] WHERE [Name] = 'Rio Doce') BEGIN INSERT INTO [dbo].[COM_City]([CityId],[Name],[ExternalCode],[StateId],[Active],[UserID],[UserIDLastUpdate],[CreateDate],[ModifieldDate]) VALUES (2884,'Rio Doce','55009',11,1,1,1,GETDATE(),GETDATE()) END END</v>
      </c>
    </row>
    <row r="2886" spans="1:13" x14ac:dyDescent="0.2">
      <c r="A2886">
        <v>2885</v>
      </c>
      <c r="B2886">
        <f>VLOOKUP(C2886,ESTADOS!C:K,9,FALSE)</f>
        <v>11</v>
      </c>
      <c r="C2886" t="s">
        <v>5814</v>
      </c>
      <c r="D2886">
        <v>31</v>
      </c>
      <c r="E2886" t="s">
        <v>6895</v>
      </c>
      <c r="F2886" t="s">
        <v>6896</v>
      </c>
      <c r="G2886">
        <v>6594</v>
      </c>
      <c r="H2886">
        <v>1</v>
      </c>
      <c r="I2886">
        <v>1</v>
      </c>
      <c r="J2886">
        <v>1</v>
      </c>
      <c r="K2886" s="2" t="s">
        <v>10009</v>
      </c>
      <c r="L2886" s="2" t="s">
        <v>10009</v>
      </c>
      <c r="M2886" t="str">
        <f t="shared" si="45"/>
        <v>BEGIN IF NOT EXISTS (SELECT * FROM [dbo].[COM_City] WHERE [Name] = 'Rio Espera') BEGIN INSERT INTO [dbo].[COM_City]([CityId],[Name],[ExternalCode],[StateId],[Active],[UserID],[UserIDLastUpdate],[CreateDate],[ModifieldDate]) VALUES (2885,'Rio Espera','55207',11,1,1,1,GETDATE(),GETDATE()) END END</v>
      </c>
    </row>
    <row r="2887" spans="1:13" x14ac:dyDescent="0.2">
      <c r="A2887">
        <v>2886</v>
      </c>
      <c r="B2887">
        <f>VLOOKUP(C2887,ESTADOS!C:K,9,FALSE)</f>
        <v>11</v>
      </c>
      <c r="C2887" t="s">
        <v>5814</v>
      </c>
      <c r="D2887">
        <v>31</v>
      </c>
      <c r="E2887" t="s">
        <v>6897</v>
      </c>
      <c r="F2887" t="s">
        <v>6898</v>
      </c>
      <c r="G2887">
        <v>5007</v>
      </c>
      <c r="H2887">
        <v>1</v>
      </c>
      <c r="I2887">
        <v>1</v>
      </c>
      <c r="J2887">
        <v>1</v>
      </c>
      <c r="K2887" s="2" t="s">
        <v>10009</v>
      </c>
      <c r="L2887" s="2" t="s">
        <v>10009</v>
      </c>
      <c r="M2887" t="str">
        <f t="shared" si="45"/>
        <v>BEGIN IF NOT EXISTS (SELECT * FROM [dbo].[COM_City] WHERE [Name] = 'Rio Manso') BEGIN INSERT INTO [dbo].[COM_City]([CityId],[Name],[ExternalCode],[StateId],[Active],[UserID],[UserIDLastUpdate],[CreateDate],[ModifieldDate]) VALUES (2886,'Rio Manso','55306',11,1,1,1,GETDATE(),GETDATE()) END END</v>
      </c>
    </row>
    <row r="2888" spans="1:13" x14ac:dyDescent="0.2">
      <c r="A2888">
        <v>2887</v>
      </c>
      <c r="B2888">
        <f>VLOOKUP(C2888,ESTADOS!C:K,9,FALSE)</f>
        <v>11</v>
      </c>
      <c r="C2888" t="s">
        <v>5814</v>
      </c>
      <c r="D2888">
        <v>31</v>
      </c>
      <c r="E2888" t="s">
        <v>6899</v>
      </c>
      <c r="F2888" t="s">
        <v>6900</v>
      </c>
      <c r="G2888">
        <v>8914</v>
      </c>
      <c r="H2888">
        <v>1</v>
      </c>
      <c r="I2888">
        <v>1</v>
      </c>
      <c r="J2888">
        <v>1</v>
      </c>
      <c r="K2888" s="2" t="s">
        <v>10009</v>
      </c>
      <c r="L2888" s="2" t="s">
        <v>10009</v>
      </c>
      <c r="M2888" t="str">
        <f t="shared" si="45"/>
        <v>BEGIN IF NOT EXISTS (SELECT * FROM [dbo].[COM_City] WHERE [Name] = 'Rio Novo') BEGIN INSERT INTO [dbo].[COM_City]([CityId],[Name],[ExternalCode],[StateId],[Active],[UserID],[UserIDLastUpdate],[CreateDate],[ModifieldDate]) VALUES (2887,'Rio Novo','55405',11,1,1,1,GETDATE(),GETDATE()) END END</v>
      </c>
    </row>
    <row r="2889" spans="1:13" x14ac:dyDescent="0.2">
      <c r="A2889">
        <v>2888</v>
      </c>
      <c r="B2889">
        <f>VLOOKUP(C2889,ESTADOS!C:K,9,FALSE)</f>
        <v>11</v>
      </c>
      <c r="C2889" t="s">
        <v>5814</v>
      </c>
      <c r="D2889">
        <v>31</v>
      </c>
      <c r="E2889" t="s">
        <v>6901</v>
      </c>
      <c r="F2889" t="s">
        <v>6902</v>
      </c>
      <c r="G2889">
        <v>10809</v>
      </c>
      <c r="H2889">
        <v>1</v>
      </c>
      <c r="I2889">
        <v>1</v>
      </c>
      <c r="J2889">
        <v>1</v>
      </c>
      <c r="K2889" s="2" t="s">
        <v>10009</v>
      </c>
      <c r="L2889" s="2" t="s">
        <v>10009</v>
      </c>
      <c r="M2889" t="str">
        <f t="shared" si="45"/>
        <v>BEGIN IF NOT EXISTS (SELECT * FROM [dbo].[COM_City] WHERE [Name] = 'Rio Paranaíba') BEGIN INSERT INTO [dbo].[COM_City]([CityId],[Name],[ExternalCode],[StateId],[Active],[UserID],[UserIDLastUpdate],[CreateDate],[ModifieldDate]) VALUES (2888,'Rio Paranaíba','55504',11,1,1,1,GETDATE(),GETDATE()) END END</v>
      </c>
    </row>
    <row r="2890" spans="1:13" x14ac:dyDescent="0.2">
      <c r="A2890">
        <v>2889</v>
      </c>
      <c r="B2890">
        <f>VLOOKUP(C2890,ESTADOS!C:K,9,FALSE)</f>
        <v>11</v>
      </c>
      <c r="C2890" t="s">
        <v>5814</v>
      </c>
      <c r="D2890">
        <v>31</v>
      </c>
      <c r="E2890" t="s">
        <v>6903</v>
      </c>
      <c r="F2890" t="s">
        <v>6904</v>
      </c>
      <c r="G2890">
        <v>28633</v>
      </c>
      <c r="H2890">
        <v>1</v>
      </c>
      <c r="I2890">
        <v>1</v>
      </c>
      <c r="J2890">
        <v>1</v>
      </c>
      <c r="K2890" s="2" t="s">
        <v>10009</v>
      </c>
      <c r="L2890" s="2" t="s">
        <v>10009</v>
      </c>
      <c r="M2890" t="str">
        <f t="shared" si="45"/>
        <v>BEGIN IF NOT EXISTS (SELECT * FROM [dbo].[COM_City] WHERE [Name] = 'Rio Pardo de Minas') BEGIN INSERT INTO [dbo].[COM_City]([CityId],[Name],[ExternalCode],[StateId],[Active],[UserID],[UserIDLastUpdate],[CreateDate],[ModifieldDate]) VALUES (2889,'Rio Pardo de Minas','55603',11,1,1,1,GETDATE(),GETDATE()) END END</v>
      </c>
    </row>
    <row r="2891" spans="1:13" x14ac:dyDescent="0.2">
      <c r="A2891">
        <v>2890</v>
      </c>
      <c r="B2891">
        <f>VLOOKUP(C2891,ESTADOS!C:K,9,FALSE)</f>
        <v>11</v>
      </c>
      <c r="C2891" t="s">
        <v>5814</v>
      </c>
      <c r="D2891">
        <v>31</v>
      </c>
      <c r="E2891" t="s">
        <v>6905</v>
      </c>
      <c r="F2891" t="s">
        <v>6906</v>
      </c>
      <c r="G2891">
        <v>14319</v>
      </c>
      <c r="H2891">
        <v>1</v>
      </c>
      <c r="I2891">
        <v>1</v>
      </c>
      <c r="J2891">
        <v>1</v>
      </c>
      <c r="K2891" s="2" t="s">
        <v>10009</v>
      </c>
      <c r="L2891" s="2" t="s">
        <v>10009</v>
      </c>
      <c r="M2891" t="str">
        <f t="shared" si="45"/>
        <v>BEGIN IF NOT EXISTS (SELECT * FROM [dbo].[COM_City] WHERE [Name] = 'Rio Piracicaba') BEGIN INSERT INTO [dbo].[COM_City]([CityId],[Name],[ExternalCode],[StateId],[Active],[UserID],[UserIDLastUpdate],[CreateDate],[ModifieldDate]) VALUES (2890,'Rio Piracicaba','55702',11,1,1,1,GETDATE(),GETDATE()) END END</v>
      </c>
    </row>
    <row r="2892" spans="1:13" x14ac:dyDescent="0.2">
      <c r="A2892">
        <v>2891</v>
      </c>
      <c r="B2892">
        <f>VLOOKUP(C2892,ESTADOS!C:K,9,FALSE)</f>
        <v>11</v>
      </c>
      <c r="C2892" t="s">
        <v>5814</v>
      </c>
      <c r="D2892">
        <v>31</v>
      </c>
      <c r="E2892" t="s">
        <v>6907</v>
      </c>
      <c r="F2892" t="s">
        <v>6908</v>
      </c>
      <c r="G2892">
        <v>16715</v>
      </c>
      <c r="H2892">
        <v>1</v>
      </c>
      <c r="I2892">
        <v>1</v>
      </c>
      <c r="J2892">
        <v>1</v>
      </c>
      <c r="K2892" s="2" t="s">
        <v>10009</v>
      </c>
      <c r="L2892" s="2" t="s">
        <v>10009</v>
      </c>
      <c r="M2892" t="str">
        <f t="shared" si="45"/>
        <v>BEGIN IF NOT EXISTS (SELECT * FROM [dbo].[COM_City] WHERE [Name] = 'Rio Pomba') BEGIN INSERT INTO [dbo].[COM_City]([CityId],[Name],[ExternalCode],[StateId],[Active],[UserID],[UserIDLastUpdate],[CreateDate],[ModifieldDate]) VALUES (2891,'Rio Pomba','55801',11,1,1,1,GETDATE(),GETDATE()) END END</v>
      </c>
    </row>
    <row r="2893" spans="1:13" x14ac:dyDescent="0.2">
      <c r="A2893">
        <v>2892</v>
      </c>
      <c r="B2893">
        <f>VLOOKUP(C2893,ESTADOS!C:K,9,FALSE)</f>
        <v>11</v>
      </c>
      <c r="C2893" t="s">
        <v>5814</v>
      </c>
      <c r="D2893">
        <v>31</v>
      </c>
      <c r="E2893" t="s">
        <v>6909</v>
      </c>
      <c r="F2893" t="s">
        <v>6910</v>
      </c>
      <c r="G2893">
        <v>5388</v>
      </c>
      <c r="H2893">
        <v>1</v>
      </c>
      <c r="I2893">
        <v>1</v>
      </c>
      <c r="J2893">
        <v>1</v>
      </c>
      <c r="K2893" s="2" t="s">
        <v>10009</v>
      </c>
      <c r="L2893" s="2" t="s">
        <v>10009</v>
      </c>
      <c r="M2893" t="str">
        <f t="shared" si="45"/>
        <v>BEGIN IF NOT EXISTS (SELECT * FROM [dbo].[COM_City] WHERE [Name] = 'Rio Preto') BEGIN INSERT INTO [dbo].[COM_City]([CityId],[Name],[ExternalCode],[StateId],[Active],[UserID],[UserIDLastUpdate],[CreateDate],[ModifieldDate]) VALUES (2892,'Rio Preto','55900',11,1,1,1,GETDATE(),GETDATE()) END END</v>
      </c>
    </row>
    <row r="2894" spans="1:13" x14ac:dyDescent="0.2">
      <c r="A2894">
        <v>2893</v>
      </c>
      <c r="B2894">
        <f>VLOOKUP(C2894,ESTADOS!C:K,9,FALSE)</f>
        <v>11</v>
      </c>
      <c r="C2894" t="s">
        <v>5814</v>
      </c>
      <c r="D2894">
        <v>31</v>
      </c>
      <c r="E2894" t="s">
        <v>6911</v>
      </c>
      <c r="F2894" t="s">
        <v>6912</v>
      </c>
      <c r="G2894">
        <v>14856</v>
      </c>
      <c r="H2894">
        <v>1</v>
      </c>
      <c r="I2894">
        <v>1</v>
      </c>
      <c r="J2894">
        <v>1</v>
      </c>
      <c r="K2894" s="2" t="s">
        <v>10009</v>
      </c>
      <c r="L2894" s="2" t="s">
        <v>10009</v>
      </c>
      <c r="M2894" t="str">
        <f t="shared" si="45"/>
        <v>BEGIN IF NOT EXISTS (SELECT * FROM [dbo].[COM_City] WHERE [Name] = 'Rio Vermelho') BEGIN INSERT INTO [dbo].[COM_City]([CityId],[Name],[ExternalCode],[StateId],[Active],[UserID],[UserIDLastUpdate],[CreateDate],[ModifieldDate]) VALUES (2893,'Rio Vermelho','56007',11,1,1,1,GETDATE(),GETDATE()) END END</v>
      </c>
    </row>
    <row r="2895" spans="1:13" x14ac:dyDescent="0.2">
      <c r="A2895">
        <v>2894</v>
      </c>
      <c r="B2895">
        <f>VLOOKUP(C2895,ESTADOS!C:K,9,FALSE)</f>
        <v>11</v>
      </c>
      <c r="C2895" t="s">
        <v>5814</v>
      </c>
      <c r="D2895">
        <v>31</v>
      </c>
      <c r="E2895" t="s">
        <v>6913</v>
      </c>
      <c r="F2895" t="s">
        <v>6914</v>
      </c>
      <c r="G2895">
        <v>5068</v>
      </c>
      <c r="H2895">
        <v>1</v>
      </c>
      <c r="I2895">
        <v>1</v>
      </c>
      <c r="J2895">
        <v>1</v>
      </c>
      <c r="K2895" s="2" t="s">
        <v>10009</v>
      </c>
      <c r="L2895" s="2" t="s">
        <v>10009</v>
      </c>
      <c r="M2895" t="str">
        <f t="shared" si="45"/>
        <v>BEGIN IF NOT EXISTS (SELECT * FROM [dbo].[COM_City] WHERE [Name] = 'Ritápolis') BEGIN INSERT INTO [dbo].[COM_City]([CityId],[Name],[ExternalCode],[StateId],[Active],[UserID],[UserIDLastUpdate],[CreateDate],[ModifieldDate]) VALUES (2894,'Ritápolis','56106',11,1,1,1,GETDATE(),GETDATE()) END END</v>
      </c>
    </row>
    <row r="2896" spans="1:13" x14ac:dyDescent="0.2">
      <c r="A2896">
        <v>2895</v>
      </c>
      <c r="B2896">
        <f>VLOOKUP(C2896,ESTADOS!C:K,9,FALSE)</f>
        <v>11</v>
      </c>
      <c r="C2896" t="s">
        <v>5814</v>
      </c>
      <c r="D2896">
        <v>31</v>
      </c>
      <c r="E2896" t="s">
        <v>6915</v>
      </c>
      <c r="F2896" t="s">
        <v>6916</v>
      </c>
      <c r="G2896">
        <v>2036</v>
      </c>
      <c r="H2896">
        <v>1</v>
      </c>
      <c r="I2896">
        <v>1</v>
      </c>
      <c r="J2896">
        <v>1</v>
      </c>
      <c r="K2896" s="2" t="s">
        <v>10009</v>
      </c>
      <c r="L2896" s="2" t="s">
        <v>10009</v>
      </c>
      <c r="M2896" t="str">
        <f t="shared" si="45"/>
        <v>BEGIN IF NOT EXISTS (SELECT * FROM [dbo].[COM_City] WHERE [Name] = 'Rochedo de Minas') BEGIN INSERT INTO [dbo].[COM_City]([CityId],[Name],[ExternalCode],[StateId],[Active],[UserID],[UserIDLastUpdate],[CreateDate],[ModifieldDate]) VALUES (2895,'Rochedo de Minas','56205',11,1,1,1,GETDATE(),GETDATE()) END END</v>
      </c>
    </row>
    <row r="2897" spans="1:13" x14ac:dyDescent="0.2">
      <c r="A2897">
        <v>2896</v>
      </c>
      <c r="B2897">
        <f>VLOOKUP(C2897,ESTADOS!C:K,9,FALSE)</f>
        <v>11</v>
      </c>
      <c r="C2897" t="s">
        <v>5814</v>
      </c>
      <c r="D2897">
        <v>31</v>
      </c>
      <c r="E2897" t="s">
        <v>6917</v>
      </c>
      <c r="F2897" t="s">
        <v>6918</v>
      </c>
      <c r="G2897">
        <v>6178</v>
      </c>
      <c r="H2897">
        <v>1</v>
      </c>
      <c r="I2897">
        <v>1</v>
      </c>
      <c r="J2897">
        <v>1</v>
      </c>
      <c r="K2897" s="2" t="s">
        <v>10009</v>
      </c>
      <c r="L2897" s="2" t="s">
        <v>10009</v>
      </c>
      <c r="M2897" t="str">
        <f t="shared" si="45"/>
        <v>BEGIN IF NOT EXISTS (SELECT * FROM [dbo].[COM_City] WHERE [Name] = 'Rodeiro') BEGIN INSERT INTO [dbo].[COM_City]([CityId],[Name],[ExternalCode],[StateId],[Active],[UserID],[UserIDLastUpdate],[CreateDate],[ModifieldDate]) VALUES (2896,'Rodeiro','56304',11,1,1,1,GETDATE(),GETDATE()) END END</v>
      </c>
    </row>
    <row r="2898" spans="1:13" x14ac:dyDescent="0.2">
      <c r="A2898">
        <v>2897</v>
      </c>
      <c r="B2898">
        <f>VLOOKUP(C2898,ESTADOS!C:K,9,FALSE)</f>
        <v>11</v>
      </c>
      <c r="C2898" t="s">
        <v>5814</v>
      </c>
      <c r="D2898">
        <v>31</v>
      </c>
      <c r="E2898" t="s">
        <v>6919</v>
      </c>
      <c r="F2898" t="s">
        <v>6920</v>
      </c>
      <c r="G2898">
        <v>3561</v>
      </c>
      <c r="H2898">
        <v>1</v>
      </c>
      <c r="I2898">
        <v>1</v>
      </c>
      <c r="J2898">
        <v>1</v>
      </c>
      <c r="K2898" s="2" t="s">
        <v>10009</v>
      </c>
      <c r="L2898" s="2" t="s">
        <v>10009</v>
      </c>
      <c r="M2898" t="str">
        <f t="shared" si="45"/>
        <v>BEGIN IF NOT EXISTS (SELECT * FROM [dbo].[COM_City] WHERE [Name] = 'Romaria') BEGIN INSERT INTO [dbo].[COM_City]([CityId],[Name],[ExternalCode],[StateId],[Active],[UserID],[UserIDLastUpdate],[CreateDate],[ModifieldDate]) VALUES (2897,'Romaria','56403',11,1,1,1,GETDATE(),GETDATE()) END END</v>
      </c>
    </row>
    <row r="2899" spans="1:13" x14ac:dyDescent="0.2">
      <c r="A2899">
        <v>2898</v>
      </c>
      <c r="B2899">
        <f>VLOOKUP(C2899,ESTADOS!C:K,9,FALSE)</f>
        <v>11</v>
      </c>
      <c r="C2899" t="s">
        <v>5814</v>
      </c>
      <c r="D2899">
        <v>31</v>
      </c>
      <c r="E2899" t="s">
        <v>6921</v>
      </c>
      <c r="F2899" t="s">
        <v>6922</v>
      </c>
      <c r="G2899">
        <v>4151</v>
      </c>
      <c r="H2899">
        <v>1</v>
      </c>
      <c r="I2899">
        <v>1</v>
      </c>
      <c r="J2899">
        <v>1</v>
      </c>
      <c r="K2899" s="2" t="s">
        <v>10009</v>
      </c>
      <c r="L2899" s="2" t="s">
        <v>10009</v>
      </c>
      <c r="M2899" t="str">
        <f t="shared" si="45"/>
        <v>BEGIN IF NOT EXISTS (SELECT * FROM [dbo].[COM_City] WHERE [Name] = 'Rosário da Limeira') BEGIN INSERT INTO [dbo].[COM_City]([CityId],[Name],[ExternalCode],[StateId],[Active],[UserID],[UserIDLastUpdate],[CreateDate],[ModifieldDate]) VALUES (2898,'Rosário da Limeira','56452',11,1,1,1,GETDATE(),GETDATE()) END END</v>
      </c>
    </row>
    <row r="2900" spans="1:13" x14ac:dyDescent="0.2">
      <c r="A2900">
        <v>2899</v>
      </c>
      <c r="B2900">
        <f>VLOOKUP(C2900,ESTADOS!C:K,9,FALSE)</f>
        <v>11</v>
      </c>
      <c r="C2900" t="s">
        <v>5814</v>
      </c>
      <c r="D2900">
        <v>31</v>
      </c>
      <c r="E2900" t="s">
        <v>6923</v>
      </c>
      <c r="F2900" t="s">
        <v>6924</v>
      </c>
      <c r="G2900">
        <v>8299</v>
      </c>
      <c r="H2900">
        <v>1</v>
      </c>
      <c r="I2900">
        <v>1</v>
      </c>
      <c r="J2900">
        <v>1</v>
      </c>
      <c r="K2900" s="2" t="s">
        <v>10009</v>
      </c>
      <c r="L2900" s="2" t="s">
        <v>10009</v>
      </c>
      <c r="M2900" t="str">
        <f t="shared" si="45"/>
        <v>BEGIN IF NOT EXISTS (SELECT * FROM [dbo].[COM_City] WHERE [Name] = 'Rubelita') BEGIN INSERT INTO [dbo].[COM_City]([CityId],[Name],[ExternalCode],[StateId],[Active],[UserID],[UserIDLastUpdate],[CreateDate],[ModifieldDate]) VALUES (2899,'Rubelita','56502',11,1,1,1,GETDATE(),GETDATE()) END END</v>
      </c>
    </row>
    <row r="2901" spans="1:13" x14ac:dyDescent="0.2">
      <c r="A2901">
        <v>2900</v>
      </c>
      <c r="B2901">
        <f>VLOOKUP(C2901,ESTADOS!C:K,9,FALSE)</f>
        <v>11</v>
      </c>
      <c r="C2901" t="s">
        <v>5814</v>
      </c>
      <c r="D2901">
        <v>31</v>
      </c>
      <c r="E2901" t="s">
        <v>6925</v>
      </c>
      <c r="F2901" t="s">
        <v>6926</v>
      </c>
      <c r="G2901">
        <v>9561</v>
      </c>
      <c r="H2901">
        <v>1</v>
      </c>
      <c r="I2901">
        <v>1</v>
      </c>
      <c r="J2901">
        <v>1</v>
      </c>
      <c r="K2901" s="2" t="s">
        <v>10009</v>
      </c>
      <c r="L2901" s="2" t="s">
        <v>10009</v>
      </c>
      <c r="M2901" t="str">
        <f t="shared" si="45"/>
        <v>BEGIN IF NOT EXISTS (SELECT * FROM [dbo].[COM_City] WHERE [Name] = 'Rubim') BEGIN INSERT INTO [dbo].[COM_City]([CityId],[Name],[ExternalCode],[StateId],[Active],[UserID],[UserIDLastUpdate],[CreateDate],[ModifieldDate]) VALUES (2900,'Rubim','56601',11,1,1,1,GETDATE(),GETDATE()) END END</v>
      </c>
    </row>
    <row r="2902" spans="1:13" x14ac:dyDescent="0.2">
      <c r="A2902">
        <v>2901</v>
      </c>
      <c r="B2902">
        <f>VLOOKUP(C2902,ESTADOS!C:K,9,FALSE)</f>
        <v>11</v>
      </c>
      <c r="C2902" t="s">
        <v>5814</v>
      </c>
      <c r="D2902">
        <v>31</v>
      </c>
      <c r="E2902" t="s">
        <v>6927</v>
      </c>
      <c r="F2902" t="s">
        <v>6928</v>
      </c>
      <c r="G2902">
        <v>120770</v>
      </c>
      <c r="H2902">
        <v>1</v>
      </c>
      <c r="I2902">
        <v>1</v>
      </c>
      <c r="J2902">
        <v>1</v>
      </c>
      <c r="K2902" s="2" t="s">
        <v>10009</v>
      </c>
      <c r="L2902" s="2" t="s">
        <v>10009</v>
      </c>
      <c r="M2902" t="str">
        <f t="shared" si="45"/>
        <v>BEGIN IF NOT EXISTS (SELECT * FROM [dbo].[COM_City] WHERE [Name] = 'Sabará') BEGIN INSERT INTO [dbo].[COM_City]([CityId],[Name],[ExternalCode],[StateId],[Active],[UserID],[UserIDLastUpdate],[CreateDate],[ModifieldDate]) VALUES (2901,'Sabará','56700',11,1,1,1,GETDATE(),GETDATE()) END END</v>
      </c>
    </row>
    <row r="2903" spans="1:13" x14ac:dyDescent="0.2">
      <c r="A2903">
        <v>2902</v>
      </c>
      <c r="B2903">
        <f>VLOOKUP(C2903,ESTADOS!C:K,9,FALSE)</f>
        <v>11</v>
      </c>
      <c r="C2903" t="s">
        <v>5814</v>
      </c>
      <c r="D2903">
        <v>31</v>
      </c>
      <c r="E2903" t="s">
        <v>6929</v>
      </c>
      <c r="F2903" t="s">
        <v>6930</v>
      </c>
      <c r="G2903">
        <v>15889</v>
      </c>
      <c r="H2903">
        <v>1</v>
      </c>
      <c r="I2903">
        <v>1</v>
      </c>
      <c r="J2903">
        <v>1</v>
      </c>
      <c r="K2903" s="2" t="s">
        <v>10009</v>
      </c>
      <c r="L2903" s="2" t="s">
        <v>10009</v>
      </c>
      <c r="M2903" t="str">
        <f t="shared" si="45"/>
        <v>BEGIN IF NOT EXISTS (SELECT * FROM [dbo].[COM_City] WHERE [Name] = 'Sabinópolis') BEGIN INSERT INTO [dbo].[COM_City]([CityId],[Name],[ExternalCode],[StateId],[Active],[UserID],[UserIDLastUpdate],[CreateDate],[ModifieldDate]) VALUES (2902,'Sabinópolis','56809',11,1,1,1,GETDATE(),GETDATE()) END END</v>
      </c>
    </row>
    <row r="2904" spans="1:13" x14ac:dyDescent="0.2">
      <c r="A2904">
        <v>2903</v>
      </c>
      <c r="B2904">
        <f>VLOOKUP(C2904,ESTADOS!C:K,9,FALSE)</f>
        <v>11</v>
      </c>
      <c r="C2904" t="s">
        <v>5814</v>
      </c>
      <c r="D2904">
        <v>31</v>
      </c>
      <c r="E2904" t="s">
        <v>6931</v>
      </c>
      <c r="F2904" t="s">
        <v>6932</v>
      </c>
      <c r="G2904">
        <v>22159</v>
      </c>
      <c r="H2904">
        <v>1</v>
      </c>
      <c r="I2904">
        <v>1</v>
      </c>
      <c r="J2904">
        <v>1</v>
      </c>
      <c r="K2904" s="2" t="s">
        <v>10009</v>
      </c>
      <c r="L2904" s="2" t="s">
        <v>10009</v>
      </c>
      <c r="M2904" t="str">
        <f t="shared" si="45"/>
        <v>BEGIN IF NOT EXISTS (SELECT * FROM [dbo].[COM_City] WHERE [Name] = 'Sacramento') BEGIN INSERT INTO [dbo].[COM_City]([CityId],[Name],[ExternalCode],[StateId],[Active],[UserID],[UserIDLastUpdate],[CreateDate],[ModifieldDate]) VALUES (2903,'Sacramento','56908',11,1,1,1,GETDATE(),GETDATE()) END END</v>
      </c>
    </row>
    <row r="2905" spans="1:13" x14ac:dyDescent="0.2">
      <c r="A2905">
        <v>2904</v>
      </c>
      <c r="B2905">
        <f>VLOOKUP(C2905,ESTADOS!C:K,9,FALSE)</f>
        <v>11</v>
      </c>
      <c r="C2905" t="s">
        <v>5814</v>
      </c>
      <c r="D2905">
        <v>31</v>
      </c>
      <c r="E2905" t="s">
        <v>6933</v>
      </c>
      <c r="F2905" t="s">
        <v>6934</v>
      </c>
      <c r="G2905">
        <v>37370</v>
      </c>
      <c r="H2905">
        <v>1</v>
      </c>
      <c r="I2905">
        <v>1</v>
      </c>
      <c r="J2905">
        <v>1</v>
      </c>
      <c r="K2905" s="2" t="s">
        <v>10009</v>
      </c>
      <c r="L2905" s="2" t="s">
        <v>10009</v>
      </c>
      <c r="M2905" t="str">
        <f t="shared" si="45"/>
        <v>BEGIN IF NOT EXISTS (SELECT * FROM [dbo].[COM_City] WHERE [Name] = 'Salinas') BEGIN INSERT INTO [dbo].[COM_City]([CityId],[Name],[ExternalCode],[StateId],[Active],[UserID],[UserIDLastUpdate],[CreateDate],[ModifieldDate]) VALUES (2904,'Salinas','57005',11,1,1,1,GETDATE(),GETDATE()) END END</v>
      </c>
    </row>
    <row r="2906" spans="1:13" x14ac:dyDescent="0.2">
      <c r="A2906">
        <v>2905</v>
      </c>
      <c r="B2906">
        <f>VLOOKUP(C2906,ESTADOS!C:K,9,FALSE)</f>
        <v>11</v>
      </c>
      <c r="C2906" t="s">
        <v>5814</v>
      </c>
      <c r="D2906">
        <v>31</v>
      </c>
      <c r="E2906" t="s">
        <v>6935</v>
      </c>
      <c r="F2906" t="s">
        <v>6936</v>
      </c>
      <c r="G2906">
        <v>6896</v>
      </c>
      <c r="H2906">
        <v>1</v>
      </c>
      <c r="I2906">
        <v>1</v>
      </c>
      <c r="J2906">
        <v>1</v>
      </c>
      <c r="K2906" s="2" t="s">
        <v>10009</v>
      </c>
      <c r="L2906" s="2" t="s">
        <v>10009</v>
      </c>
      <c r="M2906" t="str">
        <f t="shared" si="45"/>
        <v>BEGIN IF NOT EXISTS (SELECT * FROM [dbo].[COM_City] WHERE [Name] = 'Salto da Divisa') BEGIN INSERT INTO [dbo].[COM_City]([CityId],[Name],[ExternalCode],[StateId],[Active],[UserID],[UserIDLastUpdate],[CreateDate],[ModifieldDate]) VALUES (2905,'Salto da Divisa','57104',11,1,1,1,GETDATE(),GETDATE()) END END</v>
      </c>
    </row>
    <row r="2907" spans="1:13" x14ac:dyDescent="0.2">
      <c r="A2907">
        <v>2906</v>
      </c>
      <c r="B2907">
        <f>VLOOKUP(C2907,ESTADOS!C:K,9,FALSE)</f>
        <v>11</v>
      </c>
      <c r="C2907" t="s">
        <v>5814</v>
      </c>
      <c r="D2907">
        <v>31</v>
      </c>
      <c r="E2907" t="s">
        <v>6937</v>
      </c>
      <c r="F2907" t="s">
        <v>5662</v>
      </c>
      <c r="G2907">
        <v>26185</v>
      </c>
      <c r="H2907">
        <v>1</v>
      </c>
      <c r="I2907">
        <v>1</v>
      </c>
      <c r="J2907">
        <v>1</v>
      </c>
      <c r="K2907" s="2" t="s">
        <v>10009</v>
      </c>
      <c r="L2907" s="2" t="s">
        <v>10009</v>
      </c>
      <c r="M2907" t="str">
        <f t="shared" si="45"/>
        <v>BEGIN IF NOT EXISTS (SELECT * FROM [dbo].[COM_City] WHERE [Name] = 'Santa Bárbara') BEGIN INSERT INTO [dbo].[COM_City]([CityId],[Name],[ExternalCode],[StateId],[Active],[UserID],[UserIDLastUpdate],[CreateDate],[ModifieldDate]) VALUES (2906,'Santa Bárbara','57203',11,1,1,1,GETDATE(),GETDATE()) END END</v>
      </c>
    </row>
    <row r="2908" spans="1:13" x14ac:dyDescent="0.2">
      <c r="A2908">
        <v>2907</v>
      </c>
      <c r="B2908">
        <f>VLOOKUP(C2908,ESTADOS!C:K,9,FALSE)</f>
        <v>11</v>
      </c>
      <c r="C2908" t="s">
        <v>5814</v>
      </c>
      <c r="D2908">
        <v>31</v>
      </c>
      <c r="E2908" t="s">
        <v>6938</v>
      </c>
      <c r="F2908" t="s">
        <v>6939</v>
      </c>
      <c r="G2908">
        <v>7451</v>
      </c>
      <c r="H2908">
        <v>1</v>
      </c>
      <c r="I2908">
        <v>1</v>
      </c>
      <c r="J2908">
        <v>1</v>
      </c>
      <c r="K2908" s="2" t="s">
        <v>10009</v>
      </c>
      <c r="L2908" s="2" t="s">
        <v>10009</v>
      </c>
      <c r="M2908" t="str">
        <f t="shared" si="45"/>
        <v>BEGIN IF NOT EXISTS (SELECT * FROM [dbo].[COM_City] WHERE [Name] = 'Santa Bárbara do Leste') BEGIN INSERT INTO [dbo].[COM_City]([CityId],[Name],[ExternalCode],[StateId],[Active],[UserID],[UserIDLastUpdate],[CreateDate],[ModifieldDate]) VALUES (2907,'Santa Bárbara do Leste','57252',11,1,1,1,GETDATE(),GETDATE()) END END</v>
      </c>
    </row>
    <row r="2909" spans="1:13" x14ac:dyDescent="0.2">
      <c r="A2909">
        <v>2908</v>
      </c>
      <c r="B2909">
        <f>VLOOKUP(C2909,ESTADOS!C:K,9,FALSE)</f>
        <v>11</v>
      </c>
      <c r="C2909" t="s">
        <v>5814</v>
      </c>
      <c r="D2909">
        <v>31</v>
      </c>
      <c r="E2909" t="s">
        <v>6940</v>
      </c>
      <c r="F2909" t="s">
        <v>6941</v>
      </c>
      <c r="G2909">
        <v>2796</v>
      </c>
      <c r="H2909">
        <v>1</v>
      </c>
      <c r="I2909">
        <v>1</v>
      </c>
      <c r="J2909">
        <v>1</v>
      </c>
      <c r="K2909" s="2" t="s">
        <v>10009</v>
      </c>
      <c r="L2909" s="2" t="s">
        <v>10009</v>
      </c>
      <c r="M2909" t="str">
        <f t="shared" si="45"/>
        <v>BEGIN IF NOT EXISTS (SELECT * FROM [dbo].[COM_City] WHERE [Name] = 'Santa Bárbara do Monte Verde') BEGIN INSERT INTO [dbo].[COM_City]([CityId],[Name],[ExternalCode],[StateId],[Active],[UserID],[UserIDLastUpdate],[CreateDate],[ModifieldDate]) VALUES (2908,'Santa Bárbara do Monte Verde','57278',11,1,1,1,GETDATE(),GETDATE()) END END</v>
      </c>
    </row>
    <row r="2910" spans="1:13" x14ac:dyDescent="0.2">
      <c r="A2910">
        <v>2909</v>
      </c>
      <c r="B2910">
        <f>VLOOKUP(C2910,ESTADOS!C:K,9,FALSE)</f>
        <v>11</v>
      </c>
      <c r="C2910" t="s">
        <v>5814</v>
      </c>
      <c r="D2910">
        <v>31</v>
      </c>
      <c r="E2910" t="s">
        <v>6942</v>
      </c>
      <c r="F2910" t="s">
        <v>6943</v>
      </c>
      <c r="G2910">
        <v>4504</v>
      </c>
      <c r="H2910">
        <v>1</v>
      </c>
      <c r="I2910">
        <v>1</v>
      </c>
      <c r="J2910">
        <v>1</v>
      </c>
      <c r="K2910" s="2" t="s">
        <v>10009</v>
      </c>
      <c r="L2910" s="2" t="s">
        <v>10009</v>
      </c>
      <c r="M2910" t="str">
        <f t="shared" si="45"/>
        <v>BEGIN IF NOT EXISTS (SELECT * FROM [dbo].[COM_City] WHERE [Name] = 'Santa Bárbara do Tugúrio') BEGIN INSERT INTO [dbo].[COM_City]([CityId],[Name],[ExternalCode],[StateId],[Active],[UserID],[UserIDLastUpdate],[CreateDate],[ModifieldDate]) VALUES (2909,'Santa Bárbara do Tugúrio','57302',11,1,1,1,GETDATE(),GETDATE()) END END</v>
      </c>
    </row>
    <row r="2911" spans="1:13" x14ac:dyDescent="0.2">
      <c r="A2911">
        <v>2910</v>
      </c>
      <c r="B2911">
        <f>VLOOKUP(C2911,ESTADOS!C:K,9,FALSE)</f>
        <v>11</v>
      </c>
      <c r="C2911" t="s">
        <v>5814</v>
      </c>
      <c r="D2911">
        <v>31</v>
      </c>
      <c r="E2911" t="s">
        <v>6944</v>
      </c>
      <c r="F2911" t="s">
        <v>6945</v>
      </c>
      <c r="G2911">
        <v>7347</v>
      </c>
      <c r="H2911">
        <v>1</v>
      </c>
      <c r="I2911">
        <v>1</v>
      </c>
      <c r="J2911">
        <v>1</v>
      </c>
      <c r="K2911" s="2" t="s">
        <v>10009</v>
      </c>
      <c r="L2911" s="2" t="s">
        <v>10009</v>
      </c>
      <c r="M2911" t="str">
        <f t="shared" si="45"/>
        <v>BEGIN IF NOT EXISTS (SELECT * FROM [dbo].[COM_City] WHERE [Name] = 'Santa Cruz de Minas') BEGIN INSERT INTO [dbo].[COM_City]([CityId],[Name],[ExternalCode],[StateId],[Active],[UserID],[UserIDLastUpdate],[CreateDate],[ModifieldDate]) VALUES (2910,'Santa Cruz de Minas','57336',11,1,1,1,GETDATE(),GETDATE()) END END</v>
      </c>
    </row>
    <row r="2912" spans="1:13" x14ac:dyDescent="0.2">
      <c r="A2912">
        <v>2911</v>
      </c>
      <c r="B2912">
        <f>VLOOKUP(C2912,ESTADOS!C:K,9,FALSE)</f>
        <v>11</v>
      </c>
      <c r="C2912" t="s">
        <v>5814</v>
      </c>
      <c r="D2912">
        <v>31</v>
      </c>
      <c r="E2912" t="s">
        <v>6946</v>
      </c>
      <c r="F2912" t="s">
        <v>6947</v>
      </c>
      <c r="G2912">
        <v>5192</v>
      </c>
      <c r="H2912">
        <v>1</v>
      </c>
      <c r="I2912">
        <v>1</v>
      </c>
      <c r="J2912">
        <v>1</v>
      </c>
      <c r="K2912" s="2" t="s">
        <v>10009</v>
      </c>
      <c r="L2912" s="2" t="s">
        <v>10009</v>
      </c>
      <c r="M2912" t="str">
        <f t="shared" si="45"/>
        <v>BEGIN IF NOT EXISTS (SELECT * FROM [dbo].[COM_City] WHERE [Name] = 'Santa Cruz de Salinas') BEGIN INSERT INTO [dbo].[COM_City]([CityId],[Name],[ExternalCode],[StateId],[Active],[UserID],[UserIDLastUpdate],[CreateDate],[ModifieldDate]) VALUES (2911,'Santa Cruz de Salinas','57377',11,1,1,1,GETDATE(),GETDATE()) END END</v>
      </c>
    </row>
    <row r="2913" spans="1:13" x14ac:dyDescent="0.2">
      <c r="A2913">
        <v>2912</v>
      </c>
      <c r="B2913">
        <f>VLOOKUP(C2913,ESTADOS!C:K,9,FALSE)</f>
        <v>11</v>
      </c>
      <c r="C2913" t="s">
        <v>5814</v>
      </c>
      <c r="D2913">
        <v>31</v>
      </c>
      <c r="E2913" t="s">
        <v>6948</v>
      </c>
      <c r="F2913" t="s">
        <v>6949</v>
      </c>
      <c r="G2913">
        <v>5193</v>
      </c>
      <c r="H2913">
        <v>1</v>
      </c>
      <c r="I2913">
        <v>1</v>
      </c>
      <c r="J2913">
        <v>1</v>
      </c>
      <c r="K2913" s="2" t="s">
        <v>10009</v>
      </c>
      <c r="L2913" s="2" t="s">
        <v>10009</v>
      </c>
      <c r="M2913" t="str">
        <f t="shared" si="45"/>
        <v>BEGIN IF NOT EXISTS (SELECT * FROM [dbo].[COM_City] WHERE [Name] = 'Santa Cruz do Escalvado') BEGIN INSERT INTO [dbo].[COM_City]([CityId],[Name],[ExternalCode],[StateId],[Active],[UserID],[UserIDLastUpdate],[CreateDate],[ModifieldDate]) VALUES (2912,'Santa Cruz do Escalvado','57401',11,1,1,1,GETDATE(),GETDATE()) END END</v>
      </c>
    </row>
    <row r="2914" spans="1:13" x14ac:dyDescent="0.2">
      <c r="A2914">
        <v>2913</v>
      </c>
      <c r="B2914">
        <f>VLOOKUP(C2914,ESTADOS!C:K,9,FALSE)</f>
        <v>11</v>
      </c>
      <c r="C2914" t="s">
        <v>5814</v>
      </c>
      <c r="D2914">
        <v>31</v>
      </c>
      <c r="E2914" t="s">
        <v>6950</v>
      </c>
      <c r="F2914" t="s">
        <v>6951</v>
      </c>
      <c r="G2914">
        <v>4519</v>
      </c>
      <c r="H2914">
        <v>1</v>
      </c>
      <c r="I2914">
        <v>1</v>
      </c>
      <c r="J2914">
        <v>1</v>
      </c>
      <c r="K2914" s="2" t="s">
        <v>10009</v>
      </c>
      <c r="L2914" s="2" t="s">
        <v>10009</v>
      </c>
      <c r="M2914" t="str">
        <f t="shared" si="45"/>
        <v>BEGIN IF NOT EXISTS (SELECT * FROM [dbo].[COM_City] WHERE [Name] = 'Santa Efigênia de Minas') BEGIN INSERT INTO [dbo].[COM_City]([CityId],[Name],[ExternalCode],[StateId],[Active],[UserID],[UserIDLastUpdate],[CreateDate],[ModifieldDate]) VALUES (2913,'Santa Efigênia de Minas','57500',11,1,1,1,GETDATE(),GETDATE()) END END</v>
      </c>
    </row>
    <row r="2915" spans="1:13" x14ac:dyDescent="0.2">
      <c r="A2915">
        <v>2914</v>
      </c>
      <c r="B2915">
        <f>VLOOKUP(C2915,ESTADOS!C:K,9,FALSE)</f>
        <v>11</v>
      </c>
      <c r="C2915" t="s">
        <v>5814</v>
      </c>
      <c r="D2915">
        <v>31</v>
      </c>
      <c r="E2915" t="s">
        <v>6952</v>
      </c>
      <c r="F2915" t="s">
        <v>6953</v>
      </c>
      <c r="G2915">
        <v>4034</v>
      </c>
      <c r="H2915">
        <v>1</v>
      </c>
      <c r="I2915">
        <v>1</v>
      </c>
      <c r="J2915">
        <v>1</v>
      </c>
      <c r="K2915" s="2" t="s">
        <v>10009</v>
      </c>
      <c r="L2915" s="2" t="s">
        <v>10009</v>
      </c>
      <c r="M2915" t="str">
        <f t="shared" si="45"/>
        <v>BEGIN IF NOT EXISTS (SELECT * FROM [dbo].[COM_City] WHERE [Name] = 'Santa Fé de Minas') BEGIN INSERT INTO [dbo].[COM_City]([CityId],[Name],[ExternalCode],[StateId],[Active],[UserID],[UserIDLastUpdate],[CreateDate],[ModifieldDate]) VALUES (2914,'Santa Fé de Minas','57609',11,1,1,1,GETDATE(),GETDATE()) END END</v>
      </c>
    </row>
    <row r="2916" spans="1:13" x14ac:dyDescent="0.2">
      <c r="A2916">
        <v>2915</v>
      </c>
      <c r="B2916">
        <f>VLOOKUP(C2916,ESTADOS!C:K,9,FALSE)</f>
        <v>11</v>
      </c>
      <c r="C2916" t="s">
        <v>5814</v>
      </c>
      <c r="D2916">
        <v>31</v>
      </c>
      <c r="E2916" t="s">
        <v>6954</v>
      </c>
      <c r="F2916" t="s">
        <v>6955</v>
      </c>
      <c r="G2916">
        <v>5892</v>
      </c>
      <c r="H2916">
        <v>1</v>
      </c>
      <c r="I2916">
        <v>1</v>
      </c>
      <c r="J2916">
        <v>1</v>
      </c>
      <c r="K2916" s="2" t="s">
        <v>10009</v>
      </c>
      <c r="L2916" s="2" t="s">
        <v>10009</v>
      </c>
      <c r="M2916" t="str">
        <f t="shared" si="45"/>
        <v>BEGIN IF NOT EXISTS (SELECT * FROM [dbo].[COM_City] WHERE [Name] = 'Santa Helena de Minas') BEGIN INSERT INTO [dbo].[COM_City]([CityId],[Name],[ExternalCode],[StateId],[Active],[UserID],[UserIDLastUpdate],[CreateDate],[ModifieldDate]) VALUES (2915,'Santa Helena de Minas','57658',11,1,1,1,GETDATE(),GETDATE()) END END</v>
      </c>
    </row>
    <row r="2917" spans="1:13" x14ac:dyDescent="0.2">
      <c r="A2917">
        <v>2916</v>
      </c>
      <c r="B2917">
        <f>VLOOKUP(C2917,ESTADOS!C:K,9,FALSE)</f>
        <v>11</v>
      </c>
      <c r="C2917" t="s">
        <v>5814</v>
      </c>
      <c r="D2917">
        <v>31</v>
      </c>
      <c r="E2917" t="s">
        <v>6956</v>
      </c>
      <c r="F2917" t="s">
        <v>6957</v>
      </c>
      <c r="G2917">
        <v>10582</v>
      </c>
      <c r="H2917">
        <v>1</v>
      </c>
      <c r="I2917">
        <v>1</v>
      </c>
      <c r="J2917">
        <v>1</v>
      </c>
      <c r="K2917" s="2" t="s">
        <v>10009</v>
      </c>
      <c r="L2917" s="2" t="s">
        <v>10009</v>
      </c>
      <c r="M2917" t="str">
        <f t="shared" si="45"/>
        <v>BEGIN IF NOT EXISTS (SELECT * FROM [dbo].[COM_City] WHERE [Name] = 'Santa Juliana') BEGIN INSERT INTO [dbo].[COM_City]([CityId],[Name],[ExternalCode],[StateId],[Active],[UserID],[UserIDLastUpdate],[CreateDate],[ModifieldDate]) VALUES (2916,'Santa Juliana','57708',11,1,1,1,GETDATE(),GETDATE()) END END</v>
      </c>
    </row>
    <row r="2918" spans="1:13" x14ac:dyDescent="0.2">
      <c r="A2918">
        <v>2917</v>
      </c>
      <c r="B2918">
        <f>VLOOKUP(C2918,ESTADOS!C:K,9,FALSE)</f>
        <v>11</v>
      </c>
      <c r="C2918" t="s">
        <v>5814</v>
      </c>
      <c r="D2918">
        <v>31</v>
      </c>
      <c r="E2918" t="s">
        <v>6958</v>
      </c>
      <c r="F2918" t="s">
        <v>7202</v>
      </c>
      <c r="G2918">
        <v>222507</v>
      </c>
      <c r="H2918">
        <v>1</v>
      </c>
      <c r="I2918">
        <v>1</v>
      </c>
      <c r="J2918">
        <v>1</v>
      </c>
      <c r="K2918" s="2" t="s">
        <v>10009</v>
      </c>
      <c r="L2918" s="2" t="s">
        <v>10009</v>
      </c>
      <c r="M2918" t="str">
        <f t="shared" si="45"/>
        <v>BEGIN IF NOT EXISTS (SELECT * FROM [dbo].[COM_City] WHERE [Name] = 'Santa Luzia') BEGIN INSERT INTO [dbo].[COM_City]([CityId],[Name],[ExternalCode],[StateId],[Active],[UserID],[UserIDLastUpdate],[CreateDate],[ModifieldDate]) VALUES (2917,'Santa Luzia','57807',11,1,1,1,GETDATE(),GETDATE()) END END</v>
      </c>
    </row>
    <row r="2919" spans="1:13" x14ac:dyDescent="0.2">
      <c r="A2919">
        <v>2918</v>
      </c>
      <c r="B2919">
        <f>VLOOKUP(C2919,ESTADOS!C:K,9,FALSE)</f>
        <v>11</v>
      </c>
      <c r="C2919" t="s">
        <v>5814</v>
      </c>
      <c r="D2919">
        <v>31</v>
      </c>
      <c r="E2919" t="s">
        <v>6959</v>
      </c>
      <c r="F2919" t="s">
        <v>6960</v>
      </c>
      <c r="G2919">
        <v>14205</v>
      </c>
      <c r="H2919">
        <v>1</v>
      </c>
      <c r="I2919">
        <v>1</v>
      </c>
      <c r="J2919">
        <v>1</v>
      </c>
      <c r="K2919" s="2" t="s">
        <v>10009</v>
      </c>
      <c r="L2919" s="2" t="s">
        <v>10009</v>
      </c>
      <c r="M2919" t="str">
        <f t="shared" si="45"/>
        <v>BEGIN IF NOT EXISTS (SELECT * FROM [dbo].[COM_City] WHERE [Name] = 'Santa Margarida') BEGIN INSERT INTO [dbo].[COM_City]([CityId],[Name],[ExternalCode],[StateId],[Active],[UserID],[UserIDLastUpdate],[CreateDate],[ModifieldDate]) VALUES (2918,'Santa Margarida','57906',11,1,1,1,GETDATE(),GETDATE()) END END</v>
      </c>
    </row>
    <row r="2920" spans="1:13" x14ac:dyDescent="0.2">
      <c r="A2920">
        <v>2919</v>
      </c>
      <c r="B2920">
        <f>VLOOKUP(C2920,ESTADOS!C:K,9,FALSE)</f>
        <v>11</v>
      </c>
      <c r="C2920" t="s">
        <v>5814</v>
      </c>
      <c r="D2920">
        <v>31</v>
      </c>
      <c r="E2920" t="s">
        <v>6961</v>
      </c>
      <c r="F2920" t="s">
        <v>6962</v>
      </c>
      <c r="G2920">
        <v>10445</v>
      </c>
      <c r="H2920">
        <v>1</v>
      </c>
      <c r="I2920">
        <v>1</v>
      </c>
      <c r="J2920">
        <v>1</v>
      </c>
      <c r="K2920" s="2" t="s">
        <v>10009</v>
      </c>
      <c r="L2920" s="2" t="s">
        <v>10009</v>
      </c>
      <c r="M2920" t="str">
        <f t="shared" si="45"/>
        <v>BEGIN IF NOT EXISTS (SELECT * FROM [dbo].[COM_City] WHERE [Name] = 'Santa Maria de Itabira') BEGIN INSERT INTO [dbo].[COM_City]([CityId],[Name],[ExternalCode],[StateId],[Active],[UserID],[UserIDLastUpdate],[CreateDate],[ModifieldDate]) VALUES (2919,'Santa Maria de Itabira','58003',11,1,1,1,GETDATE(),GETDATE()) END END</v>
      </c>
    </row>
    <row r="2921" spans="1:13" x14ac:dyDescent="0.2">
      <c r="A2921">
        <v>2920</v>
      </c>
      <c r="B2921">
        <f>VLOOKUP(C2921,ESTADOS!C:K,9,FALSE)</f>
        <v>11</v>
      </c>
      <c r="C2921" t="s">
        <v>5814</v>
      </c>
      <c r="D2921">
        <v>31</v>
      </c>
      <c r="E2921" t="s">
        <v>6963</v>
      </c>
      <c r="F2921" t="s">
        <v>2312</v>
      </c>
      <c r="G2921">
        <v>5724</v>
      </c>
      <c r="H2921">
        <v>1</v>
      </c>
      <c r="I2921">
        <v>1</v>
      </c>
      <c r="J2921">
        <v>1</v>
      </c>
      <c r="K2921" s="2" t="s">
        <v>10009</v>
      </c>
      <c r="L2921" s="2" t="s">
        <v>10009</v>
      </c>
      <c r="M2921" t="str">
        <f t="shared" si="45"/>
        <v>BEGIN IF NOT EXISTS (SELECT * FROM [dbo].[COM_City] WHERE [Name] = 'Santa Maria do Salto') BEGIN INSERT INTO [dbo].[COM_City]([CityId],[Name],[ExternalCode],[StateId],[Active],[UserID],[UserIDLastUpdate],[CreateDate],[ModifieldDate]) VALUES (2920,'Santa Maria do Salto','58102',11,1,1,1,GETDATE(),GETDATE()) END END</v>
      </c>
    </row>
    <row r="2922" spans="1:13" x14ac:dyDescent="0.2">
      <c r="A2922">
        <v>2921</v>
      </c>
      <c r="B2922">
        <f>VLOOKUP(C2922,ESTADOS!C:K,9,FALSE)</f>
        <v>11</v>
      </c>
      <c r="C2922" t="s">
        <v>5814</v>
      </c>
      <c r="D2922">
        <v>31</v>
      </c>
      <c r="E2922" t="s">
        <v>2313</v>
      </c>
      <c r="F2922" t="s">
        <v>2314</v>
      </c>
      <c r="G2922">
        <v>14427</v>
      </c>
      <c r="H2922">
        <v>1</v>
      </c>
      <c r="I2922">
        <v>1</v>
      </c>
      <c r="J2922">
        <v>1</v>
      </c>
      <c r="K2922" s="2" t="s">
        <v>10009</v>
      </c>
      <c r="L2922" s="2" t="s">
        <v>10009</v>
      </c>
      <c r="M2922" t="str">
        <f t="shared" si="45"/>
        <v>BEGIN IF NOT EXISTS (SELECT * FROM [dbo].[COM_City] WHERE [Name] = 'Santa Maria do Suaçuí') BEGIN INSERT INTO [dbo].[COM_City]([CityId],[Name],[ExternalCode],[StateId],[Active],[UserID],[UserIDLastUpdate],[CreateDate],[ModifieldDate]) VALUES (2921,'Santa Maria do Suaçuí','58201',11,1,1,1,GETDATE(),GETDATE()) END END</v>
      </c>
    </row>
    <row r="2923" spans="1:13" x14ac:dyDescent="0.2">
      <c r="A2923">
        <v>2922</v>
      </c>
      <c r="B2923">
        <f>VLOOKUP(C2923,ESTADOS!C:K,9,FALSE)</f>
        <v>11</v>
      </c>
      <c r="C2923" t="s">
        <v>5814</v>
      </c>
      <c r="D2923">
        <v>31</v>
      </c>
      <c r="E2923" t="s">
        <v>2315</v>
      </c>
      <c r="F2923" t="s">
        <v>2316</v>
      </c>
      <c r="G2923">
        <v>9078</v>
      </c>
      <c r="H2923">
        <v>1</v>
      </c>
      <c r="I2923">
        <v>1</v>
      </c>
      <c r="J2923">
        <v>1</v>
      </c>
      <c r="K2923" s="2" t="s">
        <v>10009</v>
      </c>
      <c r="L2923" s="2" t="s">
        <v>10009</v>
      </c>
      <c r="M2923" t="str">
        <f t="shared" si="45"/>
        <v>BEGIN IF NOT EXISTS (SELECT * FROM [dbo].[COM_City] WHERE [Name] = 'Santa Rita de Caldas') BEGIN INSERT INTO [dbo].[COM_City]([CityId],[Name],[ExternalCode],[StateId],[Active],[UserID],[UserIDLastUpdate],[CreateDate],[ModifieldDate]) VALUES (2922,'Santa Rita de Caldas','59209',11,1,1,1,GETDATE(),GETDATE()) END END</v>
      </c>
    </row>
    <row r="2924" spans="1:13" x14ac:dyDescent="0.2">
      <c r="A2924">
        <v>2923</v>
      </c>
      <c r="B2924">
        <f>VLOOKUP(C2924,ESTADOS!C:K,9,FALSE)</f>
        <v>11</v>
      </c>
      <c r="C2924" t="s">
        <v>5814</v>
      </c>
      <c r="D2924">
        <v>31</v>
      </c>
      <c r="E2924" t="s">
        <v>2317</v>
      </c>
      <c r="F2924" t="s">
        <v>2318</v>
      </c>
      <c r="G2924">
        <v>3747</v>
      </c>
      <c r="H2924">
        <v>1</v>
      </c>
      <c r="I2924">
        <v>1</v>
      </c>
      <c r="J2924">
        <v>1</v>
      </c>
      <c r="K2924" s="2" t="s">
        <v>10009</v>
      </c>
      <c r="L2924" s="2" t="s">
        <v>10009</v>
      </c>
      <c r="M2924" t="str">
        <f t="shared" si="45"/>
        <v>BEGIN IF NOT EXISTS (SELECT * FROM [dbo].[COM_City] WHERE [Name] = 'Santa Rita de Ibitipoca') BEGIN INSERT INTO [dbo].[COM_City]([CityId],[Name],[ExternalCode],[StateId],[Active],[UserID],[UserIDLastUpdate],[CreateDate],[ModifieldDate]) VALUES (2923,'Santa Rita de Ibitipoca','59407',11,1,1,1,GETDATE(),GETDATE()) END END</v>
      </c>
    </row>
    <row r="2925" spans="1:13" x14ac:dyDescent="0.2">
      <c r="A2925">
        <v>2924</v>
      </c>
      <c r="B2925">
        <f>VLOOKUP(C2925,ESTADOS!C:K,9,FALSE)</f>
        <v>11</v>
      </c>
      <c r="C2925" t="s">
        <v>5814</v>
      </c>
      <c r="D2925">
        <v>31</v>
      </c>
      <c r="E2925" t="s">
        <v>2319</v>
      </c>
      <c r="F2925" t="s">
        <v>2320</v>
      </c>
      <c r="G2925">
        <v>5588</v>
      </c>
      <c r="H2925">
        <v>1</v>
      </c>
      <c r="I2925">
        <v>1</v>
      </c>
      <c r="J2925">
        <v>1</v>
      </c>
      <c r="K2925" s="2" t="s">
        <v>10009</v>
      </c>
      <c r="L2925" s="2" t="s">
        <v>10009</v>
      </c>
      <c r="M2925" t="str">
        <f t="shared" si="45"/>
        <v>BEGIN IF NOT EXISTS (SELECT * FROM [dbo].[COM_City] WHERE [Name] = 'Santa Rita de Jacutinga') BEGIN INSERT INTO [dbo].[COM_City]([CityId],[Name],[ExternalCode],[StateId],[Active],[UserID],[UserIDLastUpdate],[CreateDate],[ModifieldDate]) VALUES (2924,'Santa Rita de Jacutinga','59308',11,1,1,1,GETDATE(),GETDATE()) END END</v>
      </c>
    </row>
    <row r="2926" spans="1:13" x14ac:dyDescent="0.2">
      <c r="A2926">
        <v>2925</v>
      </c>
      <c r="B2926">
        <f>VLOOKUP(C2926,ESTADOS!C:K,9,FALSE)</f>
        <v>11</v>
      </c>
      <c r="C2926" t="s">
        <v>5814</v>
      </c>
      <c r="D2926">
        <v>31</v>
      </c>
      <c r="E2926" t="s">
        <v>2321</v>
      </c>
      <c r="F2926" t="s">
        <v>2322</v>
      </c>
      <c r="G2926">
        <v>5787</v>
      </c>
      <c r="H2926">
        <v>1</v>
      </c>
      <c r="I2926">
        <v>1</v>
      </c>
      <c r="J2926">
        <v>1</v>
      </c>
      <c r="K2926" s="2" t="s">
        <v>10009</v>
      </c>
      <c r="L2926" s="2" t="s">
        <v>10009</v>
      </c>
      <c r="M2926" t="str">
        <f t="shared" si="45"/>
        <v>BEGIN IF NOT EXISTS (SELECT * FROM [dbo].[COM_City] WHERE [Name] = 'Santa Rita de Minas') BEGIN INSERT INTO [dbo].[COM_City]([CityId],[Name],[ExternalCode],[StateId],[Active],[UserID],[UserIDLastUpdate],[CreateDate],[ModifieldDate]) VALUES (2925,'Santa Rita de Minas','59357',11,1,1,1,GETDATE(),GETDATE()) END END</v>
      </c>
    </row>
    <row r="2927" spans="1:13" x14ac:dyDescent="0.2">
      <c r="A2927">
        <v>2926</v>
      </c>
      <c r="B2927">
        <f>VLOOKUP(C2927,ESTADOS!C:K,9,FALSE)</f>
        <v>11</v>
      </c>
      <c r="C2927" t="s">
        <v>5814</v>
      </c>
      <c r="D2927">
        <v>31</v>
      </c>
      <c r="E2927" t="s">
        <v>2323</v>
      </c>
      <c r="F2927" t="s">
        <v>2324</v>
      </c>
      <c r="G2927">
        <v>5652</v>
      </c>
      <c r="H2927">
        <v>1</v>
      </c>
      <c r="I2927">
        <v>1</v>
      </c>
      <c r="J2927">
        <v>1</v>
      </c>
      <c r="K2927" s="2" t="s">
        <v>10009</v>
      </c>
      <c r="L2927" s="2" t="s">
        <v>10009</v>
      </c>
      <c r="M2927" t="str">
        <f t="shared" si="45"/>
        <v>BEGIN IF NOT EXISTS (SELECT * FROM [dbo].[COM_City] WHERE [Name] = 'Santa Rita do Itueto') BEGIN INSERT INTO [dbo].[COM_City]([CityId],[Name],[ExternalCode],[StateId],[Active],[UserID],[UserIDLastUpdate],[CreateDate],[ModifieldDate]) VALUES (2926,'Santa Rita do Itueto','59506',11,1,1,1,GETDATE(),GETDATE()) END END</v>
      </c>
    </row>
    <row r="2928" spans="1:13" x14ac:dyDescent="0.2">
      <c r="A2928">
        <v>2927</v>
      </c>
      <c r="B2928">
        <f>VLOOKUP(C2928,ESTADOS!C:K,9,FALSE)</f>
        <v>11</v>
      </c>
      <c r="C2928" t="s">
        <v>5814</v>
      </c>
      <c r="D2928">
        <v>31</v>
      </c>
      <c r="E2928" t="s">
        <v>2325</v>
      </c>
      <c r="F2928" t="s">
        <v>2326</v>
      </c>
      <c r="G2928">
        <v>34246</v>
      </c>
      <c r="H2928">
        <v>1</v>
      </c>
      <c r="I2928">
        <v>1</v>
      </c>
      <c r="J2928">
        <v>1</v>
      </c>
      <c r="K2928" s="2" t="s">
        <v>10009</v>
      </c>
      <c r="L2928" s="2" t="s">
        <v>10009</v>
      </c>
      <c r="M2928" t="str">
        <f t="shared" si="45"/>
        <v>BEGIN IF NOT EXISTS (SELECT * FROM [dbo].[COM_City] WHERE [Name] = 'Santa Rita do Sapucaí') BEGIN INSERT INTO [dbo].[COM_City]([CityId],[Name],[ExternalCode],[StateId],[Active],[UserID],[UserIDLastUpdate],[CreateDate],[ModifieldDate]) VALUES (2927,'Santa Rita do Sapucaí','59605',11,1,1,1,GETDATE(),GETDATE()) END END</v>
      </c>
    </row>
    <row r="2929" spans="1:13" x14ac:dyDescent="0.2">
      <c r="A2929">
        <v>2928</v>
      </c>
      <c r="B2929">
        <f>VLOOKUP(C2929,ESTADOS!C:K,9,FALSE)</f>
        <v>11</v>
      </c>
      <c r="C2929" t="s">
        <v>5814</v>
      </c>
      <c r="D2929">
        <v>31</v>
      </c>
      <c r="E2929" t="s">
        <v>2327</v>
      </c>
      <c r="F2929" t="s">
        <v>2328</v>
      </c>
      <c r="G2929">
        <v>3261</v>
      </c>
      <c r="H2929">
        <v>1</v>
      </c>
      <c r="I2929">
        <v>1</v>
      </c>
      <c r="J2929">
        <v>1</v>
      </c>
      <c r="K2929" s="2" t="s">
        <v>10009</v>
      </c>
      <c r="L2929" s="2" t="s">
        <v>10009</v>
      </c>
      <c r="M2929" t="str">
        <f t="shared" si="45"/>
        <v>BEGIN IF NOT EXISTS (SELECT * FROM [dbo].[COM_City] WHERE [Name] = 'Santa Rosa da Serra') BEGIN INSERT INTO [dbo].[COM_City]([CityId],[Name],[ExternalCode],[StateId],[Active],[UserID],[UserIDLastUpdate],[CreateDate],[ModifieldDate]) VALUES (2928,'Santa Rosa da Serra','59704',11,1,1,1,GETDATE(),GETDATE()) END END</v>
      </c>
    </row>
    <row r="2930" spans="1:13" x14ac:dyDescent="0.2">
      <c r="A2930">
        <v>2929</v>
      </c>
      <c r="B2930">
        <f>VLOOKUP(C2930,ESTADOS!C:K,9,FALSE)</f>
        <v>11</v>
      </c>
      <c r="C2930" t="s">
        <v>5814</v>
      </c>
      <c r="D2930">
        <v>31</v>
      </c>
      <c r="E2930" t="s">
        <v>2329</v>
      </c>
      <c r="F2930" t="s">
        <v>2330</v>
      </c>
      <c r="G2930">
        <v>15492</v>
      </c>
      <c r="H2930">
        <v>1</v>
      </c>
      <c r="I2930">
        <v>1</v>
      </c>
      <c r="J2930">
        <v>1</v>
      </c>
      <c r="K2930" s="2" t="s">
        <v>10009</v>
      </c>
      <c r="L2930" s="2" t="s">
        <v>10009</v>
      </c>
      <c r="M2930" t="str">
        <f t="shared" si="45"/>
        <v>BEGIN IF NOT EXISTS (SELECT * FROM [dbo].[COM_City] WHERE [Name] = 'Santa Vitória') BEGIN INSERT INTO [dbo].[COM_City]([CityId],[Name],[ExternalCode],[StateId],[Active],[UserID],[UserIDLastUpdate],[CreateDate],[ModifieldDate]) VALUES (2929,'Santa Vitória','59803',11,1,1,1,GETDATE(),GETDATE()) END END</v>
      </c>
    </row>
    <row r="2931" spans="1:13" x14ac:dyDescent="0.2">
      <c r="A2931">
        <v>2930</v>
      </c>
      <c r="B2931">
        <f>VLOOKUP(C2931,ESTADOS!C:K,9,FALSE)</f>
        <v>11</v>
      </c>
      <c r="C2931" t="s">
        <v>5814</v>
      </c>
      <c r="D2931">
        <v>31</v>
      </c>
      <c r="E2931" t="s">
        <v>2331</v>
      </c>
      <c r="F2931" t="s">
        <v>2332</v>
      </c>
      <c r="G2931">
        <v>7092</v>
      </c>
      <c r="H2931">
        <v>1</v>
      </c>
      <c r="I2931">
        <v>1</v>
      </c>
      <c r="J2931">
        <v>1</v>
      </c>
      <c r="K2931" s="2" t="s">
        <v>10009</v>
      </c>
      <c r="L2931" s="2" t="s">
        <v>10009</v>
      </c>
      <c r="M2931" t="str">
        <f t="shared" si="45"/>
        <v>BEGIN IF NOT EXISTS (SELECT * FROM [dbo].[COM_City] WHERE [Name] = 'Santana da Vargem') BEGIN INSERT INTO [dbo].[COM_City]([CityId],[Name],[ExternalCode],[StateId],[Active],[UserID],[UserIDLastUpdate],[CreateDate],[ModifieldDate]) VALUES (2930,'Santana da Vargem','58300',11,1,1,1,GETDATE(),GETDATE()) END END</v>
      </c>
    </row>
    <row r="2932" spans="1:13" x14ac:dyDescent="0.2">
      <c r="A2932">
        <v>2931</v>
      </c>
      <c r="B2932">
        <f>VLOOKUP(C2932,ESTADOS!C:K,9,FALSE)</f>
        <v>11</v>
      </c>
      <c r="C2932" t="s">
        <v>5814</v>
      </c>
      <c r="D2932">
        <v>31</v>
      </c>
      <c r="E2932" t="s">
        <v>2333</v>
      </c>
      <c r="F2932" t="s">
        <v>2334</v>
      </c>
      <c r="G2932">
        <v>3603</v>
      </c>
      <c r="H2932">
        <v>1</v>
      </c>
      <c r="I2932">
        <v>1</v>
      </c>
      <c r="J2932">
        <v>1</v>
      </c>
      <c r="K2932" s="2" t="s">
        <v>10009</v>
      </c>
      <c r="L2932" s="2" t="s">
        <v>10009</v>
      </c>
      <c r="M2932" t="str">
        <f t="shared" si="45"/>
        <v>BEGIN IF NOT EXISTS (SELECT * FROM [dbo].[COM_City] WHERE [Name] = 'Santana de Cataguases') BEGIN INSERT INTO [dbo].[COM_City]([CityId],[Name],[ExternalCode],[StateId],[Active],[UserID],[UserIDLastUpdate],[CreateDate],[ModifieldDate]) VALUES (2931,'Santana de Cataguases','58409',11,1,1,1,GETDATE(),GETDATE()) END END</v>
      </c>
    </row>
    <row r="2933" spans="1:13" x14ac:dyDescent="0.2">
      <c r="A2933">
        <v>2932</v>
      </c>
      <c r="B2933">
        <f>VLOOKUP(C2933,ESTADOS!C:K,9,FALSE)</f>
        <v>11</v>
      </c>
      <c r="C2933" t="s">
        <v>5814</v>
      </c>
      <c r="D2933">
        <v>31</v>
      </c>
      <c r="E2933" t="s">
        <v>2335</v>
      </c>
      <c r="F2933" t="s">
        <v>2336</v>
      </c>
      <c r="G2933">
        <v>8549</v>
      </c>
      <c r="H2933">
        <v>1</v>
      </c>
      <c r="I2933">
        <v>1</v>
      </c>
      <c r="J2933">
        <v>1</v>
      </c>
      <c r="K2933" s="2" t="s">
        <v>10009</v>
      </c>
      <c r="L2933" s="2" t="s">
        <v>10009</v>
      </c>
      <c r="M2933" t="str">
        <f t="shared" si="45"/>
        <v>BEGIN IF NOT EXISTS (SELECT * FROM [dbo].[COM_City] WHERE [Name] = 'Santana de Pirapama') BEGIN INSERT INTO [dbo].[COM_City]([CityId],[Name],[ExternalCode],[StateId],[Active],[UserID],[UserIDLastUpdate],[CreateDate],[ModifieldDate]) VALUES (2932,'Santana de Pirapama','58508',11,1,1,1,GETDATE(),GETDATE()) END END</v>
      </c>
    </row>
    <row r="2934" spans="1:13" x14ac:dyDescent="0.2">
      <c r="A2934">
        <v>2933</v>
      </c>
      <c r="B2934">
        <f>VLOOKUP(C2934,ESTADOS!C:K,9,FALSE)</f>
        <v>11</v>
      </c>
      <c r="C2934" t="s">
        <v>5814</v>
      </c>
      <c r="D2934">
        <v>31</v>
      </c>
      <c r="E2934" t="s">
        <v>2337</v>
      </c>
      <c r="F2934" t="s">
        <v>2338</v>
      </c>
      <c r="G2934">
        <v>3833</v>
      </c>
      <c r="H2934">
        <v>1</v>
      </c>
      <c r="I2934">
        <v>1</v>
      </c>
      <c r="J2934">
        <v>1</v>
      </c>
      <c r="K2934" s="2" t="s">
        <v>10009</v>
      </c>
      <c r="L2934" s="2" t="s">
        <v>10009</v>
      </c>
      <c r="M2934" t="str">
        <f t="shared" si="45"/>
        <v>BEGIN IF NOT EXISTS (SELECT * FROM [dbo].[COM_City] WHERE [Name] = 'Santana do Deserto') BEGIN INSERT INTO [dbo].[COM_City]([CityId],[Name],[ExternalCode],[StateId],[Active],[UserID],[UserIDLastUpdate],[CreateDate],[ModifieldDate]) VALUES (2933,'Santana do Deserto','58607',11,1,1,1,GETDATE(),GETDATE()) END END</v>
      </c>
    </row>
    <row r="2935" spans="1:13" x14ac:dyDescent="0.2">
      <c r="A2935">
        <v>2934</v>
      </c>
      <c r="B2935">
        <f>VLOOKUP(C2935,ESTADOS!C:K,9,FALSE)</f>
        <v>11</v>
      </c>
      <c r="C2935" t="s">
        <v>5814</v>
      </c>
      <c r="D2935">
        <v>31</v>
      </c>
      <c r="E2935" t="s">
        <v>2339</v>
      </c>
      <c r="F2935" t="s">
        <v>2340</v>
      </c>
      <c r="G2935">
        <v>2104</v>
      </c>
      <c r="H2935">
        <v>1</v>
      </c>
      <c r="I2935">
        <v>1</v>
      </c>
      <c r="J2935">
        <v>1</v>
      </c>
      <c r="K2935" s="2" t="s">
        <v>10009</v>
      </c>
      <c r="L2935" s="2" t="s">
        <v>10009</v>
      </c>
      <c r="M2935" t="str">
        <f t="shared" si="45"/>
        <v>BEGIN IF NOT EXISTS (SELECT * FROM [dbo].[COM_City] WHERE [Name] = 'Santana do Garambéu') BEGIN INSERT INTO [dbo].[COM_City]([CityId],[Name],[ExternalCode],[StateId],[Active],[UserID],[UserIDLastUpdate],[CreateDate],[ModifieldDate]) VALUES (2934,'Santana do Garambéu','58706',11,1,1,1,GETDATE(),GETDATE()) END END</v>
      </c>
    </row>
    <row r="2936" spans="1:13" x14ac:dyDescent="0.2">
      <c r="A2936">
        <v>2935</v>
      </c>
      <c r="B2936">
        <f>VLOOKUP(C2936,ESTADOS!C:K,9,FALSE)</f>
        <v>11</v>
      </c>
      <c r="C2936" t="s">
        <v>5814</v>
      </c>
      <c r="D2936">
        <v>31</v>
      </c>
      <c r="E2936" t="s">
        <v>2341</v>
      </c>
      <c r="F2936" t="s">
        <v>2342</v>
      </c>
      <c r="G2936">
        <v>4532</v>
      </c>
      <c r="H2936">
        <v>1</v>
      </c>
      <c r="I2936">
        <v>1</v>
      </c>
      <c r="J2936">
        <v>1</v>
      </c>
      <c r="K2936" s="2" t="s">
        <v>10009</v>
      </c>
      <c r="L2936" s="2" t="s">
        <v>10009</v>
      </c>
      <c r="M2936" t="str">
        <f t="shared" si="45"/>
        <v>BEGIN IF NOT EXISTS (SELECT * FROM [dbo].[COM_City] WHERE [Name] = 'Santana do Jacaré') BEGIN INSERT INTO [dbo].[COM_City]([CityId],[Name],[ExternalCode],[StateId],[Active],[UserID],[UserIDLastUpdate],[CreateDate],[ModifieldDate]) VALUES (2935,'Santana do Jacaré','58805',11,1,1,1,GETDATE(),GETDATE()) END END</v>
      </c>
    </row>
    <row r="2937" spans="1:13" x14ac:dyDescent="0.2">
      <c r="A2937">
        <v>2936</v>
      </c>
      <c r="B2937">
        <f>VLOOKUP(C2937,ESTADOS!C:K,9,FALSE)</f>
        <v>11</v>
      </c>
      <c r="C2937" t="s">
        <v>5814</v>
      </c>
      <c r="D2937">
        <v>31</v>
      </c>
      <c r="E2937" t="s">
        <v>2343</v>
      </c>
      <c r="F2937" t="s">
        <v>2344</v>
      </c>
      <c r="G2937">
        <v>8185</v>
      </c>
      <c r="H2937">
        <v>1</v>
      </c>
      <c r="I2937">
        <v>1</v>
      </c>
      <c r="J2937">
        <v>1</v>
      </c>
      <c r="K2937" s="2" t="s">
        <v>10009</v>
      </c>
      <c r="L2937" s="2" t="s">
        <v>10009</v>
      </c>
      <c r="M2937" t="str">
        <f t="shared" si="45"/>
        <v>BEGIN IF NOT EXISTS (SELECT * FROM [dbo].[COM_City] WHERE [Name] = 'Santana do Manhuaçu') BEGIN INSERT INTO [dbo].[COM_City]([CityId],[Name],[ExternalCode],[StateId],[Active],[UserID],[UserIDLastUpdate],[CreateDate],[ModifieldDate]) VALUES (2936,'Santana do Manhuaçu','58904',11,1,1,1,GETDATE(),GETDATE()) END END</v>
      </c>
    </row>
    <row r="2938" spans="1:13" x14ac:dyDescent="0.2">
      <c r="A2938">
        <v>2937</v>
      </c>
      <c r="B2938">
        <f>VLOOKUP(C2938,ESTADOS!C:K,9,FALSE)</f>
        <v>11</v>
      </c>
      <c r="C2938" t="s">
        <v>5814</v>
      </c>
      <c r="D2938">
        <v>31</v>
      </c>
      <c r="E2938" t="s">
        <v>2345</v>
      </c>
      <c r="F2938" t="s">
        <v>2346</v>
      </c>
      <c r="G2938">
        <v>22765</v>
      </c>
      <c r="H2938">
        <v>1</v>
      </c>
      <c r="I2938">
        <v>1</v>
      </c>
      <c r="J2938">
        <v>1</v>
      </c>
      <c r="K2938" s="2" t="s">
        <v>10009</v>
      </c>
      <c r="L2938" s="2" t="s">
        <v>10009</v>
      </c>
      <c r="M2938" t="str">
        <f t="shared" si="45"/>
        <v>BEGIN IF NOT EXISTS (SELECT * FROM [dbo].[COM_City] WHERE [Name] = 'Santana do Paraíso') BEGIN INSERT INTO [dbo].[COM_City]([CityId],[Name],[ExternalCode],[StateId],[Active],[UserID],[UserIDLastUpdate],[CreateDate],[ModifieldDate]) VALUES (2937,'Santana do Paraíso','58953',11,1,1,1,GETDATE(),GETDATE()) END END</v>
      </c>
    </row>
    <row r="2939" spans="1:13" x14ac:dyDescent="0.2">
      <c r="A2939">
        <v>2938</v>
      </c>
      <c r="B2939">
        <f>VLOOKUP(C2939,ESTADOS!C:K,9,FALSE)</f>
        <v>11</v>
      </c>
      <c r="C2939" t="s">
        <v>5814</v>
      </c>
      <c r="D2939">
        <v>31</v>
      </c>
      <c r="E2939" t="s">
        <v>2347</v>
      </c>
      <c r="F2939" t="s">
        <v>2348</v>
      </c>
      <c r="G2939">
        <v>4159</v>
      </c>
      <c r="H2939">
        <v>1</v>
      </c>
      <c r="I2939">
        <v>1</v>
      </c>
      <c r="J2939">
        <v>1</v>
      </c>
      <c r="K2939" s="2" t="s">
        <v>10009</v>
      </c>
      <c r="L2939" s="2" t="s">
        <v>10009</v>
      </c>
      <c r="M2939" t="str">
        <f t="shared" si="45"/>
        <v>BEGIN IF NOT EXISTS (SELECT * FROM [dbo].[COM_City] WHERE [Name] = 'Santana do Riacho') BEGIN INSERT INTO [dbo].[COM_City]([CityId],[Name],[ExternalCode],[StateId],[Active],[UserID],[UserIDLastUpdate],[CreateDate],[ModifieldDate]) VALUES (2938,'Santana do Riacho','59001',11,1,1,1,GETDATE(),GETDATE()) END END</v>
      </c>
    </row>
    <row r="2940" spans="1:13" x14ac:dyDescent="0.2">
      <c r="A2940">
        <v>2939</v>
      </c>
      <c r="B2940">
        <f>VLOOKUP(C2940,ESTADOS!C:K,9,FALSE)</f>
        <v>11</v>
      </c>
      <c r="C2940" t="s">
        <v>5814</v>
      </c>
      <c r="D2940">
        <v>31</v>
      </c>
      <c r="E2940" t="s">
        <v>2349</v>
      </c>
      <c r="F2940" t="s">
        <v>2350</v>
      </c>
      <c r="G2940">
        <v>3989</v>
      </c>
      <c r="H2940">
        <v>1</v>
      </c>
      <c r="I2940">
        <v>1</v>
      </c>
      <c r="J2940">
        <v>1</v>
      </c>
      <c r="K2940" s="2" t="s">
        <v>10009</v>
      </c>
      <c r="L2940" s="2" t="s">
        <v>10009</v>
      </c>
      <c r="M2940" t="str">
        <f t="shared" si="45"/>
        <v>BEGIN IF NOT EXISTS (SELECT * FROM [dbo].[COM_City] WHERE [Name] = 'Santana dos Montes') BEGIN INSERT INTO [dbo].[COM_City]([CityId],[Name],[ExternalCode],[StateId],[Active],[UserID],[UserIDLastUpdate],[CreateDate],[ModifieldDate]) VALUES (2939,'Santana dos Montes','59100',11,1,1,1,GETDATE(),GETDATE()) END END</v>
      </c>
    </row>
    <row r="2941" spans="1:13" x14ac:dyDescent="0.2">
      <c r="A2941">
        <v>2940</v>
      </c>
      <c r="B2941">
        <f>VLOOKUP(C2941,ESTADOS!C:K,9,FALSE)</f>
        <v>11</v>
      </c>
      <c r="C2941" t="s">
        <v>5814</v>
      </c>
      <c r="D2941">
        <v>31</v>
      </c>
      <c r="E2941" t="s">
        <v>2351</v>
      </c>
      <c r="F2941" t="s">
        <v>2352</v>
      </c>
      <c r="G2941">
        <v>17255</v>
      </c>
      <c r="H2941">
        <v>1</v>
      </c>
      <c r="I2941">
        <v>1</v>
      </c>
      <c r="J2941">
        <v>1</v>
      </c>
      <c r="K2941" s="2" t="s">
        <v>10009</v>
      </c>
      <c r="L2941" s="2" t="s">
        <v>10009</v>
      </c>
      <c r="M2941" t="str">
        <f t="shared" si="45"/>
        <v>BEGIN IF NOT EXISTS (SELECT * FROM [dbo].[COM_City] WHERE [Name] = 'Santo Antônio do Amparo') BEGIN INSERT INTO [dbo].[COM_City]([CityId],[Name],[ExternalCode],[StateId],[Active],[UserID],[UserIDLastUpdate],[CreateDate],[ModifieldDate]) VALUES (2940,'Santo Antônio do Amparo','59902',11,1,1,1,GETDATE(),GETDATE()) END END</v>
      </c>
    </row>
    <row r="2942" spans="1:13" x14ac:dyDescent="0.2">
      <c r="A2942">
        <v>2941</v>
      </c>
      <c r="B2942">
        <f>VLOOKUP(C2942,ESTADOS!C:K,9,FALSE)</f>
        <v>11</v>
      </c>
      <c r="C2942" t="s">
        <v>5814</v>
      </c>
      <c r="D2942">
        <v>31</v>
      </c>
      <c r="E2942" t="s">
        <v>2353</v>
      </c>
      <c r="F2942" t="s">
        <v>2354</v>
      </c>
      <c r="G2942">
        <v>3489</v>
      </c>
      <c r="H2942">
        <v>1</v>
      </c>
      <c r="I2942">
        <v>1</v>
      </c>
      <c r="J2942">
        <v>1</v>
      </c>
      <c r="K2942" s="2" t="s">
        <v>10009</v>
      </c>
      <c r="L2942" s="2" t="s">
        <v>10009</v>
      </c>
      <c r="M2942" t="str">
        <f t="shared" si="45"/>
        <v>BEGIN IF NOT EXISTS (SELECT * FROM [dbo].[COM_City] WHERE [Name] = 'Santo Antônio do Aventureiro') BEGIN INSERT INTO [dbo].[COM_City]([CityId],[Name],[ExternalCode],[StateId],[Active],[UserID],[UserIDLastUpdate],[CreateDate],[ModifieldDate]) VALUES (2941,'Santo Antônio do Aventureiro','60009',11,1,1,1,GETDATE(),GETDATE()) END END</v>
      </c>
    </row>
    <row r="2943" spans="1:13" x14ac:dyDescent="0.2">
      <c r="A2943">
        <v>2942</v>
      </c>
      <c r="B2943">
        <f>VLOOKUP(C2943,ESTADOS!C:K,9,FALSE)</f>
        <v>11</v>
      </c>
      <c r="C2943" t="s">
        <v>5814</v>
      </c>
      <c r="D2943">
        <v>31</v>
      </c>
      <c r="E2943" t="s">
        <v>2355</v>
      </c>
      <c r="F2943" t="s">
        <v>2356</v>
      </c>
      <c r="G2943">
        <v>4241</v>
      </c>
      <c r="H2943">
        <v>1</v>
      </c>
      <c r="I2943">
        <v>1</v>
      </c>
      <c r="J2943">
        <v>1</v>
      </c>
      <c r="K2943" s="2" t="s">
        <v>10009</v>
      </c>
      <c r="L2943" s="2" t="s">
        <v>10009</v>
      </c>
      <c r="M2943" t="str">
        <f t="shared" si="45"/>
        <v>BEGIN IF NOT EXISTS (SELECT * FROM [dbo].[COM_City] WHERE [Name] = 'Santo Antônio do Grama') BEGIN INSERT INTO [dbo].[COM_City]([CityId],[Name],[ExternalCode],[StateId],[Active],[UserID],[UserIDLastUpdate],[CreateDate],[ModifieldDate]) VALUES (2942,'Santo Antônio do Grama','60108',11,1,1,1,GETDATE(),GETDATE()) END END</v>
      </c>
    </row>
    <row r="2944" spans="1:13" x14ac:dyDescent="0.2">
      <c r="A2944">
        <v>2943</v>
      </c>
      <c r="B2944">
        <f>VLOOKUP(C2944,ESTADOS!C:K,9,FALSE)</f>
        <v>11</v>
      </c>
      <c r="C2944" t="s">
        <v>5814</v>
      </c>
      <c r="D2944">
        <v>31</v>
      </c>
      <c r="E2944" t="s">
        <v>2357</v>
      </c>
      <c r="F2944" t="s">
        <v>2358</v>
      </c>
      <c r="G2944">
        <v>4517</v>
      </c>
      <c r="H2944">
        <v>1</v>
      </c>
      <c r="I2944">
        <v>1</v>
      </c>
      <c r="J2944">
        <v>1</v>
      </c>
      <c r="K2944" s="2" t="s">
        <v>10009</v>
      </c>
      <c r="L2944" s="2" t="s">
        <v>10009</v>
      </c>
      <c r="M2944" t="str">
        <f t="shared" si="45"/>
        <v>BEGIN IF NOT EXISTS (SELECT * FROM [dbo].[COM_City] WHERE [Name] = 'Santo Antônio do Itambé') BEGIN INSERT INTO [dbo].[COM_City]([CityId],[Name],[ExternalCode],[StateId],[Active],[UserID],[UserIDLastUpdate],[CreateDate],[ModifieldDate]) VALUES (2943,'Santo Antônio do Itambé','60207',11,1,1,1,GETDATE(),GETDATE()) END END</v>
      </c>
    </row>
    <row r="2945" spans="1:13" x14ac:dyDescent="0.2">
      <c r="A2945">
        <v>2944</v>
      </c>
      <c r="B2945">
        <f>VLOOKUP(C2945,ESTADOS!C:K,9,FALSE)</f>
        <v>11</v>
      </c>
      <c r="C2945" t="s">
        <v>5814</v>
      </c>
      <c r="D2945">
        <v>31</v>
      </c>
      <c r="E2945" t="s">
        <v>2359</v>
      </c>
      <c r="F2945" t="s">
        <v>2360</v>
      </c>
      <c r="G2945">
        <v>11294</v>
      </c>
      <c r="H2945">
        <v>1</v>
      </c>
      <c r="I2945">
        <v>1</v>
      </c>
      <c r="J2945">
        <v>1</v>
      </c>
      <c r="K2945" s="2" t="s">
        <v>10009</v>
      </c>
      <c r="L2945" s="2" t="s">
        <v>10009</v>
      </c>
      <c r="M2945" t="str">
        <f t="shared" si="45"/>
        <v>BEGIN IF NOT EXISTS (SELECT * FROM [dbo].[COM_City] WHERE [Name] = 'Santo Antônio do Jacinto') BEGIN INSERT INTO [dbo].[COM_City]([CityId],[Name],[ExternalCode],[StateId],[Active],[UserID],[UserIDLastUpdate],[CreateDate],[ModifieldDate]) VALUES (2944,'Santo Antônio do Jacinto','60306',11,1,1,1,GETDATE(),GETDATE()) END END</v>
      </c>
    </row>
    <row r="2946" spans="1:13" x14ac:dyDescent="0.2">
      <c r="A2946">
        <v>2945</v>
      </c>
      <c r="B2946">
        <f>VLOOKUP(C2946,ESTADOS!C:K,9,FALSE)</f>
        <v>11</v>
      </c>
      <c r="C2946" t="s">
        <v>5814</v>
      </c>
      <c r="D2946">
        <v>31</v>
      </c>
      <c r="E2946" t="s">
        <v>2361</v>
      </c>
      <c r="F2946" t="s">
        <v>2362</v>
      </c>
      <c r="G2946">
        <v>24746</v>
      </c>
      <c r="H2946">
        <v>1</v>
      </c>
      <c r="I2946">
        <v>1</v>
      </c>
      <c r="J2946">
        <v>1</v>
      </c>
      <c r="K2946" s="2" t="s">
        <v>10009</v>
      </c>
      <c r="L2946" s="2" t="s">
        <v>10009</v>
      </c>
      <c r="M2946" t="str">
        <f t="shared" si="45"/>
        <v>BEGIN IF NOT EXISTS (SELECT * FROM [dbo].[COM_City] WHERE [Name] = 'Santo Antônio do Monte') BEGIN INSERT INTO [dbo].[COM_City]([CityId],[Name],[ExternalCode],[StateId],[Active],[UserID],[UserIDLastUpdate],[CreateDate],[ModifieldDate]) VALUES (2945,'Santo Antônio do Monte','60405',11,1,1,1,GETDATE(),GETDATE()) END END</v>
      </c>
    </row>
    <row r="2947" spans="1:13" x14ac:dyDescent="0.2">
      <c r="A2947">
        <v>2946</v>
      </c>
      <c r="B2947">
        <f>VLOOKUP(C2947,ESTADOS!C:K,9,FALSE)</f>
        <v>11</v>
      </c>
      <c r="C2947" t="s">
        <v>5814</v>
      </c>
      <c r="D2947">
        <v>31</v>
      </c>
      <c r="E2947" t="s">
        <v>2363</v>
      </c>
      <c r="F2947" t="s">
        <v>2364</v>
      </c>
      <c r="G2947">
        <v>6817</v>
      </c>
      <c r="H2947">
        <v>1</v>
      </c>
      <c r="I2947">
        <v>1</v>
      </c>
      <c r="J2947">
        <v>1</v>
      </c>
      <c r="K2947" s="2" t="s">
        <v>10009</v>
      </c>
      <c r="L2947" s="2" t="s">
        <v>10009</v>
      </c>
      <c r="M2947" t="str">
        <f t="shared" ref="M2947:M3010" si="46">CONCATENATE("BEGIN IF NOT EXISTS (SELECT * FROM [dbo].[COM_City] WHERE [Name] = '",F2947,"') BEGIN INSERT INTO [dbo].[COM_City]([CityId],[Name],[ExternalCode],[StateId],[Active],[UserID],[UserIDLastUpdate],[CreateDate],[ModifieldDate]) VALUES (",A2947,",'",F2947,"','",E2947,"',",B2947,",",H2947,",",I2947,",",J2947,",",K2947,",",L2947,") END END")</f>
        <v>BEGIN IF NOT EXISTS (SELECT * FROM [dbo].[COM_City] WHERE [Name] = 'Santo Antônio do Retiro') BEGIN INSERT INTO [dbo].[COM_City]([CityId],[Name],[ExternalCode],[StateId],[Active],[UserID],[UserIDLastUpdate],[CreateDate],[ModifieldDate]) VALUES (2946,'Santo Antônio do Retiro','60454',11,1,1,1,GETDATE(),GETDATE()) END END</v>
      </c>
    </row>
    <row r="2948" spans="1:13" x14ac:dyDescent="0.2">
      <c r="A2948">
        <v>2947</v>
      </c>
      <c r="B2948">
        <f>VLOOKUP(C2948,ESTADOS!C:K,9,FALSE)</f>
        <v>11</v>
      </c>
      <c r="C2948" t="s">
        <v>5814</v>
      </c>
      <c r="D2948">
        <v>31</v>
      </c>
      <c r="E2948" t="s">
        <v>2365</v>
      </c>
      <c r="F2948" t="s">
        <v>2366</v>
      </c>
      <c r="G2948">
        <v>1753</v>
      </c>
      <c r="H2948">
        <v>1</v>
      </c>
      <c r="I2948">
        <v>1</v>
      </c>
      <c r="J2948">
        <v>1</v>
      </c>
      <c r="K2948" s="2" t="s">
        <v>10009</v>
      </c>
      <c r="L2948" s="2" t="s">
        <v>10009</v>
      </c>
      <c r="M2948" t="str">
        <f t="shared" si="46"/>
        <v>BEGIN IF NOT EXISTS (SELECT * FROM [dbo].[COM_City] WHERE [Name] = 'Santo Antônio do Rio Abaixo') BEGIN INSERT INTO [dbo].[COM_City]([CityId],[Name],[ExternalCode],[StateId],[Active],[UserID],[UserIDLastUpdate],[CreateDate],[ModifieldDate]) VALUES (2947,'Santo Antônio do Rio Abaixo','60504',11,1,1,1,GETDATE(),GETDATE()) END END</v>
      </c>
    </row>
    <row r="2949" spans="1:13" x14ac:dyDescent="0.2">
      <c r="A2949">
        <v>2948</v>
      </c>
      <c r="B2949">
        <f>VLOOKUP(C2949,ESTADOS!C:K,9,FALSE)</f>
        <v>11</v>
      </c>
      <c r="C2949" t="s">
        <v>5814</v>
      </c>
      <c r="D2949">
        <v>31</v>
      </c>
      <c r="E2949" t="s">
        <v>2367</v>
      </c>
      <c r="F2949" t="s">
        <v>2368</v>
      </c>
      <c r="G2949">
        <v>3541</v>
      </c>
      <c r="H2949">
        <v>1</v>
      </c>
      <c r="I2949">
        <v>1</v>
      </c>
      <c r="J2949">
        <v>1</v>
      </c>
      <c r="K2949" s="2" t="s">
        <v>10009</v>
      </c>
      <c r="L2949" s="2" t="s">
        <v>10009</v>
      </c>
      <c r="M2949" t="str">
        <f t="shared" si="46"/>
        <v>BEGIN IF NOT EXISTS (SELECT * FROM [dbo].[COM_City] WHERE [Name] = 'Santo Hipólito') BEGIN INSERT INTO [dbo].[COM_City]([CityId],[Name],[ExternalCode],[StateId],[Active],[UserID],[UserIDLastUpdate],[CreateDate],[ModifieldDate]) VALUES (2948,'Santo Hipólito','60603',11,1,1,1,GETDATE(),GETDATE()) END END</v>
      </c>
    </row>
    <row r="2950" spans="1:13" x14ac:dyDescent="0.2">
      <c r="A2950">
        <v>2949</v>
      </c>
      <c r="B2950">
        <f>VLOOKUP(C2950,ESTADOS!C:K,9,FALSE)</f>
        <v>11</v>
      </c>
      <c r="C2950" t="s">
        <v>5814</v>
      </c>
      <c r="D2950">
        <v>31</v>
      </c>
      <c r="E2950" t="s">
        <v>2369</v>
      </c>
      <c r="F2950" t="s">
        <v>2370</v>
      </c>
      <c r="G2950">
        <v>45922</v>
      </c>
      <c r="H2950">
        <v>1</v>
      </c>
      <c r="I2950">
        <v>1</v>
      </c>
      <c r="J2950">
        <v>1</v>
      </c>
      <c r="K2950" s="2" t="s">
        <v>10009</v>
      </c>
      <c r="L2950" s="2" t="s">
        <v>10009</v>
      </c>
      <c r="M2950" t="str">
        <f t="shared" si="46"/>
        <v>BEGIN IF NOT EXISTS (SELECT * FROM [dbo].[COM_City] WHERE [Name] = 'Santos Dumont') BEGIN INSERT INTO [dbo].[COM_City]([CityId],[Name],[ExternalCode],[StateId],[Active],[UserID],[UserIDLastUpdate],[CreateDate],[ModifieldDate]) VALUES (2949,'Santos Dumont','60702',11,1,1,1,GETDATE(),GETDATE()) END END</v>
      </c>
    </row>
    <row r="2951" spans="1:13" x14ac:dyDescent="0.2">
      <c r="A2951">
        <v>2950</v>
      </c>
      <c r="B2951">
        <f>VLOOKUP(C2951,ESTADOS!C:K,9,FALSE)</f>
        <v>11</v>
      </c>
      <c r="C2951" t="s">
        <v>5814</v>
      </c>
      <c r="D2951">
        <v>31</v>
      </c>
      <c r="E2951" t="s">
        <v>2371</v>
      </c>
      <c r="F2951" t="s">
        <v>2372</v>
      </c>
      <c r="G2951">
        <v>4400</v>
      </c>
      <c r="H2951">
        <v>1</v>
      </c>
      <c r="I2951">
        <v>1</v>
      </c>
      <c r="J2951">
        <v>1</v>
      </c>
      <c r="K2951" s="2" t="s">
        <v>10009</v>
      </c>
      <c r="L2951" s="2" t="s">
        <v>10009</v>
      </c>
      <c r="M2951" t="str">
        <f t="shared" si="46"/>
        <v>BEGIN IF NOT EXISTS (SELECT * FROM [dbo].[COM_City] WHERE [Name] = 'São Bento Abade') BEGIN INSERT INTO [dbo].[COM_City]([CityId],[Name],[ExternalCode],[StateId],[Active],[UserID],[UserIDLastUpdate],[CreateDate],[ModifieldDate]) VALUES (2950,'São Bento Abade','60801',11,1,1,1,GETDATE(),GETDATE()) END END</v>
      </c>
    </row>
    <row r="2952" spans="1:13" x14ac:dyDescent="0.2">
      <c r="A2952">
        <v>2951</v>
      </c>
      <c r="B2952">
        <f>VLOOKUP(C2952,ESTADOS!C:K,9,FALSE)</f>
        <v>11</v>
      </c>
      <c r="C2952" t="s">
        <v>5814</v>
      </c>
      <c r="D2952">
        <v>31</v>
      </c>
      <c r="E2952" t="s">
        <v>2373</v>
      </c>
      <c r="F2952" t="s">
        <v>2374</v>
      </c>
      <c r="G2952">
        <v>3488</v>
      </c>
      <c r="H2952">
        <v>1</v>
      </c>
      <c r="I2952">
        <v>1</v>
      </c>
      <c r="J2952">
        <v>1</v>
      </c>
      <c r="K2952" s="2" t="s">
        <v>10009</v>
      </c>
      <c r="L2952" s="2" t="s">
        <v>10009</v>
      </c>
      <c r="M2952" t="str">
        <f t="shared" si="46"/>
        <v>BEGIN IF NOT EXISTS (SELECT * FROM [dbo].[COM_City] WHERE [Name] = 'São Brás do Suaçuí') BEGIN INSERT INTO [dbo].[COM_City]([CityId],[Name],[ExternalCode],[StateId],[Active],[UserID],[UserIDLastUpdate],[CreateDate],[ModifieldDate]) VALUES (2951,'São Brás do Suaçuí','60900',11,1,1,1,GETDATE(),GETDATE()) END END</v>
      </c>
    </row>
    <row r="2953" spans="1:13" x14ac:dyDescent="0.2">
      <c r="A2953">
        <v>2952</v>
      </c>
      <c r="B2953">
        <f>VLOOKUP(C2953,ESTADOS!C:K,9,FALSE)</f>
        <v>11</v>
      </c>
      <c r="C2953" t="s">
        <v>5814</v>
      </c>
      <c r="D2953">
        <v>31</v>
      </c>
      <c r="E2953" t="s">
        <v>2375</v>
      </c>
      <c r="F2953" t="s">
        <v>2376</v>
      </c>
      <c r="G2953">
        <v>5232</v>
      </c>
      <c r="H2953">
        <v>1</v>
      </c>
      <c r="I2953">
        <v>1</v>
      </c>
      <c r="J2953">
        <v>1</v>
      </c>
      <c r="K2953" s="2" t="s">
        <v>10009</v>
      </c>
      <c r="L2953" s="2" t="s">
        <v>10009</v>
      </c>
      <c r="M2953" t="str">
        <f t="shared" si="46"/>
        <v>BEGIN IF NOT EXISTS (SELECT * FROM [dbo].[COM_City] WHERE [Name] = 'São Domingos das Dores') BEGIN INSERT INTO [dbo].[COM_City]([CityId],[Name],[ExternalCode],[StateId],[Active],[UserID],[UserIDLastUpdate],[CreateDate],[ModifieldDate]) VALUES (2952,'São Domingos das Dores','60959',11,1,1,1,GETDATE(),GETDATE()) END END</v>
      </c>
    </row>
    <row r="2954" spans="1:13" x14ac:dyDescent="0.2">
      <c r="A2954">
        <v>2953</v>
      </c>
      <c r="B2954">
        <f>VLOOKUP(C2954,ESTADOS!C:K,9,FALSE)</f>
        <v>11</v>
      </c>
      <c r="C2954" t="s">
        <v>5814</v>
      </c>
      <c r="D2954">
        <v>31</v>
      </c>
      <c r="E2954" t="s">
        <v>2377</v>
      </c>
      <c r="F2954" t="s">
        <v>2378</v>
      </c>
      <c r="G2954">
        <v>17349</v>
      </c>
      <c r="H2954">
        <v>1</v>
      </c>
      <c r="I2954">
        <v>1</v>
      </c>
      <c r="J2954">
        <v>1</v>
      </c>
      <c r="K2954" s="2" t="s">
        <v>10009</v>
      </c>
      <c r="L2954" s="2" t="s">
        <v>10009</v>
      </c>
      <c r="M2954" t="str">
        <f t="shared" si="46"/>
        <v>BEGIN IF NOT EXISTS (SELECT * FROM [dbo].[COM_City] WHERE [Name] = 'São Domingos do Prata') BEGIN INSERT INTO [dbo].[COM_City]([CityId],[Name],[ExternalCode],[StateId],[Active],[UserID],[UserIDLastUpdate],[CreateDate],[ModifieldDate]) VALUES (2953,'São Domingos do Prata','61007',11,1,1,1,GETDATE(),GETDATE()) END END</v>
      </c>
    </row>
    <row r="2955" spans="1:13" x14ac:dyDescent="0.2">
      <c r="A2955">
        <v>2954</v>
      </c>
      <c r="B2955">
        <f>VLOOKUP(C2955,ESTADOS!C:K,9,FALSE)</f>
        <v>11</v>
      </c>
      <c r="C2955" t="s">
        <v>5814</v>
      </c>
      <c r="D2955">
        <v>31</v>
      </c>
      <c r="E2955" t="s">
        <v>2379</v>
      </c>
      <c r="F2955" t="s">
        <v>2380</v>
      </c>
      <c r="G2955">
        <v>3387</v>
      </c>
      <c r="H2955">
        <v>1</v>
      </c>
      <c r="I2955">
        <v>1</v>
      </c>
      <c r="J2955">
        <v>1</v>
      </c>
      <c r="K2955" s="2" t="s">
        <v>10009</v>
      </c>
      <c r="L2955" s="2" t="s">
        <v>10009</v>
      </c>
      <c r="M2955" t="str">
        <f t="shared" si="46"/>
        <v>BEGIN IF NOT EXISTS (SELECT * FROM [dbo].[COM_City] WHERE [Name] = 'São Félix de Minas') BEGIN INSERT INTO [dbo].[COM_City]([CityId],[Name],[ExternalCode],[StateId],[Active],[UserID],[UserIDLastUpdate],[CreateDate],[ModifieldDate]) VALUES (2954,'São Félix de Minas','61056',11,1,1,1,GETDATE(),GETDATE()) END END</v>
      </c>
    </row>
    <row r="2956" spans="1:13" x14ac:dyDescent="0.2">
      <c r="A2956">
        <v>2955</v>
      </c>
      <c r="B2956">
        <f>VLOOKUP(C2956,ESTADOS!C:K,9,FALSE)</f>
        <v>11</v>
      </c>
      <c r="C2956" t="s">
        <v>5814</v>
      </c>
      <c r="D2956">
        <v>31</v>
      </c>
      <c r="E2956" t="s">
        <v>2381</v>
      </c>
      <c r="F2956" t="s">
        <v>4353</v>
      </c>
      <c r="G2956">
        <v>52985</v>
      </c>
      <c r="H2956">
        <v>1</v>
      </c>
      <c r="I2956">
        <v>1</v>
      </c>
      <c r="J2956">
        <v>1</v>
      </c>
      <c r="K2956" s="2" t="s">
        <v>10009</v>
      </c>
      <c r="L2956" s="2" t="s">
        <v>10009</v>
      </c>
      <c r="M2956" t="str">
        <f t="shared" si="46"/>
        <v>BEGIN IF NOT EXISTS (SELECT * FROM [dbo].[COM_City] WHERE [Name] = 'São Francisco') BEGIN INSERT INTO [dbo].[COM_City]([CityId],[Name],[ExternalCode],[StateId],[Active],[UserID],[UserIDLastUpdate],[CreateDate],[ModifieldDate]) VALUES (2955,'São Francisco','61106',11,1,1,1,GETDATE(),GETDATE()) END END</v>
      </c>
    </row>
    <row r="2957" spans="1:13" x14ac:dyDescent="0.2">
      <c r="A2957">
        <v>2956</v>
      </c>
      <c r="B2957">
        <f>VLOOKUP(C2957,ESTADOS!C:K,9,FALSE)</f>
        <v>11</v>
      </c>
      <c r="C2957" t="s">
        <v>5814</v>
      </c>
      <c r="D2957">
        <v>31</v>
      </c>
      <c r="E2957" t="s">
        <v>2382</v>
      </c>
      <c r="F2957" t="s">
        <v>2383</v>
      </c>
      <c r="G2957">
        <v>6246</v>
      </c>
      <c r="H2957">
        <v>1</v>
      </c>
      <c r="I2957">
        <v>1</v>
      </c>
      <c r="J2957">
        <v>1</v>
      </c>
      <c r="K2957" s="2" t="s">
        <v>10009</v>
      </c>
      <c r="L2957" s="2" t="s">
        <v>10009</v>
      </c>
      <c r="M2957" t="str">
        <f t="shared" si="46"/>
        <v>BEGIN IF NOT EXISTS (SELECT * FROM [dbo].[COM_City] WHERE [Name] = 'São Francisco de Paula') BEGIN INSERT INTO [dbo].[COM_City]([CityId],[Name],[ExternalCode],[StateId],[Active],[UserID],[UserIDLastUpdate],[CreateDate],[ModifieldDate]) VALUES (2956,'São Francisco de Paula','61205',11,1,1,1,GETDATE(),GETDATE()) END END</v>
      </c>
    </row>
    <row r="2958" spans="1:13" x14ac:dyDescent="0.2">
      <c r="A2958">
        <v>2957</v>
      </c>
      <c r="B2958">
        <f>VLOOKUP(C2958,ESTADOS!C:K,9,FALSE)</f>
        <v>11</v>
      </c>
      <c r="C2958" t="s">
        <v>5814</v>
      </c>
      <c r="D2958">
        <v>31</v>
      </c>
      <c r="E2958" t="s">
        <v>2384</v>
      </c>
      <c r="F2958" t="s">
        <v>2385</v>
      </c>
      <c r="G2958">
        <v>5167</v>
      </c>
      <c r="H2958">
        <v>1</v>
      </c>
      <c r="I2958">
        <v>1</v>
      </c>
      <c r="J2958">
        <v>1</v>
      </c>
      <c r="K2958" s="2" t="s">
        <v>10009</v>
      </c>
      <c r="L2958" s="2" t="s">
        <v>10009</v>
      </c>
      <c r="M2958" t="str">
        <f t="shared" si="46"/>
        <v>BEGIN IF NOT EXISTS (SELECT * FROM [dbo].[COM_City] WHERE [Name] = 'São Francisco de Sales') BEGIN INSERT INTO [dbo].[COM_City]([CityId],[Name],[ExternalCode],[StateId],[Active],[UserID],[UserIDLastUpdate],[CreateDate],[ModifieldDate]) VALUES (2957,'São Francisco de Sales','61304',11,1,1,1,GETDATE(),GETDATE()) END END</v>
      </c>
    </row>
    <row r="2959" spans="1:13" x14ac:dyDescent="0.2">
      <c r="A2959">
        <v>2958</v>
      </c>
      <c r="B2959">
        <f>VLOOKUP(C2959,ESTADOS!C:K,9,FALSE)</f>
        <v>11</v>
      </c>
      <c r="C2959" t="s">
        <v>5814</v>
      </c>
      <c r="D2959">
        <v>31</v>
      </c>
      <c r="E2959" t="s">
        <v>2386</v>
      </c>
      <c r="F2959" t="s">
        <v>2387</v>
      </c>
      <c r="G2959">
        <v>5539</v>
      </c>
      <c r="H2959">
        <v>1</v>
      </c>
      <c r="I2959">
        <v>1</v>
      </c>
      <c r="J2959">
        <v>1</v>
      </c>
      <c r="K2959" s="2" t="s">
        <v>10009</v>
      </c>
      <c r="L2959" s="2" t="s">
        <v>10009</v>
      </c>
      <c r="M2959" t="str">
        <f t="shared" si="46"/>
        <v>BEGIN IF NOT EXISTS (SELECT * FROM [dbo].[COM_City] WHERE [Name] = 'São Francisco do Glória') BEGIN INSERT INTO [dbo].[COM_City]([CityId],[Name],[ExternalCode],[StateId],[Active],[UserID],[UserIDLastUpdate],[CreateDate],[ModifieldDate]) VALUES (2958,'São Francisco do Glória','61403',11,1,1,1,GETDATE(),GETDATE()) END END</v>
      </c>
    </row>
    <row r="2960" spans="1:13" x14ac:dyDescent="0.2">
      <c r="A2960">
        <v>2959</v>
      </c>
      <c r="B2960">
        <f>VLOOKUP(C2960,ESTADOS!C:K,9,FALSE)</f>
        <v>11</v>
      </c>
      <c r="C2960" t="s">
        <v>5814</v>
      </c>
      <c r="D2960">
        <v>31</v>
      </c>
      <c r="E2960" t="s">
        <v>2388</v>
      </c>
      <c r="F2960" t="s">
        <v>2389</v>
      </c>
      <c r="G2960">
        <v>9171</v>
      </c>
      <c r="H2960">
        <v>1</v>
      </c>
      <c r="I2960">
        <v>1</v>
      </c>
      <c r="J2960">
        <v>1</v>
      </c>
      <c r="K2960" s="2" t="s">
        <v>10009</v>
      </c>
      <c r="L2960" s="2" t="s">
        <v>10009</v>
      </c>
      <c r="M2960" t="str">
        <f t="shared" si="46"/>
        <v>BEGIN IF NOT EXISTS (SELECT * FROM [dbo].[COM_City] WHERE [Name] = 'São Geraldo') BEGIN INSERT INTO [dbo].[COM_City]([CityId],[Name],[ExternalCode],[StateId],[Active],[UserID],[UserIDLastUpdate],[CreateDate],[ModifieldDate]) VALUES (2959,'São Geraldo','61502',11,1,1,1,GETDATE(),GETDATE()) END END</v>
      </c>
    </row>
    <row r="2961" spans="1:13" x14ac:dyDescent="0.2">
      <c r="A2961">
        <v>2960</v>
      </c>
      <c r="B2961">
        <f>VLOOKUP(C2961,ESTADOS!C:K,9,FALSE)</f>
        <v>11</v>
      </c>
      <c r="C2961" t="s">
        <v>5814</v>
      </c>
      <c r="D2961">
        <v>31</v>
      </c>
      <c r="E2961" t="s">
        <v>2390</v>
      </c>
      <c r="F2961" t="s">
        <v>2391</v>
      </c>
      <c r="G2961">
        <v>4768</v>
      </c>
      <c r="H2961">
        <v>1</v>
      </c>
      <c r="I2961">
        <v>1</v>
      </c>
      <c r="J2961">
        <v>1</v>
      </c>
      <c r="K2961" s="2" t="s">
        <v>10009</v>
      </c>
      <c r="L2961" s="2" t="s">
        <v>10009</v>
      </c>
      <c r="M2961" t="str">
        <f t="shared" si="46"/>
        <v>BEGIN IF NOT EXISTS (SELECT * FROM [dbo].[COM_City] WHERE [Name] = 'São Geraldo da Piedade') BEGIN INSERT INTO [dbo].[COM_City]([CityId],[Name],[ExternalCode],[StateId],[Active],[UserID],[UserIDLastUpdate],[CreateDate],[ModifieldDate]) VALUES (2960,'São Geraldo da Piedade','61601',11,1,1,1,GETDATE(),GETDATE()) END END</v>
      </c>
    </row>
    <row r="2962" spans="1:13" x14ac:dyDescent="0.2">
      <c r="A2962">
        <v>2961</v>
      </c>
      <c r="B2962">
        <f>VLOOKUP(C2962,ESTADOS!C:K,9,FALSE)</f>
        <v>11</v>
      </c>
      <c r="C2962" t="s">
        <v>5814</v>
      </c>
      <c r="D2962">
        <v>31</v>
      </c>
      <c r="E2962" t="s">
        <v>2392</v>
      </c>
      <c r="F2962" t="s">
        <v>2393</v>
      </c>
      <c r="G2962">
        <v>3253</v>
      </c>
      <c r="H2962">
        <v>1</v>
      </c>
      <c r="I2962">
        <v>1</v>
      </c>
      <c r="J2962">
        <v>1</v>
      </c>
      <c r="K2962" s="2" t="s">
        <v>10009</v>
      </c>
      <c r="L2962" s="2" t="s">
        <v>10009</v>
      </c>
      <c r="M2962" t="str">
        <f t="shared" si="46"/>
        <v>BEGIN IF NOT EXISTS (SELECT * FROM [dbo].[COM_City] WHERE [Name] = 'São Geraldo do Baixio') BEGIN INSERT INTO [dbo].[COM_City]([CityId],[Name],[ExternalCode],[StateId],[Active],[UserID],[UserIDLastUpdate],[CreateDate],[ModifieldDate]) VALUES (2961,'São Geraldo do Baixio','61650',11,1,1,1,GETDATE(),GETDATE()) END END</v>
      </c>
    </row>
    <row r="2963" spans="1:13" x14ac:dyDescent="0.2">
      <c r="A2963">
        <v>2962</v>
      </c>
      <c r="B2963">
        <f>VLOOKUP(C2963,ESTADOS!C:K,9,FALSE)</f>
        <v>11</v>
      </c>
      <c r="C2963" t="s">
        <v>5814</v>
      </c>
      <c r="D2963">
        <v>31</v>
      </c>
      <c r="E2963" t="s">
        <v>2394</v>
      </c>
      <c r="F2963" t="s">
        <v>2395</v>
      </c>
      <c r="G2963">
        <v>6156</v>
      </c>
      <c r="H2963">
        <v>1</v>
      </c>
      <c r="I2963">
        <v>1</v>
      </c>
      <c r="J2963">
        <v>1</v>
      </c>
      <c r="K2963" s="2" t="s">
        <v>10009</v>
      </c>
      <c r="L2963" s="2" t="s">
        <v>10009</v>
      </c>
      <c r="M2963" t="str">
        <f t="shared" si="46"/>
        <v>BEGIN IF NOT EXISTS (SELECT * FROM [dbo].[COM_City] WHERE [Name] = 'São Gonçalo do Abaeté') BEGIN INSERT INTO [dbo].[COM_City]([CityId],[Name],[ExternalCode],[StateId],[Active],[UserID],[UserIDLastUpdate],[CreateDate],[ModifieldDate]) VALUES (2962,'São Gonçalo do Abaeté','61700',11,1,1,1,GETDATE(),GETDATE()) END END</v>
      </c>
    </row>
    <row r="2964" spans="1:13" x14ac:dyDescent="0.2">
      <c r="A2964">
        <v>2963</v>
      </c>
      <c r="B2964">
        <f>VLOOKUP(C2964,ESTADOS!C:K,9,FALSE)</f>
        <v>11</v>
      </c>
      <c r="C2964" t="s">
        <v>5814</v>
      </c>
      <c r="D2964">
        <v>31</v>
      </c>
      <c r="E2964" t="s">
        <v>2396</v>
      </c>
      <c r="F2964" t="s">
        <v>2397</v>
      </c>
      <c r="G2964">
        <v>10308</v>
      </c>
      <c r="H2964">
        <v>1</v>
      </c>
      <c r="I2964">
        <v>1</v>
      </c>
      <c r="J2964">
        <v>1</v>
      </c>
      <c r="K2964" s="2" t="s">
        <v>10009</v>
      </c>
      <c r="L2964" s="2" t="s">
        <v>10009</v>
      </c>
      <c r="M2964" t="str">
        <f t="shared" si="46"/>
        <v>BEGIN IF NOT EXISTS (SELECT * FROM [dbo].[COM_City] WHERE [Name] = 'São Gonçalo do Pará') BEGIN INSERT INTO [dbo].[COM_City]([CityId],[Name],[ExternalCode],[StateId],[Active],[UserID],[UserIDLastUpdate],[CreateDate],[ModifieldDate]) VALUES (2963,'São Gonçalo do Pará','61809',11,1,1,1,GETDATE(),GETDATE()) END END</v>
      </c>
    </row>
    <row r="2965" spans="1:13" x14ac:dyDescent="0.2">
      <c r="A2965">
        <v>2964</v>
      </c>
      <c r="B2965">
        <f>VLOOKUP(C2965,ESTADOS!C:K,9,FALSE)</f>
        <v>11</v>
      </c>
      <c r="C2965" t="s">
        <v>5814</v>
      </c>
      <c r="D2965">
        <v>31</v>
      </c>
      <c r="E2965" t="s">
        <v>2398</v>
      </c>
      <c r="F2965" t="s">
        <v>2399</v>
      </c>
      <c r="G2965">
        <v>9233</v>
      </c>
      <c r="H2965">
        <v>1</v>
      </c>
      <c r="I2965">
        <v>1</v>
      </c>
      <c r="J2965">
        <v>1</v>
      </c>
      <c r="K2965" s="2" t="s">
        <v>10009</v>
      </c>
      <c r="L2965" s="2" t="s">
        <v>10009</v>
      </c>
      <c r="M2965" t="str">
        <f t="shared" si="46"/>
        <v>BEGIN IF NOT EXISTS (SELECT * FROM [dbo].[COM_City] WHERE [Name] = 'São Gonçalo do Rio Abaixo') BEGIN INSERT INTO [dbo].[COM_City]([CityId],[Name],[ExternalCode],[StateId],[Active],[UserID],[UserIDLastUpdate],[CreateDate],[ModifieldDate]) VALUES (2964,'São Gonçalo do Rio Abaixo','61908',11,1,1,1,GETDATE(),GETDATE()) END END</v>
      </c>
    </row>
    <row r="2966" spans="1:13" x14ac:dyDescent="0.2">
      <c r="A2966">
        <v>2965</v>
      </c>
      <c r="B2966">
        <f>VLOOKUP(C2966,ESTADOS!C:K,9,FALSE)</f>
        <v>11</v>
      </c>
      <c r="C2966" t="s">
        <v>5814</v>
      </c>
      <c r="D2966">
        <v>31</v>
      </c>
      <c r="E2966" t="s">
        <v>2400</v>
      </c>
      <c r="F2966" t="s">
        <v>2401</v>
      </c>
      <c r="G2966">
        <v>3124</v>
      </c>
      <c r="H2966">
        <v>1</v>
      </c>
      <c r="I2966">
        <v>1</v>
      </c>
      <c r="J2966">
        <v>1</v>
      </c>
      <c r="K2966" s="2" t="s">
        <v>10009</v>
      </c>
      <c r="L2966" s="2" t="s">
        <v>10009</v>
      </c>
      <c r="M2966" t="str">
        <f t="shared" si="46"/>
        <v>BEGIN IF NOT EXISTS (SELECT * FROM [dbo].[COM_City] WHERE [Name] = 'São Gonçalo do Rio Preto') BEGIN INSERT INTO [dbo].[COM_City]([CityId],[Name],[ExternalCode],[StateId],[Active],[UserID],[UserIDLastUpdate],[CreateDate],[ModifieldDate]) VALUES (2965,'São Gonçalo do Rio Preto','25507',11,1,1,1,GETDATE(),GETDATE()) END END</v>
      </c>
    </row>
    <row r="2967" spans="1:13" x14ac:dyDescent="0.2">
      <c r="A2967">
        <v>2966</v>
      </c>
      <c r="B2967">
        <f>VLOOKUP(C2967,ESTADOS!C:K,9,FALSE)</f>
        <v>11</v>
      </c>
      <c r="C2967" t="s">
        <v>5814</v>
      </c>
      <c r="D2967">
        <v>31</v>
      </c>
      <c r="E2967" t="s">
        <v>2402</v>
      </c>
      <c r="F2967" t="s">
        <v>2403</v>
      </c>
      <c r="G2967">
        <v>22756</v>
      </c>
      <c r="H2967">
        <v>1</v>
      </c>
      <c r="I2967">
        <v>1</v>
      </c>
      <c r="J2967">
        <v>1</v>
      </c>
      <c r="K2967" s="2" t="s">
        <v>10009</v>
      </c>
      <c r="L2967" s="2" t="s">
        <v>10009</v>
      </c>
      <c r="M2967" t="str">
        <f t="shared" si="46"/>
        <v>BEGIN IF NOT EXISTS (SELECT * FROM [dbo].[COM_City] WHERE [Name] = 'São Gonçalo do Sapucaí') BEGIN INSERT INTO [dbo].[COM_City]([CityId],[Name],[ExternalCode],[StateId],[Active],[UserID],[UserIDLastUpdate],[CreateDate],[ModifieldDate]) VALUES (2966,'São Gonçalo do Sapucaí','62005',11,1,1,1,GETDATE(),GETDATE()) END END</v>
      </c>
    </row>
    <row r="2968" spans="1:13" x14ac:dyDescent="0.2">
      <c r="A2968">
        <v>2967</v>
      </c>
      <c r="B2968">
        <f>VLOOKUP(C2968,ESTADOS!C:K,9,FALSE)</f>
        <v>11</v>
      </c>
      <c r="C2968" t="s">
        <v>5814</v>
      </c>
      <c r="D2968">
        <v>31</v>
      </c>
      <c r="E2968" t="s">
        <v>2404</v>
      </c>
      <c r="F2968" t="s">
        <v>2405</v>
      </c>
      <c r="G2968">
        <v>30757</v>
      </c>
      <c r="H2968">
        <v>1</v>
      </c>
      <c r="I2968">
        <v>1</v>
      </c>
      <c r="J2968">
        <v>1</v>
      </c>
      <c r="K2968" s="2" t="s">
        <v>10009</v>
      </c>
      <c r="L2968" s="2" t="s">
        <v>10009</v>
      </c>
      <c r="M2968" t="str">
        <f t="shared" si="46"/>
        <v>BEGIN IF NOT EXISTS (SELECT * FROM [dbo].[COM_City] WHERE [Name] = 'São Gotardo') BEGIN INSERT INTO [dbo].[COM_City]([CityId],[Name],[ExternalCode],[StateId],[Active],[UserID],[UserIDLastUpdate],[CreateDate],[ModifieldDate]) VALUES (2967,'São Gotardo','62104',11,1,1,1,GETDATE(),GETDATE()) END END</v>
      </c>
    </row>
    <row r="2969" spans="1:13" x14ac:dyDescent="0.2">
      <c r="A2969">
        <v>2968</v>
      </c>
      <c r="B2969">
        <f>VLOOKUP(C2969,ESTADOS!C:K,9,FALSE)</f>
        <v>11</v>
      </c>
      <c r="C2969" t="s">
        <v>5814</v>
      </c>
      <c r="D2969">
        <v>31</v>
      </c>
      <c r="E2969" t="s">
        <v>2</v>
      </c>
      <c r="F2969" t="s">
        <v>3</v>
      </c>
      <c r="G2969">
        <v>6828</v>
      </c>
      <c r="H2969">
        <v>1</v>
      </c>
      <c r="I2969">
        <v>1</v>
      </c>
      <c r="J2969">
        <v>1</v>
      </c>
      <c r="K2969" s="2" t="s">
        <v>10009</v>
      </c>
      <c r="L2969" s="2" t="s">
        <v>10009</v>
      </c>
      <c r="M2969" t="str">
        <f t="shared" si="46"/>
        <v>BEGIN IF NOT EXISTS (SELECT * FROM [dbo].[COM_City] WHERE [Name] = 'São João Batista do Glória') BEGIN INSERT INTO [dbo].[COM_City]([CityId],[Name],[ExternalCode],[StateId],[Active],[UserID],[UserIDLastUpdate],[CreateDate],[ModifieldDate]) VALUES (2968,'São João Batista do Glória','62203',11,1,1,1,GETDATE(),GETDATE()) END END</v>
      </c>
    </row>
    <row r="2970" spans="1:13" x14ac:dyDescent="0.2">
      <c r="A2970">
        <v>2969</v>
      </c>
      <c r="B2970">
        <f>VLOOKUP(C2970,ESTADOS!C:K,9,FALSE)</f>
        <v>11</v>
      </c>
      <c r="C2970" t="s">
        <v>5814</v>
      </c>
      <c r="D2970">
        <v>31</v>
      </c>
      <c r="E2970" t="s">
        <v>2406</v>
      </c>
      <c r="F2970" t="s">
        <v>2407</v>
      </c>
      <c r="G2970">
        <v>4729</v>
      </c>
      <c r="H2970">
        <v>1</v>
      </c>
      <c r="I2970">
        <v>1</v>
      </c>
      <c r="J2970">
        <v>1</v>
      </c>
      <c r="K2970" s="2" t="s">
        <v>10009</v>
      </c>
      <c r="L2970" s="2" t="s">
        <v>10009</v>
      </c>
      <c r="M2970" t="str">
        <f t="shared" si="46"/>
        <v>BEGIN IF NOT EXISTS (SELECT * FROM [dbo].[COM_City] WHERE [Name] = 'São João da Lagoa') BEGIN INSERT INTO [dbo].[COM_City]([CityId],[Name],[ExternalCode],[StateId],[Active],[UserID],[UserIDLastUpdate],[CreateDate],[ModifieldDate]) VALUES (2969,'São João da Lagoa','62252',11,1,1,1,GETDATE(),GETDATE()) END END</v>
      </c>
    </row>
    <row r="2971" spans="1:13" x14ac:dyDescent="0.2">
      <c r="A2971">
        <v>2970</v>
      </c>
      <c r="B2971">
        <f>VLOOKUP(C2971,ESTADOS!C:K,9,FALSE)</f>
        <v>11</v>
      </c>
      <c r="C2971" t="s">
        <v>5814</v>
      </c>
      <c r="D2971">
        <v>31</v>
      </c>
      <c r="E2971" t="s">
        <v>2408</v>
      </c>
      <c r="F2971" t="s">
        <v>2409</v>
      </c>
      <c r="G2971">
        <v>2858</v>
      </c>
      <c r="H2971">
        <v>1</v>
      </c>
      <c r="I2971">
        <v>1</v>
      </c>
      <c r="J2971">
        <v>1</v>
      </c>
      <c r="K2971" s="2" t="s">
        <v>10009</v>
      </c>
      <c r="L2971" s="2" t="s">
        <v>10009</v>
      </c>
      <c r="M2971" t="str">
        <f t="shared" si="46"/>
        <v>BEGIN IF NOT EXISTS (SELECT * FROM [dbo].[COM_City] WHERE [Name] = 'São João da Mata') BEGIN INSERT INTO [dbo].[COM_City]([CityId],[Name],[ExternalCode],[StateId],[Active],[UserID],[UserIDLastUpdate],[CreateDate],[ModifieldDate]) VALUES (2970,'São João da Mata','62302',11,1,1,1,GETDATE(),GETDATE()) END END</v>
      </c>
    </row>
    <row r="2972" spans="1:13" x14ac:dyDescent="0.2">
      <c r="A2972">
        <v>2971</v>
      </c>
      <c r="B2972">
        <f>VLOOKUP(C2972,ESTADOS!C:K,9,FALSE)</f>
        <v>11</v>
      </c>
      <c r="C2972" t="s">
        <v>5814</v>
      </c>
      <c r="D2972">
        <v>31</v>
      </c>
      <c r="E2972" t="s">
        <v>2410</v>
      </c>
      <c r="F2972" t="s">
        <v>2411</v>
      </c>
      <c r="G2972">
        <v>26091</v>
      </c>
      <c r="H2972">
        <v>1</v>
      </c>
      <c r="I2972">
        <v>1</v>
      </c>
      <c r="J2972">
        <v>1</v>
      </c>
      <c r="K2972" s="2" t="s">
        <v>10009</v>
      </c>
      <c r="L2972" s="2" t="s">
        <v>10009</v>
      </c>
      <c r="M2972" t="str">
        <f t="shared" si="46"/>
        <v>BEGIN IF NOT EXISTS (SELECT * FROM [dbo].[COM_City] WHERE [Name] = 'São João da Ponte') BEGIN INSERT INTO [dbo].[COM_City]([CityId],[Name],[ExternalCode],[StateId],[Active],[UserID],[UserIDLastUpdate],[CreateDate],[ModifieldDate]) VALUES (2971,'São João da Ponte','62401',11,1,1,1,GETDATE(),GETDATE()) END END</v>
      </c>
    </row>
    <row r="2973" spans="1:13" x14ac:dyDescent="0.2">
      <c r="A2973">
        <v>2972</v>
      </c>
      <c r="B2973">
        <f>VLOOKUP(C2973,ESTADOS!C:K,9,FALSE)</f>
        <v>11</v>
      </c>
      <c r="C2973" t="s">
        <v>5814</v>
      </c>
      <c r="D2973">
        <v>31</v>
      </c>
      <c r="E2973" t="s">
        <v>2412</v>
      </c>
      <c r="F2973" t="s">
        <v>2413</v>
      </c>
      <c r="G2973">
        <v>10769</v>
      </c>
      <c r="H2973">
        <v>1</v>
      </c>
      <c r="I2973">
        <v>1</v>
      </c>
      <c r="J2973">
        <v>1</v>
      </c>
      <c r="K2973" s="2" t="s">
        <v>10009</v>
      </c>
      <c r="L2973" s="2" t="s">
        <v>10009</v>
      </c>
      <c r="M2973" t="str">
        <f t="shared" si="46"/>
        <v>BEGIN IF NOT EXISTS (SELECT * FROM [dbo].[COM_City] WHERE [Name] = 'São João das Missões') BEGIN INSERT INTO [dbo].[COM_City]([CityId],[Name],[ExternalCode],[StateId],[Active],[UserID],[UserIDLastUpdate],[CreateDate],[ModifieldDate]) VALUES (2972,'São João das Missões','62450',11,1,1,1,GETDATE(),GETDATE()) END END</v>
      </c>
    </row>
    <row r="2974" spans="1:13" x14ac:dyDescent="0.2">
      <c r="A2974">
        <v>2973</v>
      </c>
      <c r="B2974">
        <f>VLOOKUP(C2974,ESTADOS!C:K,9,FALSE)</f>
        <v>11</v>
      </c>
      <c r="C2974" t="s">
        <v>5814</v>
      </c>
      <c r="D2974">
        <v>31</v>
      </c>
      <c r="E2974" t="s">
        <v>2414</v>
      </c>
      <c r="F2974" t="s">
        <v>2415</v>
      </c>
      <c r="G2974">
        <v>81918</v>
      </c>
      <c r="H2974">
        <v>1</v>
      </c>
      <c r="I2974">
        <v>1</v>
      </c>
      <c r="J2974">
        <v>1</v>
      </c>
      <c r="K2974" s="2" t="s">
        <v>10009</v>
      </c>
      <c r="L2974" s="2" t="s">
        <v>10009</v>
      </c>
      <c r="M2974" t="str">
        <f t="shared" si="46"/>
        <v>BEGIN IF NOT EXISTS (SELECT * FROM [dbo].[COM_City] WHERE [Name] = 'São João del Rei') BEGIN INSERT INTO [dbo].[COM_City]([CityId],[Name],[ExternalCode],[StateId],[Active],[UserID],[UserIDLastUpdate],[CreateDate],[ModifieldDate]) VALUES (2973,'São João del Rei','62500',11,1,1,1,GETDATE(),GETDATE()) END END</v>
      </c>
    </row>
    <row r="2975" spans="1:13" x14ac:dyDescent="0.2">
      <c r="A2975">
        <v>2974</v>
      </c>
      <c r="B2975">
        <f>VLOOKUP(C2975,ESTADOS!C:K,9,FALSE)</f>
        <v>11</v>
      </c>
      <c r="C2975" t="s">
        <v>5814</v>
      </c>
      <c r="D2975">
        <v>31</v>
      </c>
      <c r="E2975" t="s">
        <v>2416</v>
      </c>
      <c r="F2975" t="s">
        <v>2417</v>
      </c>
      <c r="G2975">
        <v>9394</v>
      </c>
      <c r="H2975">
        <v>1</v>
      </c>
      <c r="I2975">
        <v>1</v>
      </c>
      <c r="J2975">
        <v>1</v>
      </c>
      <c r="K2975" s="2" t="s">
        <v>10009</v>
      </c>
      <c r="L2975" s="2" t="s">
        <v>10009</v>
      </c>
      <c r="M2975" t="str">
        <f t="shared" si="46"/>
        <v>BEGIN IF NOT EXISTS (SELECT * FROM [dbo].[COM_City] WHERE [Name] = 'São João do Manhuaçu') BEGIN INSERT INTO [dbo].[COM_City]([CityId],[Name],[ExternalCode],[StateId],[Active],[UserID],[UserIDLastUpdate],[CreateDate],[ModifieldDate]) VALUES (2974,'São João do Manhuaçu','62559',11,1,1,1,GETDATE(),GETDATE()) END END</v>
      </c>
    </row>
    <row r="2976" spans="1:13" x14ac:dyDescent="0.2">
      <c r="A2976">
        <v>2975</v>
      </c>
      <c r="B2976">
        <f>VLOOKUP(C2976,ESTADOS!C:K,9,FALSE)</f>
        <v>11</v>
      </c>
      <c r="C2976" t="s">
        <v>5814</v>
      </c>
      <c r="D2976">
        <v>31</v>
      </c>
      <c r="E2976" t="s">
        <v>2418</v>
      </c>
      <c r="F2976" t="s">
        <v>2419</v>
      </c>
      <c r="G2976">
        <v>4855</v>
      </c>
      <c r="H2976">
        <v>1</v>
      </c>
      <c r="I2976">
        <v>1</v>
      </c>
      <c r="J2976">
        <v>1</v>
      </c>
      <c r="K2976" s="2" t="s">
        <v>10009</v>
      </c>
      <c r="L2976" s="2" t="s">
        <v>10009</v>
      </c>
      <c r="M2976" t="str">
        <f t="shared" si="46"/>
        <v>BEGIN IF NOT EXISTS (SELECT * FROM [dbo].[COM_City] WHERE [Name] = 'São João do Manteninha') BEGIN INSERT INTO [dbo].[COM_City]([CityId],[Name],[ExternalCode],[StateId],[Active],[UserID],[UserIDLastUpdate],[CreateDate],[ModifieldDate]) VALUES (2975,'São João do Manteninha','62575',11,1,1,1,GETDATE(),GETDATE()) END END</v>
      </c>
    </row>
    <row r="2977" spans="1:13" x14ac:dyDescent="0.2">
      <c r="A2977">
        <v>2976</v>
      </c>
      <c r="B2977">
        <f>VLOOKUP(C2977,ESTADOS!C:K,9,FALSE)</f>
        <v>11</v>
      </c>
      <c r="C2977" t="s">
        <v>5814</v>
      </c>
      <c r="D2977">
        <v>31</v>
      </c>
      <c r="E2977" t="s">
        <v>2420</v>
      </c>
      <c r="F2977" t="s">
        <v>2421</v>
      </c>
      <c r="G2977">
        <v>7988</v>
      </c>
      <c r="H2977">
        <v>1</v>
      </c>
      <c r="I2977">
        <v>1</v>
      </c>
      <c r="J2977">
        <v>1</v>
      </c>
      <c r="K2977" s="2" t="s">
        <v>10009</v>
      </c>
      <c r="L2977" s="2" t="s">
        <v>10009</v>
      </c>
      <c r="M2977" t="str">
        <f t="shared" si="46"/>
        <v>BEGIN IF NOT EXISTS (SELECT * FROM [dbo].[COM_City] WHERE [Name] = 'São João do Oriente') BEGIN INSERT INTO [dbo].[COM_City]([CityId],[Name],[ExternalCode],[StateId],[Active],[UserID],[UserIDLastUpdate],[CreateDate],[ModifieldDate]) VALUES (2976,'São João do Oriente','62609',11,1,1,1,GETDATE(),GETDATE()) END END</v>
      </c>
    </row>
    <row r="2978" spans="1:13" x14ac:dyDescent="0.2">
      <c r="A2978">
        <v>2977</v>
      </c>
      <c r="B2978">
        <f>VLOOKUP(C2978,ESTADOS!C:K,9,FALSE)</f>
        <v>11</v>
      </c>
      <c r="C2978" t="s">
        <v>5814</v>
      </c>
      <c r="D2978">
        <v>31</v>
      </c>
      <c r="E2978" t="s">
        <v>2422</v>
      </c>
      <c r="F2978" t="s">
        <v>0</v>
      </c>
      <c r="G2978">
        <v>4003</v>
      </c>
      <c r="H2978">
        <v>1</v>
      </c>
      <c r="I2978">
        <v>1</v>
      </c>
      <c r="J2978">
        <v>1</v>
      </c>
      <c r="K2978" s="2" t="s">
        <v>10009</v>
      </c>
      <c r="L2978" s="2" t="s">
        <v>10009</v>
      </c>
      <c r="M2978" t="str">
        <f t="shared" si="46"/>
        <v>BEGIN IF NOT EXISTS (SELECT * FROM [dbo].[COM_City] WHERE [Name] = 'São João do Pacuí') BEGIN INSERT INTO [dbo].[COM_City]([CityId],[Name],[ExternalCode],[StateId],[Active],[UserID],[UserIDLastUpdate],[CreateDate],[ModifieldDate]) VALUES (2977,'São João do Pacuí','62658',11,1,1,1,GETDATE(),GETDATE()) END END</v>
      </c>
    </row>
    <row r="2979" spans="1:13" x14ac:dyDescent="0.2">
      <c r="A2979">
        <v>2978</v>
      </c>
      <c r="B2979">
        <f>VLOOKUP(C2979,ESTADOS!C:K,9,FALSE)</f>
        <v>11</v>
      </c>
      <c r="C2979" t="s">
        <v>5814</v>
      </c>
      <c r="D2979">
        <v>31</v>
      </c>
      <c r="E2979" t="s">
        <v>1</v>
      </c>
      <c r="F2979" t="s">
        <v>7234</v>
      </c>
      <c r="G2979">
        <v>21839</v>
      </c>
      <c r="H2979">
        <v>1</v>
      </c>
      <c r="I2979">
        <v>1</v>
      </c>
      <c r="J2979">
        <v>1</v>
      </c>
      <c r="K2979" s="2" t="s">
        <v>10009</v>
      </c>
      <c r="L2979" s="2" t="s">
        <v>10009</v>
      </c>
      <c r="M2979" t="str">
        <f t="shared" si="46"/>
        <v>BEGIN IF NOT EXISTS (SELECT * FROM [dbo].[COM_City] WHERE [Name] = 'São João do Paraíso') BEGIN INSERT INTO [dbo].[COM_City]([CityId],[Name],[ExternalCode],[StateId],[Active],[UserID],[UserIDLastUpdate],[CreateDate],[ModifieldDate]) VALUES (2978,'São João do Paraíso','62708',11,1,1,1,GETDATE(),GETDATE()) END END</v>
      </c>
    </row>
    <row r="2980" spans="1:13" x14ac:dyDescent="0.2">
      <c r="A2980">
        <v>2979</v>
      </c>
      <c r="B2980">
        <f>VLOOKUP(C2980,ESTADOS!C:K,9,FALSE)</f>
        <v>11</v>
      </c>
      <c r="C2980" t="s">
        <v>5814</v>
      </c>
      <c r="D2980">
        <v>31</v>
      </c>
      <c r="E2980" t="s">
        <v>4</v>
      </c>
      <c r="F2980" t="s">
        <v>5</v>
      </c>
      <c r="G2980">
        <v>15686</v>
      </c>
      <c r="H2980">
        <v>1</v>
      </c>
      <c r="I2980">
        <v>1</v>
      </c>
      <c r="J2980">
        <v>1</v>
      </c>
      <c r="K2980" s="2" t="s">
        <v>10009</v>
      </c>
      <c r="L2980" s="2" t="s">
        <v>10009</v>
      </c>
      <c r="M2980" t="str">
        <f t="shared" si="46"/>
        <v>BEGIN IF NOT EXISTS (SELECT * FROM [dbo].[COM_City] WHERE [Name] = 'São João Evangelista') BEGIN INSERT INTO [dbo].[COM_City]([CityId],[Name],[ExternalCode],[StateId],[Active],[UserID],[UserIDLastUpdate],[CreateDate],[ModifieldDate]) VALUES (2979,'São João Evangelista','62807',11,1,1,1,GETDATE(),GETDATE()) END END</v>
      </c>
    </row>
    <row r="2981" spans="1:13" x14ac:dyDescent="0.2">
      <c r="A2981">
        <v>2980</v>
      </c>
      <c r="B2981">
        <f>VLOOKUP(C2981,ESTADOS!C:K,9,FALSE)</f>
        <v>11</v>
      </c>
      <c r="C2981" t="s">
        <v>5814</v>
      </c>
      <c r="D2981">
        <v>31</v>
      </c>
      <c r="E2981" t="s">
        <v>6</v>
      </c>
      <c r="F2981" t="s">
        <v>7</v>
      </c>
      <c r="G2981">
        <v>25011</v>
      </c>
      <c r="H2981">
        <v>1</v>
      </c>
      <c r="I2981">
        <v>1</v>
      </c>
      <c r="J2981">
        <v>1</v>
      </c>
      <c r="K2981" s="2" t="s">
        <v>10009</v>
      </c>
      <c r="L2981" s="2" t="s">
        <v>10009</v>
      </c>
      <c r="M2981" t="str">
        <f t="shared" si="46"/>
        <v>BEGIN IF NOT EXISTS (SELECT * FROM [dbo].[COM_City] WHERE [Name] = 'São João Nepomuceno') BEGIN INSERT INTO [dbo].[COM_City]([CityId],[Name],[ExternalCode],[StateId],[Active],[UserID],[UserIDLastUpdate],[CreateDate],[ModifieldDate]) VALUES (2980,'São João Nepomuceno','62906',11,1,1,1,GETDATE(),GETDATE()) END END</v>
      </c>
    </row>
    <row r="2982" spans="1:13" x14ac:dyDescent="0.2">
      <c r="A2982">
        <v>2981</v>
      </c>
      <c r="B2982">
        <f>VLOOKUP(C2982,ESTADOS!C:K,9,FALSE)</f>
        <v>11</v>
      </c>
      <c r="C2982" t="s">
        <v>5814</v>
      </c>
      <c r="D2982">
        <v>31</v>
      </c>
      <c r="E2982" t="s">
        <v>8</v>
      </c>
      <c r="F2982" t="s">
        <v>9</v>
      </c>
      <c r="G2982">
        <v>22214</v>
      </c>
      <c r="H2982">
        <v>1</v>
      </c>
      <c r="I2982">
        <v>1</v>
      </c>
      <c r="J2982">
        <v>1</v>
      </c>
      <c r="K2982" s="2" t="s">
        <v>10009</v>
      </c>
      <c r="L2982" s="2" t="s">
        <v>10009</v>
      </c>
      <c r="M2982" t="str">
        <f t="shared" si="46"/>
        <v>BEGIN IF NOT EXISTS (SELECT * FROM [dbo].[COM_City] WHERE [Name] = 'São Joaquim de Bicas') BEGIN INSERT INTO [dbo].[COM_City]([CityId],[Name],[ExternalCode],[StateId],[Active],[UserID],[UserIDLastUpdate],[CreateDate],[ModifieldDate]) VALUES (2981,'São Joaquim de Bicas','62922',11,1,1,1,GETDATE(),GETDATE()) END END</v>
      </c>
    </row>
    <row r="2983" spans="1:13" x14ac:dyDescent="0.2">
      <c r="A2983">
        <v>2982</v>
      </c>
      <c r="B2983">
        <f>VLOOKUP(C2983,ESTADOS!C:K,9,FALSE)</f>
        <v>11</v>
      </c>
      <c r="C2983" t="s">
        <v>5814</v>
      </c>
      <c r="D2983">
        <v>31</v>
      </c>
      <c r="E2983" t="s">
        <v>10</v>
      </c>
      <c r="F2983" t="s">
        <v>11</v>
      </c>
      <c r="G2983">
        <v>6701</v>
      </c>
      <c r="H2983">
        <v>1</v>
      </c>
      <c r="I2983">
        <v>1</v>
      </c>
      <c r="J2983">
        <v>1</v>
      </c>
      <c r="K2983" s="2" t="s">
        <v>10009</v>
      </c>
      <c r="L2983" s="2" t="s">
        <v>10009</v>
      </c>
      <c r="M2983" t="str">
        <f t="shared" si="46"/>
        <v>BEGIN IF NOT EXISTS (SELECT * FROM [dbo].[COM_City] WHERE [Name] = 'São José da Barra') BEGIN INSERT INTO [dbo].[COM_City]([CityId],[Name],[ExternalCode],[StateId],[Active],[UserID],[UserIDLastUpdate],[CreateDate],[ModifieldDate]) VALUES (2982,'São José da Barra','62948',11,1,1,1,GETDATE(),GETDATE()) END END</v>
      </c>
    </row>
    <row r="2984" spans="1:13" x14ac:dyDescent="0.2">
      <c r="A2984">
        <v>2983</v>
      </c>
      <c r="B2984">
        <f>VLOOKUP(C2984,ESTADOS!C:K,9,FALSE)</f>
        <v>11</v>
      </c>
      <c r="C2984" t="s">
        <v>5814</v>
      </c>
      <c r="D2984">
        <v>31</v>
      </c>
      <c r="E2984" t="s">
        <v>12</v>
      </c>
      <c r="F2984" t="s">
        <v>13</v>
      </c>
      <c r="G2984">
        <v>17900</v>
      </c>
      <c r="H2984">
        <v>1</v>
      </c>
      <c r="I2984">
        <v>1</v>
      </c>
      <c r="J2984">
        <v>1</v>
      </c>
      <c r="K2984" s="2" t="s">
        <v>10009</v>
      </c>
      <c r="L2984" s="2" t="s">
        <v>10009</v>
      </c>
      <c r="M2984" t="str">
        <f t="shared" si="46"/>
        <v>BEGIN IF NOT EXISTS (SELECT * FROM [dbo].[COM_City] WHERE [Name] = 'São José da Lapa') BEGIN INSERT INTO [dbo].[COM_City]([CityId],[Name],[ExternalCode],[StateId],[Active],[UserID],[UserIDLastUpdate],[CreateDate],[ModifieldDate]) VALUES (2983,'São José da Lapa','62955',11,1,1,1,GETDATE(),GETDATE()) END END</v>
      </c>
    </row>
    <row r="2985" spans="1:13" x14ac:dyDescent="0.2">
      <c r="A2985">
        <v>2984</v>
      </c>
      <c r="B2985">
        <f>VLOOKUP(C2985,ESTADOS!C:K,9,FALSE)</f>
        <v>11</v>
      </c>
      <c r="C2985" t="s">
        <v>5814</v>
      </c>
      <c r="D2985">
        <v>31</v>
      </c>
      <c r="E2985" t="s">
        <v>14</v>
      </c>
      <c r="F2985" t="s">
        <v>15</v>
      </c>
      <c r="G2985">
        <v>3929</v>
      </c>
      <c r="H2985">
        <v>1</v>
      </c>
      <c r="I2985">
        <v>1</v>
      </c>
      <c r="J2985">
        <v>1</v>
      </c>
      <c r="K2985" s="2" t="s">
        <v>10009</v>
      </c>
      <c r="L2985" s="2" t="s">
        <v>10009</v>
      </c>
      <c r="M2985" t="str">
        <f t="shared" si="46"/>
        <v>BEGIN IF NOT EXISTS (SELECT * FROM [dbo].[COM_City] WHERE [Name] = 'São José da Safira') BEGIN INSERT INTO [dbo].[COM_City]([CityId],[Name],[ExternalCode],[StateId],[Active],[UserID],[UserIDLastUpdate],[CreateDate],[ModifieldDate]) VALUES (2984,'São José da Safira','63003',11,1,1,1,GETDATE(),GETDATE()) END END</v>
      </c>
    </row>
    <row r="2986" spans="1:13" x14ac:dyDescent="0.2">
      <c r="A2986">
        <v>2985</v>
      </c>
      <c r="B2986">
        <f>VLOOKUP(C2986,ESTADOS!C:K,9,FALSE)</f>
        <v>11</v>
      </c>
      <c r="C2986" t="s">
        <v>5814</v>
      </c>
      <c r="D2986">
        <v>31</v>
      </c>
      <c r="E2986" t="s">
        <v>16</v>
      </c>
      <c r="F2986" t="s">
        <v>17</v>
      </c>
      <c r="G2986">
        <v>3797</v>
      </c>
      <c r="H2986">
        <v>1</v>
      </c>
      <c r="I2986">
        <v>1</v>
      </c>
      <c r="J2986">
        <v>1</v>
      </c>
      <c r="K2986" s="2" t="s">
        <v>10009</v>
      </c>
      <c r="L2986" s="2" t="s">
        <v>10009</v>
      </c>
      <c r="M2986" t="str">
        <f t="shared" si="46"/>
        <v>BEGIN IF NOT EXISTS (SELECT * FROM [dbo].[COM_City] WHERE [Name] = 'São José da Varginha') BEGIN INSERT INTO [dbo].[COM_City]([CityId],[Name],[ExternalCode],[StateId],[Active],[UserID],[UserIDLastUpdate],[CreateDate],[ModifieldDate]) VALUES (2985,'São José da Varginha','63102',11,1,1,1,GETDATE(),GETDATE()) END END</v>
      </c>
    </row>
    <row r="2987" spans="1:13" x14ac:dyDescent="0.2">
      <c r="A2987">
        <v>2986</v>
      </c>
      <c r="B2987">
        <f>VLOOKUP(C2987,ESTADOS!C:K,9,FALSE)</f>
        <v>11</v>
      </c>
      <c r="C2987" t="s">
        <v>5814</v>
      </c>
      <c r="D2987">
        <v>31</v>
      </c>
      <c r="E2987" t="s">
        <v>18</v>
      </c>
      <c r="F2987" t="s">
        <v>19</v>
      </c>
      <c r="G2987">
        <v>3908</v>
      </c>
      <c r="H2987">
        <v>1</v>
      </c>
      <c r="I2987">
        <v>1</v>
      </c>
      <c r="J2987">
        <v>1</v>
      </c>
      <c r="K2987" s="2" t="s">
        <v>10009</v>
      </c>
      <c r="L2987" s="2" t="s">
        <v>10009</v>
      </c>
      <c r="M2987" t="str">
        <f t="shared" si="46"/>
        <v>BEGIN IF NOT EXISTS (SELECT * FROM [dbo].[COM_City] WHERE [Name] = 'São José do Alegre') BEGIN INSERT INTO [dbo].[COM_City]([CityId],[Name],[ExternalCode],[StateId],[Active],[UserID],[UserIDLastUpdate],[CreateDate],[ModifieldDate]) VALUES (2986,'São José do Alegre','63201',11,1,1,1,GETDATE(),GETDATE()) END END</v>
      </c>
    </row>
    <row r="2988" spans="1:13" x14ac:dyDescent="0.2">
      <c r="A2988">
        <v>2987</v>
      </c>
      <c r="B2988">
        <f>VLOOKUP(C2988,ESTADOS!C:K,9,FALSE)</f>
        <v>11</v>
      </c>
      <c r="C2988" t="s">
        <v>5814</v>
      </c>
      <c r="D2988">
        <v>31</v>
      </c>
      <c r="E2988" t="s">
        <v>20</v>
      </c>
      <c r="F2988" t="s">
        <v>8038</v>
      </c>
      <c r="G2988">
        <v>3776</v>
      </c>
      <c r="H2988">
        <v>1</v>
      </c>
      <c r="I2988">
        <v>1</v>
      </c>
      <c r="J2988">
        <v>1</v>
      </c>
      <c r="K2988" s="2" t="s">
        <v>10009</v>
      </c>
      <c r="L2988" s="2" t="s">
        <v>10009</v>
      </c>
      <c r="M2988" t="str">
        <f t="shared" si="46"/>
        <v>BEGIN IF NOT EXISTS (SELECT * FROM [dbo].[COM_City] WHERE [Name] = 'São José do Divino') BEGIN INSERT INTO [dbo].[COM_City]([CityId],[Name],[ExternalCode],[StateId],[Active],[UserID],[UserIDLastUpdate],[CreateDate],[ModifieldDate]) VALUES (2987,'São José do Divino','63300',11,1,1,1,GETDATE(),GETDATE()) END END</v>
      </c>
    </row>
    <row r="2989" spans="1:13" x14ac:dyDescent="0.2">
      <c r="A2989">
        <v>2988</v>
      </c>
      <c r="B2989">
        <f>VLOOKUP(C2989,ESTADOS!C:K,9,FALSE)</f>
        <v>11</v>
      </c>
      <c r="C2989" t="s">
        <v>5814</v>
      </c>
      <c r="D2989">
        <v>31</v>
      </c>
      <c r="E2989" t="s">
        <v>21</v>
      </c>
      <c r="F2989" t="s">
        <v>22</v>
      </c>
      <c r="G2989">
        <v>5646</v>
      </c>
      <c r="H2989">
        <v>1</v>
      </c>
      <c r="I2989">
        <v>1</v>
      </c>
      <c r="J2989">
        <v>1</v>
      </c>
      <c r="K2989" s="2" t="s">
        <v>10009</v>
      </c>
      <c r="L2989" s="2" t="s">
        <v>10009</v>
      </c>
      <c r="M2989" t="str">
        <f t="shared" si="46"/>
        <v>BEGIN IF NOT EXISTS (SELECT * FROM [dbo].[COM_City] WHERE [Name] = 'São José do Goiabal') BEGIN INSERT INTO [dbo].[COM_City]([CityId],[Name],[ExternalCode],[StateId],[Active],[UserID],[UserIDLastUpdate],[CreateDate],[ModifieldDate]) VALUES (2988,'São José do Goiabal','63409',11,1,1,1,GETDATE(),GETDATE()) END END</v>
      </c>
    </row>
    <row r="2990" spans="1:13" x14ac:dyDescent="0.2">
      <c r="A2990">
        <v>2989</v>
      </c>
      <c r="B2990">
        <f>VLOOKUP(C2990,ESTADOS!C:K,9,FALSE)</f>
        <v>11</v>
      </c>
      <c r="C2990" t="s">
        <v>5814</v>
      </c>
      <c r="D2990">
        <v>31</v>
      </c>
      <c r="E2990" t="s">
        <v>23</v>
      </c>
      <c r="F2990" t="s">
        <v>24</v>
      </c>
      <c r="G2990">
        <v>6958</v>
      </c>
      <c r="H2990">
        <v>1</v>
      </c>
      <c r="I2990">
        <v>1</v>
      </c>
      <c r="J2990">
        <v>1</v>
      </c>
      <c r="K2990" s="2" t="s">
        <v>10009</v>
      </c>
      <c r="L2990" s="2" t="s">
        <v>10009</v>
      </c>
      <c r="M2990" t="str">
        <f t="shared" si="46"/>
        <v>BEGIN IF NOT EXISTS (SELECT * FROM [dbo].[COM_City] WHERE [Name] = 'São José do Jacuri') BEGIN INSERT INTO [dbo].[COM_City]([CityId],[Name],[ExternalCode],[StateId],[Active],[UserID],[UserIDLastUpdate],[CreateDate],[ModifieldDate]) VALUES (2989,'São José do Jacuri','63508',11,1,1,1,GETDATE(),GETDATE()) END END</v>
      </c>
    </row>
    <row r="2991" spans="1:13" x14ac:dyDescent="0.2">
      <c r="A2991">
        <v>2990</v>
      </c>
      <c r="B2991">
        <f>VLOOKUP(C2991,ESTADOS!C:K,9,FALSE)</f>
        <v>11</v>
      </c>
      <c r="C2991" t="s">
        <v>5814</v>
      </c>
      <c r="D2991">
        <v>31</v>
      </c>
      <c r="E2991" t="s">
        <v>25</v>
      </c>
      <c r="F2991" t="s">
        <v>26</v>
      </c>
      <c r="G2991">
        <v>2472</v>
      </c>
      <c r="H2991">
        <v>1</v>
      </c>
      <c r="I2991">
        <v>1</v>
      </c>
      <c r="J2991">
        <v>1</v>
      </c>
      <c r="K2991" s="2" t="s">
        <v>10009</v>
      </c>
      <c r="L2991" s="2" t="s">
        <v>10009</v>
      </c>
      <c r="M2991" t="str">
        <f t="shared" si="46"/>
        <v>BEGIN IF NOT EXISTS (SELECT * FROM [dbo].[COM_City] WHERE [Name] = 'São José do Mantimento') BEGIN INSERT INTO [dbo].[COM_City]([CityId],[Name],[ExternalCode],[StateId],[Active],[UserID],[UserIDLastUpdate],[CreateDate],[ModifieldDate]) VALUES (2990,'São José do Mantimento','63607',11,1,1,1,GETDATE(),GETDATE()) END END</v>
      </c>
    </row>
    <row r="2992" spans="1:13" x14ac:dyDescent="0.2">
      <c r="A2992">
        <v>2991</v>
      </c>
      <c r="B2992">
        <f>VLOOKUP(C2992,ESTADOS!C:K,9,FALSE)</f>
        <v>11</v>
      </c>
      <c r="C2992" t="s">
        <v>5814</v>
      </c>
      <c r="D2992">
        <v>31</v>
      </c>
      <c r="E2992" t="s">
        <v>27</v>
      </c>
      <c r="F2992" t="s">
        <v>28</v>
      </c>
      <c r="G2992">
        <v>40441</v>
      </c>
      <c r="H2992">
        <v>1</v>
      </c>
      <c r="I2992">
        <v>1</v>
      </c>
      <c r="J2992">
        <v>1</v>
      </c>
      <c r="K2992" s="2" t="s">
        <v>10009</v>
      </c>
      <c r="L2992" s="2" t="s">
        <v>10009</v>
      </c>
      <c r="M2992" t="str">
        <f t="shared" si="46"/>
        <v>BEGIN IF NOT EXISTS (SELECT * FROM [dbo].[COM_City] WHERE [Name] = 'São Lourenço') BEGIN INSERT INTO [dbo].[COM_City]([CityId],[Name],[ExternalCode],[StateId],[Active],[UserID],[UserIDLastUpdate],[CreateDate],[ModifieldDate]) VALUES (2991,'São Lourenço','63706',11,1,1,1,GETDATE(),GETDATE()) END END</v>
      </c>
    </row>
    <row r="2993" spans="1:13" x14ac:dyDescent="0.2">
      <c r="A2993">
        <v>2992</v>
      </c>
      <c r="B2993">
        <f>VLOOKUP(C2993,ESTADOS!C:K,9,FALSE)</f>
        <v>11</v>
      </c>
      <c r="C2993" t="s">
        <v>5814</v>
      </c>
      <c r="D2993">
        <v>31</v>
      </c>
      <c r="E2993" t="s">
        <v>29</v>
      </c>
      <c r="F2993" t="s">
        <v>30</v>
      </c>
      <c r="G2993">
        <v>6820</v>
      </c>
      <c r="H2993">
        <v>1</v>
      </c>
      <c r="I2993">
        <v>1</v>
      </c>
      <c r="J2993">
        <v>1</v>
      </c>
      <c r="K2993" s="2" t="s">
        <v>10009</v>
      </c>
      <c r="L2993" s="2" t="s">
        <v>10009</v>
      </c>
      <c r="M2993" t="str">
        <f t="shared" si="46"/>
        <v>BEGIN IF NOT EXISTS (SELECT * FROM [dbo].[COM_City] WHERE [Name] = 'São Miguel do Anta') BEGIN INSERT INTO [dbo].[COM_City]([CityId],[Name],[ExternalCode],[StateId],[Active],[UserID],[UserIDLastUpdate],[CreateDate],[ModifieldDate]) VALUES (2992,'São Miguel do Anta','63805',11,1,1,1,GETDATE(),GETDATE()) END END</v>
      </c>
    </row>
    <row r="2994" spans="1:13" x14ac:dyDescent="0.2">
      <c r="A2994">
        <v>2993</v>
      </c>
      <c r="B2994">
        <f>VLOOKUP(C2994,ESTADOS!C:K,9,FALSE)</f>
        <v>11</v>
      </c>
      <c r="C2994" t="s">
        <v>5814</v>
      </c>
      <c r="D2994">
        <v>31</v>
      </c>
      <c r="E2994" t="s">
        <v>31</v>
      </c>
      <c r="F2994" t="s">
        <v>32</v>
      </c>
      <c r="G2994">
        <v>5291</v>
      </c>
      <c r="H2994">
        <v>1</v>
      </c>
      <c r="I2994">
        <v>1</v>
      </c>
      <c r="J2994">
        <v>1</v>
      </c>
      <c r="K2994" s="2" t="s">
        <v>10009</v>
      </c>
      <c r="L2994" s="2" t="s">
        <v>10009</v>
      </c>
      <c r="M2994" t="str">
        <f t="shared" si="46"/>
        <v>BEGIN IF NOT EXISTS (SELECT * FROM [dbo].[COM_City] WHERE [Name] = 'São Pedro da União') BEGIN INSERT INTO [dbo].[COM_City]([CityId],[Name],[ExternalCode],[StateId],[Active],[UserID],[UserIDLastUpdate],[CreateDate],[ModifieldDate]) VALUES (2993,'São Pedro da União','63904',11,1,1,1,GETDATE(),GETDATE()) END END</v>
      </c>
    </row>
    <row r="2995" spans="1:13" x14ac:dyDescent="0.2">
      <c r="A2995">
        <v>2994</v>
      </c>
      <c r="B2995">
        <f>VLOOKUP(C2995,ESTADOS!C:K,9,FALSE)</f>
        <v>11</v>
      </c>
      <c r="C2995" t="s">
        <v>5814</v>
      </c>
      <c r="D2995">
        <v>31</v>
      </c>
      <c r="E2995" t="s">
        <v>33</v>
      </c>
      <c r="F2995" t="s">
        <v>2459</v>
      </c>
      <c r="G2995">
        <v>5801</v>
      </c>
      <c r="H2995">
        <v>1</v>
      </c>
      <c r="I2995">
        <v>1</v>
      </c>
      <c r="J2995">
        <v>1</v>
      </c>
      <c r="K2995" s="2" t="s">
        <v>10009</v>
      </c>
      <c r="L2995" s="2" t="s">
        <v>10009</v>
      </c>
      <c r="M2995" t="str">
        <f t="shared" si="46"/>
        <v>BEGIN IF NOT EXISTS (SELECT * FROM [dbo].[COM_City] WHERE [Name] = 'São Pedro do Suaçuí') BEGIN INSERT INTO [dbo].[COM_City]([CityId],[Name],[ExternalCode],[StateId],[Active],[UserID],[UserIDLastUpdate],[CreateDate],[ModifieldDate]) VALUES (2994,'São Pedro do Suaçuí','64100',11,1,1,1,GETDATE(),GETDATE()) END END</v>
      </c>
    </row>
    <row r="2996" spans="1:13" x14ac:dyDescent="0.2">
      <c r="A2996">
        <v>2995</v>
      </c>
      <c r="B2996">
        <f>VLOOKUP(C2996,ESTADOS!C:K,9,FALSE)</f>
        <v>11</v>
      </c>
      <c r="C2996" t="s">
        <v>5814</v>
      </c>
      <c r="D2996">
        <v>31</v>
      </c>
      <c r="E2996" t="s">
        <v>2460</v>
      </c>
      <c r="F2996" t="s">
        <v>2461</v>
      </c>
      <c r="G2996">
        <v>8880</v>
      </c>
      <c r="H2996">
        <v>1</v>
      </c>
      <c r="I2996">
        <v>1</v>
      </c>
      <c r="J2996">
        <v>1</v>
      </c>
      <c r="K2996" s="2" t="s">
        <v>10009</v>
      </c>
      <c r="L2996" s="2" t="s">
        <v>10009</v>
      </c>
      <c r="M2996" t="str">
        <f t="shared" si="46"/>
        <v>BEGIN IF NOT EXISTS (SELECT * FROM [dbo].[COM_City] WHERE [Name] = 'São Pedro dos Ferros') BEGIN INSERT INTO [dbo].[COM_City]([CityId],[Name],[ExternalCode],[StateId],[Active],[UserID],[UserIDLastUpdate],[CreateDate],[ModifieldDate]) VALUES (2995,'São Pedro dos Ferros','64001',11,1,1,1,GETDATE(),GETDATE()) END END</v>
      </c>
    </row>
    <row r="2997" spans="1:13" x14ac:dyDescent="0.2">
      <c r="A2997">
        <v>2996</v>
      </c>
      <c r="B2997">
        <f>VLOOKUP(C2997,ESTADOS!C:K,9,FALSE)</f>
        <v>11</v>
      </c>
      <c r="C2997" t="s">
        <v>5814</v>
      </c>
      <c r="D2997">
        <v>31</v>
      </c>
      <c r="E2997" t="s">
        <v>2462</v>
      </c>
      <c r="F2997" t="s">
        <v>2463</v>
      </c>
      <c r="G2997">
        <v>9080</v>
      </c>
      <c r="H2997">
        <v>1</v>
      </c>
      <c r="I2997">
        <v>1</v>
      </c>
      <c r="J2997">
        <v>1</v>
      </c>
      <c r="K2997" s="2" t="s">
        <v>10009</v>
      </c>
      <c r="L2997" s="2" t="s">
        <v>10009</v>
      </c>
      <c r="M2997" t="str">
        <f t="shared" si="46"/>
        <v>BEGIN IF NOT EXISTS (SELECT * FROM [dbo].[COM_City] WHERE [Name] = 'São Romão') BEGIN INSERT INTO [dbo].[COM_City]([CityId],[Name],[ExternalCode],[StateId],[Active],[UserID],[UserIDLastUpdate],[CreateDate],[ModifieldDate]) VALUES (2996,'São Romão','64209',11,1,1,1,GETDATE(),GETDATE()) END END</v>
      </c>
    </row>
    <row r="2998" spans="1:13" x14ac:dyDescent="0.2">
      <c r="A2998">
        <v>2997</v>
      </c>
      <c r="B2998">
        <f>VLOOKUP(C2998,ESTADOS!C:K,9,FALSE)</f>
        <v>11</v>
      </c>
      <c r="C2998" t="s">
        <v>5814</v>
      </c>
      <c r="D2998">
        <v>31</v>
      </c>
      <c r="E2998" t="s">
        <v>2464</v>
      </c>
      <c r="F2998" t="s">
        <v>2465</v>
      </c>
      <c r="G2998">
        <v>6141</v>
      </c>
      <c r="H2998">
        <v>1</v>
      </c>
      <c r="I2998">
        <v>1</v>
      </c>
      <c r="J2998">
        <v>1</v>
      </c>
      <c r="K2998" s="2" t="s">
        <v>10009</v>
      </c>
      <c r="L2998" s="2" t="s">
        <v>10009</v>
      </c>
      <c r="M2998" t="str">
        <f t="shared" si="46"/>
        <v>BEGIN IF NOT EXISTS (SELECT * FROM [dbo].[COM_City] WHERE [Name] = 'São Roque de Minas') BEGIN INSERT INTO [dbo].[COM_City]([CityId],[Name],[ExternalCode],[StateId],[Active],[UserID],[UserIDLastUpdate],[CreateDate],[ModifieldDate]) VALUES (2997,'São Roque de Minas','64308',11,1,1,1,GETDATE(),GETDATE()) END END</v>
      </c>
    </row>
    <row r="2999" spans="1:13" x14ac:dyDescent="0.2">
      <c r="A2999">
        <v>2998</v>
      </c>
      <c r="B2999">
        <f>VLOOKUP(C2999,ESTADOS!C:K,9,FALSE)</f>
        <v>11</v>
      </c>
      <c r="C2999" t="s">
        <v>5814</v>
      </c>
      <c r="D2999">
        <v>31</v>
      </c>
      <c r="E2999" t="s">
        <v>2466</v>
      </c>
      <c r="F2999" t="s">
        <v>2467</v>
      </c>
      <c r="G2999">
        <v>4884</v>
      </c>
      <c r="H2999">
        <v>1</v>
      </c>
      <c r="I2999">
        <v>1</v>
      </c>
      <c r="J2999">
        <v>1</v>
      </c>
      <c r="K2999" s="2" t="s">
        <v>10009</v>
      </c>
      <c r="L2999" s="2" t="s">
        <v>10009</v>
      </c>
      <c r="M2999" t="str">
        <f t="shared" si="46"/>
        <v>BEGIN IF NOT EXISTS (SELECT * FROM [dbo].[COM_City] WHERE [Name] = 'São Sebastião da Bela Vista') BEGIN INSERT INTO [dbo].[COM_City]([CityId],[Name],[ExternalCode],[StateId],[Active],[UserID],[UserIDLastUpdate],[CreateDate],[ModifieldDate]) VALUES (2998,'São Sebastião da Bela Vista','64407',11,1,1,1,GETDATE(),GETDATE()) END END</v>
      </c>
    </row>
    <row r="3000" spans="1:13" x14ac:dyDescent="0.2">
      <c r="A3000">
        <v>2999</v>
      </c>
      <c r="B3000">
        <f>VLOOKUP(C3000,ESTADOS!C:K,9,FALSE)</f>
        <v>11</v>
      </c>
      <c r="C3000" t="s">
        <v>5814</v>
      </c>
      <c r="D3000">
        <v>31</v>
      </c>
      <c r="E3000" t="s">
        <v>2468</v>
      </c>
      <c r="F3000" t="s">
        <v>2469</v>
      </c>
      <c r="G3000">
        <v>2743</v>
      </c>
      <c r="H3000">
        <v>1</v>
      </c>
      <c r="I3000">
        <v>1</v>
      </c>
      <c r="J3000">
        <v>1</v>
      </c>
      <c r="K3000" s="2" t="s">
        <v>10009</v>
      </c>
      <c r="L3000" s="2" t="s">
        <v>10009</v>
      </c>
      <c r="M3000" t="str">
        <f t="shared" si="46"/>
        <v>BEGIN IF NOT EXISTS (SELECT * FROM [dbo].[COM_City] WHERE [Name] = 'São Sebastião da Vargem Alegre') BEGIN INSERT INTO [dbo].[COM_City]([CityId],[Name],[ExternalCode],[StateId],[Active],[UserID],[UserIDLastUpdate],[CreateDate],[ModifieldDate]) VALUES (2999,'São Sebastião da Vargem Alegre','64431',11,1,1,1,GETDATE(),GETDATE()) END END</v>
      </c>
    </row>
    <row r="3001" spans="1:13" x14ac:dyDescent="0.2">
      <c r="A3001">
        <v>3000</v>
      </c>
      <c r="B3001">
        <f>VLOOKUP(C3001,ESTADOS!C:K,9,FALSE)</f>
        <v>11</v>
      </c>
      <c r="C3001" t="s">
        <v>5814</v>
      </c>
      <c r="D3001">
        <v>31</v>
      </c>
      <c r="E3001" t="s">
        <v>2470</v>
      </c>
      <c r="F3001" t="s">
        <v>2471</v>
      </c>
      <c r="G3001">
        <v>5388</v>
      </c>
      <c r="H3001">
        <v>1</v>
      </c>
      <c r="I3001">
        <v>1</v>
      </c>
      <c r="J3001">
        <v>1</v>
      </c>
      <c r="K3001" s="2" t="s">
        <v>10009</v>
      </c>
      <c r="L3001" s="2" t="s">
        <v>10009</v>
      </c>
      <c r="M3001" t="str">
        <f t="shared" si="46"/>
        <v>BEGIN IF NOT EXISTS (SELECT * FROM [dbo].[COM_City] WHERE [Name] = 'São Sebastião do Anta') BEGIN INSERT INTO [dbo].[COM_City]([CityId],[Name],[ExternalCode],[StateId],[Active],[UserID],[UserIDLastUpdate],[CreateDate],[ModifieldDate]) VALUES (3000,'São Sebastião do Anta','64472',11,1,1,1,GETDATE(),GETDATE()) END END</v>
      </c>
    </row>
    <row r="3002" spans="1:13" x14ac:dyDescent="0.2">
      <c r="A3002">
        <v>3001</v>
      </c>
      <c r="B3002">
        <f>VLOOKUP(C3002,ESTADOS!C:K,9,FALSE)</f>
        <v>11</v>
      </c>
      <c r="C3002" t="s">
        <v>5814</v>
      </c>
      <c r="D3002">
        <v>31</v>
      </c>
      <c r="E3002" t="s">
        <v>2472</v>
      </c>
      <c r="F3002" t="s">
        <v>2473</v>
      </c>
      <c r="G3002">
        <v>11686</v>
      </c>
      <c r="H3002">
        <v>1</v>
      </c>
      <c r="I3002">
        <v>1</v>
      </c>
      <c r="J3002">
        <v>1</v>
      </c>
      <c r="K3002" s="2" t="s">
        <v>10009</v>
      </c>
      <c r="L3002" s="2" t="s">
        <v>10009</v>
      </c>
      <c r="M3002" t="str">
        <f t="shared" si="46"/>
        <v>BEGIN IF NOT EXISTS (SELECT * FROM [dbo].[COM_City] WHERE [Name] = 'São Sebastião do Maranhão') BEGIN INSERT INTO [dbo].[COM_City]([CityId],[Name],[ExternalCode],[StateId],[Active],[UserID],[UserIDLastUpdate],[CreateDate],[ModifieldDate]) VALUES (3001,'São Sebastião do Maranhão','64506',11,1,1,1,GETDATE(),GETDATE()) END END</v>
      </c>
    </row>
    <row r="3003" spans="1:13" x14ac:dyDescent="0.2">
      <c r="A3003">
        <v>3002</v>
      </c>
      <c r="B3003">
        <f>VLOOKUP(C3003,ESTADOS!C:K,9,FALSE)</f>
        <v>11</v>
      </c>
      <c r="C3003" t="s">
        <v>5814</v>
      </c>
      <c r="D3003">
        <v>31</v>
      </c>
      <c r="E3003" t="s">
        <v>2474</v>
      </c>
      <c r="F3003" t="s">
        <v>2475</v>
      </c>
      <c r="G3003">
        <v>5336</v>
      </c>
      <c r="H3003">
        <v>1</v>
      </c>
      <c r="I3003">
        <v>1</v>
      </c>
      <c r="J3003">
        <v>1</v>
      </c>
      <c r="K3003" s="2" t="s">
        <v>10009</v>
      </c>
      <c r="L3003" s="2" t="s">
        <v>10009</v>
      </c>
      <c r="M3003" t="str">
        <f t="shared" si="46"/>
        <v>BEGIN IF NOT EXISTS (SELECT * FROM [dbo].[COM_City] WHERE [Name] = 'São Sebastião do Oeste') BEGIN INSERT INTO [dbo].[COM_City]([CityId],[Name],[ExternalCode],[StateId],[Active],[UserID],[UserIDLastUpdate],[CreateDate],[ModifieldDate]) VALUES (3002,'São Sebastião do Oeste','64605',11,1,1,1,GETDATE(),GETDATE()) END END</v>
      </c>
    </row>
    <row r="3004" spans="1:13" x14ac:dyDescent="0.2">
      <c r="A3004">
        <v>3003</v>
      </c>
      <c r="B3004">
        <f>VLOOKUP(C3004,ESTADOS!C:K,9,FALSE)</f>
        <v>11</v>
      </c>
      <c r="C3004" t="s">
        <v>5814</v>
      </c>
      <c r="D3004">
        <v>31</v>
      </c>
      <c r="E3004" t="s">
        <v>2476</v>
      </c>
      <c r="F3004" t="s">
        <v>2477</v>
      </c>
      <c r="G3004">
        <v>61838</v>
      </c>
      <c r="H3004">
        <v>1</v>
      </c>
      <c r="I3004">
        <v>1</v>
      </c>
      <c r="J3004">
        <v>1</v>
      </c>
      <c r="K3004" s="2" t="s">
        <v>10009</v>
      </c>
      <c r="L3004" s="2" t="s">
        <v>10009</v>
      </c>
      <c r="M3004" t="str">
        <f t="shared" si="46"/>
        <v>BEGIN IF NOT EXISTS (SELECT * FROM [dbo].[COM_City] WHERE [Name] = 'São Sebastião do Paraíso') BEGIN INSERT INTO [dbo].[COM_City]([CityId],[Name],[ExternalCode],[StateId],[Active],[UserID],[UserIDLastUpdate],[CreateDate],[ModifieldDate]) VALUES (3003,'São Sebastião do Paraíso','64704',11,1,1,1,GETDATE(),GETDATE()) END END</v>
      </c>
    </row>
    <row r="3005" spans="1:13" x14ac:dyDescent="0.2">
      <c r="A3005">
        <v>3004</v>
      </c>
      <c r="B3005">
        <f>VLOOKUP(C3005,ESTADOS!C:K,9,FALSE)</f>
        <v>11</v>
      </c>
      <c r="C3005" t="s">
        <v>5814</v>
      </c>
      <c r="D3005">
        <v>31</v>
      </c>
      <c r="E3005" t="s">
        <v>2478</v>
      </c>
      <c r="F3005" t="s">
        <v>2479</v>
      </c>
      <c r="G3005">
        <v>1700</v>
      </c>
      <c r="H3005">
        <v>1</v>
      </c>
      <c r="I3005">
        <v>1</v>
      </c>
      <c r="J3005">
        <v>1</v>
      </c>
      <c r="K3005" s="2" t="s">
        <v>10009</v>
      </c>
      <c r="L3005" s="2" t="s">
        <v>10009</v>
      </c>
      <c r="M3005" t="str">
        <f t="shared" si="46"/>
        <v>BEGIN IF NOT EXISTS (SELECT * FROM [dbo].[COM_City] WHERE [Name] = 'São Sebastião do Rio Preto') BEGIN INSERT INTO [dbo].[COM_City]([CityId],[Name],[ExternalCode],[StateId],[Active],[UserID],[UserIDLastUpdate],[CreateDate],[ModifieldDate]) VALUES (3004,'São Sebastião do Rio Preto','64803',11,1,1,1,GETDATE(),GETDATE()) END END</v>
      </c>
    </row>
    <row r="3006" spans="1:13" x14ac:dyDescent="0.2">
      <c r="A3006">
        <v>3005</v>
      </c>
      <c r="B3006">
        <f>VLOOKUP(C3006,ESTADOS!C:K,9,FALSE)</f>
        <v>11</v>
      </c>
      <c r="C3006" t="s">
        <v>5814</v>
      </c>
      <c r="D3006">
        <v>31</v>
      </c>
      <c r="E3006" t="s">
        <v>2480</v>
      </c>
      <c r="F3006" t="s">
        <v>2481</v>
      </c>
      <c r="G3006">
        <v>2170</v>
      </c>
      <c r="H3006">
        <v>1</v>
      </c>
      <c r="I3006">
        <v>1</v>
      </c>
      <c r="J3006">
        <v>1</v>
      </c>
      <c r="K3006" s="2" t="s">
        <v>10009</v>
      </c>
      <c r="L3006" s="2" t="s">
        <v>10009</v>
      </c>
      <c r="M3006" t="str">
        <f t="shared" si="46"/>
        <v>BEGIN IF NOT EXISTS (SELECT * FROM [dbo].[COM_City] WHERE [Name] = 'São Sebastião do Rio Verde') BEGIN INSERT INTO [dbo].[COM_City]([CityId],[Name],[ExternalCode],[StateId],[Active],[UserID],[UserIDLastUpdate],[CreateDate],[ModifieldDate]) VALUES (3005,'São Sebastião do Rio Verde','64902',11,1,1,1,GETDATE(),GETDATE()) END END</v>
      </c>
    </row>
    <row r="3007" spans="1:13" x14ac:dyDescent="0.2">
      <c r="A3007">
        <v>3006</v>
      </c>
      <c r="B3007">
        <f>VLOOKUP(C3007,ESTADOS!C:K,9,FALSE)</f>
        <v>11</v>
      </c>
      <c r="C3007" t="s">
        <v>5814</v>
      </c>
      <c r="D3007">
        <v>31</v>
      </c>
      <c r="E3007" t="s">
        <v>2482</v>
      </c>
      <c r="F3007" t="s">
        <v>2483</v>
      </c>
      <c r="G3007">
        <v>6617</v>
      </c>
      <c r="H3007">
        <v>1</v>
      </c>
      <c r="I3007">
        <v>1</v>
      </c>
      <c r="J3007">
        <v>1</v>
      </c>
      <c r="K3007" s="2" t="s">
        <v>10009</v>
      </c>
      <c r="L3007" s="2" t="s">
        <v>10009</v>
      </c>
      <c r="M3007" t="str">
        <f t="shared" si="46"/>
        <v>BEGIN IF NOT EXISTS (SELECT * FROM [dbo].[COM_City] WHERE [Name] = 'São Thomé das Letras') BEGIN INSERT INTO [dbo].[COM_City]([CityId],[Name],[ExternalCode],[StateId],[Active],[UserID],[UserIDLastUpdate],[CreateDate],[ModifieldDate]) VALUES (3006,'São Thomé das Letras','65206',11,1,1,1,GETDATE(),GETDATE()) END END</v>
      </c>
    </row>
    <row r="3008" spans="1:13" x14ac:dyDescent="0.2">
      <c r="A3008">
        <v>3007</v>
      </c>
      <c r="B3008">
        <f>VLOOKUP(C3008,ESTADOS!C:K,9,FALSE)</f>
        <v>11</v>
      </c>
      <c r="C3008" t="s">
        <v>5814</v>
      </c>
      <c r="D3008">
        <v>31</v>
      </c>
      <c r="E3008" t="s">
        <v>2484</v>
      </c>
      <c r="F3008" t="s">
        <v>2485</v>
      </c>
      <c r="G3008">
        <v>10289</v>
      </c>
      <c r="H3008">
        <v>1</v>
      </c>
      <c r="I3008">
        <v>1</v>
      </c>
      <c r="J3008">
        <v>1</v>
      </c>
      <c r="K3008" s="2" t="s">
        <v>10009</v>
      </c>
      <c r="L3008" s="2" t="s">
        <v>10009</v>
      </c>
      <c r="M3008" t="str">
        <f t="shared" si="46"/>
        <v>BEGIN IF NOT EXISTS (SELECT * FROM [dbo].[COM_City] WHERE [Name] = 'São Tiago') BEGIN INSERT INTO [dbo].[COM_City]([CityId],[Name],[ExternalCode],[StateId],[Active],[UserID],[UserIDLastUpdate],[CreateDate],[ModifieldDate]) VALUES (3007,'São Tiago','65008',11,1,1,1,GETDATE(),GETDATE()) END END</v>
      </c>
    </row>
    <row r="3009" spans="1:13" x14ac:dyDescent="0.2">
      <c r="A3009">
        <v>3008</v>
      </c>
      <c r="B3009">
        <f>VLOOKUP(C3009,ESTADOS!C:K,9,FALSE)</f>
        <v>11</v>
      </c>
      <c r="C3009" t="s">
        <v>5814</v>
      </c>
      <c r="D3009">
        <v>31</v>
      </c>
      <c r="E3009" t="s">
        <v>2486</v>
      </c>
      <c r="F3009" t="s">
        <v>2487</v>
      </c>
      <c r="G3009">
        <v>6934</v>
      </c>
      <c r="H3009">
        <v>1</v>
      </c>
      <c r="I3009">
        <v>1</v>
      </c>
      <c r="J3009">
        <v>1</v>
      </c>
      <c r="K3009" s="2" t="s">
        <v>10009</v>
      </c>
      <c r="L3009" s="2" t="s">
        <v>10009</v>
      </c>
      <c r="M3009" t="str">
        <f t="shared" si="46"/>
        <v>BEGIN IF NOT EXISTS (SELECT * FROM [dbo].[COM_City] WHERE [Name] = 'São Tomás de Aquino') BEGIN INSERT INTO [dbo].[COM_City]([CityId],[Name],[ExternalCode],[StateId],[Active],[UserID],[UserIDLastUpdate],[CreateDate],[ModifieldDate]) VALUES (3008,'São Tomás de Aquino','65107',11,1,1,1,GETDATE(),GETDATE()) END END</v>
      </c>
    </row>
    <row r="3010" spans="1:13" x14ac:dyDescent="0.2">
      <c r="A3010">
        <v>3009</v>
      </c>
      <c r="B3010">
        <f>VLOOKUP(C3010,ESTADOS!C:K,9,FALSE)</f>
        <v>11</v>
      </c>
      <c r="C3010" t="s">
        <v>5814</v>
      </c>
      <c r="D3010">
        <v>31</v>
      </c>
      <c r="E3010" t="s">
        <v>2488</v>
      </c>
      <c r="F3010" t="s">
        <v>2489</v>
      </c>
      <c r="G3010">
        <v>6283</v>
      </c>
      <c r="H3010">
        <v>1</v>
      </c>
      <c r="I3010">
        <v>1</v>
      </c>
      <c r="J3010">
        <v>1</v>
      </c>
      <c r="K3010" s="2" t="s">
        <v>10009</v>
      </c>
      <c r="L3010" s="2" t="s">
        <v>10009</v>
      </c>
      <c r="M3010" t="str">
        <f t="shared" si="46"/>
        <v>BEGIN IF NOT EXISTS (SELECT * FROM [dbo].[COM_City] WHERE [Name] = 'São Vicente de Minas') BEGIN INSERT INTO [dbo].[COM_City]([CityId],[Name],[ExternalCode],[StateId],[Active],[UserID],[UserIDLastUpdate],[CreateDate],[ModifieldDate]) VALUES (3009,'São Vicente de Minas','65305',11,1,1,1,GETDATE(),GETDATE()) END END</v>
      </c>
    </row>
    <row r="3011" spans="1:13" x14ac:dyDescent="0.2">
      <c r="A3011">
        <v>3010</v>
      </c>
      <c r="B3011">
        <f>VLOOKUP(C3011,ESTADOS!C:K,9,FALSE)</f>
        <v>11</v>
      </c>
      <c r="C3011" t="s">
        <v>5814</v>
      </c>
      <c r="D3011">
        <v>31</v>
      </c>
      <c r="E3011" t="s">
        <v>2490</v>
      </c>
      <c r="F3011" t="s">
        <v>2491</v>
      </c>
      <c r="G3011">
        <v>5772</v>
      </c>
      <c r="H3011">
        <v>1</v>
      </c>
      <c r="I3011">
        <v>1</v>
      </c>
      <c r="J3011">
        <v>1</v>
      </c>
      <c r="K3011" s="2" t="s">
        <v>10009</v>
      </c>
      <c r="L3011" s="2" t="s">
        <v>10009</v>
      </c>
      <c r="M3011" t="str">
        <f t="shared" ref="M3011:M3074" si="47">CONCATENATE("BEGIN IF NOT EXISTS (SELECT * FROM [dbo].[COM_City] WHERE [Name] = '",F3011,"') BEGIN INSERT INTO [dbo].[COM_City]([CityId],[Name],[ExternalCode],[StateId],[Active],[UserID],[UserIDLastUpdate],[CreateDate],[ModifieldDate]) VALUES (",A3011,",'",F3011,"','",E3011,"',",B3011,",",H3011,",",I3011,",",J3011,",",K3011,",",L3011,") END END")</f>
        <v>BEGIN IF NOT EXISTS (SELECT * FROM [dbo].[COM_City] WHERE [Name] = 'Sapucaí-Mirim') BEGIN INSERT INTO [dbo].[COM_City]([CityId],[Name],[ExternalCode],[StateId],[Active],[UserID],[UserIDLastUpdate],[CreateDate],[ModifieldDate]) VALUES (3010,'Sapucaí-Mirim','65404',11,1,1,1,GETDATE(),GETDATE()) END END</v>
      </c>
    </row>
    <row r="3012" spans="1:13" x14ac:dyDescent="0.2">
      <c r="A3012">
        <v>3011</v>
      </c>
      <c r="B3012">
        <f>VLOOKUP(C3012,ESTADOS!C:K,9,FALSE)</f>
        <v>11</v>
      </c>
      <c r="C3012" t="s">
        <v>5814</v>
      </c>
      <c r="D3012">
        <v>31</v>
      </c>
      <c r="E3012" t="s">
        <v>2492</v>
      </c>
      <c r="F3012" t="s">
        <v>2493</v>
      </c>
      <c r="G3012">
        <v>5196</v>
      </c>
      <c r="H3012">
        <v>1</v>
      </c>
      <c r="I3012">
        <v>1</v>
      </c>
      <c r="J3012">
        <v>1</v>
      </c>
      <c r="K3012" s="2" t="s">
        <v>10009</v>
      </c>
      <c r="L3012" s="2" t="s">
        <v>10009</v>
      </c>
      <c r="M3012" t="str">
        <f t="shared" si="47"/>
        <v>BEGIN IF NOT EXISTS (SELECT * FROM [dbo].[COM_City] WHERE [Name] = 'Sardoá') BEGIN INSERT INTO [dbo].[COM_City]([CityId],[Name],[ExternalCode],[StateId],[Active],[UserID],[UserIDLastUpdate],[CreateDate],[ModifieldDate]) VALUES (3011,'Sardoá','65503',11,1,1,1,GETDATE(),GETDATE()) END END</v>
      </c>
    </row>
    <row r="3013" spans="1:13" x14ac:dyDescent="0.2">
      <c r="A3013">
        <v>3012</v>
      </c>
      <c r="B3013">
        <f>VLOOKUP(C3013,ESTADOS!C:K,9,FALSE)</f>
        <v>11</v>
      </c>
      <c r="C3013" t="s">
        <v>5814</v>
      </c>
      <c r="D3013">
        <v>31</v>
      </c>
      <c r="E3013" t="s">
        <v>2494</v>
      </c>
      <c r="F3013" t="s">
        <v>2495</v>
      </c>
      <c r="G3013">
        <v>23282</v>
      </c>
      <c r="H3013">
        <v>1</v>
      </c>
      <c r="I3013">
        <v>1</v>
      </c>
      <c r="J3013">
        <v>1</v>
      </c>
      <c r="K3013" s="2" t="s">
        <v>10009</v>
      </c>
      <c r="L3013" s="2" t="s">
        <v>10009</v>
      </c>
      <c r="M3013" t="str">
        <f t="shared" si="47"/>
        <v>BEGIN IF NOT EXISTS (SELECT * FROM [dbo].[COM_City] WHERE [Name] = 'Sarzedo') BEGIN INSERT INTO [dbo].[COM_City]([CityId],[Name],[ExternalCode],[StateId],[Active],[UserID],[UserIDLastUpdate],[CreateDate],[ModifieldDate]) VALUES (3012,'Sarzedo','65537',11,1,1,1,GETDATE(),GETDATE()) END END</v>
      </c>
    </row>
    <row r="3014" spans="1:13" x14ac:dyDescent="0.2">
      <c r="A3014">
        <v>3013</v>
      </c>
      <c r="B3014">
        <f>VLOOKUP(C3014,ESTADOS!C:K,9,FALSE)</f>
        <v>11</v>
      </c>
      <c r="C3014" t="s">
        <v>5814</v>
      </c>
      <c r="D3014">
        <v>31</v>
      </c>
      <c r="E3014" t="s">
        <v>2496</v>
      </c>
      <c r="F3014" t="s">
        <v>2497</v>
      </c>
      <c r="G3014">
        <v>2950</v>
      </c>
      <c r="H3014">
        <v>1</v>
      </c>
      <c r="I3014">
        <v>1</v>
      </c>
      <c r="J3014">
        <v>1</v>
      </c>
      <c r="K3014" s="2" t="s">
        <v>10009</v>
      </c>
      <c r="L3014" s="2" t="s">
        <v>10009</v>
      </c>
      <c r="M3014" t="str">
        <f t="shared" si="47"/>
        <v>BEGIN IF NOT EXISTS (SELECT * FROM [dbo].[COM_City] WHERE [Name] = 'Sem-Peixe') BEGIN INSERT INTO [dbo].[COM_City]([CityId],[Name],[ExternalCode],[StateId],[Active],[UserID],[UserIDLastUpdate],[CreateDate],[ModifieldDate]) VALUES (3013,'Sem-Peixe','65560',11,1,1,1,GETDATE(),GETDATE()) END END</v>
      </c>
    </row>
    <row r="3015" spans="1:13" x14ac:dyDescent="0.2">
      <c r="A3015">
        <v>3014</v>
      </c>
      <c r="B3015">
        <f>VLOOKUP(C3015,ESTADOS!C:K,9,FALSE)</f>
        <v>11</v>
      </c>
      <c r="C3015" t="s">
        <v>5814</v>
      </c>
      <c r="D3015">
        <v>31</v>
      </c>
      <c r="E3015" t="s">
        <v>2498</v>
      </c>
      <c r="F3015" t="s">
        <v>2499</v>
      </c>
      <c r="G3015">
        <v>5051</v>
      </c>
      <c r="H3015">
        <v>1</v>
      </c>
      <c r="I3015">
        <v>1</v>
      </c>
      <c r="J3015">
        <v>1</v>
      </c>
      <c r="K3015" s="2" t="s">
        <v>10009</v>
      </c>
      <c r="L3015" s="2" t="s">
        <v>10009</v>
      </c>
      <c r="M3015" t="str">
        <f t="shared" si="47"/>
        <v>BEGIN IF NOT EXISTS (SELECT * FROM [dbo].[COM_City] WHERE [Name] = 'Senador Amaral') BEGIN INSERT INTO [dbo].[COM_City]([CityId],[Name],[ExternalCode],[StateId],[Active],[UserID],[UserIDLastUpdate],[CreateDate],[ModifieldDate]) VALUES (3014,'Senador Amaral','65578',11,1,1,1,GETDATE(),GETDATE()) END END</v>
      </c>
    </row>
    <row r="3016" spans="1:13" x14ac:dyDescent="0.2">
      <c r="A3016">
        <v>3015</v>
      </c>
      <c r="B3016">
        <f>VLOOKUP(C3016,ESTADOS!C:K,9,FALSE)</f>
        <v>11</v>
      </c>
      <c r="C3016" t="s">
        <v>5814</v>
      </c>
      <c r="D3016">
        <v>31</v>
      </c>
      <c r="E3016" t="s">
        <v>2500</v>
      </c>
      <c r="F3016" t="s">
        <v>2501</v>
      </c>
      <c r="G3016">
        <v>2011</v>
      </c>
      <c r="H3016">
        <v>1</v>
      </c>
      <c r="I3016">
        <v>1</v>
      </c>
      <c r="J3016">
        <v>1</v>
      </c>
      <c r="K3016" s="2" t="s">
        <v>10009</v>
      </c>
      <c r="L3016" s="2" t="s">
        <v>10009</v>
      </c>
      <c r="M3016" t="str">
        <f t="shared" si="47"/>
        <v>BEGIN IF NOT EXISTS (SELECT * FROM [dbo].[COM_City] WHERE [Name] = 'Senador Cortes') BEGIN INSERT INTO [dbo].[COM_City]([CityId],[Name],[ExternalCode],[StateId],[Active],[UserID],[UserIDLastUpdate],[CreateDate],[ModifieldDate]) VALUES (3015,'Senador Cortes','65602',11,1,1,1,GETDATE(),GETDATE()) END END</v>
      </c>
    </row>
    <row r="3017" spans="1:13" x14ac:dyDescent="0.2">
      <c r="A3017">
        <v>3016</v>
      </c>
      <c r="B3017">
        <f>VLOOKUP(C3017,ESTADOS!C:K,9,FALSE)</f>
        <v>11</v>
      </c>
      <c r="C3017" t="s">
        <v>5814</v>
      </c>
      <c r="D3017">
        <v>31</v>
      </c>
      <c r="E3017" t="s">
        <v>2502</v>
      </c>
      <c r="F3017" t="s">
        <v>2503</v>
      </c>
      <c r="G3017">
        <v>7019</v>
      </c>
      <c r="H3017">
        <v>1</v>
      </c>
      <c r="I3017">
        <v>1</v>
      </c>
      <c r="J3017">
        <v>1</v>
      </c>
      <c r="K3017" s="2" t="s">
        <v>10009</v>
      </c>
      <c r="L3017" s="2" t="s">
        <v>10009</v>
      </c>
      <c r="M3017" t="str">
        <f t="shared" si="47"/>
        <v>BEGIN IF NOT EXISTS (SELECT * FROM [dbo].[COM_City] WHERE [Name] = 'Senador Firmino') BEGIN INSERT INTO [dbo].[COM_City]([CityId],[Name],[ExternalCode],[StateId],[Active],[UserID],[UserIDLastUpdate],[CreateDate],[ModifieldDate]) VALUES (3016,'Senador Firmino','65701',11,1,1,1,GETDATE(),GETDATE()) END END</v>
      </c>
    </row>
    <row r="3018" spans="1:13" x14ac:dyDescent="0.2">
      <c r="A3018">
        <v>3017</v>
      </c>
      <c r="B3018">
        <f>VLOOKUP(C3018,ESTADOS!C:K,9,FALSE)</f>
        <v>11</v>
      </c>
      <c r="C3018" t="s">
        <v>5814</v>
      </c>
      <c r="D3018">
        <v>31</v>
      </c>
      <c r="E3018" t="s">
        <v>2504</v>
      </c>
      <c r="F3018" t="s">
        <v>2505</v>
      </c>
      <c r="G3018">
        <v>1908</v>
      </c>
      <c r="H3018">
        <v>1</v>
      </c>
      <c r="I3018">
        <v>1</v>
      </c>
      <c r="J3018">
        <v>1</v>
      </c>
      <c r="K3018" s="2" t="s">
        <v>10009</v>
      </c>
      <c r="L3018" s="2" t="s">
        <v>10009</v>
      </c>
      <c r="M3018" t="str">
        <f t="shared" si="47"/>
        <v>BEGIN IF NOT EXISTS (SELECT * FROM [dbo].[COM_City] WHERE [Name] = 'Senador José Bento') BEGIN INSERT INTO [dbo].[COM_City]([CityId],[Name],[ExternalCode],[StateId],[Active],[UserID],[UserIDLastUpdate],[CreateDate],[ModifieldDate]) VALUES (3017,'Senador José Bento','65800',11,1,1,1,GETDATE(),GETDATE()) END END</v>
      </c>
    </row>
    <row r="3019" spans="1:13" x14ac:dyDescent="0.2">
      <c r="A3019">
        <v>3018</v>
      </c>
      <c r="B3019">
        <f>VLOOKUP(C3019,ESTADOS!C:K,9,FALSE)</f>
        <v>11</v>
      </c>
      <c r="C3019" t="s">
        <v>5814</v>
      </c>
      <c r="D3019">
        <v>31</v>
      </c>
      <c r="E3019" t="s">
        <v>2506</v>
      </c>
      <c r="F3019" t="s">
        <v>2507</v>
      </c>
      <c r="G3019">
        <v>4988</v>
      </c>
      <c r="H3019">
        <v>1</v>
      </c>
      <c r="I3019">
        <v>1</v>
      </c>
      <c r="J3019">
        <v>1</v>
      </c>
      <c r="K3019" s="2" t="s">
        <v>10009</v>
      </c>
      <c r="L3019" s="2" t="s">
        <v>10009</v>
      </c>
      <c r="M3019" t="str">
        <f t="shared" si="47"/>
        <v>BEGIN IF NOT EXISTS (SELECT * FROM [dbo].[COM_City] WHERE [Name] = 'Senador Modestino Gonçalves') BEGIN INSERT INTO [dbo].[COM_City]([CityId],[Name],[ExternalCode],[StateId],[Active],[UserID],[UserIDLastUpdate],[CreateDate],[ModifieldDate]) VALUES (3018,'Senador Modestino Gonçalves','65909',11,1,1,1,GETDATE(),GETDATE()) END END</v>
      </c>
    </row>
    <row r="3020" spans="1:13" x14ac:dyDescent="0.2">
      <c r="A3020">
        <v>3019</v>
      </c>
      <c r="B3020">
        <f>VLOOKUP(C3020,ESTADOS!C:K,9,FALSE)</f>
        <v>11</v>
      </c>
      <c r="C3020" t="s">
        <v>5814</v>
      </c>
      <c r="D3020">
        <v>31</v>
      </c>
      <c r="E3020" t="s">
        <v>2508</v>
      </c>
      <c r="F3020" t="s">
        <v>2509</v>
      </c>
      <c r="G3020">
        <v>5675</v>
      </c>
      <c r="H3020">
        <v>1</v>
      </c>
      <c r="I3020">
        <v>1</v>
      </c>
      <c r="J3020">
        <v>1</v>
      </c>
      <c r="K3020" s="2" t="s">
        <v>10009</v>
      </c>
      <c r="L3020" s="2" t="s">
        <v>10009</v>
      </c>
      <c r="M3020" t="str">
        <f t="shared" si="47"/>
        <v>BEGIN IF NOT EXISTS (SELECT * FROM [dbo].[COM_City] WHERE [Name] = 'Senhora de Oliveira') BEGIN INSERT INTO [dbo].[COM_City]([CityId],[Name],[ExternalCode],[StateId],[Active],[UserID],[UserIDLastUpdate],[CreateDate],[ModifieldDate]) VALUES (3019,'Senhora de Oliveira','66006',11,1,1,1,GETDATE(),GETDATE()) END END</v>
      </c>
    </row>
    <row r="3021" spans="1:13" x14ac:dyDescent="0.2">
      <c r="A3021">
        <v>3020</v>
      </c>
      <c r="B3021">
        <f>VLOOKUP(C3021,ESTADOS!C:K,9,FALSE)</f>
        <v>11</v>
      </c>
      <c r="C3021" t="s">
        <v>5814</v>
      </c>
      <c r="D3021">
        <v>31</v>
      </c>
      <c r="E3021" t="s">
        <v>2510</v>
      </c>
      <c r="F3021" t="s">
        <v>2511</v>
      </c>
      <c r="G3021">
        <v>3517</v>
      </c>
      <c r="H3021">
        <v>1</v>
      </c>
      <c r="I3021">
        <v>1</v>
      </c>
      <c r="J3021">
        <v>1</v>
      </c>
      <c r="K3021" s="2" t="s">
        <v>10009</v>
      </c>
      <c r="L3021" s="2" t="s">
        <v>10009</v>
      </c>
      <c r="M3021" t="str">
        <f t="shared" si="47"/>
        <v>BEGIN IF NOT EXISTS (SELECT * FROM [dbo].[COM_City] WHERE [Name] = 'Senhora do Porto') BEGIN INSERT INTO [dbo].[COM_City]([CityId],[Name],[ExternalCode],[StateId],[Active],[UserID],[UserIDLastUpdate],[CreateDate],[ModifieldDate]) VALUES (3020,'Senhora do Porto','66105',11,1,1,1,GETDATE(),GETDATE()) END END</v>
      </c>
    </row>
    <row r="3022" spans="1:13" x14ac:dyDescent="0.2">
      <c r="A3022">
        <v>3021</v>
      </c>
      <c r="B3022">
        <f>VLOOKUP(C3022,ESTADOS!C:K,9,FALSE)</f>
        <v>11</v>
      </c>
      <c r="C3022" t="s">
        <v>5814</v>
      </c>
      <c r="D3022">
        <v>31</v>
      </c>
      <c r="E3022" t="s">
        <v>2512</v>
      </c>
      <c r="F3022" t="s">
        <v>2513</v>
      </c>
      <c r="G3022">
        <v>10201</v>
      </c>
      <c r="H3022">
        <v>1</v>
      </c>
      <c r="I3022">
        <v>1</v>
      </c>
      <c r="J3022">
        <v>1</v>
      </c>
      <c r="K3022" s="2" t="s">
        <v>10009</v>
      </c>
      <c r="L3022" s="2" t="s">
        <v>10009</v>
      </c>
      <c r="M3022" t="str">
        <f t="shared" si="47"/>
        <v>BEGIN IF NOT EXISTS (SELECT * FROM [dbo].[COM_City] WHERE [Name] = 'Senhora dos Remédios') BEGIN INSERT INTO [dbo].[COM_City]([CityId],[Name],[ExternalCode],[StateId],[Active],[UserID],[UserIDLastUpdate],[CreateDate],[ModifieldDate]) VALUES (3021,'Senhora dos Remédios','66204',11,1,1,1,GETDATE(),GETDATE()) END END</v>
      </c>
    </row>
    <row r="3023" spans="1:13" x14ac:dyDescent="0.2">
      <c r="A3023">
        <v>3022</v>
      </c>
      <c r="B3023">
        <f>VLOOKUP(C3023,ESTADOS!C:K,9,FALSE)</f>
        <v>11</v>
      </c>
      <c r="C3023" t="s">
        <v>5814</v>
      </c>
      <c r="D3023">
        <v>31</v>
      </c>
      <c r="E3023" t="s">
        <v>2514</v>
      </c>
      <c r="F3023" t="s">
        <v>2515</v>
      </c>
      <c r="G3023">
        <v>7083</v>
      </c>
      <c r="H3023">
        <v>1</v>
      </c>
      <c r="I3023">
        <v>1</v>
      </c>
      <c r="J3023">
        <v>1</v>
      </c>
      <c r="K3023" s="2" t="s">
        <v>10009</v>
      </c>
      <c r="L3023" s="2" t="s">
        <v>10009</v>
      </c>
      <c r="M3023" t="str">
        <f t="shared" si="47"/>
        <v>BEGIN IF NOT EXISTS (SELECT * FROM [dbo].[COM_City] WHERE [Name] = 'Sericita') BEGIN INSERT INTO [dbo].[COM_City]([CityId],[Name],[ExternalCode],[StateId],[Active],[UserID],[UserIDLastUpdate],[CreateDate],[ModifieldDate]) VALUES (3022,'Sericita','66303',11,1,1,1,GETDATE(),GETDATE()) END END</v>
      </c>
    </row>
    <row r="3024" spans="1:13" x14ac:dyDescent="0.2">
      <c r="A3024">
        <v>3023</v>
      </c>
      <c r="B3024">
        <f>VLOOKUP(C3024,ESTADOS!C:K,9,FALSE)</f>
        <v>11</v>
      </c>
      <c r="C3024" t="s">
        <v>5814</v>
      </c>
      <c r="D3024">
        <v>31</v>
      </c>
      <c r="E3024" t="s">
        <v>2516</v>
      </c>
      <c r="F3024" t="s">
        <v>2517</v>
      </c>
      <c r="G3024">
        <v>1755</v>
      </c>
      <c r="H3024">
        <v>1</v>
      </c>
      <c r="I3024">
        <v>1</v>
      </c>
      <c r="J3024">
        <v>1</v>
      </c>
      <c r="K3024" s="2" t="s">
        <v>10009</v>
      </c>
      <c r="L3024" s="2" t="s">
        <v>10009</v>
      </c>
      <c r="M3024" t="str">
        <f t="shared" si="47"/>
        <v>BEGIN IF NOT EXISTS (SELECT * FROM [dbo].[COM_City] WHERE [Name] = 'Seritinga') BEGIN INSERT INTO [dbo].[COM_City]([CityId],[Name],[ExternalCode],[StateId],[Active],[UserID],[UserIDLastUpdate],[CreateDate],[ModifieldDate]) VALUES (3023,'Seritinga','66402',11,1,1,1,GETDATE(),GETDATE()) END END</v>
      </c>
    </row>
    <row r="3025" spans="1:13" x14ac:dyDescent="0.2">
      <c r="A3025">
        <v>3024</v>
      </c>
      <c r="B3025">
        <f>VLOOKUP(C3025,ESTADOS!C:K,9,FALSE)</f>
        <v>11</v>
      </c>
      <c r="C3025" t="s">
        <v>5814</v>
      </c>
      <c r="D3025">
        <v>31</v>
      </c>
      <c r="E3025" t="s">
        <v>2524</v>
      </c>
      <c r="F3025" t="s">
        <v>2525</v>
      </c>
      <c r="G3025">
        <v>4307</v>
      </c>
      <c r="H3025">
        <v>1</v>
      </c>
      <c r="I3025">
        <v>1</v>
      </c>
      <c r="J3025">
        <v>1</v>
      </c>
      <c r="K3025" s="2" t="s">
        <v>10009</v>
      </c>
      <c r="L3025" s="2" t="s">
        <v>10009</v>
      </c>
      <c r="M3025" t="str">
        <f t="shared" si="47"/>
        <v>BEGIN IF NOT EXISTS (SELECT * FROM [dbo].[COM_City] WHERE [Name] = 'Serra Azul de Minas') BEGIN INSERT INTO [dbo].[COM_City]([CityId],[Name],[ExternalCode],[StateId],[Active],[UserID],[UserIDLastUpdate],[CreateDate],[ModifieldDate]) VALUES (3024,'Serra Azul de Minas','66501',11,1,1,1,GETDATE(),GETDATE()) END END</v>
      </c>
    </row>
    <row r="3026" spans="1:13" x14ac:dyDescent="0.2">
      <c r="A3026">
        <v>3025</v>
      </c>
      <c r="B3026">
        <f>VLOOKUP(C3026,ESTADOS!C:K,9,FALSE)</f>
        <v>11</v>
      </c>
      <c r="C3026" t="s">
        <v>5814</v>
      </c>
      <c r="D3026">
        <v>31</v>
      </c>
      <c r="E3026" t="s">
        <v>2518</v>
      </c>
      <c r="F3026" t="s">
        <v>2519</v>
      </c>
      <c r="G3026">
        <v>863</v>
      </c>
      <c r="H3026">
        <v>1</v>
      </c>
      <c r="I3026">
        <v>1</v>
      </c>
      <c r="J3026">
        <v>1</v>
      </c>
      <c r="K3026" s="2" t="s">
        <v>10009</v>
      </c>
      <c r="L3026" s="2" t="s">
        <v>10009</v>
      </c>
      <c r="M3026" t="str">
        <f t="shared" si="47"/>
        <v>BEGIN IF NOT EXISTS (SELECT * FROM [dbo].[COM_City] WHERE [Name] = 'Serra da Saudade') BEGIN INSERT INTO [dbo].[COM_City]([CityId],[Name],[ExternalCode],[StateId],[Active],[UserID],[UserIDLastUpdate],[CreateDate],[ModifieldDate]) VALUES (3025,'Serra da Saudade','66600',11,1,1,1,GETDATE(),GETDATE()) END END</v>
      </c>
    </row>
    <row r="3027" spans="1:13" x14ac:dyDescent="0.2">
      <c r="A3027">
        <v>3026</v>
      </c>
      <c r="B3027">
        <f>VLOOKUP(C3027,ESTADOS!C:K,9,FALSE)</f>
        <v>11</v>
      </c>
      <c r="C3027" t="s">
        <v>5814</v>
      </c>
      <c r="D3027">
        <v>31</v>
      </c>
      <c r="E3027" t="s">
        <v>2520</v>
      </c>
      <c r="F3027" t="s">
        <v>2521</v>
      </c>
      <c r="G3027">
        <v>10224</v>
      </c>
      <c r="H3027">
        <v>1</v>
      </c>
      <c r="I3027">
        <v>1</v>
      </c>
      <c r="J3027">
        <v>1</v>
      </c>
      <c r="K3027" s="2" t="s">
        <v>10009</v>
      </c>
      <c r="L3027" s="2" t="s">
        <v>10009</v>
      </c>
      <c r="M3027" t="str">
        <f t="shared" si="47"/>
        <v>BEGIN IF NOT EXISTS (SELECT * FROM [dbo].[COM_City] WHERE [Name] = 'Serra do Salitre') BEGIN INSERT INTO [dbo].[COM_City]([CityId],[Name],[ExternalCode],[StateId],[Active],[UserID],[UserIDLastUpdate],[CreateDate],[ModifieldDate]) VALUES (3026,'Serra do Salitre','66808',11,1,1,1,GETDATE(),GETDATE()) END END</v>
      </c>
    </row>
    <row r="3028" spans="1:13" x14ac:dyDescent="0.2">
      <c r="A3028">
        <v>3027</v>
      </c>
      <c r="B3028">
        <f>VLOOKUP(C3028,ESTADOS!C:K,9,FALSE)</f>
        <v>11</v>
      </c>
      <c r="C3028" t="s">
        <v>5814</v>
      </c>
      <c r="D3028">
        <v>31</v>
      </c>
      <c r="E3028" t="s">
        <v>2522</v>
      </c>
      <c r="F3028" t="s">
        <v>2523</v>
      </c>
      <c r="G3028">
        <v>8345</v>
      </c>
      <c r="H3028">
        <v>1</v>
      </c>
      <c r="I3028">
        <v>1</v>
      </c>
      <c r="J3028">
        <v>1</v>
      </c>
      <c r="K3028" s="2" t="s">
        <v>10009</v>
      </c>
      <c r="L3028" s="2" t="s">
        <v>10009</v>
      </c>
      <c r="M3028" t="str">
        <f t="shared" si="47"/>
        <v>BEGIN IF NOT EXISTS (SELECT * FROM [dbo].[COM_City] WHERE [Name] = 'Serra dos Aimorés') BEGIN INSERT INTO [dbo].[COM_City]([CityId],[Name],[ExternalCode],[StateId],[Active],[UserID],[UserIDLastUpdate],[CreateDate],[ModifieldDate]) VALUES (3027,'Serra dos Aimorés','66709',11,1,1,1,GETDATE(),GETDATE()) END END</v>
      </c>
    </row>
    <row r="3029" spans="1:13" x14ac:dyDescent="0.2">
      <c r="A3029">
        <v>3028</v>
      </c>
      <c r="B3029">
        <f>VLOOKUP(C3029,ESTADOS!C:K,9,FALSE)</f>
        <v>11</v>
      </c>
      <c r="C3029" t="s">
        <v>5814</v>
      </c>
      <c r="D3029">
        <v>31</v>
      </c>
      <c r="E3029" t="s">
        <v>2526</v>
      </c>
      <c r="F3029" t="s">
        <v>2527</v>
      </c>
      <c r="G3029">
        <v>7370</v>
      </c>
      <c r="H3029">
        <v>1</v>
      </c>
      <c r="I3029">
        <v>1</v>
      </c>
      <c r="J3029">
        <v>1</v>
      </c>
      <c r="K3029" s="2" t="s">
        <v>10009</v>
      </c>
      <c r="L3029" s="2" t="s">
        <v>10009</v>
      </c>
      <c r="M3029" t="str">
        <f t="shared" si="47"/>
        <v>BEGIN IF NOT EXISTS (SELECT * FROM [dbo].[COM_City] WHERE [Name] = 'Serrania') BEGIN INSERT INTO [dbo].[COM_City]([CityId],[Name],[ExternalCode],[StateId],[Active],[UserID],[UserIDLastUpdate],[CreateDate],[ModifieldDate]) VALUES (3028,'Serrania','66907',11,1,1,1,GETDATE(),GETDATE()) END END</v>
      </c>
    </row>
    <row r="3030" spans="1:13" x14ac:dyDescent="0.2">
      <c r="A3030">
        <v>3029</v>
      </c>
      <c r="B3030">
        <f>VLOOKUP(C3030,ESTADOS!C:K,9,FALSE)</f>
        <v>11</v>
      </c>
      <c r="C3030" t="s">
        <v>5814</v>
      </c>
      <c r="D3030">
        <v>31</v>
      </c>
      <c r="E3030" t="s">
        <v>2528</v>
      </c>
      <c r="F3030" t="s">
        <v>2529</v>
      </c>
      <c r="G3030">
        <v>4515</v>
      </c>
      <c r="H3030">
        <v>1</v>
      </c>
      <c r="I3030">
        <v>1</v>
      </c>
      <c r="J3030">
        <v>1</v>
      </c>
      <c r="K3030" s="2" t="s">
        <v>10009</v>
      </c>
      <c r="L3030" s="2" t="s">
        <v>10009</v>
      </c>
      <c r="M3030" t="str">
        <f t="shared" si="47"/>
        <v>BEGIN IF NOT EXISTS (SELECT * FROM [dbo].[COM_City] WHERE [Name] = 'Serranópolis de Minas') BEGIN INSERT INTO [dbo].[COM_City]([CityId],[Name],[ExternalCode],[StateId],[Active],[UserID],[UserIDLastUpdate],[CreateDate],[ModifieldDate]) VALUES (3029,'Serranópolis de Minas','66956',11,1,1,1,GETDATE(),GETDATE()) END END</v>
      </c>
    </row>
    <row r="3031" spans="1:13" x14ac:dyDescent="0.2">
      <c r="A3031">
        <v>3030</v>
      </c>
      <c r="B3031">
        <f>VLOOKUP(C3031,ESTADOS!C:K,9,FALSE)</f>
        <v>11</v>
      </c>
      <c r="C3031" t="s">
        <v>5814</v>
      </c>
      <c r="D3031">
        <v>31</v>
      </c>
      <c r="E3031" t="s">
        <v>2530</v>
      </c>
      <c r="F3031" t="s">
        <v>2531</v>
      </c>
      <c r="G3031">
        <v>2063</v>
      </c>
      <c r="H3031">
        <v>1</v>
      </c>
      <c r="I3031">
        <v>1</v>
      </c>
      <c r="J3031">
        <v>1</v>
      </c>
      <c r="K3031" s="2" t="s">
        <v>10009</v>
      </c>
      <c r="L3031" s="2" t="s">
        <v>10009</v>
      </c>
      <c r="M3031" t="str">
        <f t="shared" si="47"/>
        <v>BEGIN IF NOT EXISTS (SELECT * FROM [dbo].[COM_City] WHERE [Name] = 'Serranos') BEGIN INSERT INTO [dbo].[COM_City]([CityId],[Name],[ExternalCode],[StateId],[Active],[UserID],[UserIDLastUpdate],[CreateDate],[ModifieldDate]) VALUES (3030,'Serranos','67004',11,1,1,1,GETDATE(),GETDATE()) END END</v>
      </c>
    </row>
    <row r="3032" spans="1:13" x14ac:dyDescent="0.2">
      <c r="A3032">
        <v>3031</v>
      </c>
      <c r="B3032">
        <f>VLOOKUP(C3032,ESTADOS!C:K,9,FALSE)</f>
        <v>11</v>
      </c>
      <c r="C3032" t="s">
        <v>5814</v>
      </c>
      <c r="D3032">
        <v>31</v>
      </c>
      <c r="E3032" t="s">
        <v>2532</v>
      </c>
      <c r="F3032" t="s">
        <v>2533</v>
      </c>
      <c r="G3032">
        <v>20862</v>
      </c>
      <c r="H3032">
        <v>1</v>
      </c>
      <c r="I3032">
        <v>1</v>
      </c>
      <c r="J3032">
        <v>1</v>
      </c>
      <c r="K3032" s="2" t="s">
        <v>10009</v>
      </c>
      <c r="L3032" s="2" t="s">
        <v>10009</v>
      </c>
      <c r="M3032" t="str">
        <f t="shared" si="47"/>
        <v>BEGIN IF NOT EXISTS (SELECT * FROM [dbo].[COM_City] WHERE [Name] = 'Serro') BEGIN INSERT INTO [dbo].[COM_City]([CityId],[Name],[ExternalCode],[StateId],[Active],[UserID],[UserIDLastUpdate],[CreateDate],[ModifieldDate]) VALUES (3031,'Serro','67103',11,1,1,1,GETDATE(),GETDATE()) END END</v>
      </c>
    </row>
    <row r="3033" spans="1:13" x14ac:dyDescent="0.2">
      <c r="A3033">
        <v>3032</v>
      </c>
      <c r="B3033">
        <f>VLOOKUP(C3033,ESTADOS!C:K,9,FALSE)</f>
        <v>11</v>
      </c>
      <c r="C3033" t="s">
        <v>5814</v>
      </c>
      <c r="D3033">
        <v>31</v>
      </c>
      <c r="E3033" t="s">
        <v>2534</v>
      </c>
      <c r="F3033" t="s">
        <v>10087</v>
      </c>
      <c r="G3033">
        <v>217506</v>
      </c>
      <c r="H3033">
        <v>1</v>
      </c>
      <c r="I3033">
        <v>1</v>
      </c>
      <c r="J3033">
        <v>1</v>
      </c>
      <c r="K3033" s="2" t="s">
        <v>10009</v>
      </c>
      <c r="L3033" s="2" t="s">
        <v>10009</v>
      </c>
      <c r="M3033" t="str">
        <f t="shared" si="47"/>
        <v>BEGIN IF NOT EXISTS (SELECT * FROM [dbo].[COM_City] WHERE [Name] = 'Sete Lagoas') BEGIN INSERT INTO [dbo].[COM_City]([CityId],[Name],[ExternalCode],[StateId],[Active],[UserID],[UserIDLastUpdate],[CreateDate],[ModifieldDate]) VALUES (3032,'Sete Lagoas','67202',11,1,1,1,GETDATE(),GETDATE()) END END</v>
      </c>
    </row>
    <row r="3034" spans="1:13" x14ac:dyDescent="0.2">
      <c r="A3034">
        <v>3033</v>
      </c>
      <c r="B3034">
        <f>VLOOKUP(C3034,ESTADOS!C:K,9,FALSE)</f>
        <v>11</v>
      </c>
      <c r="C3034" t="s">
        <v>5814</v>
      </c>
      <c r="D3034">
        <v>31</v>
      </c>
      <c r="E3034" t="s">
        <v>2535</v>
      </c>
      <c r="F3034" t="s">
        <v>2536</v>
      </c>
      <c r="G3034">
        <v>10834</v>
      </c>
      <c r="H3034">
        <v>1</v>
      </c>
      <c r="I3034">
        <v>1</v>
      </c>
      <c r="J3034">
        <v>1</v>
      </c>
      <c r="K3034" s="2" t="s">
        <v>10009</v>
      </c>
      <c r="L3034" s="2" t="s">
        <v>10009</v>
      </c>
      <c r="M3034" t="str">
        <f t="shared" si="47"/>
        <v>BEGIN IF NOT EXISTS (SELECT * FROM [dbo].[COM_City] WHERE [Name] = 'Setubinha') BEGIN INSERT INTO [dbo].[COM_City]([CityId],[Name],[ExternalCode],[StateId],[Active],[UserID],[UserIDLastUpdate],[CreateDate],[ModifieldDate]) VALUES (3033,'Setubinha','65552',11,1,1,1,GETDATE(),GETDATE()) END END</v>
      </c>
    </row>
    <row r="3035" spans="1:13" x14ac:dyDescent="0.2">
      <c r="A3035">
        <v>3034</v>
      </c>
      <c r="B3035">
        <f>VLOOKUP(C3035,ESTADOS!C:K,9,FALSE)</f>
        <v>11</v>
      </c>
      <c r="C3035" t="s">
        <v>5814</v>
      </c>
      <c r="D3035">
        <v>31</v>
      </c>
      <c r="E3035" t="s">
        <v>2537</v>
      </c>
      <c r="F3035" t="s">
        <v>2538</v>
      </c>
      <c r="G3035">
        <v>2125</v>
      </c>
      <c r="H3035">
        <v>1</v>
      </c>
      <c r="I3035">
        <v>1</v>
      </c>
      <c r="J3035">
        <v>1</v>
      </c>
      <c r="K3035" s="2" t="s">
        <v>10009</v>
      </c>
      <c r="L3035" s="2" t="s">
        <v>10009</v>
      </c>
      <c r="M3035" t="str">
        <f t="shared" si="47"/>
        <v>BEGIN IF NOT EXISTS (SELECT * FROM [dbo].[COM_City] WHERE [Name] = 'Silveirânia') BEGIN INSERT INTO [dbo].[COM_City]([CityId],[Name],[ExternalCode],[StateId],[Active],[UserID],[UserIDLastUpdate],[CreateDate],[ModifieldDate]) VALUES (3034,'Silveirânia','67301',11,1,1,1,GETDATE(),GETDATE()) END END</v>
      </c>
    </row>
    <row r="3036" spans="1:13" x14ac:dyDescent="0.2">
      <c r="A3036">
        <v>3035</v>
      </c>
      <c r="B3036">
        <f>VLOOKUP(C3036,ESTADOS!C:K,9,FALSE)</f>
        <v>11</v>
      </c>
      <c r="C3036" t="s">
        <v>5814</v>
      </c>
      <c r="D3036">
        <v>31</v>
      </c>
      <c r="E3036" t="s">
        <v>2539</v>
      </c>
      <c r="F3036" t="s">
        <v>2540</v>
      </c>
      <c r="G3036">
        <v>6018</v>
      </c>
      <c r="H3036">
        <v>1</v>
      </c>
      <c r="I3036">
        <v>1</v>
      </c>
      <c r="J3036">
        <v>1</v>
      </c>
      <c r="K3036" s="2" t="s">
        <v>10009</v>
      </c>
      <c r="L3036" s="2" t="s">
        <v>10009</v>
      </c>
      <c r="M3036" t="str">
        <f t="shared" si="47"/>
        <v>BEGIN IF NOT EXISTS (SELECT * FROM [dbo].[COM_City] WHERE [Name] = 'Silvianópolis') BEGIN INSERT INTO [dbo].[COM_City]([CityId],[Name],[ExternalCode],[StateId],[Active],[UserID],[UserIDLastUpdate],[CreateDate],[ModifieldDate]) VALUES (3035,'Silvianópolis','67400',11,1,1,1,GETDATE(),GETDATE()) END END</v>
      </c>
    </row>
    <row r="3037" spans="1:13" x14ac:dyDescent="0.2">
      <c r="A3037">
        <v>3036</v>
      </c>
      <c r="B3037">
        <f>VLOOKUP(C3037,ESTADOS!C:K,9,FALSE)</f>
        <v>11</v>
      </c>
      <c r="C3037" t="s">
        <v>5814</v>
      </c>
      <c r="D3037">
        <v>31</v>
      </c>
      <c r="E3037" t="s">
        <v>2541</v>
      </c>
      <c r="F3037" t="s">
        <v>2542</v>
      </c>
      <c r="G3037">
        <v>2503</v>
      </c>
      <c r="H3037">
        <v>1</v>
      </c>
      <c r="I3037">
        <v>1</v>
      </c>
      <c r="J3037">
        <v>1</v>
      </c>
      <c r="K3037" s="2" t="s">
        <v>10009</v>
      </c>
      <c r="L3037" s="2" t="s">
        <v>10009</v>
      </c>
      <c r="M3037" t="str">
        <f t="shared" si="47"/>
        <v>BEGIN IF NOT EXISTS (SELECT * FROM [dbo].[COM_City] WHERE [Name] = 'Simão Pereira') BEGIN INSERT INTO [dbo].[COM_City]([CityId],[Name],[ExternalCode],[StateId],[Active],[UserID],[UserIDLastUpdate],[CreateDate],[ModifieldDate]) VALUES (3036,'Simão Pereira','67509',11,1,1,1,GETDATE(),GETDATE()) END END</v>
      </c>
    </row>
    <row r="3038" spans="1:13" x14ac:dyDescent="0.2">
      <c r="A3038">
        <v>3037</v>
      </c>
      <c r="B3038">
        <f>VLOOKUP(C3038,ESTADOS!C:K,9,FALSE)</f>
        <v>11</v>
      </c>
      <c r="C3038" t="s">
        <v>5814</v>
      </c>
      <c r="D3038">
        <v>31</v>
      </c>
      <c r="E3038" t="s">
        <v>2543</v>
      </c>
      <c r="F3038" t="s">
        <v>2544</v>
      </c>
      <c r="G3038">
        <v>17257</v>
      </c>
      <c r="H3038">
        <v>1</v>
      </c>
      <c r="I3038">
        <v>1</v>
      </c>
      <c r="J3038">
        <v>1</v>
      </c>
      <c r="K3038" s="2" t="s">
        <v>10009</v>
      </c>
      <c r="L3038" s="2" t="s">
        <v>10009</v>
      </c>
      <c r="M3038" t="str">
        <f t="shared" si="47"/>
        <v>BEGIN IF NOT EXISTS (SELECT * FROM [dbo].[COM_City] WHERE [Name] = 'Simonésia') BEGIN INSERT INTO [dbo].[COM_City]([CityId],[Name],[ExternalCode],[StateId],[Active],[UserID],[UserIDLastUpdate],[CreateDate],[ModifieldDate]) VALUES (3037,'Simonésia','67608',11,1,1,1,GETDATE(),GETDATE()) END END</v>
      </c>
    </row>
    <row r="3039" spans="1:13" x14ac:dyDescent="0.2">
      <c r="A3039">
        <v>3038</v>
      </c>
      <c r="B3039">
        <f>VLOOKUP(C3039,ESTADOS!C:K,9,FALSE)</f>
        <v>11</v>
      </c>
      <c r="C3039" t="s">
        <v>5814</v>
      </c>
      <c r="D3039">
        <v>31</v>
      </c>
      <c r="E3039" t="s">
        <v>2545</v>
      </c>
      <c r="F3039" t="s">
        <v>2546</v>
      </c>
      <c r="G3039">
        <v>5990</v>
      </c>
      <c r="H3039">
        <v>1</v>
      </c>
      <c r="I3039">
        <v>1</v>
      </c>
      <c r="J3039">
        <v>1</v>
      </c>
      <c r="K3039" s="2" t="s">
        <v>10009</v>
      </c>
      <c r="L3039" s="2" t="s">
        <v>10009</v>
      </c>
      <c r="M3039" t="str">
        <f t="shared" si="47"/>
        <v>BEGIN IF NOT EXISTS (SELECT * FROM [dbo].[COM_City] WHERE [Name] = 'Sobrália') BEGIN INSERT INTO [dbo].[COM_City]([CityId],[Name],[ExternalCode],[StateId],[Active],[UserID],[UserIDLastUpdate],[CreateDate],[ModifieldDate]) VALUES (3038,'Sobrália','67707',11,1,1,1,GETDATE(),GETDATE()) END END</v>
      </c>
    </row>
    <row r="3040" spans="1:13" x14ac:dyDescent="0.2">
      <c r="A3040">
        <v>3039</v>
      </c>
      <c r="B3040">
        <f>VLOOKUP(C3040,ESTADOS!C:K,9,FALSE)</f>
        <v>11</v>
      </c>
      <c r="C3040" t="s">
        <v>5814</v>
      </c>
      <c r="D3040">
        <v>31</v>
      </c>
      <c r="E3040" t="s">
        <v>2547</v>
      </c>
      <c r="F3040" t="s">
        <v>2548</v>
      </c>
      <c r="G3040">
        <v>5518</v>
      </c>
      <c r="H3040">
        <v>1</v>
      </c>
      <c r="I3040">
        <v>1</v>
      </c>
      <c r="J3040">
        <v>1</v>
      </c>
      <c r="K3040" s="2" t="s">
        <v>10009</v>
      </c>
      <c r="L3040" s="2" t="s">
        <v>10009</v>
      </c>
      <c r="M3040" t="str">
        <f t="shared" si="47"/>
        <v>BEGIN IF NOT EXISTS (SELECT * FROM [dbo].[COM_City] WHERE [Name] = 'Soledade de Minas') BEGIN INSERT INTO [dbo].[COM_City]([CityId],[Name],[ExternalCode],[StateId],[Active],[UserID],[UserIDLastUpdate],[CreateDate],[ModifieldDate]) VALUES (3039,'Soledade de Minas','67806',11,1,1,1,GETDATE(),GETDATE()) END END</v>
      </c>
    </row>
    <row r="3041" spans="1:13" x14ac:dyDescent="0.2">
      <c r="A3041">
        <v>3040</v>
      </c>
      <c r="B3041">
        <f>VLOOKUP(C3041,ESTADOS!C:K,9,FALSE)</f>
        <v>11</v>
      </c>
      <c r="C3041" t="s">
        <v>5814</v>
      </c>
      <c r="D3041">
        <v>31</v>
      </c>
      <c r="E3041" t="s">
        <v>2549</v>
      </c>
      <c r="F3041" t="s">
        <v>2550</v>
      </c>
      <c r="G3041">
        <v>4061</v>
      </c>
      <c r="H3041">
        <v>1</v>
      </c>
      <c r="I3041">
        <v>1</v>
      </c>
      <c r="J3041">
        <v>1</v>
      </c>
      <c r="K3041" s="2" t="s">
        <v>10009</v>
      </c>
      <c r="L3041" s="2" t="s">
        <v>10009</v>
      </c>
      <c r="M3041" t="str">
        <f t="shared" si="47"/>
        <v>BEGIN IF NOT EXISTS (SELECT * FROM [dbo].[COM_City] WHERE [Name] = 'Tabuleiro') BEGIN INSERT INTO [dbo].[COM_City]([CityId],[Name],[ExternalCode],[StateId],[Active],[UserID],[UserIDLastUpdate],[CreateDate],[ModifieldDate]) VALUES (3040,'Tabuleiro','67905',11,1,1,1,GETDATE(),GETDATE()) END END</v>
      </c>
    </row>
    <row r="3042" spans="1:13" x14ac:dyDescent="0.2">
      <c r="A3042">
        <v>3041</v>
      </c>
      <c r="B3042">
        <f>VLOOKUP(C3042,ESTADOS!C:K,9,FALSE)</f>
        <v>11</v>
      </c>
      <c r="C3042" t="s">
        <v>5814</v>
      </c>
      <c r="D3042">
        <v>31</v>
      </c>
      <c r="E3042" t="s">
        <v>2551</v>
      </c>
      <c r="F3042" t="s">
        <v>2552</v>
      </c>
      <c r="G3042">
        <v>29732</v>
      </c>
      <c r="H3042">
        <v>1</v>
      </c>
      <c r="I3042">
        <v>1</v>
      </c>
      <c r="J3042">
        <v>1</v>
      </c>
      <c r="K3042" s="2" t="s">
        <v>10009</v>
      </c>
      <c r="L3042" s="2" t="s">
        <v>10009</v>
      </c>
      <c r="M3042" t="str">
        <f t="shared" si="47"/>
        <v>BEGIN IF NOT EXISTS (SELECT * FROM [dbo].[COM_City] WHERE [Name] = 'Taiobeiras') BEGIN INSERT INTO [dbo].[COM_City]([CityId],[Name],[ExternalCode],[StateId],[Active],[UserID],[UserIDLastUpdate],[CreateDate],[ModifieldDate]) VALUES (3041,'Taiobeiras','68002',11,1,1,1,GETDATE(),GETDATE()) END END</v>
      </c>
    </row>
    <row r="3043" spans="1:13" x14ac:dyDescent="0.2">
      <c r="A3043">
        <v>3042</v>
      </c>
      <c r="B3043">
        <f>VLOOKUP(C3043,ESTADOS!C:K,9,FALSE)</f>
        <v>11</v>
      </c>
      <c r="C3043" t="s">
        <v>5814</v>
      </c>
      <c r="D3043">
        <v>31</v>
      </c>
      <c r="E3043" t="s">
        <v>2553</v>
      </c>
      <c r="F3043" t="s">
        <v>2554</v>
      </c>
      <c r="G3043">
        <v>3243</v>
      </c>
      <c r="H3043">
        <v>1</v>
      </c>
      <c r="I3043">
        <v>1</v>
      </c>
      <c r="J3043">
        <v>1</v>
      </c>
      <c r="K3043" s="2" t="s">
        <v>10009</v>
      </c>
      <c r="L3043" s="2" t="s">
        <v>10009</v>
      </c>
      <c r="M3043" t="str">
        <f t="shared" si="47"/>
        <v>BEGIN IF NOT EXISTS (SELECT * FROM [dbo].[COM_City] WHERE [Name] = 'Taparuba') BEGIN INSERT INTO [dbo].[COM_City]([CityId],[Name],[ExternalCode],[StateId],[Active],[UserID],[UserIDLastUpdate],[CreateDate],[ModifieldDate]) VALUES (3042,'Taparuba','68051',11,1,1,1,GETDATE(),GETDATE()) END END</v>
      </c>
    </row>
    <row r="3044" spans="1:13" x14ac:dyDescent="0.2">
      <c r="A3044">
        <v>3043</v>
      </c>
      <c r="B3044">
        <f>VLOOKUP(C3044,ESTADOS!C:K,9,FALSE)</f>
        <v>11</v>
      </c>
      <c r="C3044" t="s">
        <v>5814</v>
      </c>
      <c r="D3044">
        <v>31</v>
      </c>
      <c r="E3044" t="s">
        <v>2555</v>
      </c>
      <c r="F3044" t="s">
        <v>2556</v>
      </c>
      <c r="G3044">
        <v>3575</v>
      </c>
      <c r="H3044">
        <v>1</v>
      </c>
      <c r="I3044">
        <v>1</v>
      </c>
      <c r="J3044">
        <v>1</v>
      </c>
      <c r="K3044" s="2" t="s">
        <v>10009</v>
      </c>
      <c r="L3044" s="2" t="s">
        <v>10009</v>
      </c>
      <c r="M3044" t="str">
        <f t="shared" si="47"/>
        <v>BEGIN IF NOT EXISTS (SELECT * FROM [dbo].[COM_City] WHERE [Name] = 'Tapira') BEGIN INSERT INTO [dbo].[COM_City]([CityId],[Name],[ExternalCode],[StateId],[Active],[UserID],[UserIDLastUpdate],[CreateDate],[ModifieldDate]) VALUES (3043,'Tapira','68101',11,1,1,1,GETDATE(),GETDATE()) END END</v>
      </c>
    </row>
    <row r="3045" spans="1:13" x14ac:dyDescent="0.2">
      <c r="A3045">
        <v>3044</v>
      </c>
      <c r="B3045">
        <f>VLOOKUP(C3045,ESTADOS!C:K,9,FALSE)</f>
        <v>11</v>
      </c>
      <c r="C3045" t="s">
        <v>5814</v>
      </c>
      <c r="D3045">
        <v>31</v>
      </c>
      <c r="E3045" t="s">
        <v>2557</v>
      </c>
      <c r="F3045" t="s">
        <v>2558</v>
      </c>
      <c r="G3045">
        <v>1841</v>
      </c>
      <c r="H3045">
        <v>1</v>
      </c>
      <c r="I3045">
        <v>1</v>
      </c>
      <c r="J3045">
        <v>1</v>
      </c>
      <c r="K3045" s="2" t="s">
        <v>10009</v>
      </c>
      <c r="L3045" s="2" t="s">
        <v>10009</v>
      </c>
      <c r="M3045" t="str">
        <f t="shared" si="47"/>
        <v>BEGIN IF NOT EXISTS (SELECT * FROM [dbo].[COM_City] WHERE [Name] = 'Tapiraí') BEGIN INSERT INTO [dbo].[COM_City]([CityId],[Name],[ExternalCode],[StateId],[Active],[UserID],[UserIDLastUpdate],[CreateDate],[ModifieldDate]) VALUES (3044,'Tapiraí','68200',11,1,1,1,GETDATE(),GETDATE()) END END</v>
      </c>
    </row>
    <row r="3046" spans="1:13" x14ac:dyDescent="0.2">
      <c r="A3046">
        <v>3045</v>
      </c>
      <c r="B3046">
        <f>VLOOKUP(C3046,ESTADOS!C:K,9,FALSE)</f>
        <v>11</v>
      </c>
      <c r="C3046" t="s">
        <v>5814</v>
      </c>
      <c r="D3046">
        <v>31</v>
      </c>
      <c r="E3046" t="s">
        <v>2559</v>
      </c>
      <c r="F3046" t="s">
        <v>2560</v>
      </c>
      <c r="G3046">
        <v>3757</v>
      </c>
      <c r="H3046">
        <v>1</v>
      </c>
      <c r="I3046">
        <v>1</v>
      </c>
      <c r="J3046">
        <v>1</v>
      </c>
      <c r="K3046" s="2" t="s">
        <v>10009</v>
      </c>
      <c r="L3046" s="2" t="s">
        <v>10009</v>
      </c>
      <c r="M3046" t="str">
        <f t="shared" si="47"/>
        <v>BEGIN IF NOT EXISTS (SELECT * FROM [dbo].[COM_City] WHERE [Name] = 'Taquaraçu de Minas') BEGIN INSERT INTO [dbo].[COM_City]([CityId],[Name],[ExternalCode],[StateId],[Active],[UserID],[UserIDLastUpdate],[CreateDate],[ModifieldDate]) VALUES (3045,'Taquaraçu de Minas','68309',11,1,1,1,GETDATE(),GETDATE()) END END</v>
      </c>
    </row>
    <row r="3047" spans="1:13" x14ac:dyDescent="0.2">
      <c r="A3047">
        <v>3046</v>
      </c>
      <c r="B3047">
        <f>VLOOKUP(C3047,ESTADOS!C:K,9,FALSE)</f>
        <v>11</v>
      </c>
      <c r="C3047" t="s">
        <v>5814</v>
      </c>
      <c r="D3047">
        <v>31</v>
      </c>
      <c r="E3047" t="s">
        <v>2561</v>
      </c>
      <c r="F3047" t="s">
        <v>2562</v>
      </c>
      <c r="G3047">
        <v>14185</v>
      </c>
      <c r="H3047">
        <v>1</v>
      </c>
      <c r="I3047">
        <v>1</v>
      </c>
      <c r="J3047">
        <v>1</v>
      </c>
      <c r="K3047" s="2" t="s">
        <v>10009</v>
      </c>
      <c r="L3047" s="2" t="s">
        <v>10009</v>
      </c>
      <c r="M3047" t="str">
        <f t="shared" si="47"/>
        <v>BEGIN IF NOT EXISTS (SELECT * FROM [dbo].[COM_City] WHERE [Name] = 'Tarumirim') BEGIN INSERT INTO [dbo].[COM_City]([CityId],[Name],[ExternalCode],[StateId],[Active],[UserID],[UserIDLastUpdate],[CreateDate],[ModifieldDate]) VALUES (3046,'Tarumirim','68408',11,1,1,1,GETDATE(),GETDATE()) END END</v>
      </c>
    </row>
    <row r="3048" spans="1:13" x14ac:dyDescent="0.2">
      <c r="A3048">
        <v>3047</v>
      </c>
      <c r="B3048">
        <f>VLOOKUP(C3048,ESTADOS!C:K,9,FALSE)</f>
        <v>11</v>
      </c>
      <c r="C3048" t="s">
        <v>5814</v>
      </c>
      <c r="D3048">
        <v>31</v>
      </c>
      <c r="E3048" t="s">
        <v>2563</v>
      </c>
      <c r="F3048" t="s">
        <v>2564</v>
      </c>
      <c r="G3048">
        <v>11665</v>
      </c>
      <c r="H3048">
        <v>1</v>
      </c>
      <c r="I3048">
        <v>1</v>
      </c>
      <c r="J3048">
        <v>1</v>
      </c>
      <c r="K3048" s="2" t="s">
        <v>10009</v>
      </c>
      <c r="L3048" s="2" t="s">
        <v>10009</v>
      </c>
      <c r="M3048" t="str">
        <f t="shared" si="47"/>
        <v>BEGIN IF NOT EXISTS (SELECT * FROM [dbo].[COM_City] WHERE [Name] = 'Teixeiras') BEGIN INSERT INTO [dbo].[COM_City]([CityId],[Name],[ExternalCode],[StateId],[Active],[UserID],[UserIDLastUpdate],[CreateDate],[ModifieldDate]) VALUES (3047,'Teixeiras','68507',11,1,1,1,GETDATE(),GETDATE()) END END</v>
      </c>
    </row>
    <row r="3049" spans="1:13" x14ac:dyDescent="0.2">
      <c r="A3049">
        <v>3048</v>
      </c>
      <c r="B3049">
        <f>VLOOKUP(C3049,ESTADOS!C:K,9,FALSE)</f>
        <v>11</v>
      </c>
      <c r="C3049" t="s">
        <v>5814</v>
      </c>
      <c r="D3049">
        <v>31</v>
      </c>
      <c r="E3049" t="s">
        <v>2565</v>
      </c>
      <c r="F3049" t="s">
        <v>2566</v>
      </c>
      <c r="G3049">
        <v>126895</v>
      </c>
      <c r="H3049">
        <v>1</v>
      </c>
      <c r="I3049">
        <v>1</v>
      </c>
      <c r="J3049">
        <v>1</v>
      </c>
      <c r="K3049" s="2" t="s">
        <v>10009</v>
      </c>
      <c r="L3049" s="2" t="s">
        <v>10009</v>
      </c>
      <c r="M3049" t="str">
        <f t="shared" si="47"/>
        <v>BEGIN IF NOT EXISTS (SELECT * FROM [dbo].[COM_City] WHERE [Name] = 'Teófilo Otoni') BEGIN INSERT INTO [dbo].[COM_City]([CityId],[Name],[ExternalCode],[StateId],[Active],[UserID],[UserIDLastUpdate],[CreateDate],[ModifieldDate]) VALUES (3048,'Teófilo Otoni','68606',11,1,1,1,GETDATE(),GETDATE()) END END</v>
      </c>
    </row>
    <row r="3050" spans="1:13" x14ac:dyDescent="0.2">
      <c r="A3050">
        <v>3049</v>
      </c>
      <c r="B3050">
        <f>VLOOKUP(C3050,ESTADOS!C:K,9,FALSE)</f>
        <v>11</v>
      </c>
      <c r="C3050" t="s">
        <v>5814</v>
      </c>
      <c r="D3050">
        <v>31</v>
      </c>
      <c r="E3050" t="s">
        <v>2567</v>
      </c>
      <c r="F3050" t="s">
        <v>2568</v>
      </c>
      <c r="G3050">
        <v>76092</v>
      </c>
      <c r="H3050">
        <v>1</v>
      </c>
      <c r="I3050">
        <v>1</v>
      </c>
      <c r="J3050">
        <v>1</v>
      </c>
      <c r="K3050" s="2" t="s">
        <v>10009</v>
      </c>
      <c r="L3050" s="2" t="s">
        <v>10009</v>
      </c>
      <c r="M3050" t="str">
        <f t="shared" si="47"/>
        <v>BEGIN IF NOT EXISTS (SELECT * FROM [dbo].[COM_City] WHERE [Name] = 'Timóteo') BEGIN INSERT INTO [dbo].[COM_City]([CityId],[Name],[ExternalCode],[StateId],[Active],[UserID],[UserIDLastUpdate],[CreateDate],[ModifieldDate]) VALUES (3049,'Timóteo','68705',11,1,1,1,GETDATE(),GETDATE()) END END</v>
      </c>
    </row>
    <row r="3051" spans="1:13" x14ac:dyDescent="0.2">
      <c r="A3051">
        <v>3050</v>
      </c>
      <c r="B3051">
        <f>VLOOKUP(C3051,ESTADOS!C:K,9,FALSE)</f>
        <v>11</v>
      </c>
      <c r="C3051" t="s">
        <v>5814</v>
      </c>
      <c r="D3051">
        <v>31</v>
      </c>
      <c r="E3051" t="s">
        <v>2569</v>
      </c>
      <c r="F3051" t="s">
        <v>2570</v>
      </c>
      <c r="G3051">
        <v>6547</v>
      </c>
      <c r="H3051">
        <v>1</v>
      </c>
      <c r="I3051">
        <v>1</v>
      </c>
      <c r="J3051">
        <v>1</v>
      </c>
      <c r="K3051" s="2" t="s">
        <v>10009</v>
      </c>
      <c r="L3051" s="2" t="s">
        <v>10009</v>
      </c>
      <c r="M3051" t="str">
        <f t="shared" si="47"/>
        <v>BEGIN IF NOT EXISTS (SELECT * FROM [dbo].[COM_City] WHERE [Name] = 'Tiradentes') BEGIN INSERT INTO [dbo].[COM_City]([CityId],[Name],[ExternalCode],[StateId],[Active],[UserID],[UserIDLastUpdate],[CreateDate],[ModifieldDate]) VALUES (3050,'Tiradentes','68804',11,1,1,1,GETDATE(),GETDATE()) END END</v>
      </c>
    </row>
    <row r="3052" spans="1:13" x14ac:dyDescent="0.2">
      <c r="A3052">
        <v>3051</v>
      </c>
      <c r="B3052">
        <f>VLOOKUP(C3052,ESTADOS!C:K,9,FALSE)</f>
        <v>11</v>
      </c>
      <c r="C3052" t="s">
        <v>5814</v>
      </c>
      <c r="D3052">
        <v>31</v>
      </c>
      <c r="E3052" t="s">
        <v>2571</v>
      </c>
      <c r="F3052" t="s">
        <v>2572</v>
      </c>
      <c r="G3052">
        <v>7416</v>
      </c>
      <c r="H3052">
        <v>1</v>
      </c>
      <c r="I3052">
        <v>1</v>
      </c>
      <c r="J3052">
        <v>1</v>
      </c>
      <c r="K3052" s="2" t="s">
        <v>10009</v>
      </c>
      <c r="L3052" s="2" t="s">
        <v>10009</v>
      </c>
      <c r="M3052" t="str">
        <f t="shared" si="47"/>
        <v>BEGIN IF NOT EXISTS (SELECT * FROM [dbo].[COM_City] WHERE [Name] = 'Tiros') BEGIN INSERT INTO [dbo].[COM_City]([CityId],[Name],[ExternalCode],[StateId],[Active],[UserID],[UserIDLastUpdate],[CreateDate],[ModifieldDate]) VALUES (3051,'Tiros','68903',11,1,1,1,GETDATE(),GETDATE()) END END</v>
      </c>
    </row>
    <row r="3053" spans="1:13" x14ac:dyDescent="0.2">
      <c r="A3053">
        <v>3052</v>
      </c>
      <c r="B3053">
        <f>VLOOKUP(C3053,ESTADOS!C:K,9,FALSE)</f>
        <v>11</v>
      </c>
      <c r="C3053" t="s">
        <v>5814</v>
      </c>
      <c r="D3053">
        <v>31</v>
      </c>
      <c r="E3053" t="s">
        <v>2573</v>
      </c>
      <c r="F3053" t="s">
        <v>2574</v>
      </c>
      <c r="G3053">
        <v>15704</v>
      </c>
      <c r="H3053">
        <v>1</v>
      </c>
      <c r="I3053">
        <v>1</v>
      </c>
      <c r="J3053">
        <v>1</v>
      </c>
      <c r="K3053" s="2" t="s">
        <v>10009</v>
      </c>
      <c r="L3053" s="2" t="s">
        <v>10009</v>
      </c>
      <c r="M3053" t="str">
        <f t="shared" si="47"/>
        <v>BEGIN IF NOT EXISTS (SELECT * FROM [dbo].[COM_City] WHERE [Name] = 'Tocantins') BEGIN INSERT INTO [dbo].[COM_City]([CityId],[Name],[ExternalCode],[StateId],[Active],[UserID],[UserIDLastUpdate],[CreateDate],[ModifieldDate]) VALUES (3052,'Tocantins','69000',11,1,1,1,GETDATE(),GETDATE()) END END</v>
      </c>
    </row>
    <row r="3054" spans="1:13" x14ac:dyDescent="0.2">
      <c r="A3054">
        <v>3053</v>
      </c>
      <c r="B3054">
        <f>VLOOKUP(C3054,ESTADOS!C:K,9,FALSE)</f>
        <v>11</v>
      </c>
      <c r="C3054" t="s">
        <v>5814</v>
      </c>
      <c r="D3054">
        <v>31</v>
      </c>
      <c r="E3054" t="s">
        <v>2575</v>
      </c>
      <c r="F3054" t="s">
        <v>2576</v>
      </c>
      <c r="G3054">
        <v>3926</v>
      </c>
      <c r="H3054">
        <v>1</v>
      </c>
      <c r="I3054">
        <v>1</v>
      </c>
      <c r="J3054">
        <v>1</v>
      </c>
      <c r="K3054" s="2" t="s">
        <v>10009</v>
      </c>
      <c r="L3054" s="2" t="s">
        <v>10009</v>
      </c>
      <c r="M3054" t="str">
        <f t="shared" si="47"/>
        <v>BEGIN IF NOT EXISTS (SELECT * FROM [dbo].[COM_City] WHERE [Name] = 'Tocos do Moji') BEGIN INSERT INTO [dbo].[COM_City]([CityId],[Name],[ExternalCode],[StateId],[Active],[UserID],[UserIDLastUpdate],[CreateDate],[ModifieldDate]) VALUES (3053,'Tocos do Moji','69059',11,1,1,1,GETDATE(),GETDATE()) END END</v>
      </c>
    </row>
    <row r="3055" spans="1:13" x14ac:dyDescent="0.2">
      <c r="A3055">
        <v>3054</v>
      </c>
      <c r="B3055">
        <f>VLOOKUP(C3055,ESTADOS!C:K,9,FALSE)</f>
        <v>11</v>
      </c>
      <c r="C3055" t="s">
        <v>5814</v>
      </c>
      <c r="D3055">
        <v>31</v>
      </c>
      <c r="E3055" t="s">
        <v>2577</v>
      </c>
      <c r="F3055" t="s">
        <v>2578</v>
      </c>
      <c r="G3055">
        <v>5720</v>
      </c>
      <c r="H3055">
        <v>1</v>
      </c>
      <c r="I3055">
        <v>1</v>
      </c>
      <c r="J3055">
        <v>1</v>
      </c>
      <c r="K3055" s="2" t="s">
        <v>10009</v>
      </c>
      <c r="L3055" s="2" t="s">
        <v>10009</v>
      </c>
      <c r="M3055" t="str">
        <f t="shared" si="47"/>
        <v>BEGIN IF NOT EXISTS (SELECT * FROM [dbo].[COM_City] WHERE [Name] = 'Toledo') BEGIN INSERT INTO [dbo].[COM_City]([CityId],[Name],[ExternalCode],[StateId],[Active],[UserID],[UserIDLastUpdate],[CreateDate],[ModifieldDate]) VALUES (3054,'Toledo','69109',11,1,1,1,GETDATE(),GETDATE()) END END</v>
      </c>
    </row>
    <row r="3056" spans="1:13" x14ac:dyDescent="0.2">
      <c r="A3056">
        <v>3055</v>
      </c>
      <c r="B3056">
        <f>VLOOKUP(C3056,ESTADOS!C:K,9,FALSE)</f>
        <v>11</v>
      </c>
      <c r="C3056" t="s">
        <v>5814</v>
      </c>
      <c r="D3056">
        <v>31</v>
      </c>
      <c r="E3056" t="s">
        <v>2579</v>
      </c>
      <c r="F3056" t="s">
        <v>2580</v>
      </c>
      <c r="G3056">
        <v>9194</v>
      </c>
      <c r="H3056">
        <v>1</v>
      </c>
      <c r="I3056">
        <v>1</v>
      </c>
      <c r="J3056">
        <v>1</v>
      </c>
      <c r="K3056" s="2" t="s">
        <v>10009</v>
      </c>
      <c r="L3056" s="2" t="s">
        <v>10009</v>
      </c>
      <c r="M3056" t="str">
        <f t="shared" si="47"/>
        <v>BEGIN IF NOT EXISTS (SELECT * FROM [dbo].[COM_City] WHERE [Name] = 'Tombos') BEGIN INSERT INTO [dbo].[COM_City]([CityId],[Name],[ExternalCode],[StateId],[Active],[UserID],[UserIDLastUpdate],[CreateDate],[ModifieldDate]) VALUES (3055,'Tombos','69208',11,1,1,1,GETDATE(),GETDATE()) END END</v>
      </c>
    </row>
    <row r="3057" spans="1:13" x14ac:dyDescent="0.2">
      <c r="A3057">
        <v>3056</v>
      </c>
      <c r="B3057">
        <f>VLOOKUP(C3057,ESTADOS!C:K,9,FALSE)</f>
        <v>11</v>
      </c>
      <c r="C3057" t="s">
        <v>5814</v>
      </c>
      <c r="D3057">
        <v>31</v>
      </c>
      <c r="E3057" t="s">
        <v>2581</v>
      </c>
      <c r="F3057" t="s">
        <v>2582</v>
      </c>
      <c r="G3057">
        <v>71737</v>
      </c>
      <c r="H3057">
        <v>1</v>
      </c>
      <c r="I3057">
        <v>1</v>
      </c>
      <c r="J3057">
        <v>1</v>
      </c>
      <c r="K3057" s="2" t="s">
        <v>10009</v>
      </c>
      <c r="L3057" s="2" t="s">
        <v>10009</v>
      </c>
      <c r="M3057" t="str">
        <f t="shared" si="47"/>
        <v>BEGIN IF NOT EXISTS (SELECT * FROM [dbo].[COM_City] WHERE [Name] = 'Três Corações') BEGIN INSERT INTO [dbo].[COM_City]([CityId],[Name],[ExternalCode],[StateId],[Active],[UserID],[UserIDLastUpdate],[CreateDate],[ModifieldDate]) VALUES (3056,'Três Corações','69307',11,1,1,1,GETDATE(),GETDATE()) END END</v>
      </c>
    </row>
    <row r="3058" spans="1:13" x14ac:dyDescent="0.2">
      <c r="A3058">
        <v>3057</v>
      </c>
      <c r="B3058">
        <f>VLOOKUP(C3058,ESTADOS!C:K,9,FALSE)</f>
        <v>11</v>
      </c>
      <c r="C3058" t="s">
        <v>5814</v>
      </c>
      <c r="D3058">
        <v>31</v>
      </c>
      <c r="E3058" t="s">
        <v>2583</v>
      </c>
      <c r="F3058" t="s">
        <v>2584</v>
      </c>
      <c r="G3058">
        <v>26431</v>
      </c>
      <c r="H3058">
        <v>1</v>
      </c>
      <c r="I3058">
        <v>1</v>
      </c>
      <c r="J3058">
        <v>1</v>
      </c>
      <c r="K3058" s="2" t="s">
        <v>10009</v>
      </c>
      <c r="L3058" s="2" t="s">
        <v>10009</v>
      </c>
      <c r="M3058" t="str">
        <f t="shared" si="47"/>
        <v>BEGIN IF NOT EXISTS (SELECT * FROM [dbo].[COM_City] WHERE [Name] = 'Três Marias') BEGIN INSERT INTO [dbo].[COM_City]([CityId],[Name],[ExternalCode],[StateId],[Active],[UserID],[UserIDLastUpdate],[CreateDate],[ModifieldDate]) VALUES (3057,'Três Marias','69356',11,1,1,1,GETDATE(),GETDATE()) END END</v>
      </c>
    </row>
    <row r="3059" spans="1:13" x14ac:dyDescent="0.2">
      <c r="A3059">
        <v>3058</v>
      </c>
      <c r="B3059">
        <f>VLOOKUP(C3059,ESTADOS!C:K,9,FALSE)</f>
        <v>11</v>
      </c>
      <c r="C3059" t="s">
        <v>5814</v>
      </c>
      <c r="D3059">
        <v>31</v>
      </c>
      <c r="E3059" t="s">
        <v>2585</v>
      </c>
      <c r="F3059" t="s">
        <v>2586</v>
      </c>
      <c r="G3059">
        <v>52121</v>
      </c>
      <c r="H3059">
        <v>1</v>
      </c>
      <c r="I3059">
        <v>1</v>
      </c>
      <c r="J3059">
        <v>1</v>
      </c>
      <c r="K3059" s="2" t="s">
        <v>10009</v>
      </c>
      <c r="L3059" s="2" t="s">
        <v>10009</v>
      </c>
      <c r="M3059" t="str">
        <f t="shared" si="47"/>
        <v>BEGIN IF NOT EXISTS (SELECT * FROM [dbo].[COM_City] WHERE [Name] = 'Três Pontas') BEGIN INSERT INTO [dbo].[COM_City]([CityId],[Name],[ExternalCode],[StateId],[Active],[UserID],[UserIDLastUpdate],[CreateDate],[ModifieldDate]) VALUES (3058,'Três Pontas','69406',11,1,1,1,GETDATE(),GETDATE()) END END</v>
      </c>
    </row>
    <row r="3060" spans="1:13" x14ac:dyDescent="0.2">
      <c r="A3060">
        <v>3059</v>
      </c>
      <c r="B3060">
        <f>VLOOKUP(C3060,ESTADOS!C:K,9,FALSE)</f>
        <v>11</v>
      </c>
      <c r="C3060" t="s">
        <v>5814</v>
      </c>
      <c r="D3060">
        <v>31</v>
      </c>
      <c r="E3060" t="s">
        <v>2587</v>
      </c>
      <c r="F3060" t="s">
        <v>2588</v>
      </c>
      <c r="G3060">
        <v>5964</v>
      </c>
      <c r="H3060">
        <v>1</v>
      </c>
      <c r="I3060">
        <v>1</v>
      </c>
      <c r="J3060">
        <v>1</v>
      </c>
      <c r="K3060" s="2" t="s">
        <v>10009</v>
      </c>
      <c r="L3060" s="2" t="s">
        <v>10009</v>
      </c>
      <c r="M3060" t="str">
        <f t="shared" si="47"/>
        <v>BEGIN IF NOT EXISTS (SELECT * FROM [dbo].[COM_City] WHERE [Name] = 'Tumiritinga') BEGIN INSERT INTO [dbo].[COM_City]([CityId],[Name],[ExternalCode],[StateId],[Active],[UserID],[UserIDLastUpdate],[CreateDate],[ModifieldDate]) VALUES (3059,'Tumiritinga','69505',11,1,1,1,GETDATE(),GETDATE()) END END</v>
      </c>
    </row>
    <row r="3061" spans="1:13" x14ac:dyDescent="0.2">
      <c r="A3061">
        <v>3060</v>
      </c>
      <c r="B3061">
        <f>VLOOKUP(C3061,ESTADOS!C:K,9,FALSE)</f>
        <v>11</v>
      </c>
      <c r="C3061" t="s">
        <v>5814</v>
      </c>
      <c r="D3061">
        <v>31</v>
      </c>
      <c r="E3061" t="s">
        <v>2589</v>
      </c>
      <c r="F3061" t="s">
        <v>2590</v>
      </c>
      <c r="G3061">
        <v>23076</v>
      </c>
      <c r="H3061">
        <v>1</v>
      </c>
      <c r="I3061">
        <v>1</v>
      </c>
      <c r="J3061">
        <v>1</v>
      </c>
      <c r="K3061" s="2" t="s">
        <v>10009</v>
      </c>
      <c r="L3061" s="2" t="s">
        <v>10009</v>
      </c>
      <c r="M3061" t="str">
        <f t="shared" si="47"/>
        <v>BEGIN IF NOT EXISTS (SELECT * FROM [dbo].[COM_City] WHERE [Name] = 'Tupaciguara') BEGIN INSERT INTO [dbo].[COM_City]([CityId],[Name],[ExternalCode],[StateId],[Active],[UserID],[UserIDLastUpdate],[CreateDate],[ModifieldDate]) VALUES (3060,'Tupaciguara','69604',11,1,1,1,GETDATE(),GETDATE()) END END</v>
      </c>
    </row>
    <row r="3062" spans="1:13" x14ac:dyDescent="0.2">
      <c r="A3062">
        <v>3061</v>
      </c>
      <c r="B3062">
        <f>VLOOKUP(C3062,ESTADOS!C:K,9,FALSE)</f>
        <v>11</v>
      </c>
      <c r="C3062" t="s">
        <v>5814</v>
      </c>
      <c r="D3062">
        <v>31</v>
      </c>
      <c r="E3062" t="s">
        <v>2591</v>
      </c>
      <c r="F3062" t="s">
        <v>2592</v>
      </c>
      <c r="G3062">
        <v>17219</v>
      </c>
      <c r="H3062">
        <v>1</v>
      </c>
      <c r="I3062">
        <v>1</v>
      </c>
      <c r="J3062">
        <v>1</v>
      </c>
      <c r="K3062" s="2" t="s">
        <v>10009</v>
      </c>
      <c r="L3062" s="2" t="s">
        <v>10009</v>
      </c>
      <c r="M3062" t="str">
        <f t="shared" si="47"/>
        <v>BEGIN IF NOT EXISTS (SELECT * FROM [dbo].[COM_City] WHERE [Name] = 'Turmalina') BEGIN INSERT INTO [dbo].[COM_City]([CityId],[Name],[ExternalCode],[StateId],[Active],[UserID],[UserIDLastUpdate],[CreateDate],[ModifieldDate]) VALUES (3061,'Turmalina','69703',11,1,1,1,GETDATE(),GETDATE()) END END</v>
      </c>
    </row>
    <row r="3063" spans="1:13" x14ac:dyDescent="0.2">
      <c r="A3063">
        <v>3062</v>
      </c>
      <c r="B3063">
        <f>VLOOKUP(C3063,ESTADOS!C:K,9,FALSE)</f>
        <v>11</v>
      </c>
      <c r="C3063" t="s">
        <v>5814</v>
      </c>
      <c r="D3063">
        <v>31</v>
      </c>
      <c r="E3063" t="s">
        <v>2593</v>
      </c>
      <c r="F3063" t="s">
        <v>2594</v>
      </c>
      <c r="G3063">
        <v>4737</v>
      </c>
      <c r="H3063">
        <v>1</v>
      </c>
      <c r="I3063">
        <v>1</v>
      </c>
      <c r="J3063">
        <v>1</v>
      </c>
      <c r="K3063" s="2" t="s">
        <v>10009</v>
      </c>
      <c r="L3063" s="2" t="s">
        <v>10009</v>
      </c>
      <c r="M3063" t="str">
        <f t="shared" si="47"/>
        <v>BEGIN IF NOT EXISTS (SELECT * FROM [dbo].[COM_City] WHERE [Name] = 'Turvolândia') BEGIN INSERT INTO [dbo].[COM_City]([CityId],[Name],[ExternalCode],[StateId],[Active],[UserID],[UserIDLastUpdate],[CreateDate],[ModifieldDate]) VALUES (3062,'Turvolândia','69802',11,1,1,1,GETDATE(),GETDATE()) END END</v>
      </c>
    </row>
    <row r="3064" spans="1:13" x14ac:dyDescent="0.2">
      <c r="A3064">
        <v>3063</v>
      </c>
      <c r="B3064">
        <f>VLOOKUP(C3064,ESTADOS!C:K,9,FALSE)</f>
        <v>11</v>
      </c>
      <c r="C3064" t="s">
        <v>5814</v>
      </c>
      <c r="D3064">
        <v>31</v>
      </c>
      <c r="E3064" t="s">
        <v>2595</v>
      </c>
      <c r="F3064" t="s">
        <v>2596</v>
      </c>
      <c r="G3064">
        <v>94228</v>
      </c>
      <c r="H3064">
        <v>1</v>
      </c>
      <c r="I3064">
        <v>1</v>
      </c>
      <c r="J3064">
        <v>1</v>
      </c>
      <c r="K3064" s="2" t="s">
        <v>10009</v>
      </c>
      <c r="L3064" s="2" t="s">
        <v>10009</v>
      </c>
      <c r="M3064" t="str">
        <f t="shared" si="47"/>
        <v>BEGIN IF NOT EXISTS (SELECT * FROM [dbo].[COM_City] WHERE [Name] = 'Ubá') BEGIN INSERT INTO [dbo].[COM_City]([CityId],[Name],[ExternalCode],[StateId],[Active],[UserID],[UserIDLastUpdate],[CreateDate],[ModifieldDate]) VALUES (3063,'Ubá','69901',11,1,1,1,GETDATE(),GETDATE()) END END</v>
      </c>
    </row>
    <row r="3065" spans="1:13" x14ac:dyDescent="0.2">
      <c r="A3065">
        <v>3064</v>
      </c>
      <c r="B3065">
        <f>VLOOKUP(C3065,ESTADOS!C:K,9,FALSE)</f>
        <v>11</v>
      </c>
      <c r="C3065" t="s">
        <v>5814</v>
      </c>
      <c r="D3065">
        <v>31</v>
      </c>
      <c r="E3065" t="s">
        <v>2597</v>
      </c>
      <c r="F3065" t="s">
        <v>2598</v>
      </c>
      <c r="G3065">
        <v>11834</v>
      </c>
      <c r="H3065">
        <v>1</v>
      </c>
      <c r="I3065">
        <v>1</v>
      </c>
      <c r="J3065">
        <v>1</v>
      </c>
      <c r="K3065" s="2" t="s">
        <v>10009</v>
      </c>
      <c r="L3065" s="2" t="s">
        <v>10009</v>
      </c>
      <c r="M3065" t="str">
        <f t="shared" si="47"/>
        <v>BEGIN IF NOT EXISTS (SELECT * FROM [dbo].[COM_City] WHERE [Name] = 'Ubaí') BEGIN INSERT INTO [dbo].[COM_City]([CityId],[Name],[ExternalCode],[StateId],[Active],[UserID],[UserIDLastUpdate],[CreateDate],[ModifieldDate]) VALUES (3064,'Ubaí','70008',11,1,1,1,GETDATE(),GETDATE()) END END</v>
      </c>
    </row>
    <row r="3066" spans="1:13" x14ac:dyDescent="0.2">
      <c r="A3066">
        <v>3065</v>
      </c>
      <c r="B3066">
        <f>VLOOKUP(C3066,ESTADOS!C:K,9,FALSE)</f>
        <v>11</v>
      </c>
      <c r="C3066" t="s">
        <v>5814</v>
      </c>
      <c r="D3066">
        <v>31</v>
      </c>
      <c r="E3066" t="s">
        <v>2599</v>
      </c>
      <c r="F3066" t="s">
        <v>2600</v>
      </c>
      <c r="G3066">
        <v>12060</v>
      </c>
      <c r="H3066">
        <v>1</v>
      </c>
      <c r="I3066">
        <v>1</v>
      </c>
      <c r="J3066">
        <v>1</v>
      </c>
      <c r="K3066" s="2" t="s">
        <v>10009</v>
      </c>
      <c r="L3066" s="2" t="s">
        <v>10009</v>
      </c>
      <c r="M3066" t="str">
        <f t="shared" si="47"/>
        <v>BEGIN IF NOT EXISTS (SELECT * FROM [dbo].[COM_City] WHERE [Name] = 'Ubaporanga') BEGIN INSERT INTO [dbo].[COM_City]([CityId],[Name],[ExternalCode],[StateId],[Active],[UserID],[UserIDLastUpdate],[CreateDate],[ModifieldDate]) VALUES (3065,'Ubaporanga','70057',11,1,1,1,GETDATE(),GETDATE()) END END</v>
      </c>
    </row>
    <row r="3067" spans="1:13" x14ac:dyDescent="0.2">
      <c r="A3067">
        <v>3066</v>
      </c>
      <c r="B3067">
        <f>VLOOKUP(C3067,ESTADOS!C:K,9,FALSE)</f>
        <v>11</v>
      </c>
      <c r="C3067" t="s">
        <v>5814</v>
      </c>
      <c r="D3067">
        <v>31</v>
      </c>
      <c r="E3067" t="s">
        <v>2601</v>
      </c>
      <c r="F3067" t="s">
        <v>10088</v>
      </c>
      <c r="G3067">
        <v>287760</v>
      </c>
      <c r="H3067">
        <v>1</v>
      </c>
      <c r="I3067">
        <v>1</v>
      </c>
      <c r="J3067">
        <v>1</v>
      </c>
      <c r="K3067" s="2" t="s">
        <v>10009</v>
      </c>
      <c r="L3067" s="2" t="s">
        <v>10009</v>
      </c>
      <c r="M3067" t="str">
        <f t="shared" si="47"/>
        <v>BEGIN IF NOT EXISTS (SELECT * FROM [dbo].[COM_City] WHERE [Name] = 'Uberaba') BEGIN INSERT INTO [dbo].[COM_City]([CityId],[Name],[ExternalCode],[StateId],[Active],[UserID],[UserIDLastUpdate],[CreateDate],[ModifieldDate]) VALUES (3066,'Uberaba','70107',11,1,1,1,GETDATE(),GETDATE()) END END</v>
      </c>
    </row>
    <row r="3068" spans="1:13" x14ac:dyDescent="0.2">
      <c r="A3068">
        <v>3067</v>
      </c>
      <c r="B3068">
        <f>VLOOKUP(C3068,ESTADOS!C:K,9,FALSE)</f>
        <v>11</v>
      </c>
      <c r="C3068" t="s">
        <v>5814</v>
      </c>
      <c r="D3068">
        <v>31</v>
      </c>
      <c r="E3068" t="s">
        <v>2602</v>
      </c>
      <c r="F3068" t="s">
        <v>10089</v>
      </c>
      <c r="G3068">
        <v>608369</v>
      </c>
      <c r="H3068">
        <v>1</v>
      </c>
      <c r="I3068">
        <v>1</v>
      </c>
      <c r="J3068">
        <v>1</v>
      </c>
      <c r="K3068" s="2" t="s">
        <v>10009</v>
      </c>
      <c r="L3068" s="2" t="s">
        <v>10009</v>
      </c>
      <c r="M3068" t="str">
        <f t="shared" si="47"/>
        <v>BEGIN IF NOT EXISTS (SELECT * FROM [dbo].[COM_City] WHERE [Name] = 'Uberlândia') BEGIN INSERT INTO [dbo].[COM_City]([CityId],[Name],[ExternalCode],[StateId],[Active],[UserID],[UserIDLastUpdate],[CreateDate],[ModifieldDate]) VALUES (3067,'Uberlândia','70206',11,1,1,1,GETDATE(),GETDATE()) END END</v>
      </c>
    </row>
    <row r="3069" spans="1:13" x14ac:dyDescent="0.2">
      <c r="A3069">
        <v>3068</v>
      </c>
      <c r="B3069">
        <f>VLOOKUP(C3069,ESTADOS!C:K,9,FALSE)</f>
        <v>11</v>
      </c>
      <c r="C3069" t="s">
        <v>5814</v>
      </c>
      <c r="D3069">
        <v>31</v>
      </c>
      <c r="E3069" t="s">
        <v>2603</v>
      </c>
      <c r="F3069" t="s">
        <v>7277</v>
      </c>
      <c r="G3069">
        <v>2776</v>
      </c>
      <c r="H3069">
        <v>1</v>
      </c>
      <c r="I3069">
        <v>1</v>
      </c>
      <c r="J3069">
        <v>1</v>
      </c>
      <c r="K3069" s="2" t="s">
        <v>10009</v>
      </c>
      <c r="L3069" s="2" t="s">
        <v>10009</v>
      </c>
      <c r="M3069" t="str">
        <f t="shared" si="47"/>
        <v>BEGIN IF NOT EXISTS (SELECT * FROM [dbo].[COM_City] WHERE [Name] = 'Umburatiba') BEGIN INSERT INTO [dbo].[COM_City]([CityId],[Name],[ExternalCode],[StateId],[Active],[UserID],[UserIDLastUpdate],[CreateDate],[ModifieldDate]) VALUES (3068,'Umburatiba','70305',11,1,1,1,GETDATE(),GETDATE()) END END</v>
      </c>
    </row>
    <row r="3070" spans="1:13" x14ac:dyDescent="0.2">
      <c r="A3070">
        <v>3069</v>
      </c>
      <c r="B3070">
        <f>VLOOKUP(C3070,ESTADOS!C:K,9,FALSE)</f>
        <v>11</v>
      </c>
      <c r="C3070" t="s">
        <v>5814</v>
      </c>
      <c r="D3070">
        <v>31</v>
      </c>
      <c r="E3070" t="s">
        <v>7278</v>
      </c>
      <c r="F3070" t="s">
        <v>7279</v>
      </c>
      <c r="G3070">
        <v>74495</v>
      </c>
      <c r="H3070">
        <v>1</v>
      </c>
      <c r="I3070">
        <v>1</v>
      </c>
      <c r="J3070">
        <v>1</v>
      </c>
      <c r="K3070" s="2" t="s">
        <v>10009</v>
      </c>
      <c r="L3070" s="2" t="s">
        <v>10009</v>
      </c>
      <c r="M3070" t="str">
        <f t="shared" si="47"/>
        <v>BEGIN IF NOT EXISTS (SELECT * FROM [dbo].[COM_City] WHERE [Name] = 'Unaí') BEGIN INSERT INTO [dbo].[COM_City]([CityId],[Name],[ExternalCode],[StateId],[Active],[UserID],[UserIDLastUpdate],[CreateDate],[ModifieldDate]) VALUES (3069,'Unaí','70404',11,1,1,1,GETDATE(),GETDATE()) END END</v>
      </c>
    </row>
    <row r="3071" spans="1:13" x14ac:dyDescent="0.2">
      <c r="A3071">
        <v>3070</v>
      </c>
      <c r="B3071">
        <f>VLOOKUP(C3071,ESTADOS!C:K,9,FALSE)</f>
        <v>11</v>
      </c>
      <c r="C3071" t="s">
        <v>5814</v>
      </c>
      <c r="D3071">
        <v>31</v>
      </c>
      <c r="E3071" t="s">
        <v>7280</v>
      </c>
      <c r="F3071" t="s">
        <v>7281</v>
      </c>
      <c r="G3071">
        <v>4593</v>
      </c>
      <c r="H3071">
        <v>1</v>
      </c>
      <c r="I3071">
        <v>1</v>
      </c>
      <c r="J3071">
        <v>1</v>
      </c>
      <c r="K3071" s="2" t="s">
        <v>10009</v>
      </c>
      <c r="L3071" s="2" t="s">
        <v>10009</v>
      </c>
      <c r="M3071" t="str">
        <f t="shared" si="47"/>
        <v>BEGIN IF NOT EXISTS (SELECT * FROM [dbo].[COM_City] WHERE [Name] = 'União de Minas') BEGIN INSERT INTO [dbo].[COM_City]([CityId],[Name],[ExternalCode],[StateId],[Active],[UserID],[UserIDLastUpdate],[CreateDate],[ModifieldDate]) VALUES (3070,'União de Minas','70438',11,1,1,1,GETDATE(),GETDATE()) END END</v>
      </c>
    </row>
    <row r="3072" spans="1:13" x14ac:dyDescent="0.2">
      <c r="A3072">
        <v>3071</v>
      </c>
      <c r="B3072">
        <f>VLOOKUP(C3072,ESTADOS!C:K,9,FALSE)</f>
        <v>11</v>
      </c>
      <c r="C3072" t="s">
        <v>5814</v>
      </c>
      <c r="D3072">
        <v>31</v>
      </c>
      <c r="E3072" t="s">
        <v>7282</v>
      </c>
      <c r="F3072" t="s">
        <v>7283</v>
      </c>
      <c r="G3072">
        <v>2777</v>
      </c>
      <c r="H3072">
        <v>1</v>
      </c>
      <c r="I3072">
        <v>1</v>
      </c>
      <c r="J3072">
        <v>1</v>
      </c>
      <c r="K3072" s="2" t="s">
        <v>10009</v>
      </c>
      <c r="L3072" s="2" t="s">
        <v>10009</v>
      </c>
      <c r="M3072" t="str">
        <f t="shared" si="47"/>
        <v>BEGIN IF NOT EXISTS (SELECT * FROM [dbo].[COM_City] WHERE [Name] = 'Uruana de Minas') BEGIN INSERT INTO [dbo].[COM_City]([CityId],[Name],[ExternalCode],[StateId],[Active],[UserID],[UserIDLastUpdate],[CreateDate],[ModifieldDate]) VALUES (3071,'Uruana de Minas','70479',11,1,1,1,GETDATE(),GETDATE()) END END</v>
      </c>
    </row>
    <row r="3073" spans="1:13" x14ac:dyDescent="0.2">
      <c r="A3073">
        <v>3072</v>
      </c>
      <c r="B3073">
        <f>VLOOKUP(C3073,ESTADOS!C:K,9,FALSE)</f>
        <v>11</v>
      </c>
      <c r="C3073" t="s">
        <v>5814</v>
      </c>
      <c r="D3073">
        <v>31</v>
      </c>
      <c r="E3073" t="s">
        <v>7284</v>
      </c>
      <c r="F3073" t="s">
        <v>7285</v>
      </c>
      <c r="G3073">
        <v>10203</v>
      </c>
      <c r="H3073">
        <v>1</v>
      </c>
      <c r="I3073">
        <v>1</v>
      </c>
      <c r="J3073">
        <v>1</v>
      </c>
      <c r="K3073" s="2" t="s">
        <v>10009</v>
      </c>
      <c r="L3073" s="2" t="s">
        <v>10009</v>
      </c>
      <c r="M3073" t="str">
        <f t="shared" si="47"/>
        <v>BEGIN IF NOT EXISTS (SELECT * FROM [dbo].[COM_City] WHERE [Name] = 'Urucânia') BEGIN INSERT INTO [dbo].[COM_City]([CityId],[Name],[ExternalCode],[StateId],[Active],[UserID],[UserIDLastUpdate],[CreateDate],[ModifieldDate]) VALUES (3072,'Urucânia','70503',11,1,1,1,GETDATE(),GETDATE()) END END</v>
      </c>
    </row>
    <row r="3074" spans="1:13" x14ac:dyDescent="0.2">
      <c r="A3074">
        <v>3073</v>
      </c>
      <c r="B3074">
        <f>VLOOKUP(C3074,ESTADOS!C:K,9,FALSE)</f>
        <v>11</v>
      </c>
      <c r="C3074" t="s">
        <v>5814</v>
      </c>
      <c r="D3074">
        <v>31</v>
      </c>
      <c r="E3074" t="s">
        <v>7286</v>
      </c>
      <c r="F3074" t="s">
        <v>7287</v>
      </c>
      <c r="G3074">
        <v>11376</v>
      </c>
      <c r="H3074">
        <v>1</v>
      </c>
      <c r="I3074">
        <v>1</v>
      </c>
      <c r="J3074">
        <v>1</v>
      </c>
      <c r="K3074" s="2" t="s">
        <v>10009</v>
      </c>
      <c r="L3074" s="2" t="s">
        <v>10009</v>
      </c>
      <c r="M3074" t="str">
        <f t="shared" si="47"/>
        <v>BEGIN IF NOT EXISTS (SELECT * FROM [dbo].[COM_City] WHERE [Name] = 'Urucuia') BEGIN INSERT INTO [dbo].[COM_City]([CityId],[Name],[ExternalCode],[StateId],[Active],[UserID],[UserIDLastUpdate],[CreateDate],[ModifieldDate]) VALUES (3073,'Urucuia','70529',11,1,1,1,GETDATE(),GETDATE()) END END</v>
      </c>
    </row>
    <row r="3075" spans="1:13" x14ac:dyDescent="0.2">
      <c r="A3075">
        <v>3074</v>
      </c>
      <c r="B3075">
        <f>VLOOKUP(C3075,ESTADOS!C:K,9,FALSE)</f>
        <v>11</v>
      </c>
      <c r="C3075" t="s">
        <v>5814</v>
      </c>
      <c r="D3075">
        <v>31</v>
      </c>
      <c r="E3075" t="s">
        <v>7288</v>
      </c>
      <c r="F3075" t="s">
        <v>7289</v>
      </c>
      <c r="G3075">
        <v>6594</v>
      </c>
      <c r="H3075">
        <v>1</v>
      </c>
      <c r="I3075">
        <v>1</v>
      </c>
      <c r="J3075">
        <v>1</v>
      </c>
      <c r="K3075" s="2" t="s">
        <v>10009</v>
      </c>
      <c r="L3075" s="2" t="s">
        <v>10009</v>
      </c>
      <c r="M3075" t="str">
        <f t="shared" ref="M3075:M3138" si="48">CONCATENATE("BEGIN IF NOT EXISTS (SELECT * FROM [dbo].[COM_City] WHERE [Name] = '",F3075,"') BEGIN INSERT INTO [dbo].[COM_City]([CityId],[Name],[ExternalCode],[StateId],[Active],[UserID],[UserIDLastUpdate],[CreateDate],[ModifieldDate]) VALUES (",A3075,",'",F3075,"','",E3075,"',",B3075,",",H3075,",",I3075,",",J3075,",",K3075,",",L3075,") END END")</f>
        <v>BEGIN IF NOT EXISTS (SELECT * FROM [dbo].[COM_City] WHERE [Name] = 'Vargem Alegre') BEGIN INSERT INTO [dbo].[COM_City]([CityId],[Name],[ExternalCode],[StateId],[Active],[UserID],[UserIDLastUpdate],[CreateDate],[ModifieldDate]) VALUES (3074,'Vargem Alegre','70578',11,1,1,1,GETDATE(),GETDATE()) END END</v>
      </c>
    </row>
    <row r="3076" spans="1:13" x14ac:dyDescent="0.2">
      <c r="A3076">
        <v>3075</v>
      </c>
      <c r="B3076">
        <f>VLOOKUP(C3076,ESTADOS!C:K,9,FALSE)</f>
        <v>11</v>
      </c>
      <c r="C3076" t="s">
        <v>5814</v>
      </c>
      <c r="D3076">
        <v>31</v>
      </c>
      <c r="E3076" t="s">
        <v>7290</v>
      </c>
      <c r="F3076" t="s">
        <v>7291</v>
      </c>
      <c r="G3076">
        <v>2098</v>
      </c>
      <c r="H3076">
        <v>1</v>
      </c>
      <c r="I3076">
        <v>1</v>
      </c>
      <c r="J3076">
        <v>1</v>
      </c>
      <c r="K3076" s="2" t="s">
        <v>10009</v>
      </c>
      <c r="L3076" s="2" t="s">
        <v>10009</v>
      </c>
      <c r="M3076" t="str">
        <f t="shared" si="48"/>
        <v>BEGIN IF NOT EXISTS (SELECT * FROM [dbo].[COM_City] WHERE [Name] = 'Vargem Bonita') BEGIN INSERT INTO [dbo].[COM_City]([CityId],[Name],[ExternalCode],[StateId],[Active],[UserID],[UserIDLastUpdate],[CreateDate],[ModifieldDate]) VALUES (3075,'Vargem Bonita','70602',11,1,1,1,GETDATE(),GETDATE()) END END</v>
      </c>
    </row>
    <row r="3077" spans="1:13" x14ac:dyDescent="0.2">
      <c r="A3077">
        <v>3076</v>
      </c>
      <c r="B3077">
        <f>VLOOKUP(C3077,ESTADOS!C:K,9,FALSE)</f>
        <v>11</v>
      </c>
      <c r="C3077" t="s">
        <v>5814</v>
      </c>
      <c r="D3077">
        <v>31</v>
      </c>
      <c r="E3077" t="s">
        <v>7292</v>
      </c>
      <c r="F3077" t="s">
        <v>7293</v>
      </c>
      <c r="G3077">
        <v>4703</v>
      </c>
      <c r="H3077">
        <v>1</v>
      </c>
      <c r="I3077">
        <v>1</v>
      </c>
      <c r="J3077">
        <v>1</v>
      </c>
      <c r="K3077" s="2" t="s">
        <v>10009</v>
      </c>
      <c r="L3077" s="2" t="s">
        <v>10009</v>
      </c>
      <c r="M3077" t="str">
        <f t="shared" si="48"/>
        <v>BEGIN IF NOT EXISTS (SELECT * FROM [dbo].[COM_City] WHERE [Name] = 'Vargem Grande do Rio Pardo') BEGIN INSERT INTO [dbo].[COM_City]([CityId],[Name],[ExternalCode],[StateId],[Active],[UserID],[UserIDLastUpdate],[CreateDate],[ModifieldDate]) VALUES (3076,'Vargem Grande do Rio Pardo','70651',11,1,1,1,GETDATE(),GETDATE()) END END</v>
      </c>
    </row>
    <row r="3078" spans="1:13" x14ac:dyDescent="0.2">
      <c r="A3078">
        <v>3077</v>
      </c>
      <c r="B3078">
        <f>VLOOKUP(C3078,ESTADOS!C:K,9,FALSE)</f>
        <v>11</v>
      </c>
      <c r="C3078" t="s">
        <v>5814</v>
      </c>
      <c r="D3078">
        <v>31</v>
      </c>
      <c r="E3078" t="s">
        <v>7294</v>
      </c>
      <c r="F3078" t="s">
        <v>7295</v>
      </c>
      <c r="G3078">
        <v>116093</v>
      </c>
      <c r="H3078">
        <v>1</v>
      </c>
      <c r="I3078">
        <v>1</v>
      </c>
      <c r="J3078">
        <v>1</v>
      </c>
      <c r="K3078" s="2" t="s">
        <v>10009</v>
      </c>
      <c r="L3078" s="2" t="s">
        <v>10009</v>
      </c>
      <c r="M3078" t="str">
        <f t="shared" si="48"/>
        <v>BEGIN IF NOT EXISTS (SELECT * FROM [dbo].[COM_City] WHERE [Name] = 'Varginha') BEGIN INSERT INTO [dbo].[COM_City]([CityId],[Name],[ExternalCode],[StateId],[Active],[UserID],[UserIDLastUpdate],[CreateDate],[ModifieldDate]) VALUES (3077,'Varginha','70701',11,1,1,1,GETDATE(),GETDATE()) END END</v>
      </c>
    </row>
    <row r="3079" spans="1:13" x14ac:dyDescent="0.2">
      <c r="A3079">
        <v>3078</v>
      </c>
      <c r="B3079">
        <f>VLOOKUP(C3079,ESTADOS!C:K,9,FALSE)</f>
        <v>11</v>
      </c>
      <c r="C3079" t="s">
        <v>5814</v>
      </c>
      <c r="D3079">
        <v>31</v>
      </c>
      <c r="E3079" t="s">
        <v>7296</v>
      </c>
      <c r="F3079" t="s">
        <v>7297</v>
      </c>
      <c r="G3079">
        <v>5993</v>
      </c>
      <c r="H3079">
        <v>1</v>
      </c>
      <c r="I3079">
        <v>1</v>
      </c>
      <c r="J3079">
        <v>1</v>
      </c>
      <c r="K3079" s="2" t="s">
        <v>10009</v>
      </c>
      <c r="L3079" s="2" t="s">
        <v>10009</v>
      </c>
      <c r="M3079" t="str">
        <f t="shared" si="48"/>
        <v>BEGIN IF NOT EXISTS (SELECT * FROM [dbo].[COM_City] WHERE [Name] = 'Varjão de Minas') BEGIN INSERT INTO [dbo].[COM_City]([CityId],[Name],[ExternalCode],[StateId],[Active],[UserID],[UserIDLastUpdate],[CreateDate],[ModifieldDate]) VALUES (3078,'Varjão de Minas','70750',11,1,1,1,GETDATE(),GETDATE()) END END</v>
      </c>
    </row>
    <row r="3080" spans="1:13" x14ac:dyDescent="0.2">
      <c r="A3080">
        <v>3079</v>
      </c>
      <c r="B3080">
        <f>VLOOKUP(C3080,ESTADOS!C:K,9,FALSE)</f>
        <v>11</v>
      </c>
      <c r="C3080" t="s">
        <v>5814</v>
      </c>
      <c r="D3080">
        <v>31</v>
      </c>
      <c r="E3080" t="s">
        <v>7298</v>
      </c>
      <c r="F3080" t="s">
        <v>7299</v>
      </c>
      <c r="G3080">
        <v>34448</v>
      </c>
      <c r="H3080">
        <v>1</v>
      </c>
      <c r="I3080">
        <v>1</v>
      </c>
      <c r="J3080">
        <v>1</v>
      </c>
      <c r="K3080" s="2" t="s">
        <v>10009</v>
      </c>
      <c r="L3080" s="2" t="s">
        <v>10009</v>
      </c>
      <c r="M3080" t="str">
        <f t="shared" si="48"/>
        <v>BEGIN IF NOT EXISTS (SELECT * FROM [dbo].[COM_City] WHERE [Name] = 'Várzea da Palma') BEGIN INSERT INTO [dbo].[COM_City]([CityId],[Name],[ExternalCode],[StateId],[Active],[UserID],[UserIDLastUpdate],[CreateDate],[ModifieldDate]) VALUES (3079,'Várzea da Palma','70800',11,1,1,1,GETDATE(),GETDATE()) END END</v>
      </c>
    </row>
    <row r="3081" spans="1:13" x14ac:dyDescent="0.2">
      <c r="A3081">
        <v>3080</v>
      </c>
      <c r="B3081">
        <f>VLOOKUP(C3081,ESTADOS!C:K,9,FALSE)</f>
        <v>11</v>
      </c>
      <c r="C3081" t="s">
        <v>5814</v>
      </c>
      <c r="D3081">
        <v>31</v>
      </c>
      <c r="E3081" t="s">
        <v>7300</v>
      </c>
      <c r="F3081" t="s">
        <v>7301</v>
      </c>
      <c r="G3081">
        <v>19137</v>
      </c>
      <c r="H3081">
        <v>1</v>
      </c>
      <c r="I3081">
        <v>1</v>
      </c>
      <c r="J3081">
        <v>1</v>
      </c>
      <c r="K3081" s="2" t="s">
        <v>10009</v>
      </c>
      <c r="L3081" s="2" t="s">
        <v>10009</v>
      </c>
      <c r="M3081" t="str">
        <f t="shared" si="48"/>
        <v>BEGIN IF NOT EXISTS (SELECT * FROM [dbo].[COM_City] WHERE [Name] = 'Varzelândia') BEGIN INSERT INTO [dbo].[COM_City]([CityId],[Name],[ExternalCode],[StateId],[Active],[UserID],[UserIDLastUpdate],[CreateDate],[ModifieldDate]) VALUES (3080,'Varzelândia','70909',11,1,1,1,GETDATE(),GETDATE()) END END</v>
      </c>
    </row>
    <row r="3082" spans="1:13" x14ac:dyDescent="0.2">
      <c r="A3082">
        <v>3081</v>
      </c>
      <c r="B3082">
        <f>VLOOKUP(C3082,ESTADOS!C:K,9,FALSE)</f>
        <v>11</v>
      </c>
      <c r="C3082" t="s">
        <v>5814</v>
      </c>
      <c r="D3082">
        <v>31</v>
      </c>
      <c r="E3082" t="s">
        <v>7302</v>
      </c>
      <c r="F3082" t="s">
        <v>7303</v>
      </c>
      <c r="G3082">
        <v>19300</v>
      </c>
      <c r="H3082">
        <v>1</v>
      </c>
      <c r="I3082">
        <v>1</v>
      </c>
      <c r="J3082">
        <v>1</v>
      </c>
      <c r="K3082" s="2" t="s">
        <v>10009</v>
      </c>
      <c r="L3082" s="2" t="s">
        <v>10009</v>
      </c>
      <c r="M3082" t="str">
        <f t="shared" si="48"/>
        <v>BEGIN IF NOT EXISTS (SELECT * FROM [dbo].[COM_City] WHERE [Name] = 'Vazante') BEGIN INSERT INTO [dbo].[COM_City]([CityId],[Name],[ExternalCode],[StateId],[Active],[UserID],[UserIDLastUpdate],[CreateDate],[ModifieldDate]) VALUES (3081,'Vazante','71006',11,1,1,1,GETDATE(),GETDATE()) END END</v>
      </c>
    </row>
    <row r="3083" spans="1:13" x14ac:dyDescent="0.2">
      <c r="A3083">
        <v>3082</v>
      </c>
      <c r="B3083">
        <f>VLOOKUP(C3083,ESTADOS!C:K,9,FALSE)</f>
        <v>11</v>
      </c>
      <c r="C3083" t="s">
        <v>5814</v>
      </c>
      <c r="D3083">
        <v>31</v>
      </c>
      <c r="E3083" t="s">
        <v>7304</v>
      </c>
      <c r="F3083" t="s">
        <v>7305</v>
      </c>
      <c r="G3083">
        <v>8029</v>
      </c>
      <c r="H3083">
        <v>1</v>
      </c>
      <c r="I3083">
        <v>1</v>
      </c>
      <c r="J3083">
        <v>1</v>
      </c>
      <c r="K3083" s="2" t="s">
        <v>10009</v>
      </c>
      <c r="L3083" s="2" t="s">
        <v>10009</v>
      </c>
      <c r="M3083" t="str">
        <f t="shared" si="48"/>
        <v>BEGIN IF NOT EXISTS (SELECT * FROM [dbo].[COM_City] WHERE [Name] = 'Verdelândia') BEGIN INSERT INTO [dbo].[COM_City]([CityId],[Name],[ExternalCode],[StateId],[Active],[UserID],[UserIDLastUpdate],[CreateDate],[ModifieldDate]) VALUES (3082,'Verdelândia','71030',11,1,1,1,GETDATE(),GETDATE()) END END</v>
      </c>
    </row>
    <row r="3084" spans="1:13" x14ac:dyDescent="0.2">
      <c r="A3084">
        <v>3083</v>
      </c>
      <c r="B3084">
        <f>VLOOKUP(C3084,ESTADOS!C:K,9,FALSE)</f>
        <v>11</v>
      </c>
      <c r="C3084" t="s">
        <v>5814</v>
      </c>
      <c r="D3084">
        <v>31</v>
      </c>
      <c r="E3084" t="s">
        <v>7306</v>
      </c>
      <c r="F3084" t="s">
        <v>2649</v>
      </c>
      <c r="G3084">
        <v>5732</v>
      </c>
      <c r="H3084">
        <v>1</v>
      </c>
      <c r="I3084">
        <v>1</v>
      </c>
      <c r="J3084">
        <v>1</v>
      </c>
      <c r="K3084" s="2" t="s">
        <v>10009</v>
      </c>
      <c r="L3084" s="2" t="s">
        <v>10009</v>
      </c>
      <c r="M3084" t="str">
        <f t="shared" si="48"/>
        <v>BEGIN IF NOT EXISTS (SELECT * FROM [dbo].[COM_City] WHERE [Name] = 'Veredinha') BEGIN INSERT INTO [dbo].[COM_City]([CityId],[Name],[ExternalCode],[StateId],[Active],[UserID],[UserIDLastUpdate],[CreateDate],[ModifieldDate]) VALUES (3083,'Veredinha','71071',11,1,1,1,GETDATE(),GETDATE()) END END</v>
      </c>
    </row>
    <row r="3085" spans="1:13" x14ac:dyDescent="0.2">
      <c r="A3085">
        <v>3084</v>
      </c>
      <c r="B3085">
        <f>VLOOKUP(C3085,ESTADOS!C:K,9,FALSE)</f>
        <v>11</v>
      </c>
      <c r="C3085" t="s">
        <v>5814</v>
      </c>
      <c r="D3085">
        <v>31</v>
      </c>
      <c r="E3085" t="s">
        <v>2650</v>
      </c>
      <c r="F3085" t="s">
        <v>2651</v>
      </c>
      <c r="G3085">
        <v>3667</v>
      </c>
      <c r="H3085">
        <v>1</v>
      </c>
      <c r="I3085">
        <v>1</v>
      </c>
      <c r="J3085">
        <v>1</v>
      </c>
      <c r="K3085" s="2" t="s">
        <v>10009</v>
      </c>
      <c r="L3085" s="2" t="s">
        <v>10009</v>
      </c>
      <c r="M3085" t="str">
        <f t="shared" si="48"/>
        <v>BEGIN IF NOT EXISTS (SELECT * FROM [dbo].[COM_City] WHERE [Name] = 'Veríssimo') BEGIN INSERT INTO [dbo].[COM_City]([CityId],[Name],[ExternalCode],[StateId],[Active],[UserID],[UserIDLastUpdate],[CreateDate],[ModifieldDate]) VALUES (3084,'Veríssimo','71105',11,1,1,1,GETDATE(),GETDATE()) END END</v>
      </c>
    </row>
    <row r="3086" spans="1:13" x14ac:dyDescent="0.2">
      <c r="A3086">
        <v>3085</v>
      </c>
      <c r="B3086">
        <f>VLOOKUP(C3086,ESTADOS!C:K,9,FALSE)</f>
        <v>11</v>
      </c>
      <c r="C3086" t="s">
        <v>5814</v>
      </c>
      <c r="D3086">
        <v>31</v>
      </c>
      <c r="E3086" t="s">
        <v>2652</v>
      </c>
      <c r="F3086" t="s">
        <v>2653</v>
      </c>
      <c r="G3086">
        <v>4551</v>
      </c>
      <c r="H3086">
        <v>1</v>
      </c>
      <c r="I3086">
        <v>1</v>
      </c>
      <c r="J3086">
        <v>1</v>
      </c>
      <c r="K3086" s="2" t="s">
        <v>10009</v>
      </c>
      <c r="L3086" s="2" t="s">
        <v>10009</v>
      </c>
      <c r="M3086" t="str">
        <f t="shared" si="48"/>
        <v>BEGIN IF NOT EXISTS (SELECT * FROM [dbo].[COM_City] WHERE [Name] = 'Vermelho Novo') BEGIN INSERT INTO [dbo].[COM_City]([CityId],[Name],[ExternalCode],[StateId],[Active],[UserID],[UserIDLastUpdate],[CreateDate],[ModifieldDate]) VALUES (3085,'Vermelho Novo','71154',11,1,1,1,GETDATE(),GETDATE()) END END</v>
      </c>
    </row>
    <row r="3087" spans="1:13" x14ac:dyDescent="0.2">
      <c r="A3087">
        <v>3086</v>
      </c>
      <c r="B3087">
        <f>VLOOKUP(C3087,ESTADOS!C:K,9,FALSE)</f>
        <v>11</v>
      </c>
      <c r="C3087" t="s">
        <v>5814</v>
      </c>
      <c r="D3087">
        <v>31</v>
      </c>
      <c r="E3087" t="s">
        <v>2654</v>
      </c>
      <c r="F3087" t="s">
        <v>2655</v>
      </c>
      <c r="G3087">
        <v>94191</v>
      </c>
      <c r="H3087">
        <v>1</v>
      </c>
      <c r="I3087">
        <v>1</v>
      </c>
      <c r="J3087">
        <v>1</v>
      </c>
      <c r="K3087" s="2" t="s">
        <v>10009</v>
      </c>
      <c r="L3087" s="2" t="s">
        <v>10009</v>
      </c>
      <c r="M3087" t="str">
        <f t="shared" si="48"/>
        <v>BEGIN IF NOT EXISTS (SELECT * FROM [dbo].[COM_City] WHERE [Name] = 'Vespasiano') BEGIN INSERT INTO [dbo].[COM_City]([CityId],[Name],[ExternalCode],[StateId],[Active],[UserID],[UserIDLastUpdate],[CreateDate],[ModifieldDate]) VALUES (3086,'Vespasiano','71204',11,1,1,1,GETDATE(),GETDATE()) END END</v>
      </c>
    </row>
    <row r="3088" spans="1:13" x14ac:dyDescent="0.2">
      <c r="A3088">
        <v>3087</v>
      </c>
      <c r="B3088">
        <f>VLOOKUP(C3088,ESTADOS!C:K,9,FALSE)</f>
        <v>11</v>
      </c>
      <c r="C3088" t="s">
        <v>5814</v>
      </c>
      <c r="D3088">
        <v>31</v>
      </c>
      <c r="E3088" t="s">
        <v>2656</v>
      </c>
      <c r="F3088" t="s">
        <v>8756</v>
      </c>
      <c r="G3088">
        <v>70404</v>
      </c>
      <c r="H3088">
        <v>1</v>
      </c>
      <c r="I3088">
        <v>1</v>
      </c>
      <c r="J3088">
        <v>1</v>
      </c>
      <c r="K3088" s="2" t="s">
        <v>10009</v>
      </c>
      <c r="L3088" s="2" t="s">
        <v>10009</v>
      </c>
      <c r="M3088" t="str">
        <f t="shared" si="48"/>
        <v>BEGIN IF NOT EXISTS (SELECT * FROM [dbo].[COM_City] WHERE [Name] = 'Viçosa') BEGIN INSERT INTO [dbo].[COM_City]([CityId],[Name],[ExternalCode],[StateId],[Active],[UserID],[UserIDLastUpdate],[CreateDate],[ModifieldDate]) VALUES (3087,'Viçosa','71303',11,1,1,1,GETDATE(),GETDATE()) END END</v>
      </c>
    </row>
    <row r="3089" spans="1:13" x14ac:dyDescent="0.2">
      <c r="A3089">
        <v>3088</v>
      </c>
      <c r="B3089">
        <f>VLOOKUP(C3089,ESTADOS!C:K,9,FALSE)</f>
        <v>11</v>
      </c>
      <c r="C3089" t="s">
        <v>5814</v>
      </c>
      <c r="D3089">
        <v>31</v>
      </c>
      <c r="E3089" t="s">
        <v>2657</v>
      </c>
      <c r="F3089" t="s">
        <v>2658</v>
      </c>
      <c r="G3089">
        <v>3808</v>
      </c>
      <c r="H3089">
        <v>1</v>
      </c>
      <c r="I3089">
        <v>1</v>
      </c>
      <c r="J3089">
        <v>1</v>
      </c>
      <c r="K3089" s="2" t="s">
        <v>10009</v>
      </c>
      <c r="L3089" s="2" t="s">
        <v>10009</v>
      </c>
      <c r="M3089" t="str">
        <f t="shared" si="48"/>
        <v>BEGIN IF NOT EXISTS (SELECT * FROM [dbo].[COM_City] WHERE [Name] = 'Vieiras') BEGIN INSERT INTO [dbo].[COM_City]([CityId],[Name],[ExternalCode],[StateId],[Active],[UserID],[UserIDLastUpdate],[CreateDate],[ModifieldDate]) VALUES (3088,'Vieiras','71402',11,1,1,1,GETDATE(),GETDATE()) END END</v>
      </c>
    </row>
    <row r="3090" spans="1:13" x14ac:dyDescent="0.2">
      <c r="A3090">
        <v>3089</v>
      </c>
      <c r="B3090">
        <f>VLOOKUP(C3090,ESTADOS!C:K,9,FALSE)</f>
        <v>11</v>
      </c>
      <c r="C3090" t="s">
        <v>5814</v>
      </c>
      <c r="D3090">
        <v>31</v>
      </c>
      <c r="E3090" t="s">
        <v>2659</v>
      </c>
      <c r="F3090" t="s">
        <v>2660</v>
      </c>
      <c r="G3090">
        <v>14103</v>
      </c>
      <c r="H3090">
        <v>1</v>
      </c>
      <c r="I3090">
        <v>1</v>
      </c>
      <c r="J3090">
        <v>1</v>
      </c>
      <c r="K3090" s="2" t="s">
        <v>10009</v>
      </c>
      <c r="L3090" s="2" t="s">
        <v>10009</v>
      </c>
      <c r="M3090" t="str">
        <f t="shared" si="48"/>
        <v>BEGIN IF NOT EXISTS (SELECT * FROM [dbo].[COM_City] WHERE [Name] = 'Virgem da Lapa') BEGIN INSERT INTO [dbo].[COM_City]([CityId],[Name],[ExternalCode],[StateId],[Active],[UserID],[UserIDLastUpdate],[CreateDate],[ModifieldDate]) VALUES (3089,'Virgem da Lapa','71600',11,1,1,1,GETDATE(),GETDATE()) END END</v>
      </c>
    </row>
    <row r="3091" spans="1:13" x14ac:dyDescent="0.2">
      <c r="A3091">
        <v>3090</v>
      </c>
      <c r="B3091">
        <f>VLOOKUP(C3091,ESTADOS!C:K,9,FALSE)</f>
        <v>11</v>
      </c>
      <c r="C3091" t="s">
        <v>5814</v>
      </c>
      <c r="D3091">
        <v>31</v>
      </c>
      <c r="E3091" t="s">
        <v>2661</v>
      </c>
      <c r="F3091" t="s">
        <v>2662</v>
      </c>
      <c r="G3091">
        <v>8351</v>
      </c>
      <c r="H3091">
        <v>1</v>
      </c>
      <c r="I3091">
        <v>1</v>
      </c>
      <c r="J3091">
        <v>1</v>
      </c>
      <c r="K3091" s="2" t="s">
        <v>10009</v>
      </c>
      <c r="L3091" s="2" t="s">
        <v>10009</v>
      </c>
      <c r="M3091" t="str">
        <f t="shared" si="48"/>
        <v>BEGIN IF NOT EXISTS (SELECT * FROM [dbo].[COM_City] WHERE [Name] = 'Virgínia') BEGIN INSERT INTO [dbo].[COM_City]([CityId],[Name],[ExternalCode],[StateId],[Active],[UserID],[UserIDLastUpdate],[CreateDate],[ModifieldDate]) VALUES (3090,'Virgínia','71709',11,1,1,1,GETDATE(),GETDATE()) END END</v>
      </c>
    </row>
    <row r="3092" spans="1:13" x14ac:dyDescent="0.2">
      <c r="A3092">
        <v>3091</v>
      </c>
      <c r="B3092">
        <f>VLOOKUP(C3092,ESTADOS!C:K,9,FALSE)</f>
        <v>11</v>
      </c>
      <c r="C3092" t="s">
        <v>5814</v>
      </c>
      <c r="D3092">
        <v>31</v>
      </c>
      <c r="E3092" t="s">
        <v>2663</v>
      </c>
      <c r="F3092" t="s">
        <v>2664</v>
      </c>
      <c r="G3092">
        <v>10891</v>
      </c>
      <c r="H3092">
        <v>1</v>
      </c>
      <c r="I3092">
        <v>1</v>
      </c>
      <c r="J3092">
        <v>1</v>
      </c>
      <c r="K3092" s="2" t="s">
        <v>10009</v>
      </c>
      <c r="L3092" s="2" t="s">
        <v>10009</v>
      </c>
      <c r="M3092" t="str">
        <f t="shared" si="48"/>
        <v>BEGIN IF NOT EXISTS (SELECT * FROM [dbo].[COM_City] WHERE [Name] = 'Virginópolis') BEGIN INSERT INTO [dbo].[COM_City]([CityId],[Name],[ExternalCode],[StateId],[Active],[UserID],[UserIDLastUpdate],[CreateDate],[ModifieldDate]) VALUES (3091,'Virginópolis','71808',11,1,1,1,GETDATE(),GETDATE()) END END</v>
      </c>
    </row>
    <row r="3093" spans="1:13" x14ac:dyDescent="0.2">
      <c r="A3093">
        <v>3092</v>
      </c>
      <c r="B3093">
        <f>VLOOKUP(C3093,ESTADOS!C:K,9,FALSE)</f>
        <v>11</v>
      </c>
      <c r="C3093" t="s">
        <v>5814</v>
      </c>
      <c r="D3093">
        <v>31</v>
      </c>
      <c r="E3093" t="s">
        <v>2665</v>
      </c>
      <c r="F3093" t="s">
        <v>2666</v>
      </c>
      <c r="G3093">
        <v>5724</v>
      </c>
      <c r="H3093">
        <v>1</v>
      </c>
      <c r="I3093">
        <v>1</v>
      </c>
      <c r="J3093">
        <v>1</v>
      </c>
      <c r="K3093" s="2" t="s">
        <v>10009</v>
      </c>
      <c r="L3093" s="2" t="s">
        <v>10009</v>
      </c>
      <c r="M3093" t="str">
        <f t="shared" si="48"/>
        <v>BEGIN IF NOT EXISTS (SELECT * FROM [dbo].[COM_City] WHERE [Name] = 'Virgolândia') BEGIN INSERT INTO [dbo].[COM_City]([CityId],[Name],[ExternalCode],[StateId],[Active],[UserID],[UserIDLastUpdate],[CreateDate],[ModifieldDate]) VALUES (3092,'Virgolândia','71907',11,1,1,1,GETDATE(),GETDATE()) END END</v>
      </c>
    </row>
    <row r="3094" spans="1:13" x14ac:dyDescent="0.2">
      <c r="A3094">
        <v>3093</v>
      </c>
      <c r="B3094">
        <f>VLOOKUP(C3094,ESTADOS!C:K,9,FALSE)</f>
        <v>11</v>
      </c>
      <c r="C3094" t="s">
        <v>5814</v>
      </c>
      <c r="D3094">
        <v>31</v>
      </c>
      <c r="E3094" t="s">
        <v>2667</v>
      </c>
      <c r="F3094" t="s">
        <v>2668</v>
      </c>
      <c r="G3094">
        <v>35346</v>
      </c>
      <c r="H3094">
        <v>1</v>
      </c>
      <c r="I3094">
        <v>1</v>
      </c>
      <c r="J3094">
        <v>1</v>
      </c>
      <c r="K3094" s="2" t="s">
        <v>10009</v>
      </c>
      <c r="L3094" s="2" t="s">
        <v>10009</v>
      </c>
      <c r="M3094" t="str">
        <f t="shared" si="48"/>
        <v>BEGIN IF NOT EXISTS (SELECT * FROM [dbo].[COM_City] WHERE [Name] = 'Visconde do Rio Branco') BEGIN INSERT INTO [dbo].[COM_City]([CityId],[Name],[ExternalCode],[StateId],[Active],[UserID],[UserIDLastUpdate],[CreateDate],[ModifieldDate]) VALUES (3093,'Visconde do Rio Branco','72004',11,1,1,1,GETDATE(),GETDATE()) END END</v>
      </c>
    </row>
    <row r="3095" spans="1:13" x14ac:dyDescent="0.2">
      <c r="A3095">
        <v>3094</v>
      </c>
      <c r="B3095">
        <f>VLOOKUP(C3095,ESTADOS!C:K,9,FALSE)</f>
        <v>11</v>
      </c>
      <c r="C3095" t="s">
        <v>5814</v>
      </c>
      <c r="D3095">
        <v>31</v>
      </c>
      <c r="E3095" t="s">
        <v>2669</v>
      </c>
      <c r="F3095" t="s">
        <v>2670</v>
      </c>
      <c r="G3095">
        <v>5166</v>
      </c>
      <c r="H3095">
        <v>1</v>
      </c>
      <c r="I3095">
        <v>1</v>
      </c>
      <c r="J3095">
        <v>1</v>
      </c>
      <c r="K3095" s="2" t="s">
        <v>10009</v>
      </c>
      <c r="L3095" s="2" t="s">
        <v>10009</v>
      </c>
      <c r="M3095" t="str">
        <f t="shared" si="48"/>
        <v>BEGIN IF NOT EXISTS (SELECT * FROM [dbo].[COM_City] WHERE [Name] = 'Volta Grande') BEGIN INSERT INTO [dbo].[COM_City]([CityId],[Name],[ExternalCode],[StateId],[Active],[UserID],[UserIDLastUpdate],[CreateDate],[ModifieldDate]) VALUES (3094,'Volta Grande','72103',11,1,1,1,GETDATE(),GETDATE()) END END</v>
      </c>
    </row>
    <row r="3096" spans="1:13" x14ac:dyDescent="0.2">
      <c r="A3096">
        <v>3095</v>
      </c>
      <c r="B3096">
        <f>VLOOKUP(C3096,ESTADOS!C:K,9,FALSE)</f>
        <v>11</v>
      </c>
      <c r="C3096" t="s">
        <v>5814</v>
      </c>
      <c r="D3096">
        <v>31</v>
      </c>
      <c r="E3096" t="s">
        <v>2671</v>
      </c>
      <c r="F3096" t="s">
        <v>2672</v>
      </c>
      <c r="G3096">
        <v>2509</v>
      </c>
      <c r="H3096">
        <v>1</v>
      </c>
      <c r="I3096">
        <v>1</v>
      </c>
      <c r="J3096">
        <v>1</v>
      </c>
      <c r="K3096" s="2" t="s">
        <v>10009</v>
      </c>
      <c r="L3096" s="2" t="s">
        <v>10009</v>
      </c>
      <c r="M3096" t="str">
        <f t="shared" si="48"/>
        <v>BEGIN IF NOT EXISTS (SELECT * FROM [dbo].[COM_City] WHERE [Name] = 'Wenceslau Braz') BEGIN INSERT INTO [dbo].[COM_City]([CityId],[Name],[ExternalCode],[StateId],[Active],[UserID],[UserIDLastUpdate],[CreateDate],[ModifieldDate]) VALUES (3095,'Wenceslau Braz','72202',11,1,1,1,GETDATE(),GETDATE()) END END</v>
      </c>
    </row>
    <row r="3097" spans="1:13" x14ac:dyDescent="0.2">
      <c r="A3097">
        <v>3096</v>
      </c>
      <c r="B3097">
        <f>VLOOKUP(C3097,ESTADOS!C:K,9,FALSE)</f>
        <v>8</v>
      </c>
      <c r="C3097" t="s">
        <v>2673</v>
      </c>
      <c r="D3097">
        <v>32</v>
      </c>
      <c r="E3097" t="s">
        <v>8662</v>
      </c>
      <c r="F3097" t="s">
        <v>2674</v>
      </c>
      <c r="G3097">
        <v>30773</v>
      </c>
      <c r="H3097">
        <v>1</v>
      </c>
      <c r="I3097">
        <v>1</v>
      </c>
      <c r="J3097">
        <v>1</v>
      </c>
      <c r="K3097" s="2" t="s">
        <v>10009</v>
      </c>
      <c r="L3097" s="2" t="s">
        <v>10009</v>
      </c>
      <c r="M3097" t="str">
        <f t="shared" si="48"/>
        <v>BEGIN IF NOT EXISTS (SELECT * FROM [dbo].[COM_City] WHERE [Name] = 'Afonso Cláudio') BEGIN INSERT INTO [dbo].[COM_City]([CityId],[Name],[ExternalCode],[StateId],[Active],[UserID],[UserIDLastUpdate],[CreateDate],[ModifieldDate]) VALUES (3096,'Afonso Cláudio','00102',8,1,1,1,GETDATE(),GETDATE()) END END</v>
      </c>
    </row>
    <row r="3098" spans="1:13" x14ac:dyDescent="0.2">
      <c r="A3098">
        <v>3097</v>
      </c>
      <c r="B3098">
        <f>VLOOKUP(C3098,ESTADOS!C:K,9,FALSE)</f>
        <v>8</v>
      </c>
      <c r="C3098" t="s">
        <v>2673</v>
      </c>
      <c r="D3098">
        <v>32</v>
      </c>
      <c r="E3098" t="s">
        <v>2675</v>
      </c>
      <c r="F3098" t="s">
        <v>2676</v>
      </c>
      <c r="G3098">
        <v>11934</v>
      </c>
      <c r="H3098">
        <v>1</v>
      </c>
      <c r="I3098">
        <v>1</v>
      </c>
      <c r="J3098">
        <v>1</v>
      </c>
      <c r="K3098" s="2" t="s">
        <v>10009</v>
      </c>
      <c r="L3098" s="2" t="s">
        <v>10009</v>
      </c>
      <c r="M3098" t="str">
        <f t="shared" si="48"/>
        <v>BEGIN IF NOT EXISTS (SELECT * FROM [dbo].[COM_City] WHERE [Name] = 'Água Doce do Norte') BEGIN INSERT INTO [dbo].[COM_City]([CityId],[Name],[ExternalCode],[StateId],[Active],[UserID],[UserIDLastUpdate],[CreateDate],[ModifieldDate]) VALUES (3097,'Água Doce do Norte','00169',8,1,1,1,GETDATE(),GETDATE()) END END</v>
      </c>
    </row>
    <row r="3099" spans="1:13" x14ac:dyDescent="0.2">
      <c r="A3099">
        <v>3098</v>
      </c>
      <c r="B3099">
        <f>VLOOKUP(C3099,ESTADOS!C:K,9,FALSE)</f>
        <v>8</v>
      </c>
      <c r="C3099" t="s">
        <v>2673</v>
      </c>
      <c r="D3099">
        <v>32</v>
      </c>
      <c r="E3099" t="s">
        <v>2677</v>
      </c>
      <c r="F3099" t="s">
        <v>2678</v>
      </c>
      <c r="G3099">
        <v>9281</v>
      </c>
      <c r="H3099">
        <v>1</v>
      </c>
      <c r="I3099">
        <v>1</v>
      </c>
      <c r="J3099">
        <v>1</v>
      </c>
      <c r="K3099" s="2" t="s">
        <v>10009</v>
      </c>
      <c r="L3099" s="2" t="s">
        <v>10009</v>
      </c>
      <c r="M3099" t="str">
        <f t="shared" si="48"/>
        <v>BEGIN IF NOT EXISTS (SELECT * FROM [dbo].[COM_City] WHERE [Name] = 'Águia Branca') BEGIN INSERT INTO [dbo].[COM_City]([CityId],[Name],[ExternalCode],[StateId],[Active],[UserID],[UserIDLastUpdate],[CreateDate],[ModifieldDate]) VALUES (3098,'Águia Branca','00136',8,1,1,1,GETDATE(),GETDATE()) END END</v>
      </c>
    </row>
    <row r="3100" spans="1:13" x14ac:dyDescent="0.2">
      <c r="A3100">
        <v>3099</v>
      </c>
      <c r="B3100">
        <f>VLOOKUP(C3100,ESTADOS!C:K,9,FALSE)</f>
        <v>8</v>
      </c>
      <c r="C3100" t="s">
        <v>2673</v>
      </c>
      <c r="D3100">
        <v>32</v>
      </c>
      <c r="E3100" t="s">
        <v>8666</v>
      </c>
      <c r="F3100" t="s">
        <v>2679</v>
      </c>
      <c r="G3100">
        <v>30473</v>
      </c>
      <c r="H3100">
        <v>1</v>
      </c>
      <c r="I3100">
        <v>1</v>
      </c>
      <c r="J3100">
        <v>1</v>
      </c>
      <c r="K3100" s="2" t="s">
        <v>10009</v>
      </c>
      <c r="L3100" s="2" t="s">
        <v>10009</v>
      </c>
      <c r="M3100" t="str">
        <f t="shared" si="48"/>
        <v>BEGIN IF NOT EXISTS (SELECT * FROM [dbo].[COM_City] WHERE [Name] = 'Alegre') BEGIN INSERT INTO [dbo].[COM_City]([CityId],[Name],[ExternalCode],[StateId],[Active],[UserID],[UserIDLastUpdate],[CreateDate],[ModifieldDate]) VALUES (3099,'Alegre','00201',8,1,1,1,GETDATE(),GETDATE()) END END</v>
      </c>
    </row>
    <row r="3101" spans="1:13" x14ac:dyDescent="0.2">
      <c r="A3101">
        <v>3100</v>
      </c>
      <c r="B3101">
        <f>VLOOKUP(C3101,ESTADOS!C:K,9,FALSE)</f>
        <v>8</v>
      </c>
      <c r="C3101" t="s">
        <v>2673</v>
      </c>
      <c r="D3101">
        <v>32</v>
      </c>
      <c r="E3101" t="s">
        <v>8668</v>
      </c>
      <c r="F3101" t="s">
        <v>2680</v>
      </c>
      <c r="G3101">
        <v>13983</v>
      </c>
      <c r="H3101">
        <v>1</v>
      </c>
      <c r="I3101">
        <v>1</v>
      </c>
      <c r="J3101">
        <v>1</v>
      </c>
      <c r="K3101" s="2" t="s">
        <v>10009</v>
      </c>
      <c r="L3101" s="2" t="s">
        <v>10009</v>
      </c>
      <c r="M3101" t="str">
        <f t="shared" si="48"/>
        <v>BEGIN IF NOT EXISTS (SELECT * FROM [dbo].[COM_City] WHERE [Name] = 'Alfredo Chaves') BEGIN INSERT INTO [dbo].[COM_City]([CityId],[Name],[ExternalCode],[StateId],[Active],[UserID],[UserIDLastUpdate],[CreateDate],[ModifieldDate]) VALUES (3100,'Alfredo Chaves','00300',8,1,1,1,GETDATE(),GETDATE()) END END</v>
      </c>
    </row>
    <row r="3102" spans="1:13" x14ac:dyDescent="0.2">
      <c r="A3102">
        <v>3101</v>
      </c>
      <c r="B3102">
        <f>VLOOKUP(C3102,ESTADOS!C:K,9,FALSE)</f>
        <v>8</v>
      </c>
      <c r="C3102" t="s">
        <v>2673</v>
      </c>
      <c r="D3102">
        <v>32</v>
      </c>
      <c r="E3102" t="s">
        <v>2681</v>
      </c>
      <c r="F3102" t="s">
        <v>2682</v>
      </c>
      <c r="G3102">
        <v>6198</v>
      </c>
      <c r="H3102">
        <v>1</v>
      </c>
      <c r="I3102">
        <v>1</v>
      </c>
      <c r="J3102">
        <v>1</v>
      </c>
      <c r="K3102" s="2" t="s">
        <v>10009</v>
      </c>
      <c r="L3102" s="2" t="s">
        <v>10009</v>
      </c>
      <c r="M3102" t="str">
        <f t="shared" si="48"/>
        <v>BEGIN IF NOT EXISTS (SELECT * FROM [dbo].[COM_City] WHERE [Name] = 'Alto Rio Novo') BEGIN INSERT INTO [dbo].[COM_City]([CityId],[Name],[ExternalCode],[StateId],[Active],[UserID],[UserIDLastUpdate],[CreateDate],[ModifieldDate]) VALUES (3101,'Alto Rio Novo','00359',8,1,1,1,GETDATE(),GETDATE()) END END</v>
      </c>
    </row>
    <row r="3103" spans="1:13" x14ac:dyDescent="0.2">
      <c r="A3103">
        <v>3102</v>
      </c>
      <c r="B3103">
        <f>VLOOKUP(C3103,ESTADOS!C:K,9,FALSE)</f>
        <v>8</v>
      </c>
      <c r="C3103" t="s">
        <v>2673</v>
      </c>
      <c r="D3103">
        <v>32</v>
      </c>
      <c r="E3103" t="s">
        <v>8670</v>
      </c>
      <c r="F3103" t="s">
        <v>2683</v>
      </c>
      <c r="G3103">
        <v>19459</v>
      </c>
      <c r="H3103">
        <v>1</v>
      </c>
      <c r="I3103">
        <v>1</v>
      </c>
      <c r="J3103">
        <v>1</v>
      </c>
      <c r="K3103" s="2" t="s">
        <v>10009</v>
      </c>
      <c r="L3103" s="2" t="s">
        <v>10009</v>
      </c>
      <c r="M3103" t="str">
        <f t="shared" si="48"/>
        <v>BEGIN IF NOT EXISTS (SELECT * FROM [dbo].[COM_City] WHERE [Name] = 'Anchieta') BEGIN INSERT INTO [dbo].[COM_City]([CityId],[Name],[ExternalCode],[StateId],[Active],[UserID],[UserIDLastUpdate],[CreateDate],[ModifieldDate]) VALUES (3102,'Anchieta','00409',8,1,1,1,GETDATE(),GETDATE()) END END</v>
      </c>
    </row>
    <row r="3104" spans="1:13" x14ac:dyDescent="0.2">
      <c r="A3104">
        <v>3103</v>
      </c>
      <c r="B3104">
        <f>VLOOKUP(C3104,ESTADOS!C:K,9,FALSE)</f>
        <v>8</v>
      </c>
      <c r="C3104" t="s">
        <v>2673</v>
      </c>
      <c r="D3104">
        <v>32</v>
      </c>
      <c r="E3104" t="s">
        <v>8672</v>
      </c>
      <c r="F3104" t="s">
        <v>2684</v>
      </c>
      <c r="G3104">
        <v>7617</v>
      </c>
      <c r="H3104">
        <v>1</v>
      </c>
      <c r="I3104">
        <v>1</v>
      </c>
      <c r="J3104">
        <v>1</v>
      </c>
      <c r="K3104" s="2" t="s">
        <v>10009</v>
      </c>
      <c r="L3104" s="2" t="s">
        <v>10009</v>
      </c>
      <c r="M3104" t="str">
        <f t="shared" si="48"/>
        <v>BEGIN IF NOT EXISTS (SELECT * FROM [dbo].[COM_City] WHERE [Name] = 'Apiacá') BEGIN INSERT INTO [dbo].[COM_City]([CityId],[Name],[ExternalCode],[StateId],[Active],[UserID],[UserIDLastUpdate],[CreateDate],[ModifieldDate]) VALUES (3103,'Apiacá','00508',8,1,1,1,GETDATE(),GETDATE()) END END</v>
      </c>
    </row>
    <row r="3105" spans="1:13" x14ac:dyDescent="0.2">
      <c r="A3105">
        <v>3104</v>
      </c>
      <c r="B3105">
        <f>VLOOKUP(C3105,ESTADOS!C:K,9,FALSE)</f>
        <v>8</v>
      </c>
      <c r="C3105" t="s">
        <v>2673</v>
      </c>
      <c r="D3105">
        <v>32</v>
      </c>
      <c r="E3105" t="s">
        <v>8674</v>
      </c>
      <c r="F3105" t="s">
        <v>2685</v>
      </c>
      <c r="G3105">
        <v>73358</v>
      </c>
      <c r="H3105">
        <v>1</v>
      </c>
      <c r="I3105">
        <v>1</v>
      </c>
      <c r="J3105">
        <v>1</v>
      </c>
      <c r="K3105" s="2" t="s">
        <v>10009</v>
      </c>
      <c r="L3105" s="2" t="s">
        <v>10009</v>
      </c>
      <c r="M3105" t="str">
        <f t="shared" si="48"/>
        <v>BEGIN IF NOT EXISTS (SELECT * FROM [dbo].[COM_City] WHERE [Name] = 'Aracruz') BEGIN INSERT INTO [dbo].[COM_City]([CityId],[Name],[ExternalCode],[StateId],[Active],[UserID],[UserIDLastUpdate],[CreateDate],[ModifieldDate]) VALUES (3104,'Aracruz','00607',8,1,1,1,GETDATE(),GETDATE()) END END</v>
      </c>
    </row>
    <row r="3106" spans="1:13" x14ac:dyDescent="0.2">
      <c r="A3106">
        <v>3105</v>
      </c>
      <c r="B3106">
        <f>VLOOKUP(C3106,ESTADOS!C:K,9,FALSE)</f>
        <v>8</v>
      </c>
      <c r="C3106" t="s">
        <v>2673</v>
      </c>
      <c r="D3106">
        <v>32</v>
      </c>
      <c r="E3106" t="s">
        <v>8680</v>
      </c>
      <c r="F3106" t="s">
        <v>2686</v>
      </c>
      <c r="G3106">
        <v>8878</v>
      </c>
      <c r="H3106">
        <v>1</v>
      </c>
      <c r="I3106">
        <v>1</v>
      </c>
      <c r="J3106">
        <v>1</v>
      </c>
      <c r="K3106" s="2" t="s">
        <v>10009</v>
      </c>
      <c r="L3106" s="2" t="s">
        <v>10009</v>
      </c>
      <c r="M3106" t="str">
        <f t="shared" si="48"/>
        <v>BEGIN IF NOT EXISTS (SELECT * FROM [dbo].[COM_City] WHERE [Name] = 'Atilio Vivacqua') BEGIN INSERT INTO [dbo].[COM_City]([CityId],[Name],[ExternalCode],[StateId],[Active],[UserID],[UserIDLastUpdate],[CreateDate],[ModifieldDate]) VALUES (3105,'Atilio Vivacqua','00706',8,1,1,1,GETDATE(),GETDATE()) END END</v>
      </c>
    </row>
    <row r="3107" spans="1:13" x14ac:dyDescent="0.2">
      <c r="A3107">
        <v>3106</v>
      </c>
      <c r="B3107">
        <f>VLOOKUP(C3107,ESTADOS!C:K,9,FALSE)</f>
        <v>8</v>
      </c>
      <c r="C3107" t="s">
        <v>2673</v>
      </c>
      <c r="D3107">
        <v>32</v>
      </c>
      <c r="E3107" t="s">
        <v>8682</v>
      </c>
      <c r="F3107" t="s">
        <v>2687</v>
      </c>
      <c r="G3107">
        <v>28637</v>
      </c>
      <c r="H3107">
        <v>1</v>
      </c>
      <c r="I3107">
        <v>1</v>
      </c>
      <c r="J3107">
        <v>1</v>
      </c>
      <c r="K3107" s="2" t="s">
        <v>10009</v>
      </c>
      <c r="L3107" s="2" t="s">
        <v>10009</v>
      </c>
      <c r="M3107" t="str">
        <f t="shared" si="48"/>
        <v>BEGIN IF NOT EXISTS (SELECT * FROM [dbo].[COM_City] WHERE [Name] = 'Baixo Guandu') BEGIN INSERT INTO [dbo].[COM_City]([CityId],[Name],[ExternalCode],[StateId],[Active],[UserID],[UserIDLastUpdate],[CreateDate],[ModifieldDate]) VALUES (3106,'Baixo Guandu','00805',8,1,1,1,GETDATE(),GETDATE()) END END</v>
      </c>
    </row>
    <row r="3108" spans="1:13" x14ac:dyDescent="0.2">
      <c r="A3108">
        <v>3107</v>
      </c>
      <c r="B3108">
        <f>VLOOKUP(C3108,ESTADOS!C:K,9,FALSE)</f>
        <v>8</v>
      </c>
      <c r="C3108" t="s">
        <v>2673</v>
      </c>
      <c r="D3108">
        <v>32</v>
      </c>
      <c r="E3108" t="s">
        <v>8686</v>
      </c>
      <c r="F3108" t="s">
        <v>2688</v>
      </c>
      <c r="G3108">
        <v>39627</v>
      </c>
      <c r="H3108">
        <v>1</v>
      </c>
      <c r="I3108">
        <v>1</v>
      </c>
      <c r="J3108">
        <v>1</v>
      </c>
      <c r="K3108" s="2" t="s">
        <v>10009</v>
      </c>
      <c r="L3108" s="2" t="s">
        <v>10009</v>
      </c>
      <c r="M3108" t="str">
        <f t="shared" si="48"/>
        <v>BEGIN IF NOT EXISTS (SELECT * FROM [dbo].[COM_City] WHERE [Name] = 'Barra de São Francisco') BEGIN INSERT INTO [dbo].[COM_City]([CityId],[Name],[ExternalCode],[StateId],[Active],[UserID],[UserIDLastUpdate],[CreateDate],[ModifieldDate]) VALUES (3107,'Barra de São Francisco','00904',8,1,1,1,GETDATE(),GETDATE()) END END</v>
      </c>
    </row>
    <row r="3109" spans="1:13" x14ac:dyDescent="0.2">
      <c r="A3109">
        <v>3108</v>
      </c>
      <c r="B3109">
        <f>VLOOKUP(C3109,ESTADOS!C:K,9,FALSE)</f>
        <v>8</v>
      </c>
      <c r="C3109" t="s">
        <v>2673</v>
      </c>
      <c r="D3109">
        <v>32</v>
      </c>
      <c r="E3109" t="s">
        <v>8688</v>
      </c>
      <c r="F3109" t="s">
        <v>5891</v>
      </c>
      <c r="G3109">
        <v>12912</v>
      </c>
      <c r="H3109">
        <v>1</v>
      </c>
      <c r="I3109">
        <v>1</v>
      </c>
      <c r="J3109">
        <v>1</v>
      </c>
      <c r="K3109" s="2" t="s">
        <v>10009</v>
      </c>
      <c r="L3109" s="2" t="s">
        <v>10009</v>
      </c>
      <c r="M3109" t="str">
        <f t="shared" si="48"/>
        <v>BEGIN IF NOT EXISTS (SELECT * FROM [dbo].[COM_City] WHERE [Name] = 'Boa Esperança') BEGIN INSERT INTO [dbo].[COM_City]([CityId],[Name],[ExternalCode],[StateId],[Active],[UserID],[UserIDLastUpdate],[CreateDate],[ModifieldDate]) VALUES (3108,'Boa Esperança','01001',8,1,1,1,GETDATE(),GETDATE()) END END</v>
      </c>
    </row>
    <row r="3110" spans="1:13" x14ac:dyDescent="0.2">
      <c r="A3110">
        <v>3109</v>
      </c>
      <c r="B3110">
        <f>VLOOKUP(C3110,ESTADOS!C:K,9,FALSE)</f>
        <v>8</v>
      </c>
      <c r="C3110" t="s">
        <v>2673</v>
      </c>
      <c r="D3110">
        <v>32</v>
      </c>
      <c r="E3110" t="s">
        <v>8690</v>
      </c>
      <c r="F3110" t="s">
        <v>2689</v>
      </c>
      <c r="G3110">
        <v>9318</v>
      </c>
      <c r="H3110">
        <v>1</v>
      </c>
      <c r="I3110">
        <v>1</v>
      </c>
      <c r="J3110">
        <v>1</v>
      </c>
      <c r="K3110" s="2" t="s">
        <v>10009</v>
      </c>
      <c r="L3110" s="2" t="s">
        <v>10009</v>
      </c>
      <c r="M3110" t="str">
        <f t="shared" si="48"/>
        <v>BEGIN IF NOT EXISTS (SELECT * FROM [dbo].[COM_City] WHERE [Name] = 'Bom Jesus do Norte') BEGIN INSERT INTO [dbo].[COM_City]([CityId],[Name],[ExternalCode],[StateId],[Active],[UserID],[UserIDLastUpdate],[CreateDate],[ModifieldDate]) VALUES (3109,'Bom Jesus do Norte','01100',8,1,1,1,GETDATE(),GETDATE()) END END</v>
      </c>
    </row>
    <row r="3111" spans="1:13" x14ac:dyDescent="0.2">
      <c r="A3111">
        <v>3110</v>
      </c>
      <c r="B3111">
        <f>VLOOKUP(C3111,ESTADOS!C:K,9,FALSE)</f>
        <v>8</v>
      </c>
      <c r="C3111" t="s">
        <v>2673</v>
      </c>
      <c r="D3111">
        <v>32</v>
      </c>
      <c r="E3111" t="s">
        <v>8692</v>
      </c>
      <c r="F3111" t="s">
        <v>2690</v>
      </c>
      <c r="G3111">
        <v>10949</v>
      </c>
      <c r="H3111">
        <v>1</v>
      </c>
      <c r="I3111">
        <v>1</v>
      </c>
      <c r="J3111">
        <v>1</v>
      </c>
      <c r="K3111" s="2" t="s">
        <v>10009</v>
      </c>
      <c r="L3111" s="2" t="s">
        <v>10009</v>
      </c>
      <c r="M3111" t="str">
        <f t="shared" si="48"/>
        <v>BEGIN IF NOT EXISTS (SELECT * FROM [dbo].[COM_City] WHERE [Name] = 'Brejetuba') BEGIN INSERT INTO [dbo].[COM_City]([CityId],[Name],[ExternalCode],[StateId],[Active],[UserID],[UserIDLastUpdate],[CreateDate],[ModifieldDate]) VALUES (3110,'Brejetuba','01159',8,1,1,1,GETDATE(),GETDATE()) END END</v>
      </c>
    </row>
    <row r="3112" spans="1:13" x14ac:dyDescent="0.2">
      <c r="A3112">
        <v>3111</v>
      </c>
      <c r="B3112">
        <f>VLOOKUP(C3112,ESTADOS!C:K,9,FALSE)</f>
        <v>8</v>
      </c>
      <c r="C3112" t="s">
        <v>2673</v>
      </c>
      <c r="D3112">
        <v>32</v>
      </c>
      <c r="E3112" t="s">
        <v>8694</v>
      </c>
      <c r="F3112" t="s">
        <v>10090</v>
      </c>
      <c r="G3112">
        <v>195288</v>
      </c>
      <c r="H3112">
        <v>1</v>
      </c>
      <c r="I3112">
        <v>1</v>
      </c>
      <c r="J3112">
        <v>1</v>
      </c>
      <c r="K3112" s="2" t="s">
        <v>10009</v>
      </c>
      <c r="L3112" s="2" t="s">
        <v>10009</v>
      </c>
      <c r="M3112" t="str">
        <f t="shared" si="48"/>
        <v>BEGIN IF NOT EXISTS (SELECT * FROM [dbo].[COM_City] WHERE [Name] = 'Cachoeiro de Itapemirim') BEGIN INSERT INTO [dbo].[COM_City]([CityId],[Name],[ExternalCode],[StateId],[Active],[UserID],[UserIDLastUpdate],[CreateDate],[ModifieldDate]) VALUES (3111,'Cachoeiro de Itapemirim','01209',8,1,1,1,GETDATE(),GETDATE()) END END</v>
      </c>
    </row>
    <row r="3113" spans="1:13" x14ac:dyDescent="0.2">
      <c r="A3113">
        <v>3112</v>
      </c>
      <c r="B3113">
        <f>VLOOKUP(C3113,ESTADOS!C:K,9,FALSE)</f>
        <v>8</v>
      </c>
      <c r="C3113" t="s">
        <v>2673</v>
      </c>
      <c r="D3113">
        <v>32</v>
      </c>
      <c r="E3113" t="s">
        <v>8696</v>
      </c>
      <c r="F3113" t="s">
        <v>10091</v>
      </c>
      <c r="G3113">
        <v>356536</v>
      </c>
      <c r="H3113">
        <v>1</v>
      </c>
      <c r="I3113">
        <v>1</v>
      </c>
      <c r="J3113">
        <v>1</v>
      </c>
      <c r="K3113" s="2" t="s">
        <v>10009</v>
      </c>
      <c r="L3113" s="2" t="s">
        <v>10009</v>
      </c>
      <c r="M3113" t="str">
        <f t="shared" si="48"/>
        <v>BEGIN IF NOT EXISTS (SELECT * FROM [dbo].[COM_City] WHERE [Name] = 'Cariacica') BEGIN INSERT INTO [dbo].[COM_City]([CityId],[Name],[ExternalCode],[StateId],[Active],[UserID],[UserIDLastUpdate],[CreateDate],[ModifieldDate]) VALUES (3112,'Cariacica','01308',8,1,1,1,GETDATE(),GETDATE()) END END</v>
      </c>
    </row>
    <row r="3114" spans="1:13" x14ac:dyDescent="0.2">
      <c r="A3114">
        <v>3113</v>
      </c>
      <c r="B3114">
        <f>VLOOKUP(C3114,ESTADOS!C:K,9,FALSE)</f>
        <v>8</v>
      </c>
      <c r="C3114" t="s">
        <v>2673</v>
      </c>
      <c r="D3114">
        <v>32</v>
      </c>
      <c r="E3114" t="s">
        <v>8698</v>
      </c>
      <c r="F3114" t="s">
        <v>2691</v>
      </c>
      <c r="G3114">
        <v>32250</v>
      </c>
      <c r="H3114">
        <v>1</v>
      </c>
      <c r="I3114">
        <v>1</v>
      </c>
      <c r="J3114">
        <v>1</v>
      </c>
      <c r="K3114" s="2" t="s">
        <v>10009</v>
      </c>
      <c r="L3114" s="2" t="s">
        <v>10009</v>
      </c>
      <c r="M3114" t="str">
        <f t="shared" si="48"/>
        <v>BEGIN IF NOT EXISTS (SELECT * FROM [dbo].[COM_City] WHERE [Name] = 'Castelo') BEGIN INSERT INTO [dbo].[COM_City]([CityId],[Name],[ExternalCode],[StateId],[Active],[UserID],[UserIDLastUpdate],[CreateDate],[ModifieldDate]) VALUES (3113,'Castelo','01407',8,1,1,1,GETDATE(),GETDATE()) END END</v>
      </c>
    </row>
    <row r="3115" spans="1:13" x14ac:dyDescent="0.2">
      <c r="A3115">
        <v>3114</v>
      </c>
      <c r="B3115">
        <f>VLOOKUP(C3115,ESTADOS!C:K,9,FALSE)</f>
        <v>8</v>
      </c>
      <c r="C3115" t="s">
        <v>2673</v>
      </c>
      <c r="D3115">
        <v>32</v>
      </c>
      <c r="E3115" t="s">
        <v>8700</v>
      </c>
      <c r="F3115" t="s">
        <v>2692</v>
      </c>
      <c r="G3115">
        <v>106637</v>
      </c>
      <c r="H3115">
        <v>1</v>
      </c>
      <c r="I3115">
        <v>1</v>
      </c>
      <c r="J3115">
        <v>1</v>
      </c>
      <c r="K3115" s="2" t="s">
        <v>10009</v>
      </c>
      <c r="L3115" s="2" t="s">
        <v>10009</v>
      </c>
      <c r="M3115" t="str">
        <f t="shared" si="48"/>
        <v>BEGIN IF NOT EXISTS (SELECT * FROM [dbo].[COM_City] WHERE [Name] = 'Colatina') BEGIN INSERT INTO [dbo].[COM_City]([CityId],[Name],[ExternalCode],[StateId],[Active],[UserID],[UserIDLastUpdate],[CreateDate],[ModifieldDate]) VALUES (3114,'Colatina','01506',8,1,1,1,GETDATE(),GETDATE()) END END</v>
      </c>
    </row>
    <row r="3116" spans="1:13" x14ac:dyDescent="0.2">
      <c r="A3116">
        <v>3115</v>
      </c>
      <c r="B3116">
        <f>VLOOKUP(C3116,ESTADOS!C:K,9,FALSE)</f>
        <v>8</v>
      </c>
      <c r="C3116" t="s">
        <v>2673</v>
      </c>
      <c r="D3116">
        <v>32</v>
      </c>
      <c r="E3116" t="s">
        <v>8702</v>
      </c>
      <c r="F3116" t="s">
        <v>2693</v>
      </c>
      <c r="G3116">
        <v>26230</v>
      </c>
      <c r="H3116">
        <v>1</v>
      </c>
      <c r="I3116">
        <v>1</v>
      </c>
      <c r="J3116">
        <v>1</v>
      </c>
      <c r="K3116" s="2" t="s">
        <v>10009</v>
      </c>
      <c r="L3116" s="2" t="s">
        <v>10009</v>
      </c>
      <c r="M3116" t="str">
        <f t="shared" si="48"/>
        <v>BEGIN IF NOT EXISTS (SELECT * FROM [dbo].[COM_City] WHERE [Name] = 'Conceição da Barra') BEGIN INSERT INTO [dbo].[COM_City]([CityId],[Name],[ExternalCode],[StateId],[Active],[UserID],[UserIDLastUpdate],[CreateDate],[ModifieldDate]) VALUES (3115,'Conceição da Barra','01605',8,1,1,1,GETDATE(),GETDATE()) END END</v>
      </c>
    </row>
    <row r="3117" spans="1:13" x14ac:dyDescent="0.2">
      <c r="A3117">
        <v>3116</v>
      </c>
      <c r="B3117">
        <f>VLOOKUP(C3117,ESTADOS!C:K,9,FALSE)</f>
        <v>8</v>
      </c>
      <c r="C3117" t="s">
        <v>2673</v>
      </c>
      <c r="D3117">
        <v>32</v>
      </c>
      <c r="E3117" t="s">
        <v>8706</v>
      </c>
      <c r="F3117" t="s">
        <v>2694</v>
      </c>
      <c r="G3117">
        <v>11326</v>
      </c>
      <c r="H3117">
        <v>1</v>
      </c>
      <c r="I3117">
        <v>1</v>
      </c>
      <c r="J3117">
        <v>1</v>
      </c>
      <c r="K3117" s="2" t="s">
        <v>10009</v>
      </c>
      <c r="L3117" s="2" t="s">
        <v>10009</v>
      </c>
      <c r="M3117" t="str">
        <f t="shared" si="48"/>
        <v>BEGIN IF NOT EXISTS (SELECT * FROM [dbo].[COM_City] WHERE [Name] = 'Conceição do Castelo') BEGIN INSERT INTO [dbo].[COM_City]([CityId],[Name],[ExternalCode],[StateId],[Active],[UserID],[UserIDLastUpdate],[CreateDate],[ModifieldDate]) VALUES (3116,'Conceição do Castelo','01704',8,1,1,1,GETDATE(),GETDATE()) END END</v>
      </c>
    </row>
    <row r="3118" spans="1:13" x14ac:dyDescent="0.2">
      <c r="A3118">
        <v>3117</v>
      </c>
      <c r="B3118">
        <f>VLOOKUP(C3118,ESTADOS!C:K,9,FALSE)</f>
        <v>8</v>
      </c>
      <c r="C3118" t="s">
        <v>2673</v>
      </c>
      <c r="D3118">
        <v>32</v>
      </c>
      <c r="E3118" t="s">
        <v>8708</v>
      </c>
      <c r="F3118" t="s">
        <v>2695</v>
      </c>
      <c r="G3118">
        <v>4837</v>
      </c>
      <c r="H3118">
        <v>1</v>
      </c>
      <c r="I3118">
        <v>1</v>
      </c>
      <c r="J3118">
        <v>1</v>
      </c>
      <c r="K3118" s="2" t="s">
        <v>10009</v>
      </c>
      <c r="L3118" s="2" t="s">
        <v>10009</v>
      </c>
      <c r="M3118" t="str">
        <f t="shared" si="48"/>
        <v>BEGIN IF NOT EXISTS (SELECT * FROM [dbo].[COM_City] WHERE [Name] = 'Divino de São Lourenço') BEGIN INSERT INTO [dbo].[COM_City]([CityId],[Name],[ExternalCode],[StateId],[Active],[UserID],[UserIDLastUpdate],[CreateDate],[ModifieldDate]) VALUES (3117,'Divino de São Lourenço','01803',8,1,1,1,GETDATE(),GETDATE()) END END</v>
      </c>
    </row>
    <row r="3119" spans="1:13" x14ac:dyDescent="0.2">
      <c r="A3119">
        <v>3118</v>
      </c>
      <c r="B3119">
        <f>VLOOKUP(C3119,ESTADOS!C:K,9,FALSE)</f>
        <v>8</v>
      </c>
      <c r="C3119" t="s">
        <v>2673</v>
      </c>
      <c r="D3119">
        <v>32</v>
      </c>
      <c r="E3119" t="s">
        <v>8712</v>
      </c>
      <c r="F3119" t="s">
        <v>2696</v>
      </c>
      <c r="G3119">
        <v>31175</v>
      </c>
      <c r="H3119">
        <v>1</v>
      </c>
      <c r="I3119">
        <v>1</v>
      </c>
      <c r="J3119">
        <v>1</v>
      </c>
      <c r="K3119" s="2" t="s">
        <v>10009</v>
      </c>
      <c r="L3119" s="2" t="s">
        <v>10009</v>
      </c>
      <c r="M3119" t="str">
        <f t="shared" si="48"/>
        <v>BEGIN IF NOT EXISTS (SELECT * FROM [dbo].[COM_City] WHERE [Name] = 'Domingos Martins') BEGIN INSERT INTO [dbo].[COM_City]([CityId],[Name],[ExternalCode],[StateId],[Active],[UserID],[UserIDLastUpdate],[CreateDate],[ModifieldDate]) VALUES (3118,'Domingos Martins','01902',8,1,1,1,GETDATE(),GETDATE()) END END</v>
      </c>
    </row>
    <row r="3120" spans="1:13" x14ac:dyDescent="0.2">
      <c r="A3120">
        <v>3119</v>
      </c>
      <c r="B3120">
        <f>VLOOKUP(C3120,ESTADOS!C:K,9,FALSE)</f>
        <v>8</v>
      </c>
      <c r="C3120" t="s">
        <v>2673</v>
      </c>
      <c r="D3120">
        <v>32</v>
      </c>
      <c r="E3120" t="s">
        <v>8716</v>
      </c>
      <c r="F3120" t="s">
        <v>2697</v>
      </c>
      <c r="G3120">
        <v>6106</v>
      </c>
      <c r="H3120">
        <v>1</v>
      </c>
      <c r="I3120">
        <v>1</v>
      </c>
      <c r="J3120">
        <v>1</v>
      </c>
      <c r="K3120" s="2" t="s">
        <v>10009</v>
      </c>
      <c r="L3120" s="2" t="s">
        <v>10009</v>
      </c>
      <c r="M3120" t="str">
        <f t="shared" si="48"/>
        <v>BEGIN IF NOT EXISTS (SELECT * FROM [dbo].[COM_City] WHERE [Name] = 'Dores do Rio Preto') BEGIN INSERT INTO [dbo].[COM_City]([CityId],[Name],[ExternalCode],[StateId],[Active],[UserID],[UserIDLastUpdate],[CreateDate],[ModifieldDate]) VALUES (3119,'Dores do Rio Preto','02009',8,1,1,1,GETDATE(),GETDATE()) END END</v>
      </c>
    </row>
    <row r="3121" spans="1:13" x14ac:dyDescent="0.2">
      <c r="A3121">
        <v>3120</v>
      </c>
      <c r="B3121">
        <f>VLOOKUP(C3121,ESTADOS!C:K,9,FALSE)</f>
        <v>8</v>
      </c>
      <c r="C3121" t="s">
        <v>2673</v>
      </c>
      <c r="D3121">
        <v>32</v>
      </c>
      <c r="E3121" t="s">
        <v>8718</v>
      </c>
      <c r="F3121" t="s">
        <v>2698</v>
      </c>
      <c r="G3121">
        <v>23296</v>
      </c>
      <c r="H3121">
        <v>1</v>
      </c>
      <c r="I3121">
        <v>1</v>
      </c>
      <c r="J3121">
        <v>1</v>
      </c>
      <c r="K3121" s="2" t="s">
        <v>10009</v>
      </c>
      <c r="L3121" s="2" t="s">
        <v>10009</v>
      </c>
      <c r="M3121" t="str">
        <f t="shared" si="48"/>
        <v>BEGIN IF NOT EXISTS (SELECT * FROM [dbo].[COM_City] WHERE [Name] = 'Ecoporanga') BEGIN INSERT INTO [dbo].[COM_City]([CityId],[Name],[ExternalCode],[StateId],[Active],[UserID],[UserIDLastUpdate],[CreateDate],[ModifieldDate]) VALUES (3120,'Ecoporanga','02108',8,1,1,1,GETDATE(),GETDATE()) END END</v>
      </c>
    </row>
    <row r="3122" spans="1:13" x14ac:dyDescent="0.2">
      <c r="A3122">
        <v>3121</v>
      </c>
      <c r="B3122">
        <f>VLOOKUP(C3122,ESTADOS!C:K,9,FALSE)</f>
        <v>8</v>
      </c>
      <c r="C3122" t="s">
        <v>2673</v>
      </c>
      <c r="D3122">
        <v>32</v>
      </c>
      <c r="E3122" t="s">
        <v>8720</v>
      </c>
      <c r="F3122" t="s">
        <v>2699</v>
      </c>
      <c r="G3122">
        <v>15209</v>
      </c>
      <c r="H3122">
        <v>1</v>
      </c>
      <c r="I3122">
        <v>1</v>
      </c>
      <c r="J3122">
        <v>1</v>
      </c>
      <c r="K3122" s="2" t="s">
        <v>10009</v>
      </c>
      <c r="L3122" s="2" t="s">
        <v>10009</v>
      </c>
      <c r="M3122" t="str">
        <f t="shared" si="48"/>
        <v>BEGIN IF NOT EXISTS (SELECT * FROM [dbo].[COM_City] WHERE [Name] = 'Fundão') BEGIN INSERT INTO [dbo].[COM_City]([CityId],[Name],[ExternalCode],[StateId],[Active],[UserID],[UserIDLastUpdate],[CreateDate],[ModifieldDate]) VALUES (3121,'Fundão','02207',8,1,1,1,GETDATE(),GETDATE()) END END</v>
      </c>
    </row>
    <row r="3123" spans="1:13" x14ac:dyDescent="0.2">
      <c r="A3123">
        <v>3122</v>
      </c>
      <c r="B3123">
        <f>VLOOKUP(C3123,ESTADOS!C:K,9,FALSE)</f>
        <v>8</v>
      </c>
      <c r="C3123" t="s">
        <v>2673</v>
      </c>
      <c r="D3123">
        <v>32</v>
      </c>
      <c r="E3123" t="s">
        <v>2700</v>
      </c>
      <c r="F3123" t="s">
        <v>2701</v>
      </c>
      <c r="G3123">
        <v>9890</v>
      </c>
      <c r="H3123">
        <v>1</v>
      </c>
      <c r="I3123">
        <v>1</v>
      </c>
      <c r="J3123">
        <v>1</v>
      </c>
      <c r="K3123" s="2" t="s">
        <v>10009</v>
      </c>
      <c r="L3123" s="2" t="s">
        <v>10009</v>
      </c>
      <c r="M3123" t="str">
        <f t="shared" si="48"/>
        <v>BEGIN IF NOT EXISTS (SELECT * FROM [dbo].[COM_City] WHERE [Name] = 'Governador Lindenberg') BEGIN INSERT INTO [dbo].[COM_City]([CityId],[Name],[ExternalCode],[StateId],[Active],[UserID],[UserIDLastUpdate],[CreateDate],[ModifieldDate]) VALUES (3122,'Governador Lindenberg','02256',8,1,1,1,GETDATE(),GETDATE()) END END</v>
      </c>
    </row>
    <row r="3124" spans="1:13" x14ac:dyDescent="0.2">
      <c r="A3124">
        <v>3123</v>
      </c>
      <c r="B3124">
        <f>VLOOKUP(C3124,ESTADOS!C:K,9,FALSE)</f>
        <v>8</v>
      </c>
      <c r="C3124" t="s">
        <v>2673</v>
      </c>
      <c r="D3124">
        <v>32</v>
      </c>
      <c r="E3124" t="s">
        <v>8722</v>
      </c>
      <c r="F3124" t="s">
        <v>2702</v>
      </c>
      <c r="G3124">
        <v>25761</v>
      </c>
      <c r="H3124">
        <v>1</v>
      </c>
      <c r="I3124">
        <v>1</v>
      </c>
      <c r="J3124">
        <v>1</v>
      </c>
      <c r="K3124" s="2" t="s">
        <v>10009</v>
      </c>
      <c r="L3124" s="2" t="s">
        <v>10009</v>
      </c>
      <c r="M3124" t="str">
        <f t="shared" si="48"/>
        <v>BEGIN IF NOT EXISTS (SELECT * FROM [dbo].[COM_City] WHERE [Name] = 'Guaçuí') BEGIN INSERT INTO [dbo].[COM_City]([CityId],[Name],[ExternalCode],[StateId],[Active],[UserID],[UserIDLastUpdate],[CreateDate],[ModifieldDate]) VALUES (3123,'Guaçuí','02306',8,1,1,1,GETDATE(),GETDATE()) END END</v>
      </c>
    </row>
    <row r="3125" spans="1:13" x14ac:dyDescent="0.2">
      <c r="A3125">
        <v>3124</v>
      </c>
      <c r="B3125">
        <f>VLOOKUP(C3125,ESTADOS!C:K,9,FALSE)</f>
        <v>8</v>
      </c>
      <c r="C3125" t="s">
        <v>2673</v>
      </c>
      <c r="D3125">
        <v>32</v>
      </c>
      <c r="E3125" t="s">
        <v>8724</v>
      </c>
      <c r="F3125" t="s">
        <v>2703</v>
      </c>
      <c r="G3125">
        <v>98073</v>
      </c>
      <c r="H3125">
        <v>1</v>
      </c>
      <c r="I3125">
        <v>1</v>
      </c>
      <c r="J3125">
        <v>1</v>
      </c>
      <c r="K3125" s="2" t="s">
        <v>10009</v>
      </c>
      <c r="L3125" s="2" t="s">
        <v>10009</v>
      </c>
      <c r="M3125" t="str">
        <f t="shared" si="48"/>
        <v>BEGIN IF NOT EXISTS (SELECT * FROM [dbo].[COM_City] WHERE [Name] = 'Guarapari') BEGIN INSERT INTO [dbo].[COM_City]([CityId],[Name],[ExternalCode],[StateId],[Active],[UserID],[UserIDLastUpdate],[CreateDate],[ModifieldDate]) VALUES (3124,'Guarapari','02405',8,1,1,1,GETDATE(),GETDATE()) END END</v>
      </c>
    </row>
    <row r="3126" spans="1:13" x14ac:dyDescent="0.2">
      <c r="A3126">
        <v>3125</v>
      </c>
      <c r="B3126">
        <f>VLOOKUP(C3126,ESTADOS!C:K,9,FALSE)</f>
        <v>8</v>
      </c>
      <c r="C3126" t="s">
        <v>2673</v>
      </c>
      <c r="D3126">
        <v>32</v>
      </c>
      <c r="E3126" t="s">
        <v>2704</v>
      </c>
      <c r="F3126" t="s">
        <v>2705</v>
      </c>
      <c r="G3126">
        <v>19649</v>
      </c>
      <c r="H3126">
        <v>1</v>
      </c>
      <c r="I3126">
        <v>1</v>
      </c>
      <c r="J3126">
        <v>1</v>
      </c>
      <c r="K3126" s="2" t="s">
        <v>10009</v>
      </c>
      <c r="L3126" s="2" t="s">
        <v>10009</v>
      </c>
      <c r="M3126" t="str">
        <f t="shared" si="48"/>
        <v>BEGIN IF NOT EXISTS (SELECT * FROM [dbo].[COM_City] WHERE [Name] = 'Ibatiba') BEGIN INSERT INTO [dbo].[COM_City]([CityId],[Name],[ExternalCode],[StateId],[Active],[UserID],[UserIDLastUpdate],[CreateDate],[ModifieldDate]) VALUES (3125,'Ibatiba','02454',8,1,1,1,GETDATE(),GETDATE()) END END</v>
      </c>
    </row>
    <row r="3127" spans="1:13" x14ac:dyDescent="0.2">
      <c r="A3127">
        <v>3126</v>
      </c>
      <c r="B3127">
        <f>VLOOKUP(C3127,ESTADOS!C:K,9,FALSE)</f>
        <v>8</v>
      </c>
      <c r="C3127" t="s">
        <v>2673</v>
      </c>
      <c r="D3127">
        <v>32</v>
      </c>
      <c r="E3127" t="s">
        <v>8726</v>
      </c>
      <c r="F3127" t="s">
        <v>2706</v>
      </c>
      <c r="G3127">
        <v>10312</v>
      </c>
      <c r="H3127">
        <v>1</v>
      </c>
      <c r="I3127">
        <v>1</v>
      </c>
      <c r="J3127">
        <v>1</v>
      </c>
      <c r="K3127" s="2" t="s">
        <v>10009</v>
      </c>
      <c r="L3127" s="2" t="s">
        <v>10009</v>
      </c>
      <c r="M3127" t="str">
        <f t="shared" si="48"/>
        <v>BEGIN IF NOT EXISTS (SELECT * FROM [dbo].[COM_City] WHERE [Name] = 'Ibiraçu') BEGIN INSERT INTO [dbo].[COM_City]([CityId],[Name],[ExternalCode],[StateId],[Active],[UserID],[UserIDLastUpdate],[CreateDate],[ModifieldDate]) VALUES (3126,'Ibiraçu','02504',8,1,1,1,GETDATE(),GETDATE()) END END</v>
      </c>
    </row>
    <row r="3128" spans="1:13" x14ac:dyDescent="0.2">
      <c r="A3128">
        <v>3127</v>
      </c>
      <c r="B3128">
        <f>VLOOKUP(C3128,ESTADOS!C:K,9,FALSE)</f>
        <v>8</v>
      </c>
      <c r="C3128" t="s">
        <v>2673</v>
      </c>
      <c r="D3128">
        <v>32</v>
      </c>
      <c r="E3128" t="s">
        <v>8728</v>
      </c>
      <c r="F3128" t="s">
        <v>2707</v>
      </c>
      <c r="G3128">
        <v>8994</v>
      </c>
      <c r="H3128">
        <v>1</v>
      </c>
      <c r="I3128">
        <v>1</v>
      </c>
      <c r="J3128">
        <v>1</v>
      </c>
      <c r="K3128" s="2" t="s">
        <v>10009</v>
      </c>
      <c r="L3128" s="2" t="s">
        <v>10009</v>
      </c>
      <c r="M3128" t="str">
        <f t="shared" si="48"/>
        <v>BEGIN IF NOT EXISTS (SELECT * FROM [dbo].[COM_City] WHERE [Name] = 'Ibitirama') BEGIN INSERT INTO [dbo].[COM_City]([CityId],[Name],[ExternalCode],[StateId],[Active],[UserID],[UserIDLastUpdate],[CreateDate],[ModifieldDate]) VALUES (3127,'Ibitirama','02553',8,1,1,1,GETDATE(),GETDATE()) END END</v>
      </c>
    </row>
    <row r="3129" spans="1:13" x14ac:dyDescent="0.2">
      <c r="A3129">
        <v>3128</v>
      </c>
      <c r="B3129">
        <f>VLOOKUP(C3129,ESTADOS!C:K,9,FALSE)</f>
        <v>8</v>
      </c>
      <c r="C3129" t="s">
        <v>2673</v>
      </c>
      <c r="D3129">
        <v>32</v>
      </c>
      <c r="E3129" t="s">
        <v>8730</v>
      </c>
      <c r="F3129" t="s">
        <v>2708</v>
      </c>
      <c r="G3129">
        <v>11496</v>
      </c>
      <c r="H3129">
        <v>1</v>
      </c>
      <c r="I3129">
        <v>1</v>
      </c>
      <c r="J3129">
        <v>1</v>
      </c>
      <c r="K3129" s="2" t="s">
        <v>10009</v>
      </c>
      <c r="L3129" s="2" t="s">
        <v>10009</v>
      </c>
      <c r="M3129" t="str">
        <f t="shared" si="48"/>
        <v>BEGIN IF NOT EXISTS (SELECT * FROM [dbo].[COM_City] WHERE [Name] = 'Iconha') BEGIN INSERT INTO [dbo].[COM_City]([CityId],[Name],[ExternalCode],[StateId],[Active],[UserID],[UserIDLastUpdate],[CreateDate],[ModifieldDate]) VALUES (3128,'Iconha','02603',8,1,1,1,GETDATE(),GETDATE()) END END</v>
      </c>
    </row>
    <row r="3130" spans="1:13" x14ac:dyDescent="0.2">
      <c r="A3130">
        <v>3129</v>
      </c>
      <c r="B3130">
        <f>VLOOKUP(C3130,ESTADOS!C:K,9,FALSE)</f>
        <v>8</v>
      </c>
      <c r="C3130" t="s">
        <v>2673</v>
      </c>
      <c r="D3130">
        <v>32</v>
      </c>
      <c r="E3130" t="s">
        <v>2709</v>
      </c>
      <c r="F3130" t="s">
        <v>2710</v>
      </c>
      <c r="G3130">
        <v>10369</v>
      </c>
      <c r="H3130">
        <v>1</v>
      </c>
      <c r="I3130">
        <v>1</v>
      </c>
      <c r="J3130">
        <v>1</v>
      </c>
      <c r="K3130" s="2" t="s">
        <v>10009</v>
      </c>
      <c r="L3130" s="2" t="s">
        <v>10009</v>
      </c>
      <c r="M3130" t="str">
        <f t="shared" si="48"/>
        <v>BEGIN IF NOT EXISTS (SELECT * FROM [dbo].[COM_City] WHERE [Name] = 'Irupi') BEGIN INSERT INTO [dbo].[COM_City]([CityId],[Name],[ExternalCode],[StateId],[Active],[UserID],[UserIDLastUpdate],[CreateDate],[ModifieldDate]) VALUES (3129,'Irupi','02652',8,1,1,1,GETDATE(),GETDATE()) END END</v>
      </c>
    </row>
    <row r="3131" spans="1:13" x14ac:dyDescent="0.2">
      <c r="A3131">
        <v>3130</v>
      </c>
      <c r="B3131">
        <f>VLOOKUP(C3131,ESTADOS!C:K,9,FALSE)</f>
        <v>8</v>
      </c>
      <c r="C3131" t="s">
        <v>2673</v>
      </c>
      <c r="D3131">
        <v>32</v>
      </c>
      <c r="E3131" t="s">
        <v>8732</v>
      </c>
      <c r="F3131" t="s">
        <v>2711</v>
      </c>
      <c r="G3131">
        <v>13881</v>
      </c>
      <c r="H3131">
        <v>1</v>
      </c>
      <c r="I3131">
        <v>1</v>
      </c>
      <c r="J3131">
        <v>1</v>
      </c>
      <c r="K3131" s="2" t="s">
        <v>10009</v>
      </c>
      <c r="L3131" s="2" t="s">
        <v>10009</v>
      </c>
      <c r="M3131" t="str">
        <f t="shared" si="48"/>
        <v>BEGIN IF NOT EXISTS (SELECT * FROM [dbo].[COM_City] WHERE [Name] = 'Itaguaçu') BEGIN INSERT INTO [dbo].[COM_City]([CityId],[Name],[ExternalCode],[StateId],[Active],[UserID],[UserIDLastUpdate],[CreateDate],[ModifieldDate]) VALUES (3130,'Itaguaçu','02702',8,1,1,1,GETDATE(),GETDATE()) END END</v>
      </c>
    </row>
    <row r="3132" spans="1:13" x14ac:dyDescent="0.2">
      <c r="A3132">
        <v>3131</v>
      </c>
      <c r="B3132">
        <f>VLOOKUP(C3132,ESTADOS!C:K,9,FALSE)</f>
        <v>8</v>
      </c>
      <c r="C3132" t="s">
        <v>2673</v>
      </c>
      <c r="D3132">
        <v>32</v>
      </c>
      <c r="E3132" t="s">
        <v>8734</v>
      </c>
      <c r="F3132" t="s">
        <v>2712</v>
      </c>
      <c r="G3132">
        <v>30833</v>
      </c>
      <c r="H3132">
        <v>1</v>
      </c>
      <c r="I3132">
        <v>1</v>
      </c>
      <c r="J3132">
        <v>1</v>
      </c>
      <c r="K3132" s="2" t="s">
        <v>10009</v>
      </c>
      <c r="L3132" s="2" t="s">
        <v>10009</v>
      </c>
      <c r="M3132" t="str">
        <f t="shared" si="48"/>
        <v>BEGIN IF NOT EXISTS (SELECT * FROM [dbo].[COM_City] WHERE [Name] = 'Itapemirim') BEGIN INSERT INTO [dbo].[COM_City]([CityId],[Name],[ExternalCode],[StateId],[Active],[UserID],[UserIDLastUpdate],[CreateDate],[ModifieldDate]) VALUES (3131,'Itapemirim','02801',8,1,1,1,GETDATE(),GETDATE()) END END</v>
      </c>
    </row>
    <row r="3133" spans="1:13" x14ac:dyDescent="0.2">
      <c r="A3133">
        <v>3132</v>
      </c>
      <c r="B3133">
        <f>VLOOKUP(C3133,ESTADOS!C:K,9,FALSE)</f>
        <v>8</v>
      </c>
      <c r="C3133" t="s">
        <v>2673</v>
      </c>
      <c r="D3133">
        <v>32</v>
      </c>
      <c r="E3133" t="s">
        <v>8736</v>
      </c>
      <c r="F3133" t="s">
        <v>2713</v>
      </c>
      <c r="G3133">
        <v>10569</v>
      </c>
      <c r="H3133">
        <v>1</v>
      </c>
      <c r="I3133">
        <v>1</v>
      </c>
      <c r="J3133">
        <v>1</v>
      </c>
      <c r="K3133" s="2" t="s">
        <v>10009</v>
      </c>
      <c r="L3133" s="2" t="s">
        <v>10009</v>
      </c>
      <c r="M3133" t="str">
        <f t="shared" si="48"/>
        <v>BEGIN IF NOT EXISTS (SELECT * FROM [dbo].[COM_City] WHERE [Name] = 'Itarana') BEGIN INSERT INTO [dbo].[COM_City]([CityId],[Name],[ExternalCode],[StateId],[Active],[UserID],[UserIDLastUpdate],[CreateDate],[ModifieldDate]) VALUES (3132,'Itarana','02900',8,1,1,1,GETDATE(),GETDATE()) END END</v>
      </c>
    </row>
    <row r="3134" spans="1:13" x14ac:dyDescent="0.2">
      <c r="A3134">
        <v>3133</v>
      </c>
      <c r="B3134">
        <f>VLOOKUP(C3134,ESTADOS!C:K,9,FALSE)</f>
        <v>8</v>
      </c>
      <c r="C3134" t="s">
        <v>2673</v>
      </c>
      <c r="D3134">
        <v>32</v>
      </c>
      <c r="E3134" t="s">
        <v>8738</v>
      </c>
      <c r="F3134" t="s">
        <v>2714</v>
      </c>
      <c r="G3134">
        <v>25533</v>
      </c>
      <c r="H3134">
        <v>1</v>
      </c>
      <c r="I3134">
        <v>1</v>
      </c>
      <c r="J3134">
        <v>1</v>
      </c>
      <c r="K3134" s="2" t="s">
        <v>10009</v>
      </c>
      <c r="L3134" s="2" t="s">
        <v>10009</v>
      </c>
      <c r="M3134" t="str">
        <f t="shared" si="48"/>
        <v>BEGIN IF NOT EXISTS (SELECT * FROM [dbo].[COM_City] WHERE [Name] = 'Iúna') BEGIN INSERT INTO [dbo].[COM_City]([CityId],[Name],[ExternalCode],[StateId],[Active],[UserID],[UserIDLastUpdate],[CreateDate],[ModifieldDate]) VALUES (3133,'Iúna','03007',8,1,1,1,GETDATE(),GETDATE()) END END</v>
      </c>
    </row>
    <row r="3135" spans="1:13" x14ac:dyDescent="0.2">
      <c r="A3135">
        <v>3134</v>
      </c>
      <c r="B3135">
        <f>VLOOKUP(C3135,ESTADOS!C:K,9,FALSE)</f>
        <v>8</v>
      </c>
      <c r="C3135" t="s">
        <v>2673</v>
      </c>
      <c r="D3135">
        <v>32</v>
      </c>
      <c r="E3135" t="s">
        <v>2715</v>
      </c>
      <c r="F3135" t="s">
        <v>2716</v>
      </c>
      <c r="G3135">
        <v>21949</v>
      </c>
      <c r="H3135">
        <v>1</v>
      </c>
      <c r="I3135">
        <v>1</v>
      </c>
      <c r="J3135">
        <v>1</v>
      </c>
      <c r="K3135" s="2" t="s">
        <v>10009</v>
      </c>
      <c r="L3135" s="2" t="s">
        <v>10009</v>
      </c>
      <c r="M3135" t="str">
        <f t="shared" si="48"/>
        <v>BEGIN IF NOT EXISTS (SELECT * FROM [dbo].[COM_City] WHERE [Name] = 'Jaguaré') BEGIN INSERT INTO [dbo].[COM_City]([CityId],[Name],[ExternalCode],[StateId],[Active],[UserID],[UserIDLastUpdate],[CreateDate],[ModifieldDate]) VALUES (3134,'Jaguaré','03056',8,1,1,1,GETDATE(),GETDATE()) END END</v>
      </c>
    </row>
    <row r="3136" spans="1:13" x14ac:dyDescent="0.2">
      <c r="A3136">
        <v>3135</v>
      </c>
      <c r="B3136">
        <f>VLOOKUP(C3136,ESTADOS!C:K,9,FALSE)</f>
        <v>8</v>
      </c>
      <c r="C3136" t="s">
        <v>2673</v>
      </c>
      <c r="D3136">
        <v>32</v>
      </c>
      <c r="E3136" t="s">
        <v>8740</v>
      </c>
      <c r="F3136" t="s">
        <v>2717</v>
      </c>
      <c r="G3136">
        <v>10701</v>
      </c>
      <c r="H3136">
        <v>1</v>
      </c>
      <c r="I3136">
        <v>1</v>
      </c>
      <c r="J3136">
        <v>1</v>
      </c>
      <c r="K3136" s="2" t="s">
        <v>10009</v>
      </c>
      <c r="L3136" s="2" t="s">
        <v>10009</v>
      </c>
      <c r="M3136" t="str">
        <f t="shared" si="48"/>
        <v>BEGIN IF NOT EXISTS (SELECT * FROM [dbo].[COM_City] WHERE [Name] = 'Jerônimo Monteiro') BEGIN INSERT INTO [dbo].[COM_City]([CityId],[Name],[ExternalCode],[StateId],[Active],[UserID],[UserIDLastUpdate],[CreateDate],[ModifieldDate]) VALUES (3135,'Jerônimo Monteiro','03106',8,1,1,1,GETDATE(),GETDATE()) END END</v>
      </c>
    </row>
    <row r="3137" spans="1:13" x14ac:dyDescent="0.2">
      <c r="A3137">
        <v>3136</v>
      </c>
      <c r="B3137">
        <f>VLOOKUP(C3137,ESTADOS!C:K,9,FALSE)</f>
        <v>8</v>
      </c>
      <c r="C3137" t="s">
        <v>2673</v>
      </c>
      <c r="D3137">
        <v>32</v>
      </c>
      <c r="E3137" t="s">
        <v>2718</v>
      </c>
      <c r="F3137" t="s">
        <v>2719</v>
      </c>
      <c r="G3137">
        <v>14403</v>
      </c>
      <c r="H3137">
        <v>1</v>
      </c>
      <c r="I3137">
        <v>1</v>
      </c>
      <c r="J3137">
        <v>1</v>
      </c>
      <c r="K3137" s="2" t="s">
        <v>10009</v>
      </c>
      <c r="L3137" s="2" t="s">
        <v>10009</v>
      </c>
      <c r="M3137" t="str">
        <f t="shared" si="48"/>
        <v>BEGIN IF NOT EXISTS (SELECT * FROM [dbo].[COM_City] WHERE [Name] = 'João Neiva') BEGIN INSERT INTO [dbo].[COM_City]([CityId],[Name],[ExternalCode],[StateId],[Active],[UserID],[UserIDLastUpdate],[CreateDate],[ModifieldDate]) VALUES (3136,'João Neiva','03130',8,1,1,1,GETDATE(),GETDATE()) END END</v>
      </c>
    </row>
    <row r="3138" spans="1:13" x14ac:dyDescent="0.2">
      <c r="A3138">
        <v>3137</v>
      </c>
      <c r="B3138">
        <f>VLOOKUP(C3138,ESTADOS!C:K,9,FALSE)</f>
        <v>8</v>
      </c>
      <c r="C3138" t="s">
        <v>2673</v>
      </c>
      <c r="D3138">
        <v>32</v>
      </c>
      <c r="E3138" t="s">
        <v>2720</v>
      </c>
      <c r="F3138" t="s">
        <v>2721</v>
      </c>
      <c r="G3138">
        <v>10802</v>
      </c>
      <c r="H3138">
        <v>1</v>
      </c>
      <c r="I3138">
        <v>1</v>
      </c>
      <c r="J3138">
        <v>1</v>
      </c>
      <c r="K3138" s="2" t="s">
        <v>10009</v>
      </c>
      <c r="L3138" s="2" t="s">
        <v>10009</v>
      </c>
      <c r="M3138" t="str">
        <f t="shared" si="48"/>
        <v>BEGIN IF NOT EXISTS (SELECT * FROM [dbo].[COM_City] WHERE [Name] = 'Laranja da Terra') BEGIN INSERT INTO [dbo].[COM_City]([CityId],[Name],[ExternalCode],[StateId],[Active],[UserID],[UserIDLastUpdate],[CreateDate],[ModifieldDate]) VALUES (3137,'Laranja da Terra','03163',8,1,1,1,GETDATE(),GETDATE()) END END</v>
      </c>
    </row>
    <row r="3139" spans="1:13" x14ac:dyDescent="0.2">
      <c r="A3139">
        <v>3138</v>
      </c>
      <c r="B3139">
        <f>VLOOKUP(C3139,ESTADOS!C:K,9,FALSE)</f>
        <v>8</v>
      </c>
      <c r="C3139" t="s">
        <v>2673</v>
      </c>
      <c r="D3139">
        <v>32</v>
      </c>
      <c r="E3139" t="s">
        <v>8742</v>
      </c>
      <c r="F3139" t="s">
        <v>2722</v>
      </c>
      <c r="G3139">
        <v>124564</v>
      </c>
      <c r="H3139">
        <v>1</v>
      </c>
      <c r="I3139">
        <v>1</v>
      </c>
      <c r="J3139">
        <v>1</v>
      </c>
      <c r="K3139" s="2" t="s">
        <v>10009</v>
      </c>
      <c r="L3139" s="2" t="s">
        <v>10009</v>
      </c>
      <c r="M3139" t="str">
        <f t="shared" ref="M3139:M3202" si="49">CONCATENATE("BEGIN IF NOT EXISTS (SELECT * FROM [dbo].[COM_City] WHERE [Name] = '",F3139,"') BEGIN INSERT INTO [dbo].[COM_City]([CityId],[Name],[ExternalCode],[StateId],[Active],[UserID],[UserIDLastUpdate],[CreateDate],[ModifieldDate]) VALUES (",A3139,",'",F3139,"','",E3139,"',",B3139,",",H3139,",",I3139,",",J3139,",",K3139,",",L3139,") END END")</f>
        <v>BEGIN IF NOT EXISTS (SELECT * FROM [dbo].[COM_City] WHERE [Name] = 'Linhares') BEGIN INSERT INTO [dbo].[COM_City]([CityId],[Name],[ExternalCode],[StateId],[Active],[UserID],[UserIDLastUpdate],[CreateDate],[ModifieldDate]) VALUES (3138,'Linhares','03205',8,1,1,1,GETDATE(),GETDATE()) END END</v>
      </c>
    </row>
    <row r="3140" spans="1:13" x14ac:dyDescent="0.2">
      <c r="A3140">
        <v>3139</v>
      </c>
      <c r="B3140">
        <f>VLOOKUP(C3140,ESTADOS!C:K,9,FALSE)</f>
        <v>8</v>
      </c>
      <c r="C3140" t="s">
        <v>2673</v>
      </c>
      <c r="D3140">
        <v>32</v>
      </c>
      <c r="E3140" t="s">
        <v>8744</v>
      </c>
      <c r="F3140" t="s">
        <v>2723</v>
      </c>
      <c r="G3140">
        <v>11463</v>
      </c>
      <c r="H3140">
        <v>1</v>
      </c>
      <c r="I3140">
        <v>1</v>
      </c>
      <c r="J3140">
        <v>1</v>
      </c>
      <c r="K3140" s="2" t="s">
        <v>10009</v>
      </c>
      <c r="L3140" s="2" t="s">
        <v>10009</v>
      </c>
      <c r="M3140" t="str">
        <f t="shared" si="49"/>
        <v>BEGIN IF NOT EXISTS (SELECT * FROM [dbo].[COM_City] WHERE [Name] = 'Mantenópolis') BEGIN INSERT INTO [dbo].[COM_City]([CityId],[Name],[ExternalCode],[StateId],[Active],[UserID],[UserIDLastUpdate],[CreateDate],[ModifieldDate]) VALUES (3139,'Mantenópolis','03304',8,1,1,1,GETDATE(),GETDATE()) END END</v>
      </c>
    </row>
    <row r="3141" spans="1:13" x14ac:dyDescent="0.2">
      <c r="A3141">
        <v>3140</v>
      </c>
      <c r="B3141">
        <f>VLOOKUP(C3141,ESTADOS!C:K,9,FALSE)</f>
        <v>8</v>
      </c>
      <c r="C3141" t="s">
        <v>2673</v>
      </c>
      <c r="D3141">
        <v>32</v>
      </c>
      <c r="E3141" t="s">
        <v>2724</v>
      </c>
      <c r="F3141" t="s">
        <v>2725</v>
      </c>
      <c r="G3141">
        <v>31221</v>
      </c>
      <c r="H3141">
        <v>1</v>
      </c>
      <c r="I3141">
        <v>1</v>
      </c>
      <c r="J3141">
        <v>1</v>
      </c>
      <c r="K3141" s="2" t="s">
        <v>10009</v>
      </c>
      <c r="L3141" s="2" t="s">
        <v>10009</v>
      </c>
      <c r="M3141" t="str">
        <f t="shared" si="49"/>
        <v>BEGIN IF NOT EXISTS (SELECT * FROM [dbo].[COM_City] WHERE [Name] = 'Marataízes') BEGIN INSERT INTO [dbo].[COM_City]([CityId],[Name],[ExternalCode],[StateId],[Active],[UserID],[UserIDLastUpdate],[CreateDate],[ModifieldDate]) VALUES (3140,'Marataízes','03320',8,1,1,1,GETDATE(),GETDATE()) END END</v>
      </c>
    </row>
    <row r="3142" spans="1:13" x14ac:dyDescent="0.2">
      <c r="A3142">
        <v>3141</v>
      </c>
      <c r="B3142">
        <f>VLOOKUP(C3142,ESTADOS!C:K,9,FALSE)</f>
        <v>8</v>
      </c>
      <c r="C3142" t="s">
        <v>2673</v>
      </c>
      <c r="D3142">
        <v>32</v>
      </c>
      <c r="E3142" t="s">
        <v>2726</v>
      </c>
      <c r="F3142" t="s">
        <v>2727</v>
      </c>
      <c r="G3142">
        <v>12699</v>
      </c>
      <c r="H3142">
        <v>1</v>
      </c>
      <c r="I3142">
        <v>1</v>
      </c>
      <c r="J3142">
        <v>1</v>
      </c>
      <c r="K3142" s="2" t="s">
        <v>10009</v>
      </c>
      <c r="L3142" s="2" t="s">
        <v>10009</v>
      </c>
      <c r="M3142" t="str">
        <f t="shared" si="49"/>
        <v>BEGIN IF NOT EXISTS (SELECT * FROM [dbo].[COM_City] WHERE [Name] = 'Marechal Floriano') BEGIN INSERT INTO [dbo].[COM_City]([CityId],[Name],[ExternalCode],[StateId],[Active],[UserID],[UserIDLastUpdate],[CreateDate],[ModifieldDate]) VALUES (3141,'Marechal Floriano','03346',8,1,1,1,GETDATE(),GETDATE()) END END</v>
      </c>
    </row>
    <row r="3143" spans="1:13" x14ac:dyDescent="0.2">
      <c r="A3143">
        <v>3142</v>
      </c>
      <c r="B3143">
        <f>VLOOKUP(C3143,ESTADOS!C:K,9,FALSE)</f>
        <v>8</v>
      </c>
      <c r="C3143" t="s">
        <v>2673</v>
      </c>
      <c r="D3143">
        <v>32</v>
      </c>
      <c r="E3143" t="s">
        <v>2728</v>
      </c>
      <c r="F3143" t="s">
        <v>2729</v>
      </c>
      <c r="G3143">
        <v>10226</v>
      </c>
      <c r="H3143">
        <v>1</v>
      </c>
      <c r="I3143">
        <v>1</v>
      </c>
      <c r="J3143">
        <v>1</v>
      </c>
      <c r="K3143" s="2" t="s">
        <v>10009</v>
      </c>
      <c r="L3143" s="2" t="s">
        <v>10009</v>
      </c>
      <c r="M3143" t="str">
        <f t="shared" si="49"/>
        <v>BEGIN IF NOT EXISTS (SELECT * FROM [dbo].[COM_City] WHERE [Name] = 'Marilândia') BEGIN INSERT INTO [dbo].[COM_City]([CityId],[Name],[ExternalCode],[StateId],[Active],[UserID],[UserIDLastUpdate],[CreateDate],[ModifieldDate]) VALUES (3142,'Marilândia','03353',8,1,1,1,GETDATE(),GETDATE()) END END</v>
      </c>
    </row>
    <row r="3144" spans="1:13" x14ac:dyDescent="0.2">
      <c r="A3144">
        <v>3143</v>
      </c>
      <c r="B3144">
        <f>VLOOKUP(C3144,ESTADOS!C:K,9,FALSE)</f>
        <v>8</v>
      </c>
      <c r="C3144" t="s">
        <v>2673</v>
      </c>
      <c r="D3144">
        <v>32</v>
      </c>
      <c r="E3144" t="s">
        <v>8746</v>
      </c>
      <c r="F3144" t="s">
        <v>2730</v>
      </c>
      <c r="G3144">
        <v>26208</v>
      </c>
      <c r="H3144">
        <v>1</v>
      </c>
      <c r="I3144">
        <v>1</v>
      </c>
      <c r="J3144">
        <v>1</v>
      </c>
      <c r="K3144" s="2" t="s">
        <v>10009</v>
      </c>
      <c r="L3144" s="2" t="s">
        <v>10009</v>
      </c>
      <c r="M3144" t="str">
        <f t="shared" si="49"/>
        <v>BEGIN IF NOT EXISTS (SELECT * FROM [dbo].[COM_City] WHERE [Name] = 'Mimoso do Sul') BEGIN INSERT INTO [dbo].[COM_City]([CityId],[Name],[ExternalCode],[StateId],[Active],[UserID],[UserIDLastUpdate],[CreateDate],[ModifieldDate]) VALUES (3143,'Mimoso do Sul','03403',8,1,1,1,GETDATE(),GETDATE()) END END</v>
      </c>
    </row>
    <row r="3145" spans="1:13" x14ac:dyDescent="0.2">
      <c r="A3145">
        <v>3144</v>
      </c>
      <c r="B3145">
        <f>VLOOKUP(C3145,ESTADOS!C:K,9,FALSE)</f>
        <v>8</v>
      </c>
      <c r="C3145" t="s">
        <v>2673</v>
      </c>
      <c r="D3145">
        <v>32</v>
      </c>
      <c r="E3145" t="s">
        <v>8748</v>
      </c>
      <c r="F3145" t="s">
        <v>2731</v>
      </c>
      <c r="G3145">
        <v>17998</v>
      </c>
      <c r="H3145">
        <v>1</v>
      </c>
      <c r="I3145">
        <v>1</v>
      </c>
      <c r="J3145">
        <v>1</v>
      </c>
      <c r="K3145" s="2" t="s">
        <v>10009</v>
      </c>
      <c r="L3145" s="2" t="s">
        <v>10009</v>
      </c>
      <c r="M3145" t="str">
        <f t="shared" si="49"/>
        <v>BEGIN IF NOT EXISTS (SELECT * FROM [dbo].[COM_City] WHERE [Name] = 'Montanha') BEGIN INSERT INTO [dbo].[COM_City]([CityId],[Name],[ExternalCode],[StateId],[Active],[UserID],[UserIDLastUpdate],[CreateDate],[ModifieldDate]) VALUES (3144,'Montanha','03502',8,1,1,1,GETDATE(),GETDATE()) END END</v>
      </c>
    </row>
    <row r="3146" spans="1:13" x14ac:dyDescent="0.2">
      <c r="A3146">
        <v>3145</v>
      </c>
      <c r="B3146">
        <f>VLOOKUP(C3146,ESTADOS!C:K,9,FALSE)</f>
        <v>8</v>
      </c>
      <c r="C3146" t="s">
        <v>2673</v>
      </c>
      <c r="D3146">
        <v>32</v>
      </c>
      <c r="E3146" t="s">
        <v>6591</v>
      </c>
      <c r="F3146" t="s">
        <v>2732</v>
      </c>
      <c r="G3146">
        <v>5755</v>
      </c>
      <c r="H3146">
        <v>1</v>
      </c>
      <c r="I3146">
        <v>1</v>
      </c>
      <c r="J3146">
        <v>1</v>
      </c>
      <c r="K3146" s="2" t="s">
        <v>10009</v>
      </c>
      <c r="L3146" s="2" t="s">
        <v>10009</v>
      </c>
      <c r="M3146" t="str">
        <f t="shared" si="49"/>
        <v>BEGIN IF NOT EXISTS (SELECT * FROM [dbo].[COM_City] WHERE [Name] = 'Mucurici') BEGIN INSERT INTO [dbo].[COM_City]([CityId],[Name],[ExternalCode],[StateId],[Active],[UserID],[UserIDLastUpdate],[CreateDate],[ModifieldDate]) VALUES (3145,'Mucurici','03601',8,1,1,1,GETDATE(),GETDATE()) END END</v>
      </c>
    </row>
    <row r="3147" spans="1:13" x14ac:dyDescent="0.2">
      <c r="A3147">
        <v>3146</v>
      </c>
      <c r="B3147">
        <f>VLOOKUP(C3147,ESTADOS!C:K,9,FALSE)</f>
        <v>8</v>
      </c>
      <c r="C3147" t="s">
        <v>2673</v>
      </c>
      <c r="D3147">
        <v>32</v>
      </c>
      <c r="E3147" t="s">
        <v>6593</v>
      </c>
      <c r="F3147" t="s">
        <v>2733</v>
      </c>
      <c r="G3147">
        <v>18196</v>
      </c>
      <c r="H3147">
        <v>1</v>
      </c>
      <c r="I3147">
        <v>1</v>
      </c>
      <c r="J3147">
        <v>1</v>
      </c>
      <c r="K3147" s="2" t="s">
        <v>10009</v>
      </c>
      <c r="L3147" s="2" t="s">
        <v>10009</v>
      </c>
      <c r="M3147" t="str">
        <f t="shared" si="49"/>
        <v>BEGIN IF NOT EXISTS (SELECT * FROM [dbo].[COM_City] WHERE [Name] = 'Muniz Freire') BEGIN INSERT INTO [dbo].[COM_City]([CityId],[Name],[ExternalCode],[StateId],[Active],[UserID],[UserIDLastUpdate],[CreateDate],[ModifieldDate]) VALUES (3146,'Muniz Freire','03700',8,1,1,1,GETDATE(),GETDATE()) END END</v>
      </c>
    </row>
    <row r="3148" spans="1:13" x14ac:dyDescent="0.2">
      <c r="A3148">
        <v>3147</v>
      </c>
      <c r="B3148">
        <f>VLOOKUP(C3148,ESTADOS!C:K,9,FALSE)</f>
        <v>8</v>
      </c>
      <c r="C3148" t="s">
        <v>2673</v>
      </c>
      <c r="D3148">
        <v>32</v>
      </c>
      <c r="E3148" t="s">
        <v>6595</v>
      </c>
      <c r="F3148" t="s">
        <v>2734</v>
      </c>
      <c r="G3148">
        <v>13841</v>
      </c>
      <c r="H3148">
        <v>1</v>
      </c>
      <c r="I3148">
        <v>1</v>
      </c>
      <c r="J3148">
        <v>1</v>
      </c>
      <c r="K3148" s="2" t="s">
        <v>10009</v>
      </c>
      <c r="L3148" s="2" t="s">
        <v>10009</v>
      </c>
      <c r="M3148" t="str">
        <f t="shared" si="49"/>
        <v>BEGIN IF NOT EXISTS (SELECT * FROM [dbo].[COM_City] WHERE [Name] = 'Muqui') BEGIN INSERT INTO [dbo].[COM_City]([CityId],[Name],[ExternalCode],[StateId],[Active],[UserID],[UserIDLastUpdate],[CreateDate],[ModifieldDate]) VALUES (3147,'Muqui','03809',8,1,1,1,GETDATE(),GETDATE()) END END</v>
      </c>
    </row>
    <row r="3149" spans="1:13" x14ac:dyDescent="0.2">
      <c r="A3149">
        <v>3148</v>
      </c>
      <c r="B3149">
        <f>VLOOKUP(C3149,ESTADOS!C:K,9,FALSE)</f>
        <v>8</v>
      </c>
      <c r="C3149" t="s">
        <v>2673</v>
      </c>
      <c r="D3149">
        <v>32</v>
      </c>
      <c r="E3149" t="s">
        <v>6597</v>
      </c>
      <c r="F3149" t="s">
        <v>2735</v>
      </c>
      <c r="G3149">
        <v>44380</v>
      </c>
      <c r="H3149">
        <v>1</v>
      </c>
      <c r="I3149">
        <v>1</v>
      </c>
      <c r="J3149">
        <v>1</v>
      </c>
      <c r="K3149" s="2" t="s">
        <v>10009</v>
      </c>
      <c r="L3149" s="2" t="s">
        <v>10009</v>
      </c>
      <c r="M3149" t="str">
        <f t="shared" si="49"/>
        <v>BEGIN IF NOT EXISTS (SELECT * FROM [dbo].[COM_City] WHERE [Name] = 'Nova Venécia') BEGIN INSERT INTO [dbo].[COM_City]([CityId],[Name],[ExternalCode],[StateId],[Active],[UserID],[UserIDLastUpdate],[CreateDate],[ModifieldDate]) VALUES (3148,'Nova Venécia','03908',8,1,1,1,GETDATE(),GETDATE()) END END</v>
      </c>
    </row>
    <row r="3150" spans="1:13" x14ac:dyDescent="0.2">
      <c r="A3150">
        <v>3149</v>
      </c>
      <c r="B3150">
        <f>VLOOKUP(C3150,ESTADOS!C:K,9,FALSE)</f>
        <v>8</v>
      </c>
      <c r="C3150" t="s">
        <v>2673</v>
      </c>
      <c r="D3150">
        <v>32</v>
      </c>
      <c r="E3150" t="s">
        <v>6601</v>
      </c>
      <c r="F3150" t="s">
        <v>2736</v>
      </c>
      <c r="G3150">
        <v>18465</v>
      </c>
      <c r="H3150">
        <v>1</v>
      </c>
      <c r="I3150">
        <v>1</v>
      </c>
      <c r="J3150">
        <v>1</v>
      </c>
      <c r="K3150" s="2" t="s">
        <v>10009</v>
      </c>
      <c r="L3150" s="2" t="s">
        <v>10009</v>
      </c>
      <c r="M3150" t="str">
        <f t="shared" si="49"/>
        <v>BEGIN IF NOT EXISTS (SELECT * FROM [dbo].[COM_City] WHERE [Name] = 'Pancas') BEGIN INSERT INTO [dbo].[COM_City]([CityId],[Name],[ExternalCode],[StateId],[Active],[UserID],[UserIDLastUpdate],[CreateDate],[ModifieldDate]) VALUES (3149,'Pancas','04005',8,1,1,1,GETDATE(),GETDATE()) END END</v>
      </c>
    </row>
    <row r="3151" spans="1:13" x14ac:dyDescent="0.2">
      <c r="A3151">
        <v>3150</v>
      </c>
      <c r="B3151">
        <f>VLOOKUP(C3151,ESTADOS!C:K,9,FALSE)</f>
        <v>8</v>
      </c>
      <c r="C3151" t="s">
        <v>2673</v>
      </c>
      <c r="D3151">
        <v>32</v>
      </c>
      <c r="E3151" t="s">
        <v>2737</v>
      </c>
      <c r="F3151" t="s">
        <v>2738</v>
      </c>
      <c r="G3151">
        <v>23204</v>
      </c>
      <c r="H3151">
        <v>1</v>
      </c>
      <c r="I3151">
        <v>1</v>
      </c>
      <c r="J3151">
        <v>1</v>
      </c>
      <c r="K3151" s="2" t="s">
        <v>10009</v>
      </c>
      <c r="L3151" s="2" t="s">
        <v>10009</v>
      </c>
      <c r="M3151" t="str">
        <f t="shared" si="49"/>
        <v>BEGIN IF NOT EXISTS (SELECT * FROM [dbo].[COM_City] WHERE [Name] = 'Pedro Canário') BEGIN INSERT INTO [dbo].[COM_City]([CityId],[Name],[ExternalCode],[StateId],[Active],[UserID],[UserIDLastUpdate],[CreateDate],[ModifieldDate]) VALUES (3150,'Pedro Canário','04054',8,1,1,1,GETDATE(),GETDATE()) END END</v>
      </c>
    </row>
    <row r="3152" spans="1:13" x14ac:dyDescent="0.2">
      <c r="A3152">
        <v>3151</v>
      </c>
      <c r="B3152">
        <f>VLOOKUP(C3152,ESTADOS!C:K,9,FALSE)</f>
        <v>8</v>
      </c>
      <c r="C3152" t="s">
        <v>2673</v>
      </c>
      <c r="D3152">
        <v>32</v>
      </c>
      <c r="E3152" t="s">
        <v>6605</v>
      </c>
      <c r="F3152" t="s">
        <v>2739</v>
      </c>
      <c r="G3152">
        <v>22663</v>
      </c>
      <c r="H3152">
        <v>1</v>
      </c>
      <c r="I3152">
        <v>1</v>
      </c>
      <c r="J3152">
        <v>1</v>
      </c>
      <c r="K3152" s="2" t="s">
        <v>10009</v>
      </c>
      <c r="L3152" s="2" t="s">
        <v>10009</v>
      </c>
      <c r="M3152" t="str">
        <f t="shared" si="49"/>
        <v>BEGIN IF NOT EXISTS (SELECT * FROM [dbo].[COM_City] WHERE [Name] = 'Pinheiros') BEGIN INSERT INTO [dbo].[COM_City]([CityId],[Name],[ExternalCode],[StateId],[Active],[UserID],[UserIDLastUpdate],[CreateDate],[ModifieldDate]) VALUES (3151,'Pinheiros','04104',8,1,1,1,GETDATE(),GETDATE()) END END</v>
      </c>
    </row>
    <row r="3153" spans="1:13" x14ac:dyDescent="0.2">
      <c r="A3153">
        <v>3152</v>
      </c>
      <c r="B3153">
        <f>VLOOKUP(C3153,ESTADOS!C:K,9,FALSE)</f>
        <v>8</v>
      </c>
      <c r="C3153" t="s">
        <v>2673</v>
      </c>
      <c r="D3153">
        <v>32</v>
      </c>
      <c r="E3153" t="s">
        <v>6607</v>
      </c>
      <c r="F3153" t="s">
        <v>2740</v>
      </c>
      <c r="G3153">
        <v>16249</v>
      </c>
      <c r="H3153">
        <v>1</v>
      </c>
      <c r="I3153">
        <v>1</v>
      </c>
      <c r="J3153">
        <v>1</v>
      </c>
      <c r="K3153" s="2" t="s">
        <v>10009</v>
      </c>
      <c r="L3153" s="2" t="s">
        <v>10009</v>
      </c>
      <c r="M3153" t="str">
        <f t="shared" si="49"/>
        <v>BEGIN IF NOT EXISTS (SELECT * FROM [dbo].[COM_City] WHERE [Name] = 'Piúma') BEGIN INSERT INTO [dbo].[COM_City]([CityId],[Name],[ExternalCode],[StateId],[Active],[UserID],[UserIDLastUpdate],[CreateDate],[ModifieldDate]) VALUES (3152,'Piúma','04203',8,1,1,1,GETDATE(),GETDATE()) END END</v>
      </c>
    </row>
    <row r="3154" spans="1:13" x14ac:dyDescent="0.2">
      <c r="A3154">
        <v>3153</v>
      </c>
      <c r="B3154">
        <f>VLOOKUP(C3154,ESTADOS!C:K,9,FALSE)</f>
        <v>8</v>
      </c>
      <c r="C3154" t="s">
        <v>2673</v>
      </c>
      <c r="D3154">
        <v>32</v>
      </c>
      <c r="E3154" t="s">
        <v>2741</v>
      </c>
      <c r="F3154" t="s">
        <v>2742</v>
      </c>
      <c r="G3154">
        <v>6831</v>
      </c>
      <c r="H3154">
        <v>1</v>
      </c>
      <c r="I3154">
        <v>1</v>
      </c>
      <c r="J3154">
        <v>1</v>
      </c>
      <c r="K3154" s="2" t="s">
        <v>10009</v>
      </c>
      <c r="L3154" s="2" t="s">
        <v>10009</v>
      </c>
      <c r="M3154" t="str">
        <f t="shared" si="49"/>
        <v>BEGIN IF NOT EXISTS (SELECT * FROM [dbo].[COM_City] WHERE [Name] = 'Ponto Belo') BEGIN INSERT INTO [dbo].[COM_City]([CityId],[Name],[ExternalCode],[StateId],[Active],[UserID],[UserIDLastUpdate],[CreateDate],[ModifieldDate]) VALUES (3153,'Ponto Belo','04252',8,1,1,1,GETDATE(),GETDATE()) END END</v>
      </c>
    </row>
    <row r="3155" spans="1:13" x14ac:dyDescent="0.2">
      <c r="A3155">
        <v>3154</v>
      </c>
      <c r="B3155">
        <f>VLOOKUP(C3155,ESTADOS!C:K,9,FALSE)</f>
        <v>8</v>
      </c>
      <c r="C3155" t="s">
        <v>2673</v>
      </c>
      <c r="D3155">
        <v>32</v>
      </c>
      <c r="E3155" t="s">
        <v>6613</v>
      </c>
      <c r="F3155" t="s">
        <v>9367</v>
      </c>
      <c r="G3155">
        <v>10307</v>
      </c>
      <c r="H3155">
        <v>1</v>
      </c>
      <c r="I3155">
        <v>1</v>
      </c>
      <c r="J3155">
        <v>1</v>
      </c>
      <c r="K3155" s="2" t="s">
        <v>10009</v>
      </c>
      <c r="L3155" s="2" t="s">
        <v>10009</v>
      </c>
      <c r="M3155" t="str">
        <f t="shared" si="49"/>
        <v>BEGIN IF NOT EXISTS (SELECT * FROM [dbo].[COM_City] WHERE [Name] = 'Presidente Kennedy') BEGIN INSERT INTO [dbo].[COM_City]([CityId],[Name],[ExternalCode],[StateId],[Active],[UserID],[UserIDLastUpdate],[CreateDate],[ModifieldDate]) VALUES (3154,'Presidente Kennedy','04302',8,1,1,1,GETDATE(),GETDATE()) END END</v>
      </c>
    </row>
    <row r="3156" spans="1:13" x14ac:dyDescent="0.2">
      <c r="A3156">
        <v>3155</v>
      </c>
      <c r="B3156">
        <f>VLOOKUP(C3156,ESTADOS!C:K,9,FALSE)</f>
        <v>8</v>
      </c>
      <c r="C3156" t="s">
        <v>2673</v>
      </c>
      <c r="D3156">
        <v>32</v>
      </c>
      <c r="E3156" t="s">
        <v>2743</v>
      </c>
      <c r="F3156" t="s">
        <v>2744</v>
      </c>
      <c r="G3156">
        <v>16587</v>
      </c>
      <c r="H3156">
        <v>1</v>
      </c>
      <c r="I3156">
        <v>1</v>
      </c>
      <c r="J3156">
        <v>1</v>
      </c>
      <c r="K3156" s="2" t="s">
        <v>10009</v>
      </c>
      <c r="L3156" s="2" t="s">
        <v>10009</v>
      </c>
      <c r="M3156" t="str">
        <f t="shared" si="49"/>
        <v>BEGIN IF NOT EXISTS (SELECT * FROM [dbo].[COM_City] WHERE [Name] = 'Rio Bananal') BEGIN INSERT INTO [dbo].[COM_City]([CityId],[Name],[ExternalCode],[StateId],[Active],[UserID],[UserIDLastUpdate],[CreateDate],[ModifieldDate]) VALUES (3155,'Rio Bananal','04351',8,1,1,1,GETDATE(),GETDATE()) END END</v>
      </c>
    </row>
    <row r="3157" spans="1:13" x14ac:dyDescent="0.2">
      <c r="A3157">
        <v>3156</v>
      </c>
      <c r="B3157">
        <f>VLOOKUP(C3157,ESTADOS!C:K,9,FALSE)</f>
        <v>8</v>
      </c>
      <c r="C3157" t="s">
        <v>2673</v>
      </c>
      <c r="D3157">
        <v>32</v>
      </c>
      <c r="E3157" t="s">
        <v>6615</v>
      </c>
      <c r="F3157" t="s">
        <v>2745</v>
      </c>
      <c r="G3157">
        <v>11111</v>
      </c>
      <c r="H3157">
        <v>1</v>
      </c>
      <c r="I3157">
        <v>1</v>
      </c>
      <c r="J3157">
        <v>1</v>
      </c>
      <c r="K3157" s="2" t="s">
        <v>10009</v>
      </c>
      <c r="L3157" s="2" t="s">
        <v>10009</v>
      </c>
      <c r="M3157" t="str">
        <f t="shared" si="49"/>
        <v>BEGIN IF NOT EXISTS (SELECT * FROM [dbo].[COM_City] WHERE [Name] = 'Rio Novo do Sul') BEGIN INSERT INTO [dbo].[COM_City]([CityId],[Name],[ExternalCode],[StateId],[Active],[UserID],[UserIDLastUpdate],[CreateDate],[ModifieldDate]) VALUES (3156,'Rio Novo do Sul','04401',8,1,1,1,GETDATE(),GETDATE()) END END</v>
      </c>
    </row>
    <row r="3158" spans="1:13" x14ac:dyDescent="0.2">
      <c r="A3158">
        <v>3157</v>
      </c>
      <c r="B3158">
        <f>VLOOKUP(C3158,ESTADOS!C:K,9,FALSE)</f>
        <v>8</v>
      </c>
      <c r="C3158" t="s">
        <v>2673</v>
      </c>
      <c r="D3158">
        <v>32</v>
      </c>
      <c r="E3158" t="s">
        <v>4782</v>
      </c>
      <c r="F3158" t="s">
        <v>2746</v>
      </c>
      <c r="G3158">
        <v>12349</v>
      </c>
      <c r="H3158">
        <v>1</v>
      </c>
      <c r="I3158">
        <v>1</v>
      </c>
      <c r="J3158">
        <v>1</v>
      </c>
      <c r="K3158" s="2" t="s">
        <v>10009</v>
      </c>
      <c r="L3158" s="2" t="s">
        <v>10009</v>
      </c>
      <c r="M3158" t="str">
        <f t="shared" si="49"/>
        <v>BEGIN IF NOT EXISTS (SELECT * FROM [dbo].[COM_City] WHERE [Name] = 'Santa Leopoldina') BEGIN INSERT INTO [dbo].[COM_City]([CityId],[Name],[ExternalCode],[StateId],[Active],[UserID],[UserIDLastUpdate],[CreateDate],[ModifieldDate]) VALUES (3157,'Santa Leopoldina','04500',8,1,1,1,GETDATE(),GETDATE()) END END</v>
      </c>
    </row>
    <row r="3159" spans="1:13" x14ac:dyDescent="0.2">
      <c r="A3159">
        <v>3158</v>
      </c>
      <c r="B3159">
        <f>VLOOKUP(C3159,ESTADOS!C:K,9,FALSE)</f>
        <v>8</v>
      </c>
      <c r="C3159" t="s">
        <v>2673</v>
      </c>
      <c r="D3159">
        <v>32</v>
      </c>
      <c r="E3159" t="s">
        <v>2747</v>
      </c>
      <c r="F3159" t="s">
        <v>2748</v>
      </c>
      <c r="G3159">
        <v>31845</v>
      </c>
      <c r="H3159">
        <v>1</v>
      </c>
      <c r="I3159">
        <v>1</v>
      </c>
      <c r="J3159">
        <v>1</v>
      </c>
      <c r="K3159" s="2" t="s">
        <v>10009</v>
      </c>
      <c r="L3159" s="2" t="s">
        <v>10009</v>
      </c>
      <c r="M3159" t="str">
        <f t="shared" si="49"/>
        <v>BEGIN IF NOT EXISTS (SELECT * FROM [dbo].[COM_City] WHERE [Name] = 'Santa Maria de Jetibá') BEGIN INSERT INTO [dbo].[COM_City]([CityId],[Name],[ExternalCode],[StateId],[Active],[UserID],[UserIDLastUpdate],[CreateDate],[ModifieldDate]) VALUES (3158,'Santa Maria de Jetibá','04559',8,1,1,1,GETDATE(),GETDATE()) END END</v>
      </c>
    </row>
    <row r="3160" spans="1:13" x14ac:dyDescent="0.2">
      <c r="A3160">
        <v>3159</v>
      </c>
      <c r="B3160">
        <f>VLOOKUP(C3160,ESTADOS!C:K,9,FALSE)</f>
        <v>8</v>
      </c>
      <c r="C3160" t="s">
        <v>2673</v>
      </c>
      <c r="D3160">
        <v>32</v>
      </c>
      <c r="E3160" t="s">
        <v>4784</v>
      </c>
      <c r="F3160" t="s">
        <v>2749</v>
      </c>
      <c r="G3160">
        <v>20179</v>
      </c>
      <c r="H3160">
        <v>1</v>
      </c>
      <c r="I3160">
        <v>1</v>
      </c>
      <c r="J3160">
        <v>1</v>
      </c>
      <c r="K3160" s="2" t="s">
        <v>10009</v>
      </c>
      <c r="L3160" s="2" t="s">
        <v>10009</v>
      </c>
      <c r="M3160" t="str">
        <f t="shared" si="49"/>
        <v>BEGIN IF NOT EXISTS (SELECT * FROM [dbo].[COM_City] WHERE [Name] = 'Santa Teresa') BEGIN INSERT INTO [dbo].[COM_City]([CityId],[Name],[ExternalCode],[StateId],[Active],[UserID],[UserIDLastUpdate],[CreateDate],[ModifieldDate]) VALUES (3159,'Santa Teresa','04609',8,1,1,1,GETDATE(),GETDATE()) END END</v>
      </c>
    </row>
    <row r="3161" spans="1:13" x14ac:dyDescent="0.2">
      <c r="A3161">
        <v>3160</v>
      </c>
      <c r="B3161">
        <f>VLOOKUP(C3161,ESTADOS!C:K,9,FALSE)</f>
        <v>8</v>
      </c>
      <c r="C3161" t="s">
        <v>2673</v>
      </c>
      <c r="D3161">
        <v>32</v>
      </c>
      <c r="E3161" t="s">
        <v>2750</v>
      </c>
      <c r="F3161" t="s">
        <v>2751</v>
      </c>
      <c r="G3161">
        <v>7840</v>
      </c>
      <c r="H3161">
        <v>1</v>
      </c>
      <c r="I3161">
        <v>1</v>
      </c>
      <c r="J3161">
        <v>1</v>
      </c>
      <c r="K3161" s="2" t="s">
        <v>10009</v>
      </c>
      <c r="L3161" s="2" t="s">
        <v>10009</v>
      </c>
      <c r="M3161" t="str">
        <f t="shared" si="49"/>
        <v>BEGIN IF NOT EXISTS (SELECT * FROM [dbo].[COM_City] WHERE [Name] = 'São Domingos do Norte') BEGIN INSERT INTO [dbo].[COM_City]([CityId],[Name],[ExternalCode],[StateId],[Active],[UserID],[UserIDLastUpdate],[CreateDate],[ModifieldDate]) VALUES (3160,'São Domingos do Norte','04658',8,1,1,1,GETDATE(),GETDATE()) END END</v>
      </c>
    </row>
    <row r="3162" spans="1:13" x14ac:dyDescent="0.2">
      <c r="A3162">
        <v>3161</v>
      </c>
      <c r="B3162">
        <f>VLOOKUP(C3162,ESTADOS!C:K,9,FALSE)</f>
        <v>8</v>
      </c>
      <c r="C3162" t="s">
        <v>2673</v>
      </c>
      <c r="D3162">
        <v>32</v>
      </c>
      <c r="E3162" t="s">
        <v>4786</v>
      </c>
      <c r="F3162" t="s">
        <v>2752</v>
      </c>
      <c r="G3162">
        <v>28878</v>
      </c>
      <c r="H3162">
        <v>1</v>
      </c>
      <c r="I3162">
        <v>1</v>
      </c>
      <c r="J3162">
        <v>1</v>
      </c>
      <c r="K3162" s="2" t="s">
        <v>10009</v>
      </c>
      <c r="L3162" s="2" t="s">
        <v>10009</v>
      </c>
      <c r="M3162" t="str">
        <f t="shared" si="49"/>
        <v>BEGIN IF NOT EXISTS (SELECT * FROM [dbo].[COM_City] WHERE [Name] = 'São Gabriel da Palha') BEGIN INSERT INTO [dbo].[COM_City]([CityId],[Name],[ExternalCode],[StateId],[Active],[UserID],[UserIDLastUpdate],[CreateDate],[ModifieldDate]) VALUES (3161,'São Gabriel da Palha','04708',8,1,1,1,GETDATE(),GETDATE()) END END</v>
      </c>
    </row>
    <row r="3163" spans="1:13" x14ac:dyDescent="0.2">
      <c r="A3163">
        <v>3162</v>
      </c>
      <c r="B3163">
        <f>VLOOKUP(C3163,ESTADOS!C:K,9,FALSE)</f>
        <v>8</v>
      </c>
      <c r="C3163" t="s">
        <v>2673</v>
      </c>
      <c r="D3163">
        <v>32</v>
      </c>
      <c r="E3163" t="s">
        <v>4788</v>
      </c>
      <c r="F3163" t="s">
        <v>2753</v>
      </c>
      <c r="G3163">
        <v>10570</v>
      </c>
      <c r="H3163">
        <v>1</v>
      </c>
      <c r="I3163">
        <v>1</v>
      </c>
      <c r="J3163">
        <v>1</v>
      </c>
      <c r="K3163" s="2" t="s">
        <v>10009</v>
      </c>
      <c r="L3163" s="2" t="s">
        <v>10009</v>
      </c>
      <c r="M3163" t="str">
        <f t="shared" si="49"/>
        <v>BEGIN IF NOT EXISTS (SELECT * FROM [dbo].[COM_City] WHERE [Name] = 'São José do Calçado') BEGIN INSERT INTO [dbo].[COM_City]([CityId],[Name],[ExternalCode],[StateId],[Active],[UserID],[UserIDLastUpdate],[CreateDate],[ModifieldDate]) VALUES (3162,'São José do Calçado','04807',8,1,1,1,GETDATE(),GETDATE()) END END</v>
      </c>
    </row>
    <row r="3164" spans="1:13" x14ac:dyDescent="0.2">
      <c r="A3164">
        <v>3163</v>
      </c>
      <c r="B3164">
        <f>VLOOKUP(C3164,ESTADOS!C:K,9,FALSE)</f>
        <v>8</v>
      </c>
      <c r="C3164" t="s">
        <v>2673</v>
      </c>
      <c r="D3164">
        <v>32</v>
      </c>
      <c r="E3164" t="s">
        <v>4780</v>
      </c>
      <c r="F3164" t="s">
        <v>2754</v>
      </c>
      <c r="G3164">
        <v>96390</v>
      </c>
      <c r="H3164">
        <v>1</v>
      </c>
      <c r="I3164">
        <v>1</v>
      </c>
      <c r="J3164">
        <v>1</v>
      </c>
      <c r="K3164" s="2" t="s">
        <v>10009</v>
      </c>
      <c r="L3164" s="2" t="s">
        <v>10009</v>
      </c>
      <c r="M3164" t="str">
        <f t="shared" si="49"/>
        <v>BEGIN IF NOT EXISTS (SELECT * FROM [dbo].[COM_City] WHERE [Name] = 'São Mateus') BEGIN INSERT INTO [dbo].[COM_City]([CityId],[Name],[ExternalCode],[StateId],[Active],[UserID],[UserIDLastUpdate],[CreateDate],[ModifieldDate]) VALUES (3163,'São Mateus','04906',8,1,1,1,GETDATE(),GETDATE()) END END</v>
      </c>
    </row>
    <row r="3165" spans="1:13" x14ac:dyDescent="0.2">
      <c r="A3165">
        <v>3164</v>
      </c>
      <c r="B3165">
        <f>VLOOKUP(C3165,ESTADOS!C:K,9,FALSE)</f>
        <v>8</v>
      </c>
      <c r="C3165" t="s">
        <v>2673</v>
      </c>
      <c r="D3165">
        <v>32</v>
      </c>
      <c r="E3165" t="s">
        <v>2755</v>
      </c>
      <c r="F3165" t="s">
        <v>2756</v>
      </c>
      <c r="G3165">
        <v>10439</v>
      </c>
      <c r="H3165">
        <v>1</v>
      </c>
      <c r="I3165">
        <v>1</v>
      </c>
      <c r="J3165">
        <v>1</v>
      </c>
      <c r="K3165" s="2" t="s">
        <v>10009</v>
      </c>
      <c r="L3165" s="2" t="s">
        <v>10009</v>
      </c>
      <c r="M3165" t="str">
        <f t="shared" si="49"/>
        <v>BEGIN IF NOT EXISTS (SELECT * FROM [dbo].[COM_City] WHERE [Name] = 'São Roque do Canaã') BEGIN INSERT INTO [dbo].[COM_City]([CityId],[Name],[ExternalCode],[StateId],[Active],[UserID],[UserIDLastUpdate],[CreateDate],[ModifieldDate]) VALUES (3164,'São Roque do Canaã','04955',8,1,1,1,GETDATE(),GETDATE()) END END</v>
      </c>
    </row>
    <row r="3166" spans="1:13" x14ac:dyDescent="0.2">
      <c r="A3166">
        <v>3165</v>
      </c>
      <c r="B3166">
        <f>VLOOKUP(C3166,ESTADOS!C:K,9,FALSE)</f>
        <v>8</v>
      </c>
      <c r="C3166" t="s">
        <v>2673</v>
      </c>
      <c r="D3166">
        <v>32</v>
      </c>
      <c r="E3166" t="s">
        <v>4790</v>
      </c>
      <c r="F3166" t="s">
        <v>10092</v>
      </c>
      <c r="G3166">
        <v>385370</v>
      </c>
      <c r="H3166">
        <v>1</v>
      </c>
      <c r="I3166">
        <v>1</v>
      </c>
      <c r="J3166">
        <v>1</v>
      </c>
      <c r="K3166" s="2" t="s">
        <v>10009</v>
      </c>
      <c r="L3166" s="2" t="s">
        <v>10009</v>
      </c>
      <c r="M3166" t="str">
        <f t="shared" si="49"/>
        <v>BEGIN IF NOT EXISTS (SELECT * FROM [dbo].[COM_City] WHERE [Name] = 'Serra') BEGIN INSERT INTO [dbo].[COM_City]([CityId],[Name],[ExternalCode],[StateId],[Active],[UserID],[UserIDLastUpdate],[CreateDate],[ModifieldDate]) VALUES (3165,'Serra','05002',8,1,1,1,GETDATE(),GETDATE()) END END</v>
      </c>
    </row>
    <row r="3167" spans="1:13" x14ac:dyDescent="0.2">
      <c r="A3167">
        <v>3166</v>
      </c>
      <c r="B3167">
        <f>VLOOKUP(C3167,ESTADOS!C:K,9,FALSE)</f>
        <v>8</v>
      </c>
      <c r="C3167" t="s">
        <v>2673</v>
      </c>
      <c r="D3167">
        <v>32</v>
      </c>
      <c r="E3167" t="s">
        <v>2757</v>
      </c>
      <c r="F3167" t="s">
        <v>2758</v>
      </c>
      <c r="G3167">
        <v>21867</v>
      </c>
      <c r="H3167">
        <v>1</v>
      </c>
      <c r="I3167">
        <v>1</v>
      </c>
      <c r="J3167">
        <v>1</v>
      </c>
      <c r="K3167" s="2" t="s">
        <v>10009</v>
      </c>
      <c r="L3167" s="2" t="s">
        <v>10009</v>
      </c>
      <c r="M3167" t="str">
        <f t="shared" si="49"/>
        <v>BEGIN IF NOT EXISTS (SELECT * FROM [dbo].[COM_City] WHERE [Name] = 'Sooretama') BEGIN INSERT INTO [dbo].[COM_City]([CityId],[Name],[ExternalCode],[StateId],[Active],[UserID],[UserIDLastUpdate],[CreateDate],[ModifieldDate]) VALUES (3166,'Sooretama','05010',8,1,1,1,GETDATE(),GETDATE()) END END</v>
      </c>
    </row>
    <row r="3168" spans="1:13" x14ac:dyDescent="0.2">
      <c r="A3168">
        <v>3167</v>
      </c>
      <c r="B3168">
        <f>VLOOKUP(C3168,ESTADOS!C:K,9,FALSE)</f>
        <v>8</v>
      </c>
      <c r="C3168" t="s">
        <v>2673</v>
      </c>
      <c r="D3168">
        <v>32</v>
      </c>
      <c r="E3168" t="s">
        <v>2759</v>
      </c>
      <c r="F3168" t="s">
        <v>2760</v>
      </c>
      <c r="G3168">
        <v>17862</v>
      </c>
      <c r="H3168">
        <v>1</v>
      </c>
      <c r="I3168">
        <v>1</v>
      </c>
      <c r="J3168">
        <v>1</v>
      </c>
      <c r="K3168" s="2" t="s">
        <v>10009</v>
      </c>
      <c r="L3168" s="2" t="s">
        <v>10009</v>
      </c>
      <c r="M3168" t="str">
        <f t="shared" si="49"/>
        <v>BEGIN IF NOT EXISTS (SELECT * FROM [dbo].[COM_City] WHERE [Name] = 'Vargem Alta') BEGIN INSERT INTO [dbo].[COM_City]([CityId],[Name],[ExternalCode],[StateId],[Active],[UserID],[UserIDLastUpdate],[CreateDate],[ModifieldDate]) VALUES (3167,'Vargem Alta','05036',8,1,1,1,GETDATE(),GETDATE()) END END</v>
      </c>
    </row>
    <row r="3169" spans="1:13" x14ac:dyDescent="0.2">
      <c r="A3169">
        <v>3168</v>
      </c>
      <c r="B3169">
        <f>VLOOKUP(C3169,ESTADOS!C:K,9,FALSE)</f>
        <v>8</v>
      </c>
      <c r="C3169" t="s">
        <v>2673</v>
      </c>
      <c r="D3169">
        <v>32</v>
      </c>
      <c r="E3169" t="s">
        <v>2761</v>
      </c>
      <c r="F3169" t="s">
        <v>2762</v>
      </c>
      <c r="G3169">
        <v>18610</v>
      </c>
      <c r="H3169">
        <v>1</v>
      </c>
      <c r="I3169">
        <v>1</v>
      </c>
      <c r="J3169">
        <v>1</v>
      </c>
      <c r="K3169" s="2" t="s">
        <v>10009</v>
      </c>
      <c r="L3169" s="2" t="s">
        <v>10009</v>
      </c>
      <c r="M3169" t="str">
        <f t="shared" si="49"/>
        <v>BEGIN IF NOT EXISTS (SELECT * FROM [dbo].[COM_City] WHERE [Name] = 'Venda Nova do Imigrante') BEGIN INSERT INTO [dbo].[COM_City]([CityId],[Name],[ExternalCode],[StateId],[Active],[UserID],[UserIDLastUpdate],[CreateDate],[ModifieldDate]) VALUES (3168,'Venda Nova do Imigrante','05069',8,1,1,1,GETDATE(),GETDATE()) END END</v>
      </c>
    </row>
    <row r="3170" spans="1:13" x14ac:dyDescent="0.2">
      <c r="A3170">
        <v>3169</v>
      </c>
      <c r="B3170">
        <f>VLOOKUP(C3170,ESTADOS!C:K,9,FALSE)</f>
        <v>8</v>
      </c>
      <c r="C3170" t="s">
        <v>2673</v>
      </c>
      <c r="D3170">
        <v>32</v>
      </c>
      <c r="E3170" t="s">
        <v>4792</v>
      </c>
      <c r="F3170" t="s">
        <v>7654</v>
      </c>
      <c r="G3170">
        <v>57539</v>
      </c>
      <c r="H3170">
        <v>1</v>
      </c>
      <c r="I3170">
        <v>1</v>
      </c>
      <c r="J3170">
        <v>1</v>
      </c>
      <c r="K3170" s="2" t="s">
        <v>10009</v>
      </c>
      <c r="L3170" s="2" t="s">
        <v>10009</v>
      </c>
      <c r="M3170" t="str">
        <f t="shared" si="49"/>
        <v>BEGIN IF NOT EXISTS (SELECT * FROM [dbo].[COM_City] WHERE [Name] = 'Viana') BEGIN INSERT INTO [dbo].[COM_City]([CityId],[Name],[ExternalCode],[StateId],[Active],[UserID],[UserIDLastUpdate],[CreateDate],[ModifieldDate]) VALUES (3169,'Viana','05101',8,1,1,1,GETDATE(),GETDATE()) END END</v>
      </c>
    </row>
    <row r="3171" spans="1:13" x14ac:dyDescent="0.2">
      <c r="A3171">
        <v>3170</v>
      </c>
      <c r="B3171">
        <f>VLOOKUP(C3171,ESTADOS!C:K,9,FALSE)</f>
        <v>8</v>
      </c>
      <c r="C3171" t="s">
        <v>2673</v>
      </c>
      <c r="D3171">
        <v>32</v>
      </c>
      <c r="E3171" t="s">
        <v>2763</v>
      </c>
      <c r="F3171" t="s">
        <v>2764</v>
      </c>
      <c r="G3171">
        <v>8705</v>
      </c>
      <c r="H3171">
        <v>1</v>
      </c>
      <c r="I3171">
        <v>1</v>
      </c>
      <c r="J3171">
        <v>1</v>
      </c>
      <c r="K3171" s="2" t="s">
        <v>10009</v>
      </c>
      <c r="L3171" s="2" t="s">
        <v>10009</v>
      </c>
      <c r="M3171" t="str">
        <f t="shared" si="49"/>
        <v>BEGIN IF NOT EXISTS (SELECT * FROM [dbo].[COM_City] WHERE [Name] = 'Vila Pavão') BEGIN INSERT INTO [dbo].[COM_City]([CityId],[Name],[ExternalCode],[StateId],[Active],[UserID],[UserIDLastUpdate],[CreateDate],[ModifieldDate]) VALUES (3170,'Vila Pavão','05150',8,1,1,1,GETDATE(),GETDATE()) END END</v>
      </c>
    </row>
    <row r="3172" spans="1:13" x14ac:dyDescent="0.2">
      <c r="A3172">
        <v>3171</v>
      </c>
      <c r="B3172">
        <f>VLOOKUP(C3172,ESTADOS!C:K,9,FALSE)</f>
        <v>8</v>
      </c>
      <c r="C3172" t="s">
        <v>2673</v>
      </c>
      <c r="D3172">
        <v>32</v>
      </c>
      <c r="E3172" t="s">
        <v>2765</v>
      </c>
      <c r="F3172" t="s">
        <v>2766</v>
      </c>
      <c r="G3172">
        <v>13646</v>
      </c>
      <c r="H3172">
        <v>1</v>
      </c>
      <c r="I3172">
        <v>1</v>
      </c>
      <c r="J3172">
        <v>1</v>
      </c>
      <c r="K3172" s="2" t="s">
        <v>10009</v>
      </c>
      <c r="L3172" s="2" t="s">
        <v>10009</v>
      </c>
      <c r="M3172" t="str">
        <f t="shared" si="49"/>
        <v>BEGIN IF NOT EXISTS (SELECT * FROM [dbo].[COM_City] WHERE [Name] = 'Vila Valério') BEGIN INSERT INTO [dbo].[COM_City]([CityId],[Name],[ExternalCode],[StateId],[Active],[UserID],[UserIDLastUpdate],[CreateDate],[ModifieldDate]) VALUES (3171,'Vila Valério','05176',8,1,1,1,GETDATE(),GETDATE()) END END</v>
      </c>
    </row>
    <row r="3173" spans="1:13" x14ac:dyDescent="0.2">
      <c r="A3173">
        <v>3172</v>
      </c>
      <c r="B3173">
        <f>VLOOKUP(C3173,ESTADOS!C:K,9,FALSE)</f>
        <v>8</v>
      </c>
      <c r="C3173" t="s">
        <v>2673</v>
      </c>
      <c r="D3173">
        <v>32</v>
      </c>
      <c r="E3173" t="s">
        <v>4794</v>
      </c>
      <c r="F3173" t="s">
        <v>10093</v>
      </c>
      <c r="G3173">
        <v>398068</v>
      </c>
      <c r="H3173">
        <v>1</v>
      </c>
      <c r="I3173">
        <v>1</v>
      </c>
      <c r="J3173">
        <v>1</v>
      </c>
      <c r="K3173" s="2" t="s">
        <v>10009</v>
      </c>
      <c r="L3173" s="2" t="s">
        <v>10009</v>
      </c>
      <c r="M3173" t="str">
        <f t="shared" si="49"/>
        <v>BEGIN IF NOT EXISTS (SELECT * FROM [dbo].[COM_City] WHERE [Name] = 'Vila Velha') BEGIN INSERT INTO [dbo].[COM_City]([CityId],[Name],[ExternalCode],[StateId],[Active],[UserID],[UserIDLastUpdate],[CreateDate],[ModifieldDate]) VALUES (3172,'Vila Velha','05200',8,1,1,1,GETDATE(),GETDATE()) END END</v>
      </c>
    </row>
    <row r="3174" spans="1:13" x14ac:dyDescent="0.2">
      <c r="A3174">
        <v>3173</v>
      </c>
      <c r="B3174">
        <f>VLOOKUP(C3174,ESTADOS!C:K,9,FALSE)</f>
        <v>8</v>
      </c>
      <c r="C3174" t="s">
        <v>2673</v>
      </c>
      <c r="D3174">
        <v>32</v>
      </c>
      <c r="E3174" t="s">
        <v>4796</v>
      </c>
      <c r="F3174" t="s">
        <v>10094</v>
      </c>
      <c r="G3174">
        <v>314042</v>
      </c>
      <c r="H3174">
        <v>1</v>
      </c>
      <c r="I3174">
        <v>1</v>
      </c>
      <c r="J3174">
        <v>1</v>
      </c>
      <c r="K3174" s="2" t="s">
        <v>10009</v>
      </c>
      <c r="L3174" s="2" t="s">
        <v>10009</v>
      </c>
      <c r="M3174" t="str">
        <f t="shared" si="49"/>
        <v>BEGIN IF NOT EXISTS (SELECT * FROM [dbo].[COM_City] WHERE [Name] = 'Vitória') BEGIN INSERT INTO [dbo].[COM_City]([CityId],[Name],[ExternalCode],[StateId],[Active],[UserID],[UserIDLastUpdate],[CreateDate],[ModifieldDate]) VALUES (3173,'Vitória','05309',8,1,1,1,GETDATE(),GETDATE()) END END</v>
      </c>
    </row>
    <row r="3175" spans="1:13" x14ac:dyDescent="0.2">
      <c r="A3175">
        <v>3174</v>
      </c>
      <c r="B3175">
        <f>VLOOKUP(C3175,ESTADOS!C:K,9,FALSE)</f>
        <v>19</v>
      </c>
      <c r="C3175" t="s">
        <v>2767</v>
      </c>
      <c r="D3175">
        <v>33</v>
      </c>
      <c r="E3175" t="s">
        <v>6622</v>
      </c>
      <c r="F3175" t="s">
        <v>2768</v>
      </c>
      <c r="G3175">
        <v>148476</v>
      </c>
      <c r="H3175">
        <v>1</v>
      </c>
      <c r="I3175">
        <v>1</v>
      </c>
      <c r="J3175">
        <v>1</v>
      </c>
      <c r="K3175" s="2" t="s">
        <v>10009</v>
      </c>
      <c r="L3175" s="2" t="s">
        <v>10009</v>
      </c>
      <c r="M3175" t="str">
        <f t="shared" si="49"/>
        <v>BEGIN IF NOT EXISTS (SELECT * FROM [dbo].[COM_City] WHERE [Name] = 'Angra dos Reis') BEGIN INSERT INTO [dbo].[COM_City]([CityId],[Name],[ExternalCode],[StateId],[Active],[UserID],[UserIDLastUpdate],[CreateDate],[ModifieldDate]) VALUES (3174,'Angra dos Reis','00100',19,1,1,1,GETDATE(),GETDATE()) END END</v>
      </c>
    </row>
    <row r="3176" spans="1:13" x14ac:dyDescent="0.2">
      <c r="A3176">
        <v>3175</v>
      </c>
      <c r="B3176">
        <f>VLOOKUP(C3176,ESTADOS!C:K,9,FALSE)</f>
        <v>19</v>
      </c>
      <c r="C3176" t="s">
        <v>2767</v>
      </c>
      <c r="D3176">
        <v>33</v>
      </c>
      <c r="E3176" t="s">
        <v>6624</v>
      </c>
      <c r="F3176" t="s">
        <v>2769</v>
      </c>
      <c r="G3176">
        <v>8820</v>
      </c>
      <c r="H3176">
        <v>1</v>
      </c>
      <c r="I3176">
        <v>1</v>
      </c>
      <c r="J3176">
        <v>1</v>
      </c>
      <c r="K3176" s="2" t="s">
        <v>10009</v>
      </c>
      <c r="L3176" s="2" t="s">
        <v>10009</v>
      </c>
      <c r="M3176" t="str">
        <f t="shared" si="49"/>
        <v>BEGIN IF NOT EXISTS (SELECT * FROM [dbo].[COM_City] WHERE [Name] = 'Aperibé') BEGIN INSERT INTO [dbo].[COM_City]([CityId],[Name],[ExternalCode],[StateId],[Active],[UserID],[UserIDLastUpdate],[CreateDate],[ModifieldDate]) VALUES (3175,'Aperibé','00159',19,1,1,1,GETDATE(),GETDATE()) END END</v>
      </c>
    </row>
    <row r="3177" spans="1:13" x14ac:dyDescent="0.2">
      <c r="A3177">
        <v>3176</v>
      </c>
      <c r="B3177">
        <f>VLOOKUP(C3177,ESTADOS!C:K,9,FALSE)</f>
        <v>19</v>
      </c>
      <c r="C3177" t="s">
        <v>2767</v>
      </c>
      <c r="D3177">
        <v>33</v>
      </c>
      <c r="E3177" t="s">
        <v>6628</v>
      </c>
      <c r="F3177" t="s">
        <v>2770</v>
      </c>
      <c r="G3177">
        <v>98268</v>
      </c>
      <c r="H3177">
        <v>1</v>
      </c>
      <c r="I3177">
        <v>1</v>
      </c>
      <c r="J3177">
        <v>1</v>
      </c>
      <c r="K3177" s="2" t="s">
        <v>10009</v>
      </c>
      <c r="L3177" s="2" t="s">
        <v>10009</v>
      </c>
      <c r="M3177" t="str">
        <f t="shared" si="49"/>
        <v>BEGIN IF NOT EXISTS (SELECT * FROM [dbo].[COM_City] WHERE [Name] = 'Araruama') BEGIN INSERT INTO [dbo].[COM_City]([CityId],[Name],[ExternalCode],[StateId],[Active],[UserID],[UserIDLastUpdate],[CreateDate],[ModifieldDate]) VALUES (3176,'Araruama','00209',19,1,1,1,GETDATE(),GETDATE()) END END</v>
      </c>
    </row>
    <row r="3178" spans="1:13" x14ac:dyDescent="0.2">
      <c r="A3178">
        <v>3177</v>
      </c>
      <c r="B3178">
        <f>VLOOKUP(C3178,ESTADOS!C:K,9,FALSE)</f>
        <v>19</v>
      </c>
      <c r="C3178" t="s">
        <v>2767</v>
      </c>
      <c r="D3178">
        <v>33</v>
      </c>
      <c r="E3178" t="s">
        <v>2771</v>
      </c>
      <c r="F3178" t="s">
        <v>2772</v>
      </c>
      <c r="G3178">
        <v>11009</v>
      </c>
      <c r="H3178">
        <v>1</v>
      </c>
      <c r="I3178">
        <v>1</v>
      </c>
      <c r="J3178">
        <v>1</v>
      </c>
      <c r="K3178" s="2" t="s">
        <v>10009</v>
      </c>
      <c r="L3178" s="2" t="s">
        <v>10009</v>
      </c>
      <c r="M3178" t="str">
        <f t="shared" si="49"/>
        <v>BEGIN IF NOT EXISTS (SELECT * FROM [dbo].[COM_City] WHERE [Name] = 'Areal') BEGIN INSERT INTO [dbo].[COM_City]([CityId],[Name],[ExternalCode],[StateId],[Active],[UserID],[UserIDLastUpdate],[CreateDate],[ModifieldDate]) VALUES (3177,'Areal','00225',19,1,1,1,GETDATE(),GETDATE()) END END</v>
      </c>
    </row>
    <row r="3179" spans="1:13" x14ac:dyDescent="0.2">
      <c r="A3179">
        <v>3178</v>
      </c>
      <c r="B3179">
        <f>VLOOKUP(C3179,ESTADOS!C:K,9,FALSE)</f>
        <v>19</v>
      </c>
      <c r="C3179" t="s">
        <v>2767</v>
      </c>
      <c r="D3179">
        <v>33</v>
      </c>
      <c r="E3179" t="s">
        <v>6630</v>
      </c>
      <c r="F3179" t="s">
        <v>2773</v>
      </c>
      <c r="G3179">
        <v>24560</v>
      </c>
      <c r="H3179">
        <v>1</v>
      </c>
      <c r="I3179">
        <v>1</v>
      </c>
      <c r="J3179">
        <v>1</v>
      </c>
      <c r="K3179" s="2" t="s">
        <v>10009</v>
      </c>
      <c r="L3179" s="2" t="s">
        <v>10009</v>
      </c>
      <c r="M3179" t="str">
        <f t="shared" si="49"/>
        <v>BEGIN IF NOT EXISTS (SELECT * FROM [dbo].[COM_City] WHERE [Name] = 'Armação dos Búzios') BEGIN INSERT INTO [dbo].[COM_City]([CityId],[Name],[ExternalCode],[StateId],[Active],[UserID],[UserIDLastUpdate],[CreateDate],[ModifieldDate]) VALUES (3178,'Armação dos Búzios','00233',19,1,1,1,GETDATE(),GETDATE()) END END</v>
      </c>
    </row>
    <row r="3180" spans="1:13" x14ac:dyDescent="0.2">
      <c r="A3180">
        <v>3179</v>
      </c>
      <c r="B3180">
        <f>VLOOKUP(C3180,ESTADOS!C:K,9,FALSE)</f>
        <v>19</v>
      </c>
      <c r="C3180" t="s">
        <v>2767</v>
      </c>
      <c r="D3180">
        <v>33</v>
      </c>
      <c r="E3180" t="s">
        <v>2774</v>
      </c>
      <c r="F3180" t="s">
        <v>2775</v>
      </c>
      <c r="G3180">
        <v>25248</v>
      </c>
      <c r="H3180">
        <v>1</v>
      </c>
      <c r="I3180">
        <v>1</v>
      </c>
      <c r="J3180">
        <v>1</v>
      </c>
      <c r="K3180" s="2" t="s">
        <v>10009</v>
      </c>
      <c r="L3180" s="2" t="s">
        <v>10009</v>
      </c>
      <c r="M3180" t="str">
        <f t="shared" si="49"/>
        <v>BEGIN IF NOT EXISTS (SELECT * FROM [dbo].[COM_City] WHERE [Name] = 'Arraial do Cabo') BEGIN INSERT INTO [dbo].[COM_City]([CityId],[Name],[ExternalCode],[StateId],[Active],[UserID],[UserIDLastUpdate],[CreateDate],[ModifieldDate]) VALUES (3179,'Arraial do Cabo','00258',19,1,1,1,GETDATE(),GETDATE()) END END</v>
      </c>
    </row>
    <row r="3181" spans="1:13" x14ac:dyDescent="0.2">
      <c r="A3181">
        <v>3180</v>
      </c>
      <c r="B3181">
        <f>VLOOKUP(C3181,ESTADOS!C:K,9,FALSE)</f>
        <v>19</v>
      </c>
      <c r="C3181" t="s">
        <v>2767</v>
      </c>
      <c r="D3181">
        <v>33</v>
      </c>
      <c r="E3181" t="s">
        <v>6634</v>
      </c>
      <c r="F3181" t="s">
        <v>358</v>
      </c>
      <c r="G3181">
        <v>96282</v>
      </c>
      <c r="H3181">
        <v>1</v>
      </c>
      <c r="I3181">
        <v>1</v>
      </c>
      <c r="J3181">
        <v>1</v>
      </c>
      <c r="K3181" s="2" t="s">
        <v>10009</v>
      </c>
      <c r="L3181" s="2" t="s">
        <v>10009</v>
      </c>
      <c r="M3181" t="str">
        <f t="shared" si="49"/>
        <v>BEGIN IF NOT EXISTS (SELECT * FROM [dbo].[COM_City] WHERE [Name] = 'Barra do Piraí') BEGIN INSERT INTO [dbo].[COM_City]([CityId],[Name],[ExternalCode],[StateId],[Active],[UserID],[UserIDLastUpdate],[CreateDate],[ModifieldDate]) VALUES (3180,'Barra do Piraí','00308',19,1,1,1,GETDATE(),GETDATE()) END END</v>
      </c>
    </row>
    <row r="3182" spans="1:13" x14ac:dyDescent="0.2">
      <c r="A3182">
        <v>3181</v>
      </c>
      <c r="B3182">
        <f>VLOOKUP(C3182,ESTADOS!C:K,9,FALSE)</f>
        <v>19</v>
      </c>
      <c r="C3182" t="s">
        <v>2767</v>
      </c>
      <c r="D3182">
        <v>33</v>
      </c>
      <c r="E3182" t="s">
        <v>6636</v>
      </c>
      <c r="F3182" t="s">
        <v>10095</v>
      </c>
      <c r="G3182">
        <v>175315</v>
      </c>
      <c r="H3182">
        <v>1</v>
      </c>
      <c r="I3182">
        <v>1</v>
      </c>
      <c r="J3182">
        <v>1</v>
      </c>
      <c r="K3182" s="2" t="s">
        <v>10009</v>
      </c>
      <c r="L3182" s="2" t="s">
        <v>10009</v>
      </c>
      <c r="M3182" t="str">
        <f t="shared" si="49"/>
        <v>BEGIN IF NOT EXISTS (SELECT * FROM [dbo].[COM_City] WHERE [Name] = 'Barra Mansa') BEGIN INSERT INTO [dbo].[COM_City]([CityId],[Name],[ExternalCode],[StateId],[Active],[UserID],[UserIDLastUpdate],[CreateDate],[ModifieldDate]) VALUES (3181,'Barra Mansa','00407',19,1,1,1,GETDATE(),GETDATE()) END END</v>
      </c>
    </row>
    <row r="3183" spans="1:13" x14ac:dyDescent="0.2">
      <c r="A3183">
        <v>3182</v>
      </c>
      <c r="B3183">
        <f>VLOOKUP(C3183,ESTADOS!C:K,9,FALSE)</f>
        <v>19</v>
      </c>
      <c r="C3183" t="s">
        <v>2767</v>
      </c>
      <c r="D3183">
        <v>33</v>
      </c>
      <c r="E3183" t="s">
        <v>6638</v>
      </c>
      <c r="F3183" t="s">
        <v>10096</v>
      </c>
      <c r="G3183">
        <v>480555</v>
      </c>
      <c r="H3183">
        <v>1</v>
      </c>
      <c r="I3183">
        <v>1</v>
      </c>
      <c r="J3183">
        <v>1</v>
      </c>
      <c r="K3183" s="2" t="s">
        <v>10009</v>
      </c>
      <c r="L3183" s="2" t="s">
        <v>10009</v>
      </c>
      <c r="M3183" t="str">
        <f t="shared" si="49"/>
        <v>BEGIN IF NOT EXISTS (SELECT * FROM [dbo].[COM_City] WHERE [Name] = 'Belford Roxo') BEGIN INSERT INTO [dbo].[COM_City]([CityId],[Name],[ExternalCode],[StateId],[Active],[UserID],[UserIDLastUpdate],[CreateDate],[ModifieldDate]) VALUES (3182,'Belford Roxo','00456',19,1,1,1,GETDATE(),GETDATE()) END END</v>
      </c>
    </row>
    <row r="3184" spans="1:13" x14ac:dyDescent="0.2">
      <c r="A3184">
        <v>3183</v>
      </c>
      <c r="B3184">
        <f>VLOOKUP(C3184,ESTADOS!C:K,9,FALSE)</f>
        <v>19</v>
      </c>
      <c r="C3184" t="s">
        <v>2767</v>
      </c>
      <c r="D3184">
        <v>33</v>
      </c>
      <c r="E3184" t="s">
        <v>6642</v>
      </c>
      <c r="F3184" t="s">
        <v>4734</v>
      </c>
      <c r="G3184">
        <v>24626</v>
      </c>
      <c r="H3184">
        <v>1</v>
      </c>
      <c r="I3184">
        <v>1</v>
      </c>
      <c r="J3184">
        <v>1</v>
      </c>
      <c r="K3184" s="2" t="s">
        <v>10009</v>
      </c>
      <c r="L3184" s="2" t="s">
        <v>10009</v>
      </c>
      <c r="M3184" t="str">
        <f t="shared" si="49"/>
        <v>BEGIN IF NOT EXISTS (SELECT * FROM [dbo].[COM_City] WHERE [Name] = 'Bom Jardim') BEGIN INSERT INTO [dbo].[COM_City]([CityId],[Name],[ExternalCode],[StateId],[Active],[UserID],[UserIDLastUpdate],[CreateDate],[ModifieldDate]) VALUES (3183,'Bom Jardim','00506',19,1,1,1,GETDATE(),GETDATE()) END END</v>
      </c>
    </row>
    <row r="3185" spans="1:13" x14ac:dyDescent="0.2">
      <c r="A3185">
        <v>3184</v>
      </c>
      <c r="B3185">
        <f>VLOOKUP(C3185,ESTADOS!C:K,9,FALSE)</f>
        <v>19</v>
      </c>
      <c r="C3185" t="s">
        <v>2767</v>
      </c>
      <c r="D3185">
        <v>33</v>
      </c>
      <c r="E3185" t="s">
        <v>6644</v>
      </c>
      <c r="F3185" t="s">
        <v>359</v>
      </c>
      <c r="G3185">
        <v>33888</v>
      </c>
      <c r="H3185">
        <v>1</v>
      </c>
      <c r="I3185">
        <v>1</v>
      </c>
      <c r="J3185">
        <v>1</v>
      </c>
      <c r="K3185" s="2" t="s">
        <v>10009</v>
      </c>
      <c r="L3185" s="2" t="s">
        <v>10009</v>
      </c>
      <c r="M3185" t="str">
        <f t="shared" si="49"/>
        <v>BEGIN IF NOT EXISTS (SELECT * FROM [dbo].[COM_City] WHERE [Name] = 'Bom Jesus do Itabapoana') BEGIN INSERT INTO [dbo].[COM_City]([CityId],[Name],[ExternalCode],[StateId],[Active],[UserID],[UserIDLastUpdate],[CreateDate],[ModifieldDate]) VALUES (3184,'Bom Jesus do Itabapoana','00605',19,1,1,1,GETDATE(),GETDATE()) END END</v>
      </c>
    </row>
    <row r="3186" spans="1:13" x14ac:dyDescent="0.2">
      <c r="A3186">
        <v>3185</v>
      </c>
      <c r="B3186">
        <f>VLOOKUP(C3186,ESTADOS!C:K,9,FALSE)</f>
        <v>19</v>
      </c>
      <c r="C3186" t="s">
        <v>2767</v>
      </c>
      <c r="D3186">
        <v>33</v>
      </c>
      <c r="E3186" t="s">
        <v>6646</v>
      </c>
      <c r="F3186" t="s">
        <v>360</v>
      </c>
      <c r="G3186">
        <v>162229</v>
      </c>
      <c r="H3186">
        <v>1</v>
      </c>
      <c r="I3186">
        <v>1</v>
      </c>
      <c r="J3186">
        <v>1</v>
      </c>
      <c r="K3186" s="2" t="s">
        <v>10009</v>
      </c>
      <c r="L3186" s="2" t="s">
        <v>10009</v>
      </c>
      <c r="M3186" t="str">
        <f t="shared" si="49"/>
        <v>BEGIN IF NOT EXISTS (SELECT * FROM [dbo].[COM_City] WHERE [Name] = 'Cabo Frio') BEGIN INSERT INTO [dbo].[COM_City]([CityId],[Name],[ExternalCode],[StateId],[Active],[UserID],[UserIDLastUpdate],[CreateDate],[ModifieldDate]) VALUES (3185,'Cabo Frio','00704',19,1,1,1,GETDATE(),GETDATE()) END END</v>
      </c>
    </row>
    <row r="3187" spans="1:13" x14ac:dyDescent="0.2">
      <c r="A3187">
        <v>3186</v>
      </c>
      <c r="B3187">
        <f>VLOOKUP(C3187,ESTADOS!C:K,9,FALSE)</f>
        <v>19</v>
      </c>
      <c r="C3187" t="s">
        <v>2767</v>
      </c>
      <c r="D3187">
        <v>33</v>
      </c>
      <c r="E3187" t="s">
        <v>361</v>
      </c>
      <c r="F3187" t="s">
        <v>362</v>
      </c>
      <c r="G3187">
        <v>53037</v>
      </c>
      <c r="H3187">
        <v>1</v>
      </c>
      <c r="I3187">
        <v>1</v>
      </c>
      <c r="J3187">
        <v>1</v>
      </c>
      <c r="K3187" s="2" t="s">
        <v>10009</v>
      </c>
      <c r="L3187" s="2" t="s">
        <v>10009</v>
      </c>
      <c r="M3187" t="str">
        <f t="shared" si="49"/>
        <v>BEGIN IF NOT EXISTS (SELECT * FROM [dbo].[COM_City] WHERE [Name] = 'Cachoeiras de Macacu') BEGIN INSERT INTO [dbo].[COM_City]([CityId],[Name],[ExternalCode],[StateId],[Active],[UserID],[UserIDLastUpdate],[CreateDate],[ModifieldDate]) VALUES (3186,'Cachoeiras de Macacu','00803',19,1,1,1,GETDATE(),GETDATE()) END END</v>
      </c>
    </row>
    <row r="3188" spans="1:13" x14ac:dyDescent="0.2">
      <c r="A3188">
        <v>3187</v>
      </c>
      <c r="B3188">
        <f>VLOOKUP(C3188,ESTADOS!C:K,9,FALSE)</f>
        <v>19</v>
      </c>
      <c r="C3188" t="s">
        <v>2767</v>
      </c>
      <c r="D3188">
        <v>33</v>
      </c>
      <c r="E3188" t="s">
        <v>363</v>
      </c>
      <c r="F3188" t="s">
        <v>364</v>
      </c>
      <c r="G3188">
        <v>14368</v>
      </c>
      <c r="H3188">
        <v>1</v>
      </c>
      <c r="I3188">
        <v>1</v>
      </c>
      <c r="J3188">
        <v>1</v>
      </c>
      <c r="K3188" s="2" t="s">
        <v>10009</v>
      </c>
      <c r="L3188" s="2" t="s">
        <v>10009</v>
      </c>
      <c r="M3188" t="str">
        <f t="shared" si="49"/>
        <v>BEGIN IF NOT EXISTS (SELECT * FROM [dbo].[COM_City] WHERE [Name] = 'Cambuci') BEGIN INSERT INTO [dbo].[COM_City]([CityId],[Name],[ExternalCode],[StateId],[Active],[UserID],[UserIDLastUpdate],[CreateDate],[ModifieldDate]) VALUES (3187,'Cambuci','00902',19,1,1,1,GETDATE(),GETDATE()) END END</v>
      </c>
    </row>
    <row r="3189" spans="1:13" x14ac:dyDescent="0.2">
      <c r="A3189">
        <v>3188</v>
      </c>
      <c r="B3189">
        <f>VLOOKUP(C3189,ESTADOS!C:K,9,FALSE)</f>
        <v>19</v>
      </c>
      <c r="C3189" t="s">
        <v>2767</v>
      </c>
      <c r="D3189">
        <v>33</v>
      </c>
      <c r="E3189" t="s">
        <v>7108</v>
      </c>
      <c r="F3189" t="s">
        <v>10097</v>
      </c>
      <c r="G3189">
        <v>426154</v>
      </c>
      <c r="H3189">
        <v>1</v>
      </c>
      <c r="I3189">
        <v>1</v>
      </c>
      <c r="J3189">
        <v>1</v>
      </c>
      <c r="K3189" s="2" t="s">
        <v>10009</v>
      </c>
      <c r="L3189" s="2" t="s">
        <v>10009</v>
      </c>
      <c r="M3189" t="str">
        <f t="shared" si="49"/>
        <v>BEGIN IF NOT EXISTS (SELECT * FROM [dbo].[COM_City] WHERE [Name] = 'Campos dos Goytacazes') BEGIN INSERT INTO [dbo].[COM_City]([CityId],[Name],[ExternalCode],[StateId],[Active],[UserID],[UserIDLastUpdate],[CreateDate],[ModifieldDate]) VALUES (3188,'Campos dos Goytacazes','01009',19,1,1,1,GETDATE(),GETDATE()) END END</v>
      </c>
    </row>
    <row r="3190" spans="1:13" x14ac:dyDescent="0.2">
      <c r="A3190">
        <v>3189</v>
      </c>
      <c r="B3190">
        <f>VLOOKUP(C3190,ESTADOS!C:K,9,FALSE)</f>
        <v>19</v>
      </c>
      <c r="C3190" t="s">
        <v>2767</v>
      </c>
      <c r="D3190">
        <v>33</v>
      </c>
      <c r="E3190" t="s">
        <v>7110</v>
      </c>
      <c r="F3190" t="s">
        <v>5946</v>
      </c>
      <c r="G3190">
        <v>19799</v>
      </c>
      <c r="H3190">
        <v>1</v>
      </c>
      <c r="I3190">
        <v>1</v>
      </c>
      <c r="J3190">
        <v>1</v>
      </c>
      <c r="K3190" s="2" t="s">
        <v>10009</v>
      </c>
      <c r="L3190" s="2" t="s">
        <v>10009</v>
      </c>
      <c r="M3190" t="str">
        <f t="shared" si="49"/>
        <v>BEGIN IF NOT EXISTS (SELECT * FROM [dbo].[COM_City] WHERE [Name] = 'Cantagalo') BEGIN INSERT INTO [dbo].[COM_City]([CityId],[Name],[ExternalCode],[StateId],[Active],[UserID],[UserIDLastUpdate],[CreateDate],[ModifieldDate]) VALUES (3189,'Cantagalo','01108',19,1,1,1,GETDATE(),GETDATE()) END END</v>
      </c>
    </row>
    <row r="3191" spans="1:13" x14ac:dyDescent="0.2">
      <c r="A3191">
        <v>3190</v>
      </c>
      <c r="B3191">
        <f>VLOOKUP(C3191,ESTADOS!C:K,9,FALSE)</f>
        <v>19</v>
      </c>
      <c r="C3191" t="s">
        <v>2767</v>
      </c>
      <c r="D3191">
        <v>33</v>
      </c>
      <c r="E3191" t="s">
        <v>365</v>
      </c>
      <c r="F3191" t="s">
        <v>366</v>
      </c>
      <c r="G3191">
        <v>10677</v>
      </c>
      <c r="H3191">
        <v>1</v>
      </c>
      <c r="I3191">
        <v>1</v>
      </c>
      <c r="J3191">
        <v>1</v>
      </c>
      <c r="K3191" s="2" t="s">
        <v>10009</v>
      </c>
      <c r="L3191" s="2" t="s">
        <v>10009</v>
      </c>
      <c r="M3191" t="str">
        <f t="shared" si="49"/>
        <v>BEGIN IF NOT EXISTS (SELECT * FROM [dbo].[COM_City] WHERE [Name] = 'Carapebus') BEGIN INSERT INTO [dbo].[COM_City]([CityId],[Name],[ExternalCode],[StateId],[Active],[UserID],[UserIDLastUpdate],[CreateDate],[ModifieldDate]) VALUES (3190,'Carapebus','00936',19,1,1,1,GETDATE(),GETDATE()) END END</v>
      </c>
    </row>
    <row r="3192" spans="1:13" x14ac:dyDescent="0.2">
      <c r="A3192">
        <v>3191</v>
      </c>
      <c r="B3192">
        <f>VLOOKUP(C3192,ESTADOS!C:K,9,FALSE)</f>
        <v>19</v>
      </c>
      <c r="C3192" t="s">
        <v>2767</v>
      </c>
      <c r="D3192">
        <v>33</v>
      </c>
      <c r="E3192" t="s">
        <v>367</v>
      </c>
      <c r="F3192" t="s">
        <v>368</v>
      </c>
      <c r="G3192">
        <v>12206</v>
      </c>
      <c r="H3192">
        <v>1</v>
      </c>
      <c r="I3192">
        <v>1</v>
      </c>
      <c r="J3192">
        <v>1</v>
      </c>
      <c r="K3192" s="2" t="s">
        <v>10009</v>
      </c>
      <c r="L3192" s="2" t="s">
        <v>10009</v>
      </c>
      <c r="M3192" t="str">
        <f t="shared" si="49"/>
        <v>BEGIN IF NOT EXISTS (SELECT * FROM [dbo].[COM_City] WHERE [Name] = 'Cardoso Moreira') BEGIN INSERT INTO [dbo].[COM_City]([CityId],[Name],[ExternalCode],[StateId],[Active],[UserID],[UserIDLastUpdate],[CreateDate],[ModifieldDate]) VALUES (3191,'Cardoso Moreira','01157',19,1,1,1,GETDATE(),GETDATE()) END END</v>
      </c>
    </row>
    <row r="3193" spans="1:13" x14ac:dyDescent="0.2">
      <c r="A3193">
        <v>3192</v>
      </c>
      <c r="B3193">
        <f>VLOOKUP(C3193,ESTADOS!C:K,9,FALSE)</f>
        <v>19</v>
      </c>
      <c r="C3193" t="s">
        <v>2767</v>
      </c>
      <c r="D3193">
        <v>33</v>
      </c>
      <c r="E3193" t="s">
        <v>7112</v>
      </c>
      <c r="F3193" t="s">
        <v>369</v>
      </c>
      <c r="G3193">
        <v>16690</v>
      </c>
      <c r="H3193">
        <v>1</v>
      </c>
      <c r="I3193">
        <v>1</v>
      </c>
      <c r="J3193">
        <v>1</v>
      </c>
      <c r="K3193" s="2" t="s">
        <v>10009</v>
      </c>
      <c r="L3193" s="2" t="s">
        <v>10009</v>
      </c>
      <c r="M3193" t="str">
        <f t="shared" si="49"/>
        <v>BEGIN IF NOT EXISTS (SELECT * FROM [dbo].[COM_City] WHERE [Name] = 'Carmo') BEGIN INSERT INTO [dbo].[COM_City]([CityId],[Name],[ExternalCode],[StateId],[Active],[UserID],[UserIDLastUpdate],[CreateDate],[ModifieldDate]) VALUES (3192,'Carmo','01207',19,1,1,1,GETDATE(),GETDATE()) END END</v>
      </c>
    </row>
    <row r="3194" spans="1:13" x14ac:dyDescent="0.2">
      <c r="A3194">
        <v>3193</v>
      </c>
      <c r="B3194">
        <f>VLOOKUP(C3194,ESTADOS!C:K,9,FALSE)</f>
        <v>19</v>
      </c>
      <c r="C3194" t="s">
        <v>2767</v>
      </c>
      <c r="D3194">
        <v>33</v>
      </c>
      <c r="E3194" t="s">
        <v>7114</v>
      </c>
      <c r="F3194" t="s">
        <v>370</v>
      </c>
      <c r="G3194">
        <v>27086</v>
      </c>
      <c r="H3194">
        <v>1</v>
      </c>
      <c r="I3194">
        <v>1</v>
      </c>
      <c r="J3194">
        <v>1</v>
      </c>
      <c r="K3194" s="2" t="s">
        <v>10009</v>
      </c>
      <c r="L3194" s="2" t="s">
        <v>10009</v>
      </c>
      <c r="M3194" t="str">
        <f t="shared" si="49"/>
        <v>BEGIN IF NOT EXISTS (SELECT * FROM [dbo].[COM_City] WHERE [Name] = 'Casimiro de Abreu') BEGIN INSERT INTO [dbo].[COM_City]([CityId],[Name],[ExternalCode],[StateId],[Active],[UserID],[UserIDLastUpdate],[CreateDate],[ModifieldDate]) VALUES (3193,'Casimiro de Abreu','01306',19,1,1,1,GETDATE(),GETDATE()) END END</v>
      </c>
    </row>
    <row r="3195" spans="1:13" x14ac:dyDescent="0.2">
      <c r="A3195">
        <v>3194</v>
      </c>
      <c r="B3195">
        <f>VLOOKUP(C3195,ESTADOS!C:K,9,FALSE)</f>
        <v>19</v>
      </c>
      <c r="C3195" t="s">
        <v>2767</v>
      </c>
      <c r="D3195">
        <v>33</v>
      </c>
      <c r="E3195" t="s">
        <v>371</v>
      </c>
      <c r="F3195" t="s">
        <v>372</v>
      </c>
      <c r="G3195">
        <v>8322</v>
      </c>
      <c r="H3195">
        <v>1</v>
      </c>
      <c r="I3195">
        <v>1</v>
      </c>
      <c r="J3195">
        <v>1</v>
      </c>
      <c r="K3195" s="2" t="s">
        <v>10009</v>
      </c>
      <c r="L3195" s="2" t="s">
        <v>10009</v>
      </c>
      <c r="M3195" t="str">
        <f t="shared" si="49"/>
        <v>BEGIN IF NOT EXISTS (SELECT * FROM [dbo].[COM_City] WHERE [Name] = 'Comendador Levy Gasparian') BEGIN INSERT INTO [dbo].[COM_City]([CityId],[Name],[ExternalCode],[StateId],[Active],[UserID],[UserIDLastUpdate],[CreateDate],[ModifieldDate]) VALUES (3194,'Comendador Levy Gasparian','00951',19,1,1,1,GETDATE(),GETDATE()) END END</v>
      </c>
    </row>
    <row r="3196" spans="1:13" x14ac:dyDescent="0.2">
      <c r="A3196">
        <v>3195</v>
      </c>
      <c r="B3196">
        <f>VLOOKUP(C3196,ESTADOS!C:K,9,FALSE)</f>
        <v>19</v>
      </c>
      <c r="C3196" t="s">
        <v>2767</v>
      </c>
      <c r="D3196">
        <v>33</v>
      </c>
      <c r="E3196" t="s">
        <v>7115</v>
      </c>
      <c r="F3196" t="s">
        <v>373</v>
      </c>
      <c r="G3196">
        <v>19479</v>
      </c>
      <c r="H3196">
        <v>1</v>
      </c>
      <c r="I3196">
        <v>1</v>
      </c>
      <c r="J3196">
        <v>1</v>
      </c>
      <c r="K3196" s="2" t="s">
        <v>10009</v>
      </c>
      <c r="L3196" s="2" t="s">
        <v>10009</v>
      </c>
      <c r="M3196" t="str">
        <f t="shared" si="49"/>
        <v>BEGIN IF NOT EXISTS (SELECT * FROM [dbo].[COM_City] WHERE [Name] = 'Conceição de Macabu') BEGIN INSERT INTO [dbo].[COM_City]([CityId],[Name],[ExternalCode],[StateId],[Active],[UserID],[UserIDLastUpdate],[CreateDate],[ModifieldDate]) VALUES (3195,'Conceição de Macabu','01405',19,1,1,1,GETDATE(),GETDATE()) END END</v>
      </c>
    </row>
    <row r="3197" spans="1:13" x14ac:dyDescent="0.2">
      <c r="A3197">
        <v>3196</v>
      </c>
      <c r="B3197">
        <f>VLOOKUP(C3197,ESTADOS!C:K,9,FALSE)</f>
        <v>19</v>
      </c>
      <c r="C3197" t="s">
        <v>2767</v>
      </c>
      <c r="D3197">
        <v>33</v>
      </c>
      <c r="E3197" t="s">
        <v>7117</v>
      </c>
      <c r="F3197" t="s">
        <v>374</v>
      </c>
      <c r="G3197">
        <v>18984</v>
      </c>
      <c r="H3197">
        <v>1</v>
      </c>
      <c r="I3197">
        <v>1</v>
      </c>
      <c r="J3197">
        <v>1</v>
      </c>
      <c r="K3197" s="2" t="s">
        <v>10009</v>
      </c>
      <c r="L3197" s="2" t="s">
        <v>10009</v>
      </c>
      <c r="M3197" t="str">
        <f t="shared" si="49"/>
        <v>BEGIN IF NOT EXISTS (SELECT * FROM [dbo].[COM_City] WHERE [Name] = 'Cordeiro') BEGIN INSERT INTO [dbo].[COM_City]([CityId],[Name],[ExternalCode],[StateId],[Active],[UserID],[UserIDLastUpdate],[CreateDate],[ModifieldDate]) VALUES (3196,'Cordeiro','01504',19,1,1,1,GETDATE(),GETDATE()) END END</v>
      </c>
    </row>
    <row r="3198" spans="1:13" x14ac:dyDescent="0.2">
      <c r="A3198">
        <v>3197</v>
      </c>
      <c r="B3198">
        <f>VLOOKUP(C3198,ESTADOS!C:K,9,FALSE)</f>
        <v>19</v>
      </c>
      <c r="C3198" t="s">
        <v>2767</v>
      </c>
      <c r="D3198">
        <v>33</v>
      </c>
      <c r="E3198" t="s">
        <v>7119</v>
      </c>
      <c r="F3198" t="s">
        <v>375</v>
      </c>
      <c r="G3198">
        <v>10438</v>
      </c>
      <c r="H3198">
        <v>1</v>
      </c>
      <c r="I3198">
        <v>1</v>
      </c>
      <c r="J3198">
        <v>1</v>
      </c>
      <c r="K3198" s="2" t="s">
        <v>10009</v>
      </c>
      <c r="L3198" s="2" t="s">
        <v>10009</v>
      </c>
      <c r="M3198" t="str">
        <f t="shared" si="49"/>
        <v>BEGIN IF NOT EXISTS (SELECT * FROM [dbo].[COM_City] WHERE [Name] = 'Duas Barras') BEGIN INSERT INTO [dbo].[COM_City]([CityId],[Name],[ExternalCode],[StateId],[Active],[UserID],[UserIDLastUpdate],[CreateDate],[ModifieldDate]) VALUES (3197,'Duas Barras','01603',19,1,1,1,GETDATE(),GETDATE()) END END</v>
      </c>
    </row>
    <row r="3199" spans="1:13" x14ac:dyDescent="0.2">
      <c r="A3199">
        <v>3198</v>
      </c>
      <c r="B3199">
        <f>VLOOKUP(C3199,ESTADOS!C:K,9,FALSE)</f>
        <v>19</v>
      </c>
      <c r="C3199" t="s">
        <v>2767</v>
      </c>
      <c r="D3199">
        <v>33</v>
      </c>
      <c r="E3199" t="s">
        <v>7121</v>
      </c>
      <c r="F3199" t="s">
        <v>10098</v>
      </c>
      <c r="G3199">
        <v>842686</v>
      </c>
      <c r="H3199">
        <v>1</v>
      </c>
      <c r="I3199">
        <v>1</v>
      </c>
      <c r="J3199">
        <v>1</v>
      </c>
      <c r="K3199" s="2" t="s">
        <v>10009</v>
      </c>
      <c r="L3199" s="2" t="s">
        <v>10009</v>
      </c>
      <c r="M3199" t="str">
        <f t="shared" si="49"/>
        <v>BEGIN IF NOT EXISTS (SELECT * FROM [dbo].[COM_City] WHERE [Name] = 'Duque de Caxias') BEGIN INSERT INTO [dbo].[COM_City]([CityId],[Name],[ExternalCode],[StateId],[Active],[UserID],[UserIDLastUpdate],[CreateDate],[ModifieldDate]) VALUES (3198,'Duque de Caxias','01702',19,1,1,1,GETDATE(),GETDATE()) END END</v>
      </c>
    </row>
    <row r="3200" spans="1:13" x14ac:dyDescent="0.2">
      <c r="A3200">
        <v>3199</v>
      </c>
      <c r="B3200">
        <f>VLOOKUP(C3200,ESTADOS!C:K,9,FALSE)</f>
        <v>19</v>
      </c>
      <c r="C3200" t="s">
        <v>2767</v>
      </c>
      <c r="D3200">
        <v>33</v>
      </c>
      <c r="E3200" t="s">
        <v>376</v>
      </c>
      <c r="F3200" t="s">
        <v>377</v>
      </c>
      <c r="G3200">
        <v>12544</v>
      </c>
      <c r="H3200">
        <v>1</v>
      </c>
      <c r="I3200">
        <v>1</v>
      </c>
      <c r="J3200">
        <v>1</v>
      </c>
      <c r="K3200" s="2" t="s">
        <v>10009</v>
      </c>
      <c r="L3200" s="2" t="s">
        <v>10009</v>
      </c>
      <c r="M3200" t="str">
        <f t="shared" si="49"/>
        <v>BEGIN IF NOT EXISTS (SELECT * FROM [dbo].[COM_City] WHERE [Name] = 'Engenheiro Paulo de Frontin') BEGIN INSERT INTO [dbo].[COM_City]([CityId],[Name],[ExternalCode],[StateId],[Active],[UserID],[UserIDLastUpdate],[CreateDate],[ModifieldDate]) VALUES (3199,'Engenheiro Paulo de Frontin','01801',19,1,1,1,GETDATE(),GETDATE()) END END</v>
      </c>
    </row>
    <row r="3201" spans="1:13" x14ac:dyDescent="0.2">
      <c r="A3201">
        <v>3200</v>
      </c>
      <c r="B3201">
        <f>VLOOKUP(C3201,ESTADOS!C:K,9,FALSE)</f>
        <v>19</v>
      </c>
      <c r="C3201" t="s">
        <v>2767</v>
      </c>
      <c r="D3201">
        <v>33</v>
      </c>
      <c r="E3201" t="s">
        <v>378</v>
      </c>
      <c r="F3201" t="s">
        <v>379</v>
      </c>
      <c r="G3201">
        <v>44692</v>
      </c>
      <c r="H3201">
        <v>1</v>
      </c>
      <c r="I3201">
        <v>1</v>
      </c>
      <c r="J3201">
        <v>1</v>
      </c>
      <c r="K3201" s="2" t="s">
        <v>10009</v>
      </c>
      <c r="L3201" s="2" t="s">
        <v>10009</v>
      </c>
      <c r="M3201" t="str">
        <f t="shared" si="49"/>
        <v>BEGIN IF NOT EXISTS (SELECT * FROM [dbo].[COM_City] WHERE [Name] = 'Guapimirim') BEGIN INSERT INTO [dbo].[COM_City]([CityId],[Name],[ExternalCode],[StateId],[Active],[UserID],[UserIDLastUpdate],[CreateDate],[ModifieldDate]) VALUES (3200,'Guapimirim','01850',19,1,1,1,GETDATE(),GETDATE()) END END</v>
      </c>
    </row>
    <row r="3202" spans="1:13" x14ac:dyDescent="0.2">
      <c r="A3202">
        <v>3201</v>
      </c>
      <c r="B3202">
        <f>VLOOKUP(C3202,ESTADOS!C:K,9,FALSE)</f>
        <v>19</v>
      </c>
      <c r="C3202" t="s">
        <v>2767</v>
      </c>
      <c r="D3202">
        <v>33</v>
      </c>
      <c r="E3202" t="s">
        <v>380</v>
      </c>
      <c r="F3202" t="s">
        <v>381</v>
      </c>
      <c r="G3202">
        <v>19716</v>
      </c>
      <c r="H3202">
        <v>1</v>
      </c>
      <c r="I3202">
        <v>1</v>
      </c>
      <c r="J3202">
        <v>1</v>
      </c>
      <c r="K3202" s="2" t="s">
        <v>10009</v>
      </c>
      <c r="L3202" s="2" t="s">
        <v>10009</v>
      </c>
      <c r="M3202" t="str">
        <f t="shared" si="49"/>
        <v>BEGIN IF NOT EXISTS (SELECT * FROM [dbo].[COM_City] WHERE [Name] = 'Iguaba Grande') BEGIN INSERT INTO [dbo].[COM_City]([CityId],[Name],[ExternalCode],[StateId],[Active],[UserID],[UserIDLastUpdate],[CreateDate],[ModifieldDate]) VALUES (3201,'Iguaba Grande','01876',19,1,1,1,GETDATE(),GETDATE()) END END</v>
      </c>
    </row>
    <row r="3203" spans="1:13" x14ac:dyDescent="0.2">
      <c r="A3203">
        <v>3202</v>
      </c>
      <c r="B3203">
        <f>VLOOKUP(C3203,ESTADOS!C:K,9,FALSE)</f>
        <v>19</v>
      </c>
      <c r="C3203" t="s">
        <v>2767</v>
      </c>
      <c r="D3203">
        <v>33</v>
      </c>
      <c r="E3203" t="s">
        <v>7123</v>
      </c>
      <c r="F3203" t="s">
        <v>10099</v>
      </c>
      <c r="G3203">
        <v>215792</v>
      </c>
      <c r="H3203">
        <v>1</v>
      </c>
      <c r="I3203">
        <v>1</v>
      </c>
      <c r="J3203">
        <v>1</v>
      </c>
      <c r="K3203" s="2" t="s">
        <v>10009</v>
      </c>
      <c r="L3203" s="2" t="s">
        <v>10009</v>
      </c>
      <c r="M3203" t="str">
        <f t="shared" ref="M3203:M3266" si="50">CONCATENATE("BEGIN IF NOT EXISTS (SELECT * FROM [dbo].[COM_City] WHERE [Name] = '",F3203,"') BEGIN INSERT INTO [dbo].[COM_City]([CityId],[Name],[ExternalCode],[StateId],[Active],[UserID],[UserIDLastUpdate],[CreateDate],[ModifieldDate]) VALUES (",A3203,",'",F3203,"','",E3203,"',",B3203,",",H3203,",",I3203,",",J3203,",",K3203,",",L3203,") END END")</f>
        <v>BEGIN IF NOT EXISTS (SELECT * FROM [dbo].[COM_City] WHERE [Name] = 'Itaboraí') BEGIN INSERT INTO [dbo].[COM_City]([CityId],[Name],[ExternalCode],[StateId],[Active],[UserID],[UserIDLastUpdate],[CreateDate],[ModifieldDate]) VALUES (3202,'Itaboraí','01900',19,1,1,1,GETDATE(),GETDATE()) END END</v>
      </c>
    </row>
    <row r="3204" spans="1:13" x14ac:dyDescent="0.2">
      <c r="A3204">
        <v>3203</v>
      </c>
      <c r="B3204">
        <f>VLOOKUP(C3204,ESTADOS!C:K,9,FALSE)</f>
        <v>19</v>
      </c>
      <c r="C3204" t="s">
        <v>2767</v>
      </c>
      <c r="D3204">
        <v>33</v>
      </c>
      <c r="E3204" t="s">
        <v>7125</v>
      </c>
      <c r="F3204" t="s">
        <v>382</v>
      </c>
      <c r="G3204">
        <v>95356</v>
      </c>
      <c r="H3204">
        <v>1</v>
      </c>
      <c r="I3204">
        <v>1</v>
      </c>
      <c r="J3204">
        <v>1</v>
      </c>
      <c r="K3204" s="2" t="s">
        <v>10009</v>
      </c>
      <c r="L3204" s="2" t="s">
        <v>10009</v>
      </c>
      <c r="M3204" t="str">
        <f t="shared" si="50"/>
        <v>BEGIN IF NOT EXISTS (SELECT * FROM [dbo].[COM_City] WHERE [Name] = 'Itaguaí') BEGIN INSERT INTO [dbo].[COM_City]([CityId],[Name],[ExternalCode],[StateId],[Active],[UserID],[UserIDLastUpdate],[CreateDate],[ModifieldDate]) VALUES (3203,'Itaguaí','02007',19,1,1,1,GETDATE(),GETDATE()) END END</v>
      </c>
    </row>
    <row r="3205" spans="1:13" x14ac:dyDescent="0.2">
      <c r="A3205">
        <v>3204</v>
      </c>
      <c r="B3205">
        <f>VLOOKUP(C3205,ESTADOS!C:K,9,FALSE)</f>
        <v>19</v>
      </c>
      <c r="C3205" t="s">
        <v>2767</v>
      </c>
      <c r="D3205">
        <v>33</v>
      </c>
      <c r="E3205" t="s">
        <v>383</v>
      </c>
      <c r="F3205" t="s">
        <v>384</v>
      </c>
      <c r="G3205">
        <v>13645</v>
      </c>
      <c r="H3205">
        <v>1</v>
      </c>
      <c r="I3205">
        <v>1</v>
      </c>
      <c r="J3205">
        <v>1</v>
      </c>
      <c r="K3205" s="2" t="s">
        <v>10009</v>
      </c>
      <c r="L3205" s="2" t="s">
        <v>10009</v>
      </c>
      <c r="M3205" t="str">
        <f t="shared" si="50"/>
        <v>BEGIN IF NOT EXISTS (SELECT * FROM [dbo].[COM_City] WHERE [Name] = 'Italva') BEGIN INSERT INTO [dbo].[COM_City]([CityId],[Name],[ExternalCode],[StateId],[Active],[UserID],[UserIDLastUpdate],[CreateDate],[ModifieldDate]) VALUES (3204,'Italva','02056',19,1,1,1,GETDATE(),GETDATE()) END END</v>
      </c>
    </row>
    <row r="3206" spans="1:13" x14ac:dyDescent="0.2">
      <c r="A3206">
        <v>3205</v>
      </c>
      <c r="B3206">
        <f>VLOOKUP(C3206,ESTADOS!C:K,9,FALSE)</f>
        <v>19</v>
      </c>
      <c r="C3206" t="s">
        <v>2767</v>
      </c>
      <c r="D3206">
        <v>33</v>
      </c>
      <c r="E3206" t="s">
        <v>7127</v>
      </c>
      <c r="F3206" t="s">
        <v>385</v>
      </c>
      <c r="G3206">
        <v>22069</v>
      </c>
      <c r="H3206">
        <v>1</v>
      </c>
      <c r="I3206">
        <v>1</v>
      </c>
      <c r="J3206">
        <v>1</v>
      </c>
      <c r="K3206" s="2" t="s">
        <v>10009</v>
      </c>
      <c r="L3206" s="2" t="s">
        <v>10009</v>
      </c>
      <c r="M3206" t="str">
        <f t="shared" si="50"/>
        <v>BEGIN IF NOT EXISTS (SELECT * FROM [dbo].[COM_City] WHERE [Name] = 'Itaocara') BEGIN INSERT INTO [dbo].[COM_City]([CityId],[Name],[ExternalCode],[StateId],[Active],[UserID],[UserIDLastUpdate],[CreateDate],[ModifieldDate]) VALUES (3205,'Itaocara','02106',19,1,1,1,GETDATE(),GETDATE()) END END</v>
      </c>
    </row>
    <row r="3207" spans="1:13" x14ac:dyDescent="0.2">
      <c r="A3207">
        <v>3206</v>
      </c>
      <c r="B3207">
        <f>VLOOKUP(C3207,ESTADOS!C:K,9,FALSE)</f>
        <v>19</v>
      </c>
      <c r="C3207" t="s">
        <v>2767</v>
      </c>
      <c r="D3207">
        <v>33</v>
      </c>
      <c r="E3207" t="s">
        <v>7129</v>
      </c>
      <c r="F3207" t="s">
        <v>386</v>
      </c>
      <c r="G3207">
        <v>92852</v>
      </c>
      <c r="H3207">
        <v>1</v>
      </c>
      <c r="I3207">
        <v>1</v>
      </c>
      <c r="J3207">
        <v>1</v>
      </c>
      <c r="K3207" s="2" t="s">
        <v>10009</v>
      </c>
      <c r="L3207" s="2" t="s">
        <v>10009</v>
      </c>
      <c r="M3207" t="str">
        <f t="shared" si="50"/>
        <v>BEGIN IF NOT EXISTS (SELECT * FROM [dbo].[COM_City] WHERE [Name] = 'Itaperuna') BEGIN INSERT INTO [dbo].[COM_City]([CityId],[Name],[ExternalCode],[StateId],[Active],[UserID],[UserIDLastUpdate],[CreateDate],[ModifieldDate]) VALUES (3206,'Itaperuna','02205',19,1,1,1,GETDATE(),GETDATE()) END END</v>
      </c>
    </row>
    <row r="3208" spans="1:13" x14ac:dyDescent="0.2">
      <c r="A3208">
        <v>3207</v>
      </c>
      <c r="B3208">
        <f>VLOOKUP(C3208,ESTADOS!C:K,9,FALSE)</f>
        <v>19</v>
      </c>
      <c r="C3208" t="s">
        <v>2767</v>
      </c>
      <c r="D3208">
        <v>33</v>
      </c>
      <c r="E3208" t="s">
        <v>2803</v>
      </c>
      <c r="F3208" t="s">
        <v>2804</v>
      </c>
      <c r="G3208">
        <v>31185</v>
      </c>
      <c r="H3208">
        <v>1</v>
      </c>
      <c r="I3208">
        <v>1</v>
      </c>
      <c r="J3208">
        <v>1</v>
      </c>
      <c r="K3208" s="2" t="s">
        <v>10009</v>
      </c>
      <c r="L3208" s="2" t="s">
        <v>10009</v>
      </c>
      <c r="M3208" t="str">
        <f t="shared" si="50"/>
        <v>BEGIN IF NOT EXISTS (SELECT * FROM [dbo].[COM_City] WHERE [Name] = 'Itatiaia') BEGIN INSERT INTO [dbo].[COM_City]([CityId],[Name],[ExternalCode],[StateId],[Active],[UserID],[UserIDLastUpdate],[CreateDate],[ModifieldDate]) VALUES (3207,'Itatiaia','02254',19,1,1,1,GETDATE(),GETDATE()) END END</v>
      </c>
    </row>
    <row r="3209" spans="1:13" x14ac:dyDescent="0.2">
      <c r="A3209">
        <v>3208</v>
      </c>
      <c r="B3209">
        <f>VLOOKUP(C3209,ESTADOS!C:K,9,FALSE)</f>
        <v>19</v>
      </c>
      <c r="C3209" t="s">
        <v>2767</v>
      </c>
      <c r="D3209">
        <v>33</v>
      </c>
      <c r="E3209" t="s">
        <v>2805</v>
      </c>
      <c r="F3209" t="s">
        <v>2806</v>
      </c>
      <c r="G3209">
        <v>93197</v>
      </c>
      <c r="H3209">
        <v>1</v>
      </c>
      <c r="I3209">
        <v>1</v>
      </c>
      <c r="J3209">
        <v>1</v>
      </c>
      <c r="K3209" s="2" t="s">
        <v>10009</v>
      </c>
      <c r="L3209" s="2" t="s">
        <v>10009</v>
      </c>
      <c r="M3209" t="str">
        <f t="shared" si="50"/>
        <v>BEGIN IF NOT EXISTS (SELECT * FROM [dbo].[COM_City] WHERE [Name] = 'Japeri') BEGIN INSERT INTO [dbo].[COM_City]([CityId],[Name],[ExternalCode],[StateId],[Active],[UserID],[UserIDLastUpdate],[CreateDate],[ModifieldDate]) VALUES (3208,'Japeri','02270',19,1,1,1,GETDATE(),GETDATE()) END END</v>
      </c>
    </row>
    <row r="3210" spans="1:13" x14ac:dyDescent="0.2">
      <c r="A3210">
        <v>3209</v>
      </c>
      <c r="B3210">
        <f>VLOOKUP(C3210,ESTADOS!C:K,9,FALSE)</f>
        <v>19</v>
      </c>
      <c r="C3210" t="s">
        <v>2767</v>
      </c>
      <c r="D3210">
        <v>33</v>
      </c>
      <c r="E3210" t="s">
        <v>7130</v>
      </c>
      <c r="F3210" t="s">
        <v>2807</v>
      </c>
      <c r="G3210">
        <v>7769</v>
      </c>
      <c r="H3210">
        <v>1</v>
      </c>
      <c r="I3210">
        <v>1</v>
      </c>
      <c r="J3210">
        <v>1</v>
      </c>
      <c r="K3210" s="2" t="s">
        <v>10009</v>
      </c>
      <c r="L3210" s="2" t="s">
        <v>10009</v>
      </c>
      <c r="M3210" t="str">
        <f t="shared" si="50"/>
        <v>BEGIN IF NOT EXISTS (SELECT * FROM [dbo].[COM_City] WHERE [Name] = 'Laje do Muriaé') BEGIN INSERT INTO [dbo].[COM_City]([CityId],[Name],[ExternalCode],[StateId],[Active],[UserID],[UserIDLastUpdate],[CreateDate],[ModifieldDate]) VALUES (3209,'Laje do Muriaé','02304',19,1,1,1,GETDATE(),GETDATE()) END END</v>
      </c>
    </row>
    <row r="3211" spans="1:13" x14ac:dyDescent="0.2">
      <c r="A3211">
        <v>3210</v>
      </c>
      <c r="B3211">
        <f>VLOOKUP(C3211,ESTADOS!C:K,9,FALSE)</f>
        <v>19</v>
      </c>
      <c r="C3211" t="s">
        <v>2767</v>
      </c>
      <c r="D3211">
        <v>33</v>
      </c>
      <c r="E3211" t="s">
        <v>7132</v>
      </c>
      <c r="F3211" t="s">
        <v>2808</v>
      </c>
      <c r="G3211">
        <v>169513</v>
      </c>
      <c r="H3211">
        <v>1</v>
      </c>
      <c r="I3211">
        <v>1</v>
      </c>
      <c r="J3211">
        <v>1</v>
      </c>
      <c r="K3211" s="2" t="s">
        <v>10009</v>
      </c>
      <c r="L3211" s="2" t="s">
        <v>10009</v>
      </c>
      <c r="M3211" t="str">
        <f t="shared" si="50"/>
        <v>BEGIN IF NOT EXISTS (SELECT * FROM [dbo].[COM_City] WHERE [Name] = 'Macaé') BEGIN INSERT INTO [dbo].[COM_City]([CityId],[Name],[ExternalCode],[StateId],[Active],[UserID],[UserIDLastUpdate],[CreateDate],[ModifieldDate]) VALUES (3210,'Macaé','02403',19,1,1,1,GETDATE(),GETDATE()) END END</v>
      </c>
    </row>
    <row r="3212" spans="1:13" x14ac:dyDescent="0.2">
      <c r="A3212">
        <v>3211</v>
      </c>
      <c r="B3212">
        <f>VLOOKUP(C3212,ESTADOS!C:K,9,FALSE)</f>
        <v>19</v>
      </c>
      <c r="C3212" t="s">
        <v>2767</v>
      </c>
      <c r="D3212">
        <v>33</v>
      </c>
      <c r="E3212" t="s">
        <v>2809</v>
      </c>
      <c r="F3212" t="s">
        <v>2810</v>
      </c>
      <c r="G3212">
        <v>5246</v>
      </c>
      <c r="H3212">
        <v>1</v>
      </c>
      <c r="I3212">
        <v>1</v>
      </c>
      <c r="J3212">
        <v>1</v>
      </c>
      <c r="K3212" s="2" t="s">
        <v>10009</v>
      </c>
      <c r="L3212" s="2" t="s">
        <v>10009</v>
      </c>
      <c r="M3212" t="str">
        <f t="shared" si="50"/>
        <v>BEGIN IF NOT EXISTS (SELECT * FROM [dbo].[COM_City] WHERE [Name] = 'Macuco') BEGIN INSERT INTO [dbo].[COM_City]([CityId],[Name],[ExternalCode],[StateId],[Active],[UserID],[UserIDLastUpdate],[CreateDate],[ModifieldDate]) VALUES (3211,'Macuco','02452',19,1,1,1,GETDATE(),GETDATE()) END END</v>
      </c>
    </row>
    <row r="3213" spans="1:13" x14ac:dyDescent="0.2">
      <c r="A3213">
        <v>3212</v>
      </c>
      <c r="B3213">
        <f>VLOOKUP(C3213,ESTADOS!C:K,9,FALSE)</f>
        <v>19</v>
      </c>
      <c r="C3213" t="s">
        <v>2767</v>
      </c>
      <c r="D3213">
        <v>33</v>
      </c>
      <c r="E3213" t="s">
        <v>4923</v>
      </c>
      <c r="F3213" t="s">
        <v>10100</v>
      </c>
      <c r="G3213">
        <v>232171</v>
      </c>
      <c r="H3213">
        <v>1</v>
      </c>
      <c r="I3213">
        <v>1</v>
      </c>
      <c r="J3213">
        <v>1</v>
      </c>
      <c r="K3213" s="2" t="s">
        <v>10009</v>
      </c>
      <c r="L3213" s="2" t="s">
        <v>10009</v>
      </c>
      <c r="M3213" t="str">
        <f t="shared" si="50"/>
        <v>BEGIN IF NOT EXISTS (SELECT * FROM [dbo].[COM_City] WHERE [Name] = 'Magé') BEGIN INSERT INTO [dbo].[COM_City]([CityId],[Name],[ExternalCode],[StateId],[Active],[UserID],[UserIDLastUpdate],[CreateDate],[ModifieldDate]) VALUES (3212,'Magé','02502',19,1,1,1,GETDATE(),GETDATE()) END END</v>
      </c>
    </row>
    <row r="3214" spans="1:13" x14ac:dyDescent="0.2">
      <c r="A3214">
        <v>3213</v>
      </c>
      <c r="B3214">
        <f>VLOOKUP(C3214,ESTADOS!C:K,9,FALSE)</f>
        <v>19</v>
      </c>
      <c r="C3214" t="s">
        <v>2767</v>
      </c>
      <c r="D3214">
        <v>33</v>
      </c>
      <c r="E3214" t="s">
        <v>4925</v>
      </c>
      <c r="F3214" t="s">
        <v>2811</v>
      </c>
      <c r="G3214">
        <v>29253</v>
      </c>
      <c r="H3214">
        <v>1</v>
      </c>
      <c r="I3214">
        <v>1</v>
      </c>
      <c r="J3214">
        <v>1</v>
      </c>
      <c r="K3214" s="2" t="s">
        <v>10009</v>
      </c>
      <c r="L3214" s="2" t="s">
        <v>10009</v>
      </c>
      <c r="M3214" t="str">
        <f t="shared" si="50"/>
        <v>BEGIN IF NOT EXISTS (SELECT * FROM [dbo].[COM_City] WHERE [Name] = 'Mangaratiba') BEGIN INSERT INTO [dbo].[COM_City]([CityId],[Name],[ExternalCode],[StateId],[Active],[UserID],[UserIDLastUpdate],[CreateDate],[ModifieldDate]) VALUES (3213,'Mangaratiba','02601',19,1,1,1,GETDATE(),GETDATE()) END END</v>
      </c>
    </row>
    <row r="3215" spans="1:13" x14ac:dyDescent="0.2">
      <c r="A3215">
        <v>3214</v>
      </c>
      <c r="B3215">
        <f>VLOOKUP(C3215,ESTADOS!C:K,9,FALSE)</f>
        <v>19</v>
      </c>
      <c r="C3215" t="s">
        <v>2767</v>
      </c>
      <c r="D3215">
        <v>33</v>
      </c>
      <c r="E3215" t="s">
        <v>4927</v>
      </c>
      <c r="F3215" t="s">
        <v>2812</v>
      </c>
      <c r="G3215">
        <v>105294</v>
      </c>
      <c r="H3215">
        <v>1</v>
      </c>
      <c r="I3215">
        <v>1</v>
      </c>
      <c r="J3215">
        <v>1</v>
      </c>
      <c r="K3215" s="2" t="s">
        <v>10009</v>
      </c>
      <c r="L3215" s="2" t="s">
        <v>10009</v>
      </c>
      <c r="M3215" t="str">
        <f t="shared" si="50"/>
        <v>BEGIN IF NOT EXISTS (SELECT * FROM [dbo].[COM_City] WHERE [Name] = 'Maricá') BEGIN INSERT INTO [dbo].[COM_City]([CityId],[Name],[ExternalCode],[StateId],[Active],[UserID],[UserIDLastUpdate],[CreateDate],[ModifieldDate]) VALUES (3214,'Maricá','02700',19,1,1,1,GETDATE(),GETDATE()) END END</v>
      </c>
    </row>
    <row r="3216" spans="1:13" x14ac:dyDescent="0.2">
      <c r="A3216">
        <v>3215</v>
      </c>
      <c r="B3216">
        <f>VLOOKUP(C3216,ESTADOS!C:K,9,FALSE)</f>
        <v>19</v>
      </c>
      <c r="C3216" t="s">
        <v>2767</v>
      </c>
      <c r="D3216">
        <v>33</v>
      </c>
      <c r="E3216" t="s">
        <v>4929</v>
      </c>
      <c r="F3216" t="s">
        <v>2813</v>
      </c>
      <c r="G3216">
        <v>17242</v>
      </c>
      <c r="H3216">
        <v>1</v>
      </c>
      <c r="I3216">
        <v>1</v>
      </c>
      <c r="J3216">
        <v>1</v>
      </c>
      <c r="K3216" s="2" t="s">
        <v>10009</v>
      </c>
      <c r="L3216" s="2" t="s">
        <v>10009</v>
      </c>
      <c r="M3216" t="str">
        <f t="shared" si="50"/>
        <v>BEGIN IF NOT EXISTS (SELECT * FROM [dbo].[COM_City] WHERE [Name] = 'Mendes') BEGIN INSERT INTO [dbo].[COM_City]([CityId],[Name],[ExternalCode],[StateId],[Active],[UserID],[UserIDLastUpdate],[CreateDate],[ModifieldDate]) VALUES (3215,'Mendes','02809',19,1,1,1,GETDATE(),GETDATE()) END END</v>
      </c>
    </row>
    <row r="3217" spans="1:13" x14ac:dyDescent="0.2">
      <c r="A3217">
        <v>3216</v>
      </c>
      <c r="B3217">
        <f>VLOOKUP(C3217,ESTADOS!C:K,9,FALSE)</f>
        <v>19</v>
      </c>
      <c r="C3217" t="s">
        <v>2767</v>
      </c>
      <c r="D3217">
        <v>33</v>
      </c>
      <c r="E3217" t="s">
        <v>2814</v>
      </c>
      <c r="F3217" t="s">
        <v>6583</v>
      </c>
      <c r="G3217">
        <v>182495</v>
      </c>
      <c r="H3217">
        <v>1</v>
      </c>
      <c r="I3217">
        <v>1</v>
      </c>
      <c r="J3217">
        <v>1</v>
      </c>
      <c r="K3217" s="2" t="s">
        <v>10009</v>
      </c>
      <c r="L3217" s="2" t="s">
        <v>10009</v>
      </c>
      <c r="M3217" t="str">
        <f t="shared" si="50"/>
        <v>BEGIN IF NOT EXISTS (SELECT * FROM [dbo].[COM_City] WHERE [Name] = 'Mesquita') BEGIN INSERT INTO [dbo].[COM_City]([CityId],[Name],[ExternalCode],[StateId],[Active],[UserID],[UserIDLastUpdate],[CreateDate],[ModifieldDate]) VALUES (3216,'Mesquita','02858',19,1,1,1,GETDATE(),GETDATE()) END END</v>
      </c>
    </row>
    <row r="3218" spans="1:13" x14ac:dyDescent="0.2">
      <c r="A3218">
        <v>3217</v>
      </c>
      <c r="B3218">
        <f>VLOOKUP(C3218,ESTADOS!C:K,9,FALSE)</f>
        <v>19</v>
      </c>
      <c r="C3218" t="s">
        <v>2767</v>
      </c>
      <c r="D3218">
        <v>33</v>
      </c>
      <c r="E3218" t="s">
        <v>4931</v>
      </c>
      <c r="F3218" t="s">
        <v>2815</v>
      </c>
      <c r="G3218">
        <v>24585</v>
      </c>
      <c r="H3218">
        <v>1</v>
      </c>
      <c r="I3218">
        <v>1</v>
      </c>
      <c r="J3218">
        <v>1</v>
      </c>
      <c r="K3218" s="2" t="s">
        <v>10009</v>
      </c>
      <c r="L3218" s="2" t="s">
        <v>10009</v>
      </c>
      <c r="M3218" t="str">
        <f t="shared" si="50"/>
        <v>BEGIN IF NOT EXISTS (SELECT * FROM [dbo].[COM_City] WHERE [Name] = 'Miguel Pereira') BEGIN INSERT INTO [dbo].[COM_City]([CityId],[Name],[ExternalCode],[StateId],[Active],[UserID],[UserIDLastUpdate],[CreateDate],[ModifieldDate]) VALUES (3217,'Miguel Pereira','02908',19,1,1,1,GETDATE(),GETDATE()) END END</v>
      </c>
    </row>
    <row r="3219" spans="1:13" x14ac:dyDescent="0.2">
      <c r="A3219">
        <v>3218</v>
      </c>
      <c r="B3219">
        <f>VLOOKUP(C3219,ESTADOS!C:K,9,FALSE)</f>
        <v>19</v>
      </c>
      <c r="C3219" t="s">
        <v>2767</v>
      </c>
      <c r="D3219">
        <v>33</v>
      </c>
      <c r="E3219" t="s">
        <v>4932</v>
      </c>
      <c r="F3219" t="s">
        <v>2816</v>
      </c>
      <c r="G3219">
        <v>26231</v>
      </c>
      <c r="H3219">
        <v>1</v>
      </c>
      <c r="I3219">
        <v>1</v>
      </c>
      <c r="J3219">
        <v>1</v>
      </c>
      <c r="K3219" s="2" t="s">
        <v>10009</v>
      </c>
      <c r="L3219" s="2" t="s">
        <v>10009</v>
      </c>
      <c r="M3219" t="str">
        <f t="shared" si="50"/>
        <v>BEGIN IF NOT EXISTS (SELECT * FROM [dbo].[COM_City] WHERE [Name] = 'Miracema') BEGIN INSERT INTO [dbo].[COM_City]([CityId],[Name],[ExternalCode],[StateId],[Active],[UserID],[UserIDLastUpdate],[CreateDate],[ModifieldDate]) VALUES (3218,'Miracema','03005',19,1,1,1,GETDATE(),GETDATE()) END END</v>
      </c>
    </row>
    <row r="3220" spans="1:13" x14ac:dyDescent="0.2">
      <c r="A3220">
        <v>3219</v>
      </c>
      <c r="B3220">
        <f>VLOOKUP(C3220,ESTADOS!C:K,9,FALSE)</f>
        <v>19</v>
      </c>
      <c r="C3220" t="s">
        <v>2767</v>
      </c>
      <c r="D3220">
        <v>33</v>
      </c>
      <c r="E3220" t="s">
        <v>4934</v>
      </c>
      <c r="F3220" t="s">
        <v>2448</v>
      </c>
      <c r="G3220">
        <v>14930</v>
      </c>
      <c r="H3220">
        <v>1</v>
      </c>
      <c r="I3220">
        <v>1</v>
      </c>
      <c r="J3220">
        <v>1</v>
      </c>
      <c r="K3220" s="2" t="s">
        <v>10009</v>
      </c>
      <c r="L3220" s="2" t="s">
        <v>10009</v>
      </c>
      <c r="M3220" t="str">
        <f t="shared" si="50"/>
        <v>BEGIN IF NOT EXISTS (SELECT * FROM [dbo].[COM_City] WHERE [Name] = 'Natividade') BEGIN INSERT INTO [dbo].[COM_City]([CityId],[Name],[ExternalCode],[StateId],[Active],[UserID],[UserIDLastUpdate],[CreateDate],[ModifieldDate]) VALUES (3219,'Natividade','03104',19,1,1,1,GETDATE(),GETDATE()) END END</v>
      </c>
    </row>
    <row r="3221" spans="1:13" x14ac:dyDescent="0.2">
      <c r="A3221">
        <v>3220</v>
      </c>
      <c r="B3221">
        <f>VLOOKUP(C3221,ESTADOS!C:K,9,FALSE)</f>
        <v>19</v>
      </c>
      <c r="C3221" t="s">
        <v>2767</v>
      </c>
      <c r="D3221">
        <v>33</v>
      </c>
      <c r="E3221" t="s">
        <v>4936</v>
      </c>
      <c r="F3221" t="s">
        <v>2817</v>
      </c>
      <c r="G3221">
        <v>153581</v>
      </c>
      <c r="H3221">
        <v>1</v>
      </c>
      <c r="I3221">
        <v>1</v>
      </c>
      <c r="J3221">
        <v>1</v>
      </c>
      <c r="K3221" s="2" t="s">
        <v>10009</v>
      </c>
      <c r="L3221" s="2" t="s">
        <v>10009</v>
      </c>
      <c r="M3221" t="str">
        <f t="shared" si="50"/>
        <v>BEGIN IF NOT EXISTS (SELECT * FROM [dbo].[COM_City] WHERE [Name] = 'Nilópolis') BEGIN INSERT INTO [dbo].[COM_City]([CityId],[Name],[ExternalCode],[StateId],[Active],[UserID],[UserIDLastUpdate],[CreateDate],[ModifieldDate]) VALUES (3220,'Nilópolis','03203',19,1,1,1,GETDATE(),GETDATE()) END END</v>
      </c>
    </row>
    <row r="3222" spans="1:13" x14ac:dyDescent="0.2">
      <c r="A3222">
        <v>3221</v>
      </c>
      <c r="B3222">
        <f>VLOOKUP(C3222,ESTADOS!C:K,9,FALSE)</f>
        <v>19</v>
      </c>
      <c r="C3222" t="s">
        <v>2767</v>
      </c>
      <c r="D3222">
        <v>33</v>
      </c>
      <c r="E3222" t="s">
        <v>4937</v>
      </c>
      <c r="F3222" t="s">
        <v>10101</v>
      </c>
      <c r="G3222">
        <v>474002</v>
      </c>
      <c r="H3222">
        <v>1</v>
      </c>
      <c r="I3222">
        <v>1</v>
      </c>
      <c r="J3222">
        <v>1</v>
      </c>
      <c r="K3222" s="2" t="s">
        <v>10009</v>
      </c>
      <c r="L3222" s="2" t="s">
        <v>10009</v>
      </c>
      <c r="M3222" t="str">
        <f t="shared" si="50"/>
        <v>BEGIN IF NOT EXISTS (SELECT * FROM [dbo].[COM_City] WHERE [Name] = 'Niterói') BEGIN INSERT INTO [dbo].[COM_City]([CityId],[Name],[ExternalCode],[StateId],[Active],[UserID],[UserIDLastUpdate],[CreateDate],[ModifieldDate]) VALUES (3221,'Niterói','03302',19,1,1,1,GETDATE(),GETDATE()) END END</v>
      </c>
    </row>
    <row r="3223" spans="1:13" x14ac:dyDescent="0.2">
      <c r="A3223">
        <v>3222</v>
      </c>
      <c r="B3223">
        <f>VLOOKUP(C3223,ESTADOS!C:K,9,FALSE)</f>
        <v>19</v>
      </c>
      <c r="C3223" t="s">
        <v>2767</v>
      </c>
      <c r="D3223">
        <v>33</v>
      </c>
      <c r="E3223" t="s">
        <v>4939</v>
      </c>
      <c r="F3223" t="s">
        <v>10102</v>
      </c>
      <c r="G3223">
        <v>177376</v>
      </c>
      <c r="H3223">
        <v>1</v>
      </c>
      <c r="I3223">
        <v>1</v>
      </c>
      <c r="J3223">
        <v>1</v>
      </c>
      <c r="K3223" s="2" t="s">
        <v>10009</v>
      </c>
      <c r="L3223" s="2" t="s">
        <v>10009</v>
      </c>
      <c r="M3223" t="str">
        <f t="shared" si="50"/>
        <v>BEGIN IF NOT EXISTS (SELECT * FROM [dbo].[COM_City] WHERE [Name] = 'Nova Friburgo') BEGIN INSERT INTO [dbo].[COM_City]([CityId],[Name],[ExternalCode],[StateId],[Active],[UserID],[UserIDLastUpdate],[CreateDate],[ModifieldDate]) VALUES (3222,'Nova Friburgo','03401',19,1,1,1,GETDATE(),GETDATE()) END END</v>
      </c>
    </row>
    <row r="3224" spans="1:13" x14ac:dyDescent="0.2">
      <c r="A3224">
        <v>3223</v>
      </c>
      <c r="B3224">
        <f>VLOOKUP(C3224,ESTADOS!C:K,9,FALSE)</f>
        <v>19</v>
      </c>
      <c r="C3224" t="s">
        <v>2767</v>
      </c>
      <c r="D3224">
        <v>33</v>
      </c>
      <c r="E3224" t="s">
        <v>4941</v>
      </c>
      <c r="F3224" t="s">
        <v>10103</v>
      </c>
      <c r="G3224">
        <v>830672</v>
      </c>
      <c r="H3224">
        <v>1</v>
      </c>
      <c r="I3224">
        <v>1</v>
      </c>
      <c r="J3224">
        <v>1</v>
      </c>
      <c r="K3224" s="2" t="s">
        <v>10009</v>
      </c>
      <c r="L3224" s="2" t="s">
        <v>10009</v>
      </c>
      <c r="M3224" t="str">
        <f t="shared" si="50"/>
        <v>BEGIN IF NOT EXISTS (SELECT * FROM [dbo].[COM_City] WHERE [Name] = 'Nova Iguaçu') BEGIN INSERT INTO [dbo].[COM_City]([CityId],[Name],[ExternalCode],[StateId],[Active],[UserID],[UserIDLastUpdate],[CreateDate],[ModifieldDate]) VALUES (3223,'Nova Iguaçu','03500',19,1,1,1,GETDATE(),GETDATE()) END END</v>
      </c>
    </row>
    <row r="3225" spans="1:13" x14ac:dyDescent="0.2">
      <c r="A3225">
        <v>3224</v>
      </c>
      <c r="B3225">
        <f>VLOOKUP(C3225,ESTADOS!C:K,9,FALSE)</f>
        <v>19</v>
      </c>
      <c r="C3225" t="s">
        <v>2767</v>
      </c>
      <c r="D3225">
        <v>33</v>
      </c>
      <c r="E3225" t="s">
        <v>4943</v>
      </c>
      <c r="F3225" t="s">
        <v>2818</v>
      </c>
      <c r="G3225">
        <v>42423</v>
      </c>
      <c r="H3225">
        <v>1</v>
      </c>
      <c r="I3225">
        <v>1</v>
      </c>
      <c r="J3225">
        <v>1</v>
      </c>
      <c r="K3225" s="2" t="s">
        <v>10009</v>
      </c>
      <c r="L3225" s="2" t="s">
        <v>10009</v>
      </c>
      <c r="M3225" t="str">
        <f t="shared" si="50"/>
        <v>BEGIN IF NOT EXISTS (SELECT * FROM [dbo].[COM_City] WHERE [Name] = 'Paracambi') BEGIN INSERT INTO [dbo].[COM_City]([CityId],[Name],[ExternalCode],[StateId],[Active],[UserID],[UserIDLastUpdate],[CreateDate],[ModifieldDate]) VALUES (3224,'Paracambi','03609',19,1,1,1,GETDATE(),GETDATE()) END END</v>
      </c>
    </row>
    <row r="3226" spans="1:13" x14ac:dyDescent="0.2">
      <c r="A3226">
        <v>3225</v>
      </c>
      <c r="B3226">
        <f>VLOOKUP(C3226,ESTADOS!C:K,9,FALSE)</f>
        <v>19</v>
      </c>
      <c r="C3226" t="s">
        <v>2767</v>
      </c>
      <c r="D3226">
        <v>33</v>
      </c>
      <c r="E3226" t="s">
        <v>4945</v>
      </c>
      <c r="F3226" t="s">
        <v>2819</v>
      </c>
      <c r="G3226">
        <v>39257</v>
      </c>
      <c r="H3226">
        <v>1</v>
      </c>
      <c r="I3226">
        <v>1</v>
      </c>
      <c r="J3226">
        <v>1</v>
      </c>
      <c r="K3226" s="2" t="s">
        <v>10009</v>
      </c>
      <c r="L3226" s="2" t="s">
        <v>10009</v>
      </c>
      <c r="M3226" t="str">
        <f t="shared" si="50"/>
        <v>BEGIN IF NOT EXISTS (SELECT * FROM [dbo].[COM_City] WHERE [Name] = 'Paraíba do Sul') BEGIN INSERT INTO [dbo].[COM_City]([CityId],[Name],[ExternalCode],[StateId],[Active],[UserID],[UserIDLastUpdate],[CreateDate],[ModifieldDate]) VALUES (3225,'Paraíba do Sul','03708',19,1,1,1,GETDATE(),GETDATE()) END END</v>
      </c>
    </row>
    <row r="3227" spans="1:13" x14ac:dyDescent="0.2">
      <c r="A3227">
        <v>3226</v>
      </c>
      <c r="B3227">
        <f>VLOOKUP(C3227,ESTADOS!C:K,9,FALSE)</f>
        <v>19</v>
      </c>
      <c r="C3227" t="s">
        <v>2767</v>
      </c>
      <c r="D3227">
        <v>33</v>
      </c>
      <c r="E3227" t="s">
        <v>4947</v>
      </c>
      <c r="F3227" t="s">
        <v>2820</v>
      </c>
      <c r="G3227">
        <v>32838</v>
      </c>
      <c r="H3227">
        <v>1</v>
      </c>
      <c r="I3227">
        <v>1</v>
      </c>
      <c r="J3227">
        <v>1</v>
      </c>
      <c r="K3227" s="2" t="s">
        <v>10009</v>
      </c>
      <c r="L3227" s="2" t="s">
        <v>10009</v>
      </c>
      <c r="M3227" t="str">
        <f t="shared" si="50"/>
        <v>BEGIN IF NOT EXISTS (SELECT * FROM [dbo].[COM_City] WHERE [Name] = 'Parati') BEGIN INSERT INTO [dbo].[COM_City]([CityId],[Name],[ExternalCode],[StateId],[Active],[UserID],[UserIDLastUpdate],[CreateDate],[ModifieldDate]) VALUES (3226,'Parati','03807',19,1,1,1,GETDATE(),GETDATE()) END END</v>
      </c>
    </row>
    <row r="3228" spans="1:13" x14ac:dyDescent="0.2">
      <c r="A3228">
        <v>3227</v>
      </c>
      <c r="B3228">
        <f>VLOOKUP(C3228,ESTADOS!C:K,9,FALSE)</f>
        <v>19</v>
      </c>
      <c r="C3228" t="s">
        <v>2767</v>
      </c>
      <c r="D3228">
        <v>33</v>
      </c>
      <c r="E3228" t="s">
        <v>2821</v>
      </c>
      <c r="F3228" t="s">
        <v>2822</v>
      </c>
      <c r="G3228">
        <v>25132</v>
      </c>
      <c r="H3228">
        <v>1</v>
      </c>
      <c r="I3228">
        <v>1</v>
      </c>
      <c r="J3228">
        <v>1</v>
      </c>
      <c r="K3228" s="2" t="s">
        <v>10009</v>
      </c>
      <c r="L3228" s="2" t="s">
        <v>10009</v>
      </c>
      <c r="M3228" t="str">
        <f t="shared" si="50"/>
        <v>BEGIN IF NOT EXISTS (SELECT * FROM [dbo].[COM_City] WHERE [Name] = 'Paty do Alferes') BEGIN INSERT INTO [dbo].[COM_City]([CityId],[Name],[ExternalCode],[StateId],[Active],[UserID],[UserIDLastUpdate],[CreateDate],[ModifieldDate]) VALUES (3227,'Paty do Alferes','03856',19,1,1,1,GETDATE(),GETDATE()) END END</v>
      </c>
    </row>
    <row r="3229" spans="1:13" x14ac:dyDescent="0.2">
      <c r="A3229">
        <v>3228</v>
      </c>
      <c r="B3229">
        <f>VLOOKUP(C3229,ESTADOS!C:K,9,FALSE)</f>
        <v>19</v>
      </c>
      <c r="C3229" t="s">
        <v>2767</v>
      </c>
      <c r="D3229">
        <v>33</v>
      </c>
      <c r="E3229" t="s">
        <v>4949</v>
      </c>
      <c r="F3229" t="s">
        <v>10104</v>
      </c>
      <c r="G3229">
        <v>306645</v>
      </c>
      <c r="H3229">
        <v>1</v>
      </c>
      <c r="I3229">
        <v>1</v>
      </c>
      <c r="J3229">
        <v>1</v>
      </c>
      <c r="K3229" s="2" t="s">
        <v>10009</v>
      </c>
      <c r="L3229" s="2" t="s">
        <v>10009</v>
      </c>
      <c r="M3229" t="str">
        <f t="shared" si="50"/>
        <v>BEGIN IF NOT EXISTS (SELECT * FROM [dbo].[COM_City] WHERE [Name] = 'Petrópolis') BEGIN INSERT INTO [dbo].[COM_City]([CityId],[Name],[ExternalCode],[StateId],[Active],[UserID],[UserIDLastUpdate],[CreateDate],[ModifieldDate]) VALUES (3228,'Petrópolis','03906',19,1,1,1,GETDATE(),GETDATE()) END END</v>
      </c>
    </row>
    <row r="3230" spans="1:13" x14ac:dyDescent="0.2">
      <c r="A3230">
        <v>3229</v>
      </c>
      <c r="B3230">
        <f>VLOOKUP(C3230,ESTADOS!C:K,9,FALSE)</f>
        <v>19</v>
      </c>
      <c r="C3230" t="s">
        <v>2767</v>
      </c>
      <c r="D3230">
        <v>33</v>
      </c>
      <c r="E3230" t="s">
        <v>2823</v>
      </c>
      <c r="F3230" t="s">
        <v>2824</v>
      </c>
      <c r="G3230">
        <v>20885</v>
      </c>
      <c r="H3230">
        <v>1</v>
      </c>
      <c r="I3230">
        <v>1</v>
      </c>
      <c r="J3230">
        <v>1</v>
      </c>
      <c r="K3230" s="2" t="s">
        <v>10009</v>
      </c>
      <c r="L3230" s="2" t="s">
        <v>10009</v>
      </c>
      <c r="M3230" t="str">
        <f t="shared" si="50"/>
        <v>BEGIN IF NOT EXISTS (SELECT * FROM [dbo].[COM_City] WHERE [Name] = 'Pinheiral') BEGIN INSERT INTO [dbo].[COM_City]([CityId],[Name],[ExternalCode],[StateId],[Active],[UserID],[UserIDLastUpdate],[CreateDate],[ModifieldDate]) VALUES (3229,'Pinheiral','03955',19,1,1,1,GETDATE(),GETDATE()) END END</v>
      </c>
    </row>
    <row r="3231" spans="1:13" x14ac:dyDescent="0.2">
      <c r="A3231">
        <v>3230</v>
      </c>
      <c r="B3231">
        <f>VLOOKUP(C3231,ESTADOS!C:K,9,FALSE)</f>
        <v>19</v>
      </c>
      <c r="C3231" t="s">
        <v>2767</v>
      </c>
      <c r="D3231">
        <v>33</v>
      </c>
      <c r="E3231" t="s">
        <v>4951</v>
      </c>
      <c r="F3231" t="s">
        <v>2825</v>
      </c>
      <c r="G3231">
        <v>24170</v>
      </c>
      <c r="H3231">
        <v>1</v>
      </c>
      <c r="I3231">
        <v>1</v>
      </c>
      <c r="J3231">
        <v>1</v>
      </c>
      <c r="K3231" s="2" t="s">
        <v>10009</v>
      </c>
      <c r="L3231" s="2" t="s">
        <v>10009</v>
      </c>
      <c r="M3231" t="str">
        <f t="shared" si="50"/>
        <v>BEGIN IF NOT EXISTS (SELECT * FROM [dbo].[COM_City] WHERE [Name] = 'Piraí') BEGIN INSERT INTO [dbo].[COM_City]([CityId],[Name],[ExternalCode],[StateId],[Active],[UserID],[UserIDLastUpdate],[CreateDate],[ModifieldDate]) VALUES (3230,'Piraí','04003',19,1,1,1,GETDATE(),GETDATE()) END END</v>
      </c>
    </row>
    <row r="3232" spans="1:13" x14ac:dyDescent="0.2">
      <c r="A3232">
        <v>3231</v>
      </c>
      <c r="B3232">
        <f>VLOOKUP(C3232,ESTADOS!C:K,9,FALSE)</f>
        <v>19</v>
      </c>
      <c r="C3232" t="s">
        <v>2767</v>
      </c>
      <c r="D3232">
        <v>33</v>
      </c>
      <c r="E3232" t="s">
        <v>4953</v>
      </c>
      <c r="F3232" t="s">
        <v>2826</v>
      </c>
      <c r="G3232">
        <v>17178</v>
      </c>
      <c r="H3232">
        <v>1</v>
      </c>
      <c r="I3232">
        <v>1</v>
      </c>
      <c r="J3232">
        <v>1</v>
      </c>
      <c r="K3232" s="2" t="s">
        <v>10009</v>
      </c>
      <c r="L3232" s="2" t="s">
        <v>10009</v>
      </c>
      <c r="M3232" t="str">
        <f t="shared" si="50"/>
        <v>BEGIN IF NOT EXISTS (SELECT * FROM [dbo].[COM_City] WHERE [Name] = 'Porciúncula') BEGIN INSERT INTO [dbo].[COM_City]([CityId],[Name],[ExternalCode],[StateId],[Active],[UserID],[UserIDLastUpdate],[CreateDate],[ModifieldDate]) VALUES (3231,'Porciúncula','04102',19,1,1,1,GETDATE(),GETDATE()) END END</v>
      </c>
    </row>
    <row r="3233" spans="1:13" x14ac:dyDescent="0.2">
      <c r="A3233">
        <v>3232</v>
      </c>
      <c r="B3233">
        <f>VLOOKUP(C3233,ESTADOS!C:K,9,FALSE)</f>
        <v>19</v>
      </c>
      <c r="C3233" t="s">
        <v>2767</v>
      </c>
      <c r="D3233">
        <v>33</v>
      </c>
      <c r="E3233" t="s">
        <v>2827</v>
      </c>
      <c r="F3233" t="s">
        <v>2828</v>
      </c>
      <c r="G3233">
        <v>14503</v>
      </c>
      <c r="H3233">
        <v>1</v>
      </c>
      <c r="I3233">
        <v>1</v>
      </c>
      <c r="J3233">
        <v>1</v>
      </c>
      <c r="K3233" s="2" t="s">
        <v>10009</v>
      </c>
      <c r="L3233" s="2" t="s">
        <v>10009</v>
      </c>
      <c r="M3233" t="str">
        <f t="shared" si="50"/>
        <v>BEGIN IF NOT EXISTS (SELECT * FROM [dbo].[COM_City] WHERE [Name] = 'Porto Real') BEGIN INSERT INTO [dbo].[COM_City]([CityId],[Name],[ExternalCode],[StateId],[Active],[UserID],[UserIDLastUpdate],[CreateDate],[ModifieldDate]) VALUES (3232,'Porto Real','04110',19,1,1,1,GETDATE(),GETDATE()) END END</v>
      </c>
    </row>
    <row r="3234" spans="1:13" x14ac:dyDescent="0.2">
      <c r="A3234">
        <v>3233</v>
      </c>
      <c r="B3234">
        <f>VLOOKUP(C3234,ESTADOS!C:K,9,FALSE)</f>
        <v>19</v>
      </c>
      <c r="C3234" t="s">
        <v>2767</v>
      </c>
      <c r="D3234">
        <v>33</v>
      </c>
      <c r="E3234" t="s">
        <v>2829</v>
      </c>
      <c r="F3234" t="s">
        <v>2830</v>
      </c>
      <c r="G3234">
        <v>12031</v>
      </c>
      <c r="H3234">
        <v>1</v>
      </c>
      <c r="I3234">
        <v>1</v>
      </c>
      <c r="J3234">
        <v>1</v>
      </c>
      <c r="K3234" s="2" t="s">
        <v>10009</v>
      </c>
      <c r="L3234" s="2" t="s">
        <v>10009</v>
      </c>
      <c r="M3234" t="str">
        <f t="shared" si="50"/>
        <v>BEGIN IF NOT EXISTS (SELECT * FROM [dbo].[COM_City] WHERE [Name] = 'Quatis') BEGIN INSERT INTO [dbo].[COM_City]([CityId],[Name],[ExternalCode],[StateId],[Active],[UserID],[UserIDLastUpdate],[CreateDate],[ModifieldDate]) VALUES (3233,'Quatis','04128',19,1,1,1,GETDATE(),GETDATE()) END END</v>
      </c>
    </row>
    <row r="3235" spans="1:13" x14ac:dyDescent="0.2">
      <c r="A3235">
        <v>3234</v>
      </c>
      <c r="B3235">
        <f>VLOOKUP(C3235,ESTADOS!C:K,9,FALSE)</f>
        <v>19</v>
      </c>
      <c r="C3235" t="s">
        <v>2767</v>
      </c>
      <c r="D3235">
        <v>33</v>
      </c>
      <c r="E3235" t="s">
        <v>2831</v>
      </c>
      <c r="F3235" t="s">
        <v>2832</v>
      </c>
      <c r="G3235">
        <v>130275</v>
      </c>
      <c r="H3235">
        <v>1</v>
      </c>
      <c r="I3235">
        <v>1</v>
      </c>
      <c r="J3235">
        <v>1</v>
      </c>
      <c r="K3235" s="2" t="s">
        <v>10009</v>
      </c>
      <c r="L3235" s="2" t="s">
        <v>10009</v>
      </c>
      <c r="M3235" t="str">
        <f t="shared" si="50"/>
        <v>BEGIN IF NOT EXISTS (SELECT * FROM [dbo].[COM_City] WHERE [Name] = 'Queimados') BEGIN INSERT INTO [dbo].[COM_City]([CityId],[Name],[ExternalCode],[StateId],[Active],[UserID],[UserIDLastUpdate],[CreateDate],[ModifieldDate]) VALUES (3234,'Queimados','04144',19,1,1,1,GETDATE(),GETDATE()) END END</v>
      </c>
    </row>
    <row r="3236" spans="1:13" x14ac:dyDescent="0.2">
      <c r="A3236">
        <v>3235</v>
      </c>
      <c r="B3236">
        <f>VLOOKUP(C3236,ESTADOS!C:K,9,FALSE)</f>
        <v>19</v>
      </c>
      <c r="C3236" t="s">
        <v>2767</v>
      </c>
      <c r="D3236">
        <v>33</v>
      </c>
      <c r="E3236" t="s">
        <v>2833</v>
      </c>
      <c r="F3236" t="s">
        <v>2834</v>
      </c>
      <c r="G3236">
        <v>17376</v>
      </c>
      <c r="H3236">
        <v>1</v>
      </c>
      <c r="I3236">
        <v>1</v>
      </c>
      <c r="J3236">
        <v>1</v>
      </c>
      <c r="K3236" s="2" t="s">
        <v>10009</v>
      </c>
      <c r="L3236" s="2" t="s">
        <v>10009</v>
      </c>
      <c r="M3236" t="str">
        <f t="shared" si="50"/>
        <v>BEGIN IF NOT EXISTS (SELECT * FROM [dbo].[COM_City] WHERE [Name] = 'Quissamã') BEGIN INSERT INTO [dbo].[COM_City]([CityId],[Name],[ExternalCode],[StateId],[Active],[UserID],[UserIDLastUpdate],[CreateDate],[ModifieldDate]) VALUES (3235,'Quissamã','04151',19,1,1,1,GETDATE(),GETDATE()) END END</v>
      </c>
    </row>
    <row r="3237" spans="1:13" x14ac:dyDescent="0.2">
      <c r="A3237">
        <v>3236</v>
      </c>
      <c r="B3237">
        <f>VLOOKUP(C3237,ESTADOS!C:K,9,FALSE)</f>
        <v>19</v>
      </c>
      <c r="C3237" t="s">
        <v>2767</v>
      </c>
      <c r="D3237">
        <v>33</v>
      </c>
      <c r="E3237" t="s">
        <v>4955</v>
      </c>
      <c r="F3237" t="s">
        <v>2835</v>
      </c>
      <c r="G3237">
        <v>118547</v>
      </c>
      <c r="H3237">
        <v>1</v>
      </c>
      <c r="I3237">
        <v>1</v>
      </c>
      <c r="J3237">
        <v>1</v>
      </c>
      <c r="K3237" s="2" t="s">
        <v>10009</v>
      </c>
      <c r="L3237" s="2" t="s">
        <v>10009</v>
      </c>
      <c r="M3237" t="str">
        <f t="shared" si="50"/>
        <v>BEGIN IF NOT EXISTS (SELECT * FROM [dbo].[COM_City] WHERE [Name] = 'Resende') BEGIN INSERT INTO [dbo].[COM_City]([CityId],[Name],[ExternalCode],[StateId],[Active],[UserID],[UserIDLastUpdate],[CreateDate],[ModifieldDate]) VALUES (3236,'Resende','04201',19,1,1,1,GETDATE(),GETDATE()) END END</v>
      </c>
    </row>
    <row r="3238" spans="1:13" x14ac:dyDescent="0.2">
      <c r="A3238">
        <v>3237</v>
      </c>
      <c r="B3238">
        <f>VLOOKUP(C3238,ESTADOS!C:K,9,FALSE)</f>
        <v>19</v>
      </c>
      <c r="C3238" t="s">
        <v>2767</v>
      </c>
      <c r="D3238">
        <v>33</v>
      </c>
      <c r="E3238" t="s">
        <v>4957</v>
      </c>
      <c r="F3238" t="s">
        <v>2840</v>
      </c>
      <c r="G3238">
        <v>51942</v>
      </c>
      <c r="H3238">
        <v>1</v>
      </c>
      <c r="I3238">
        <v>1</v>
      </c>
      <c r="J3238">
        <v>1</v>
      </c>
      <c r="K3238" s="2" t="s">
        <v>10009</v>
      </c>
      <c r="L3238" s="2" t="s">
        <v>10009</v>
      </c>
      <c r="M3238" t="str">
        <f t="shared" si="50"/>
        <v>BEGIN IF NOT EXISTS (SELECT * FROM [dbo].[COM_City] WHERE [Name] = 'Rio Bonito') BEGIN INSERT INTO [dbo].[COM_City]([CityId],[Name],[ExternalCode],[StateId],[Active],[UserID],[UserIDLastUpdate],[CreateDate],[ModifieldDate]) VALUES (3237,'Rio Bonito','04300',19,1,1,1,GETDATE(),GETDATE()) END END</v>
      </c>
    </row>
    <row r="3239" spans="1:13" x14ac:dyDescent="0.2">
      <c r="A3239">
        <v>3238</v>
      </c>
      <c r="B3239">
        <f>VLOOKUP(C3239,ESTADOS!C:K,9,FALSE)</f>
        <v>19</v>
      </c>
      <c r="C3239" t="s">
        <v>2767</v>
      </c>
      <c r="D3239">
        <v>33</v>
      </c>
      <c r="E3239" t="s">
        <v>4959</v>
      </c>
      <c r="F3239" t="s">
        <v>2841</v>
      </c>
      <c r="G3239">
        <v>17216</v>
      </c>
      <c r="H3239">
        <v>1</v>
      </c>
      <c r="I3239">
        <v>1</v>
      </c>
      <c r="J3239">
        <v>1</v>
      </c>
      <c r="K3239" s="2" t="s">
        <v>10009</v>
      </c>
      <c r="L3239" s="2" t="s">
        <v>10009</v>
      </c>
      <c r="M3239" t="str">
        <f t="shared" si="50"/>
        <v>BEGIN IF NOT EXISTS (SELECT * FROM [dbo].[COM_City] WHERE [Name] = 'Rio Claro') BEGIN INSERT INTO [dbo].[COM_City]([CityId],[Name],[ExternalCode],[StateId],[Active],[UserID],[UserIDLastUpdate],[CreateDate],[ModifieldDate]) VALUES (3238,'Rio Claro','04409',19,1,1,1,GETDATE(),GETDATE()) END END</v>
      </c>
    </row>
    <row r="3240" spans="1:13" x14ac:dyDescent="0.2">
      <c r="A3240">
        <v>3239</v>
      </c>
      <c r="B3240">
        <f>VLOOKUP(C3240,ESTADOS!C:K,9,FALSE)</f>
        <v>19</v>
      </c>
      <c r="C3240" t="s">
        <v>2767</v>
      </c>
      <c r="D3240">
        <v>33</v>
      </c>
      <c r="E3240" t="s">
        <v>4961</v>
      </c>
      <c r="F3240" t="s">
        <v>2836</v>
      </c>
      <c r="G3240">
        <v>8192</v>
      </c>
      <c r="H3240">
        <v>1</v>
      </c>
      <c r="I3240">
        <v>1</v>
      </c>
      <c r="J3240">
        <v>1</v>
      </c>
      <c r="K3240" s="2" t="s">
        <v>10009</v>
      </c>
      <c r="L3240" s="2" t="s">
        <v>10009</v>
      </c>
      <c r="M3240" t="str">
        <f t="shared" si="50"/>
        <v>BEGIN IF NOT EXISTS (SELECT * FROM [dbo].[COM_City] WHERE [Name] = 'Rio das Flores') BEGIN INSERT INTO [dbo].[COM_City]([CityId],[Name],[ExternalCode],[StateId],[Active],[UserID],[UserIDLastUpdate],[CreateDate],[ModifieldDate]) VALUES (3239,'Rio das Flores','04508',19,1,1,1,GETDATE(),GETDATE()) END END</v>
      </c>
    </row>
    <row r="3241" spans="1:13" x14ac:dyDescent="0.2">
      <c r="A3241">
        <v>3240</v>
      </c>
      <c r="B3241">
        <f>VLOOKUP(C3241,ESTADOS!C:K,9,FALSE)</f>
        <v>19</v>
      </c>
      <c r="C3241" t="s">
        <v>2767</v>
      </c>
      <c r="D3241">
        <v>33</v>
      </c>
      <c r="E3241" t="s">
        <v>2837</v>
      </c>
      <c r="F3241" t="s">
        <v>2838</v>
      </c>
      <c r="G3241">
        <v>74750</v>
      </c>
      <c r="H3241">
        <v>1</v>
      </c>
      <c r="I3241">
        <v>1</v>
      </c>
      <c r="J3241">
        <v>1</v>
      </c>
      <c r="K3241" s="2" t="s">
        <v>10009</v>
      </c>
      <c r="L3241" s="2" t="s">
        <v>10009</v>
      </c>
      <c r="M3241" t="str">
        <f t="shared" si="50"/>
        <v>BEGIN IF NOT EXISTS (SELECT * FROM [dbo].[COM_City] WHERE [Name] = 'Rio das Ostras') BEGIN INSERT INTO [dbo].[COM_City]([CityId],[Name],[ExternalCode],[StateId],[Active],[UserID],[UserIDLastUpdate],[CreateDate],[ModifieldDate]) VALUES (3240,'Rio das Ostras','04524',19,1,1,1,GETDATE(),GETDATE()) END END</v>
      </c>
    </row>
    <row r="3242" spans="1:13" x14ac:dyDescent="0.2">
      <c r="A3242">
        <v>3241</v>
      </c>
      <c r="B3242">
        <f>VLOOKUP(C3242,ESTADOS!C:K,9,FALSE)</f>
        <v>19</v>
      </c>
      <c r="C3242" t="s">
        <v>2767</v>
      </c>
      <c r="D3242">
        <v>33</v>
      </c>
      <c r="E3242" t="s">
        <v>2839</v>
      </c>
      <c r="F3242" t="s">
        <v>9494</v>
      </c>
      <c r="G3242">
        <v>6093472</v>
      </c>
      <c r="H3242">
        <v>1</v>
      </c>
      <c r="I3242">
        <v>1</v>
      </c>
      <c r="J3242">
        <v>1</v>
      </c>
      <c r="K3242" s="2" t="s">
        <v>10009</v>
      </c>
      <c r="L3242" s="2" t="s">
        <v>10009</v>
      </c>
      <c r="M3242" t="str">
        <f t="shared" si="50"/>
        <v>BEGIN IF NOT EXISTS (SELECT * FROM [dbo].[COM_City] WHERE [Name] = 'Rio de Janeiro') BEGIN INSERT INTO [dbo].[COM_City]([CityId],[Name],[ExternalCode],[StateId],[Active],[UserID],[UserIDLastUpdate],[CreateDate],[ModifieldDate]) VALUES (3241,'Rio de Janeiro','04557',19,1,1,1,GETDATE(),GETDATE()) END END</v>
      </c>
    </row>
    <row r="3243" spans="1:13" x14ac:dyDescent="0.2">
      <c r="A3243">
        <v>3242</v>
      </c>
      <c r="B3243">
        <f>VLOOKUP(C3243,ESTADOS!C:K,9,FALSE)</f>
        <v>19</v>
      </c>
      <c r="C3243" t="s">
        <v>2767</v>
      </c>
      <c r="D3243">
        <v>33</v>
      </c>
      <c r="E3243" t="s">
        <v>4963</v>
      </c>
      <c r="F3243" t="s">
        <v>2842</v>
      </c>
      <c r="G3243">
        <v>10409</v>
      </c>
      <c r="H3243">
        <v>1</v>
      </c>
      <c r="I3243">
        <v>1</v>
      </c>
      <c r="J3243">
        <v>1</v>
      </c>
      <c r="K3243" s="2" t="s">
        <v>10009</v>
      </c>
      <c r="L3243" s="2" t="s">
        <v>10009</v>
      </c>
      <c r="M3243" t="str">
        <f t="shared" si="50"/>
        <v>BEGIN IF NOT EXISTS (SELECT * FROM [dbo].[COM_City] WHERE [Name] = 'Santa Maria Madalena') BEGIN INSERT INTO [dbo].[COM_City]([CityId],[Name],[ExternalCode],[StateId],[Active],[UserID],[UserIDLastUpdate],[CreateDate],[ModifieldDate]) VALUES (3242,'Santa Maria Madalena','04607',19,1,1,1,GETDATE(),GETDATE()) END END</v>
      </c>
    </row>
    <row r="3244" spans="1:13" x14ac:dyDescent="0.2">
      <c r="A3244">
        <v>3243</v>
      </c>
      <c r="B3244">
        <f>VLOOKUP(C3244,ESTADOS!C:K,9,FALSE)</f>
        <v>19</v>
      </c>
      <c r="C3244" t="s">
        <v>2767</v>
      </c>
      <c r="D3244">
        <v>33</v>
      </c>
      <c r="E3244" t="s">
        <v>4965</v>
      </c>
      <c r="F3244" t="s">
        <v>2843</v>
      </c>
      <c r="G3244">
        <v>40145</v>
      </c>
      <c r="H3244">
        <v>1</v>
      </c>
      <c r="I3244">
        <v>1</v>
      </c>
      <c r="J3244">
        <v>1</v>
      </c>
      <c r="K3244" s="2" t="s">
        <v>10009</v>
      </c>
      <c r="L3244" s="2" t="s">
        <v>10009</v>
      </c>
      <c r="M3244" t="str">
        <f t="shared" si="50"/>
        <v>BEGIN IF NOT EXISTS (SELECT * FROM [dbo].[COM_City] WHERE [Name] = 'Santo Antônio de Pádua') BEGIN INSERT INTO [dbo].[COM_City]([CityId],[Name],[ExternalCode],[StateId],[Active],[UserID],[UserIDLastUpdate],[CreateDate],[ModifieldDate]) VALUES (3243,'Santo Antônio de Pádua','04706',19,1,1,1,GETDATE(),GETDATE()) END END</v>
      </c>
    </row>
    <row r="3245" spans="1:13" x14ac:dyDescent="0.2">
      <c r="A3245">
        <v>3244</v>
      </c>
      <c r="B3245">
        <f>VLOOKUP(C3245,ESTADOS!C:K,9,FALSE)</f>
        <v>19</v>
      </c>
      <c r="C3245" t="s">
        <v>2767</v>
      </c>
      <c r="D3245">
        <v>33</v>
      </c>
      <c r="E3245" t="s">
        <v>4967</v>
      </c>
      <c r="F3245" t="s">
        <v>2844</v>
      </c>
      <c r="G3245">
        <v>37477</v>
      </c>
      <c r="H3245">
        <v>1</v>
      </c>
      <c r="I3245">
        <v>1</v>
      </c>
      <c r="J3245">
        <v>1</v>
      </c>
      <c r="K3245" s="2" t="s">
        <v>10009</v>
      </c>
      <c r="L3245" s="2" t="s">
        <v>10009</v>
      </c>
      <c r="M3245" t="str">
        <f t="shared" si="50"/>
        <v>BEGIN IF NOT EXISTS (SELECT * FROM [dbo].[COM_City] WHERE [Name] = 'São Fidélis') BEGIN INSERT INTO [dbo].[COM_City]([CityId],[Name],[ExternalCode],[StateId],[Active],[UserID],[UserIDLastUpdate],[CreateDate],[ModifieldDate]) VALUES (3244,'São Fidélis','04805',19,1,1,1,GETDATE(),GETDATE()) END END</v>
      </c>
    </row>
    <row r="3246" spans="1:13" x14ac:dyDescent="0.2">
      <c r="A3246">
        <v>3245</v>
      </c>
      <c r="B3246">
        <f>VLOOKUP(C3246,ESTADOS!C:K,9,FALSE)</f>
        <v>19</v>
      </c>
      <c r="C3246" t="s">
        <v>2767</v>
      </c>
      <c r="D3246">
        <v>33</v>
      </c>
      <c r="E3246" t="s">
        <v>2845</v>
      </c>
      <c r="F3246" t="s">
        <v>2846</v>
      </c>
      <c r="G3246">
        <v>44549</v>
      </c>
      <c r="H3246">
        <v>1</v>
      </c>
      <c r="I3246">
        <v>1</v>
      </c>
      <c r="J3246">
        <v>1</v>
      </c>
      <c r="K3246" s="2" t="s">
        <v>10009</v>
      </c>
      <c r="L3246" s="2" t="s">
        <v>10009</v>
      </c>
      <c r="M3246" t="str">
        <f t="shared" si="50"/>
        <v>BEGIN IF NOT EXISTS (SELECT * FROM [dbo].[COM_City] WHERE [Name] = 'São Francisco de Itabapoana') BEGIN INSERT INTO [dbo].[COM_City]([CityId],[Name],[ExternalCode],[StateId],[Active],[UserID],[UserIDLastUpdate],[CreateDate],[ModifieldDate]) VALUES (3245,'São Francisco de Itabapoana','04755',19,1,1,1,GETDATE(),GETDATE()) END END</v>
      </c>
    </row>
    <row r="3247" spans="1:13" x14ac:dyDescent="0.2">
      <c r="A3247">
        <v>3246</v>
      </c>
      <c r="B3247">
        <f>VLOOKUP(C3247,ESTADOS!C:K,9,FALSE)</f>
        <v>19</v>
      </c>
      <c r="C3247" t="s">
        <v>2767</v>
      </c>
      <c r="D3247">
        <v>33</v>
      </c>
      <c r="E3247" t="s">
        <v>4971</v>
      </c>
      <c r="F3247" t="s">
        <v>10105</v>
      </c>
      <c r="G3247">
        <v>960631</v>
      </c>
      <c r="H3247">
        <v>1</v>
      </c>
      <c r="I3247">
        <v>1</v>
      </c>
      <c r="J3247">
        <v>1</v>
      </c>
      <c r="K3247" s="2" t="s">
        <v>10009</v>
      </c>
      <c r="L3247" s="2" t="s">
        <v>10009</v>
      </c>
      <c r="M3247" t="str">
        <f t="shared" si="50"/>
        <v>BEGIN IF NOT EXISTS (SELECT * FROM [dbo].[COM_City] WHERE [Name] = 'São Gonçalo') BEGIN INSERT INTO [dbo].[COM_City]([CityId],[Name],[ExternalCode],[StateId],[Active],[UserID],[UserIDLastUpdate],[CreateDate],[ModifieldDate]) VALUES (3246,'São Gonçalo','04904',19,1,1,1,GETDATE(),GETDATE()) END END</v>
      </c>
    </row>
    <row r="3248" spans="1:13" x14ac:dyDescent="0.2">
      <c r="A3248">
        <v>3247</v>
      </c>
      <c r="B3248">
        <f>VLOOKUP(C3248,ESTADOS!C:K,9,FALSE)</f>
        <v>19</v>
      </c>
      <c r="C3248" t="s">
        <v>2767</v>
      </c>
      <c r="D3248">
        <v>33</v>
      </c>
      <c r="E3248" t="s">
        <v>4972</v>
      </c>
      <c r="F3248" t="s">
        <v>2847</v>
      </c>
      <c r="G3248">
        <v>28889</v>
      </c>
      <c r="H3248">
        <v>1</v>
      </c>
      <c r="I3248">
        <v>1</v>
      </c>
      <c r="J3248">
        <v>1</v>
      </c>
      <c r="K3248" s="2" t="s">
        <v>10009</v>
      </c>
      <c r="L3248" s="2" t="s">
        <v>10009</v>
      </c>
      <c r="M3248" t="str">
        <f t="shared" si="50"/>
        <v>BEGIN IF NOT EXISTS (SELECT * FROM [dbo].[COM_City] WHERE [Name] = 'São João da Barra') BEGIN INSERT INTO [dbo].[COM_City]([CityId],[Name],[ExternalCode],[StateId],[Active],[UserID],[UserIDLastUpdate],[CreateDate],[ModifieldDate]) VALUES (3247,'São João da Barra','05000',19,1,1,1,GETDATE(),GETDATE()) END END</v>
      </c>
    </row>
    <row r="3249" spans="1:13" x14ac:dyDescent="0.2">
      <c r="A3249">
        <v>3248</v>
      </c>
      <c r="B3249">
        <f>VLOOKUP(C3249,ESTADOS!C:K,9,FALSE)</f>
        <v>19</v>
      </c>
      <c r="C3249" t="s">
        <v>2767</v>
      </c>
      <c r="D3249">
        <v>33</v>
      </c>
      <c r="E3249" t="s">
        <v>4974</v>
      </c>
      <c r="F3249" t="s">
        <v>10106</v>
      </c>
      <c r="G3249">
        <v>464282</v>
      </c>
      <c r="H3249">
        <v>1</v>
      </c>
      <c r="I3249">
        <v>1</v>
      </c>
      <c r="J3249">
        <v>1</v>
      </c>
      <c r="K3249" s="2" t="s">
        <v>10009</v>
      </c>
      <c r="L3249" s="2" t="s">
        <v>10009</v>
      </c>
      <c r="M3249" t="str">
        <f t="shared" si="50"/>
        <v>BEGIN IF NOT EXISTS (SELECT * FROM [dbo].[COM_City] WHERE [Name] = 'São João de Meriti') BEGIN INSERT INTO [dbo].[COM_City]([CityId],[Name],[ExternalCode],[StateId],[Active],[UserID],[UserIDLastUpdate],[CreateDate],[ModifieldDate]) VALUES (3248,'São João de Meriti','05109',19,1,1,1,GETDATE(),GETDATE()) END END</v>
      </c>
    </row>
    <row r="3250" spans="1:13" x14ac:dyDescent="0.2">
      <c r="A3250">
        <v>3249</v>
      </c>
      <c r="B3250">
        <f>VLOOKUP(C3250,ESTADOS!C:K,9,FALSE)</f>
        <v>19</v>
      </c>
      <c r="C3250" t="s">
        <v>2767</v>
      </c>
      <c r="D3250">
        <v>33</v>
      </c>
      <c r="E3250" t="s">
        <v>2848</v>
      </c>
      <c r="F3250" t="s">
        <v>2849</v>
      </c>
      <c r="G3250">
        <v>6829</v>
      </c>
      <c r="H3250">
        <v>1</v>
      </c>
      <c r="I3250">
        <v>1</v>
      </c>
      <c r="J3250">
        <v>1</v>
      </c>
      <c r="K3250" s="2" t="s">
        <v>10009</v>
      </c>
      <c r="L3250" s="2" t="s">
        <v>10009</v>
      </c>
      <c r="M3250" t="str">
        <f t="shared" si="50"/>
        <v>BEGIN IF NOT EXISTS (SELECT * FROM [dbo].[COM_City] WHERE [Name] = 'São José de Ubá') BEGIN INSERT INTO [dbo].[COM_City]([CityId],[Name],[ExternalCode],[StateId],[Active],[UserID],[UserIDLastUpdate],[CreateDate],[ModifieldDate]) VALUES (3249,'São José de Ubá','05133',19,1,1,1,GETDATE(),GETDATE()) END END</v>
      </c>
    </row>
    <row r="3251" spans="1:13" x14ac:dyDescent="0.2">
      <c r="A3251">
        <v>3250</v>
      </c>
      <c r="B3251">
        <f>VLOOKUP(C3251,ESTADOS!C:K,9,FALSE)</f>
        <v>19</v>
      </c>
      <c r="C3251" t="s">
        <v>2767</v>
      </c>
      <c r="D3251">
        <v>33</v>
      </c>
      <c r="E3251" t="s">
        <v>2850</v>
      </c>
      <c r="F3251" t="s">
        <v>2851</v>
      </c>
      <c r="G3251">
        <v>19439</v>
      </c>
      <c r="H3251">
        <v>1</v>
      </c>
      <c r="I3251">
        <v>1</v>
      </c>
      <c r="J3251">
        <v>1</v>
      </c>
      <c r="K3251" s="2" t="s">
        <v>10009</v>
      </c>
      <c r="L3251" s="2" t="s">
        <v>10009</v>
      </c>
      <c r="M3251" t="str">
        <f t="shared" si="50"/>
        <v>BEGIN IF NOT EXISTS (SELECT * FROM [dbo].[COM_City] WHERE [Name] = 'São José do Vale do Rio Preto') BEGIN INSERT INTO [dbo].[COM_City]([CityId],[Name],[ExternalCode],[StateId],[Active],[UserID],[UserIDLastUpdate],[CreateDate],[ModifieldDate]) VALUES (3250,'São José do Vale do Rio Preto','05158',19,1,1,1,GETDATE(),GETDATE()) END END</v>
      </c>
    </row>
    <row r="3252" spans="1:13" x14ac:dyDescent="0.2">
      <c r="A3252">
        <v>3251</v>
      </c>
      <c r="B3252">
        <f>VLOOKUP(C3252,ESTADOS!C:K,9,FALSE)</f>
        <v>19</v>
      </c>
      <c r="C3252" t="s">
        <v>2767</v>
      </c>
      <c r="D3252">
        <v>33</v>
      </c>
      <c r="E3252" t="s">
        <v>4976</v>
      </c>
      <c r="F3252" t="s">
        <v>2852</v>
      </c>
      <c r="G3252">
        <v>75869</v>
      </c>
      <c r="H3252">
        <v>1</v>
      </c>
      <c r="I3252">
        <v>1</v>
      </c>
      <c r="J3252">
        <v>1</v>
      </c>
      <c r="K3252" s="2" t="s">
        <v>10009</v>
      </c>
      <c r="L3252" s="2" t="s">
        <v>10009</v>
      </c>
      <c r="M3252" t="str">
        <f t="shared" si="50"/>
        <v>BEGIN IF NOT EXISTS (SELECT * FROM [dbo].[COM_City] WHERE [Name] = 'São Pedro da Aldeia') BEGIN INSERT INTO [dbo].[COM_City]([CityId],[Name],[ExternalCode],[StateId],[Active],[UserID],[UserIDLastUpdate],[CreateDate],[ModifieldDate]) VALUES (3251,'São Pedro da Aldeia','05208',19,1,1,1,GETDATE(),GETDATE()) END END</v>
      </c>
    </row>
    <row r="3253" spans="1:13" x14ac:dyDescent="0.2">
      <c r="A3253">
        <v>3252</v>
      </c>
      <c r="B3253">
        <f>VLOOKUP(C3253,ESTADOS!C:K,9,FALSE)</f>
        <v>19</v>
      </c>
      <c r="C3253" t="s">
        <v>2767</v>
      </c>
      <c r="D3253">
        <v>33</v>
      </c>
      <c r="E3253" t="s">
        <v>4978</v>
      </c>
      <c r="F3253" t="s">
        <v>2853</v>
      </c>
      <c r="G3253">
        <v>8616</v>
      </c>
      <c r="H3253">
        <v>1</v>
      </c>
      <c r="I3253">
        <v>1</v>
      </c>
      <c r="J3253">
        <v>1</v>
      </c>
      <c r="K3253" s="2" t="s">
        <v>10009</v>
      </c>
      <c r="L3253" s="2" t="s">
        <v>10009</v>
      </c>
      <c r="M3253" t="str">
        <f t="shared" si="50"/>
        <v>BEGIN IF NOT EXISTS (SELECT * FROM [dbo].[COM_City] WHERE [Name] = 'São Sebastião do Alto') BEGIN INSERT INTO [dbo].[COM_City]([CityId],[Name],[ExternalCode],[StateId],[Active],[UserID],[UserIDLastUpdate],[CreateDate],[ModifieldDate]) VALUES (3252,'São Sebastião do Alto','05307',19,1,1,1,GETDATE(),GETDATE()) END END</v>
      </c>
    </row>
    <row r="3254" spans="1:13" x14ac:dyDescent="0.2">
      <c r="A3254">
        <v>3253</v>
      </c>
      <c r="B3254">
        <f>VLOOKUP(C3254,ESTADOS!C:K,9,FALSE)</f>
        <v>19</v>
      </c>
      <c r="C3254" t="s">
        <v>2767</v>
      </c>
      <c r="D3254">
        <v>33</v>
      </c>
      <c r="E3254" t="s">
        <v>4980</v>
      </c>
      <c r="F3254" t="s">
        <v>9060</v>
      </c>
      <c r="G3254">
        <v>16858</v>
      </c>
      <c r="H3254">
        <v>1</v>
      </c>
      <c r="I3254">
        <v>1</v>
      </c>
      <c r="J3254">
        <v>1</v>
      </c>
      <c r="K3254" s="2" t="s">
        <v>10009</v>
      </c>
      <c r="L3254" s="2" t="s">
        <v>10009</v>
      </c>
      <c r="M3254" t="str">
        <f t="shared" si="50"/>
        <v>BEGIN IF NOT EXISTS (SELECT * FROM [dbo].[COM_City] WHERE [Name] = 'Sapucaia') BEGIN INSERT INTO [dbo].[COM_City]([CityId],[Name],[ExternalCode],[StateId],[Active],[UserID],[UserIDLastUpdate],[CreateDate],[ModifieldDate]) VALUES (3253,'Sapucaia','05406',19,1,1,1,GETDATE(),GETDATE()) END END</v>
      </c>
    </row>
    <row r="3255" spans="1:13" x14ac:dyDescent="0.2">
      <c r="A3255">
        <v>3254</v>
      </c>
      <c r="B3255">
        <f>VLOOKUP(C3255,ESTADOS!C:K,9,FALSE)</f>
        <v>19</v>
      </c>
      <c r="C3255" t="s">
        <v>2767</v>
      </c>
      <c r="D3255">
        <v>33</v>
      </c>
      <c r="E3255" t="s">
        <v>4982</v>
      </c>
      <c r="F3255" t="s">
        <v>2854</v>
      </c>
      <c r="G3255">
        <v>62174</v>
      </c>
      <c r="H3255">
        <v>1</v>
      </c>
      <c r="I3255">
        <v>1</v>
      </c>
      <c r="J3255">
        <v>1</v>
      </c>
      <c r="K3255" s="2" t="s">
        <v>10009</v>
      </c>
      <c r="L3255" s="2" t="s">
        <v>10009</v>
      </c>
      <c r="M3255" t="str">
        <f t="shared" si="50"/>
        <v>BEGIN IF NOT EXISTS (SELECT * FROM [dbo].[COM_City] WHERE [Name] = 'Saquarema') BEGIN INSERT INTO [dbo].[COM_City]([CityId],[Name],[ExternalCode],[StateId],[Active],[UserID],[UserIDLastUpdate],[CreateDate],[ModifieldDate]) VALUES (3254,'Saquarema','05505',19,1,1,1,GETDATE(),GETDATE()) END END</v>
      </c>
    </row>
    <row r="3256" spans="1:13" x14ac:dyDescent="0.2">
      <c r="A3256">
        <v>3255</v>
      </c>
      <c r="B3256">
        <f>VLOOKUP(C3256,ESTADOS!C:K,9,FALSE)</f>
        <v>19</v>
      </c>
      <c r="C3256" t="s">
        <v>2767</v>
      </c>
      <c r="D3256">
        <v>33</v>
      </c>
      <c r="E3256" t="s">
        <v>2855</v>
      </c>
      <c r="F3256" t="s">
        <v>2856</v>
      </c>
      <c r="G3256">
        <v>72466</v>
      </c>
      <c r="H3256">
        <v>1</v>
      </c>
      <c r="I3256">
        <v>1</v>
      </c>
      <c r="J3256">
        <v>1</v>
      </c>
      <c r="K3256" s="2" t="s">
        <v>10009</v>
      </c>
      <c r="L3256" s="2" t="s">
        <v>10009</v>
      </c>
      <c r="M3256" t="str">
        <f t="shared" si="50"/>
        <v>BEGIN IF NOT EXISTS (SELECT * FROM [dbo].[COM_City] WHERE [Name] = 'Seropédica') BEGIN INSERT INTO [dbo].[COM_City]([CityId],[Name],[ExternalCode],[StateId],[Active],[UserID],[UserIDLastUpdate],[CreateDate],[ModifieldDate]) VALUES (3255,'Seropédica','05554',19,1,1,1,GETDATE(),GETDATE()) END END</v>
      </c>
    </row>
    <row r="3257" spans="1:13" x14ac:dyDescent="0.2">
      <c r="A3257">
        <v>3256</v>
      </c>
      <c r="B3257">
        <f>VLOOKUP(C3257,ESTADOS!C:K,9,FALSE)</f>
        <v>19</v>
      </c>
      <c r="C3257" t="s">
        <v>2767</v>
      </c>
      <c r="D3257">
        <v>33</v>
      </c>
      <c r="E3257" t="s">
        <v>4984</v>
      </c>
      <c r="F3257" t="s">
        <v>2857</v>
      </c>
      <c r="G3257">
        <v>21362</v>
      </c>
      <c r="H3257">
        <v>1</v>
      </c>
      <c r="I3257">
        <v>1</v>
      </c>
      <c r="J3257">
        <v>1</v>
      </c>
      <c r="K3257" s="2" t="s">
        <v>10009</v>
      </c>
      <c r="L3257" s="2" t="s">
        <v>10009</v>
      </c>
      <c r="M3257" t="str">
        <f t="shared" si="50"/>
        <v>BEGIN IF NOT EXISTS (SELECT * FROM [dbo].[COM_City] WHERE [Name] = 'Silva Jardim') BEGIN INSERT INTO [dbo].[COM_City]([CityId],[Name],[ExternalCode],[StateId],[Active],[UserID],[UserIDLastUpdate],[CreateDate],[ModifieldDate]) VALUES (3256,'Silva Jardim','05604',19,1,1,1,GETDATE(),GETDATE()) END END</v>
      </c>
    </row>
    <row r="3258" spans="1:13" x14ac:dyDescent="0.2">
      <c r="A3258">
        <v>3257</v>
      </c>
      <c r="B3258">
        <f>VLOOKUP(C3258,ESTADOS!C:K,9,FALSE)</f>
        <v>19</v>
      </c>
      <c r="C3258" t="s">
        <v>2767</v>
      </c>
      <c r="D3258">
        <v>33</v>
      </c>
      <c r="E3258" t="s">
        <v>4986</v>
      </c>
      <c r="F3258" t="s">
        <v>2858</v>
      </c>
      <c r="G3258">
        <v>14562</v>
      </c>
      <c r="H3258">
        <v>1</v>
      </c>
      <c r="I3258">
        <v>1</v>
      </c>
      <c r="J3258">
        <v>1</v>
      </c>
      <c r="K3258" s="2" t="s">
        <v>10009</v>
      </c>
      <c r="L3258" s="2" t="s">
        <v>10009</v>
      </c>
      <c r="M3258" t="str">
        <f t="shared" si="50"/>
        <v>BEGIN IF NOT EXISTS (SELECT * FROM [dbo].[COM_City] WHERE [Name] = 'Sumidouro') BEGIN INSERT INTO [dbo].[COM_City]([CityId],[Name],[ExternalCode],[StateId],[Active],[UserID],[UserIDLastUpdate],[CreateDate],[ModifieldDate]) VALUES (3257,'Sumidouro','05703',19,1,1,1,GETDATE(),GETDATE()) END END</v>
      </c>
    </row>
    <row r="3259" spans="1:13" x14ac:dyDescent="0.2">
      <c r="A3259">
        <v>3258</v>
      </c>
      <c r="B3259">
        <f>VLOOKUP(C3259,ESTADOS!C:K,9,FALSE)</f>
        <v>19</v>
      </c>
      <c r="C3259" t="s">
        <v>2767</v>
      </c>
      <c r="D3259">
        <v>33</v>
      </c>
      <c r="E3259" t="s">
        <v>2859</v>
      </c>
      <c r="F3259" t="s">
        <v>2860</v>
      </c>
      <c r="G3259">
        <v>28322</v>
      </c>
      <c r="H3259">
        <v>1</v>
      </c>
      <c r="I3259">
        <v>1</v>
      </c>
      <c r="J3259">
        <v>1</v>
      </c>
      <c r="K3259" s="2" t="s">
        <v>10009</v>
      </c>
      <c r="L3259" s="2" t="s">
        <v>10009</v>
      </c>
      <c r="M3259" t="str">
        <f t="shared" si="50"/>
        <v>BEGIN IF NOT EXISTS (SELECT * FROM [dbo].[COM_City] WHERE [Name] = 'Tanguá') BEGIN INSERT INTO [dbo].[COM_City]([CityId],[Name],[ExternalCode],[StateId],[Active],[UserID],[UserIDLastUpdate],[CreateDate],[ModifieldDate]) VALUES (3258,'Tanguá','05752',19,1,1,1,GETDATE(),GETDATE()) END END</v>
      </c>
    </row>
    <row r="3260" spans="1:13" x14ac:dyDescent="0.2">
      <c r="A3260">
        <v>3259</v>
      </c>
      <c r="B3260">
        <f>VLOOKUP(C3260,ESTADOS!C:K,9,FALSE)</f>
        <v>19</v>
      </c>
      <c r="C3260" t="s">
        <v>2767</v>
      </c>
      <c r="D3260">
        <v>33</v>
      </c>
      <c r="E3260" t="s">
        <v>4988</v>
      </c>
      <c r="F3260" t="s">
        <v>2861</v>
      </c>
      <c r="G3260">
        <v>150268</v>
      </c>
      <c r="H3260">
        <v>1</v>
      </c>
      <c r="I3260">
        <v>1</v>
      </c>
      <c r="J3260">
        <v>1</v>
      </c>
      <c r="K3260" s="2" t="s">
        <v>10009</v>
      </c>
      <c r="L3260" s="2" t="s">
        <v>10009</v>
      </c>
      <c r="M3260" t="str">
        <f t="shared" si="50"/>
        <v>BEGIN IF NOT EXISTS (SELECT * FROM [dbo].[COM_City] WHERE [Name] = 'Teresópolis') BEGIN INSERT INTO [dbo].[COM_City]([CityId],[Name],[ExternalCode],[StateId],[Active],[UserID],[UserIDLastUpdate],[CreateDate],[ModifieldDate]) VALUES (3259,'Teresópolis','05802',19,1,1,1,GETDATE(),GETDATE()) END END</v>
      </c>
    </row>
    <row r="3261" spans="1:13" x14ac:dyDescent="0.2">
      <c r="A3261">
        <v>3260</v>
      </c>
      <c r="B3261">
        <f>VLOOKUP(C3261,ESTADOS!C:K,9,FALSE)</f>
        <v>19</v>
      </c>
      <c r="C3261" t="s">
        <v>2767</v>
      </c>
      <c r="D3261">
        <v>33</v>
      </c>
      <c r="E3261" t="s">
        <v>4990</v>
      </c>
      <c r="F3261" t="s">
        <v>2862</v>
      </c>
      <c r="G3261">
        <v>9706</v>
      </c>
      <c r="H3261">
        <v>1</v>
      </c>
      <c r="I3261">
        <v>1</v>
      </c>
      <c r="J3261">
        <v>1</v>
      </c>
      <c r="K3261" s="2" t="s">
        <v>10009</v>
      </c>
      <c r="L3261" s="2" t="s">
        <v>10009</v>
      </c>
      <c r="M3261" t="str">
        <f t="shared" si="50"/>
        <v>BEGIN IF NOT EXISTS (SELECT * FROM [dbo].[COM_City] WHERE [Name] = 'Trajano de Morais') BEGIN INSERT INTO [dbo].[COM_City]([CityId],[Name],[ExternalCode],[StateId],[Active],[UserID],[UserIDLastUpdate],[CreateDate],[ModifieldDate]) VALUES (3260,'Trajano de Morais','05901',19,1,1,1,GETDATE(),GETDATE()) END END</v>
      </c>
    </row>
    <row r="3262" spans="1:13" x14ac:dyDescent="0.2">
      <c r="A3262">
        <v>3261</v>
      </c>
      <c r="B3262">
        <f>VLOOKUP(C3262,ESTADOS!C:K,9,FALSE)</f>
        <v>19</v>
      </c>
      <c r="C3262" t="s">
        <v>2767</v>
      </c>
      <c r="D3262">
        <v>33</v>
      </c>
      <c r="E3262" t="s">
        <v>4991</v>
      </c>
      <c r="F3262" t="s">
        <v>2863</v>
      </c>
      <c r="G3262">
        <v>72848</v>
      </c>
      <c r="H3262">
        <v>1</v>
      </c>
      <c r="I3262">
        <v>1</v>
      </c>
      <c r="J3262">
        <v>1</v>
      </c>
      <c r="K3262" s="2" t="s">
        <v>10009</v>
      </c>
      <c r="L3262" s="2" t="s">
        <v>10009</v>
      </c>
      <c r="M3262" t="str">
        <f t="shared" si="50"/>
        <v>BEGIN IF NOT EXISTS (SELECT * FROM [dbo].[COM_City] WHERE [Name] = 'Três Rios') BEGIN INSERT INTO [dbo].[COM_City]([CityId],[Name],[ExternalCode],[StateId],[Active],[UserID],[UserIDLastUpdate],[CreateDate],[ModifieldDate]) VALUES (3261,'Três Rios','06008',19,1,1,1,GETDATE(),GETDATE()) END END</v>
      </c>
    </row>
    <row r="3263" spans="1:13" x14ac:dyDescent="0.2">
      <c r="A3263">
        <v>3262</v>
      </c>
      <c r="B3263">
        <f>VLOOKUP(C3263,ESTADOS!C:K,9,FALSE)</f>
        <v>19</v>
      </c>
      <c r="C3263" t="s">
        <v>2767</v>
      </c>
      <c r="D3263">
        <v>33</v>
      </c>
      <c r="E3263" t="s">
        <v>4993</v>
      </c>
      <c r="F3263" t="s">
        <v>5791</v>
      </c>
      <c r="G3263">
        <v>70850</v>
      </c>
      <c r="H3263">
        <v>1</v>
      </c>
      <c r="I3263">
        <v>1</v>
      </c>
      <c r="J3263">
        <v>1</v>
      </c>
      <c r="K3263" s="2" t="s">
        <v>10009</v>
      </c>
      <c r="L3263" s="2" t="s">
        <v>10009</v>
      </c>
      <c r="M3263" t="str">
        <f t="shared" si="50"/>
        <v>BEGIN IF NOT EXISTS (SELECT * FROM [dbo].[COM_City] WHERE [Name] = 'Valença') BEGIN INSERT INTO [dbo].[COM_City]([CityId],[Name],[ExternalCode],[StateId],[Active],[UserID],[UserIDLastUpdate],[CreateDate],[ModifieldDate]) VALUES (3262,'Valença','06107',19,1,1,1,GETDATE(),GETDATE()) END END</v>
      </c>
    </row>
    <row r="3264" spans="1:13" x14ac:dyDescent="0.2">
      <c r="A3264">
        <v>3263</v>
      </c>
      <c r="B3264">
        <f>VLOOKUP(C3264,ESTADOS!C:K,9,FALSE)</f>
        <v>19</v>
      </c>
      <c r="C3264" t="s">
        <v>2767</v>
      </c>
      <c r="D3264">
        <v>33</v>
      </c>
      <c r="E3264" t="s">
        <v>2864</v>
      </c>
      <c r="F3264" t="s">
        <v>2865</v>
      </c>
      <c r="G3264">
        <v>8309</v>
      </c>
      <c r="H3264">
        <v>1</v>
      </c>
      <c r="I3264">
        <v>1</v>
      </c>
      <c r="J3264">
        <v>1</v>
      </c>
      <c r="K3264" s="2" t="s">
        <v>10009</v>
      </c>
      <c r="L3264" s="2" t="s">
        <v>10009</v>
      </c>
      <c r="M3264" t="str">
        <f t="shared" si="50"/>
        <v>BEGIN IF NOT EXISTS (SELECT * FROM [dbo].[COM_City] WHERE [Name] = 'Varre-Sai') BEGIN INSERT INTO [dbo].[COM_City]([CityId],[Name],[ExternalCode],[StateId],[Active],[UserID],[UserIDLastUpdate],[CreateDate],[ModifieldDate]) VALUES (3263,'Varre-Sai','06156',19,1,1,1,GETDATE(),GETDATE()) END END</v>
      </c>
    </row>
    <row r="3265" spans="1:13" x14ac:dyDescent="0.2">
      <c r="A3265">
        <v>3264</v>
      </c>
      <c r="B3265">
        <f>VLOOKUP(C3265,ESTADOS!C:K,9,FALSE)</f>
        <v>19</v>
      </c>
      <c r="C3265" t="s">
        <v>2767</v>
      </c>
      <c r="D3265">
        <v>33</v>
      </c>
      <c r="E3265" t="s">
        <v>4995</v>
      </c>
      <c r="F3265" t="s">
        <v>2866</v>
      </c>
      <c r="G3265">
        <v>32495</v>
      </c>
      <c r="H3265">
        <v>1</v>
      </c>
      <c r="I3265">
        <v>1</v>
      </c>
      <c r="J3265">
        <v>1</v>
      </c>
      <c r="K3265" s="2" t="s">
        <v>10009</v>
      </c>
      <c r="L3265" s="2" t="s">
        <v>10009</v>
      </c>
      <c r="M3265" t="str">
        <f t="shared" si="50"/>
        <v>BEGIN IF NOT EXISTS (SELECT * FROM [dbo].[COM_City] WHERE [Name] = 'Vassouras') BEGIN INSERT INTO [dbo].[COM_City]([CityId],[Name],[ExternalCode],[StateId],[Active],[UserID],[UserIDLastUpdate],[CreateDate],[ModifieldDate]) VALUES (3264,'Vassouras','06206',19,1,1,1,GETDATE(),GETDATE()) END END</v>
      </c>
    </row>
    <row r="3266" spans="1:13" x14ac:dyDescent="0.2">
      <c r="A3266">
        <v>3265</v>
      </c>
      <c r="B3266">
        <f>VLOOKUP(C3266,ESTADOS!C:K,9,FALSE)</f>
        <v>19</v>
      </c>
      <c r="C3266" t="s">
        <v>2767</v>
      </c>
      <c r="D3266">
        <v>33</v>
      </c>
      <c r="E3266" t="s">
        <v>4997</v>
      </c>
      <c r="F3266" t="s">
        <v>10107</v>
      </c>
      <c r="G3266">
        <v>255653</v>
      </c>
      <c r="H3266">
        <v>1</v>
      </c>
      <c r="I3266">
        <v>1</v>
      </c>
      <c r="J3266">
        <v>1</v>
      </c>
      <c r="K3266" s="2" t="s">
        <v>10009</v>
      </c>
      <c r="L3266" s="2" t="s">
        <v>10009</v>
      </c>
      <c r="M3266" t="str">
        <f t="shared" si="50"/>
        <v>BEGIN IF NOT EXISTS (SELECT * FROM [dbo].[COM_City] WHERE [Name] = 'Volta Redonda') BEGIN INSERT INTO [dbo].[COM_City]([CityId],[Name],[ExternalCode],[StateId],[Active],[UserID],[UserIDLastUpdate],[CreateDate],[ModifieldDate]) VALUES (3265,'Volta Redonda','06305',19,1,1,1,GETDATE(),GETDATE()) END END</v>
      </c>
    </row>
    <row r="3267" spans="1:13" x14ac:dyDescent="0.2">
      <c r="A3267">
        <v>3266</v>
      </c>
      <c r="B3267">
        <f>VLOOKUP(C3267,ESTADOS!C:K,9,FALSE)</f>
        <v>26</v>
      </c>
      <c r="C3267" t="s">
        <v>2867</v>
      </c>
      <c r="D3267">
        <v>35</v>
      </c>
      <c r="E3267" t="s">
        <v>9093</v>
      </c>
      <c r="F3267" t="s">
        <v>2868</v>
      </c>
      <c r="G3267">
        <v>33289</v>
      </c>
      <c r="H3267">
        <v>1</v>
      </c>
      <c r="I3267">
        <v>1</v>
      </c>
      <c r="J3267">
        <v>1</v>
      </c>
      <c r="K3267" s="2" t="s">
        <v>10009</v>
      </c>
      <c r="L3267" s="2" t="s">
        <v>10009</v>
      </c>
      <c r="M3267" t="str">
        <f t="shared" ref="M3267:M3330" si="51">CONCATENATE("BEGIN IF NOT EXISTS (SELECT * FROM [dbo].[COM_City] WHERE [Name] = '",F3267,"') BEGIN INSERT INTO [dbo].[COM_City]([CityId],[Name],[ExternalCode],[StateId],[Active],[UserID],[UserIDLastUpdate],[CreateDate],[ModifieldDate]) VALUES (",A3267,",'",F3267,"','",E3267,"',",B3267,",",H3267,",",I3267,",",J3267,",",K3267,",",L3267,") END END")</f>
        <v>BEGIN IF NOT EXISTS (SELECT * FROM [dbo].[COM_City] WHERE [Name] = 'Adamantina') BEGIN INSERT INTO [dbo].[COM_City]([CityId],[Name],[ExternalCode],[StateId],[Active],[UserID],[UserIDLastUpdate],[CreateDate],[ModifieldDate]) VALUES (3266,'Adamantina','00105',26,1,1,1,GETDATE(),GETDATE()) END END</v>
      </c>
    </row>
    <row r="3268" spans="1:13" x14ac:dyDescent="0.2">
      <c r="A3268">
        <v>3267</v>
      </c>
      <c r="B3268">
        <f>VLOOKUP(C3268,ESTADOS!C:K,9,FALSE)</f>
        <v>26</v>
      </c>
      <c r="C3268" t="s">
        <v>2867</v>
      </c>
      <c r="D3268">
        <v>35</v>
      </c>
      <c r="E3268" t="s">
        <v>9095</v>
      </c>
      <c r="F3268" t="s">
        <v>2869</v>
      </c>
      <c r="G3268">
        <v>3609</v>
      </c>
      <c r="H3268">
        <v>1</v>
      </c>
      <c r="I3268">
        <v>1</v>
      </c>
      <c r="J3268">
        <v>1</v>
      </c>
      <c r="K3268" s="2" t="s">
        <v>10009</v>
      </c>
      <c r="L3268" s="2" t="s">
        <v>10009</v>
      </c>
      <c r="M3268" t="str">
        <f t="shared" si="51"/>
        <v>BEGIN IF NOT EXISTS (SELECT * FROM [dbo].[COM_City] WHERE [Name] = 'Adolfo') BEGIN INSERT INTO [dbo].[COM_City]([CityId],[Name],[ExternalCode],[StateId],[Active],[UserID],[UserIDLastUpdate],[CreateDate],[ModifieldDate]) VALUES (3267,'Adolfo','00204',26,1,1,1,GETDATE(),GETDATE()) END END</v>
      </c>
    </row>
    <row r="3269" spans="1:13" x14ac:dyDescent="0.2">
      <c r="A3269">
        <v>3268</v>
      </c>
      <c r="B3269">
        <f>VLOOKUP(C3269,ESTADOS!C:K,9,FALSE)</f>
        <v>26</v>
      </c>
      <c r="C3269" t="s">
        <v>2867</v>
      </c>
      <c r="D3269">
        <v>35</v>
      </c>
      <c r="E3269" t="s">
        <v>9105</v>
      </c>
      <c r="F3269" t="s">
        <v>2870</v>
      </c>
      <c r="G3269">
        <v>30181</v>
      </c>
      <c r="H3269">
        <v>1</v>
      </c>
      <c r="I3269">
        <v>1</v>
      </c>
      <c r="J3269">
        <v>1</v>
      </c>
      <c r="K3269" s="2" t="s">
        <v>10009</v>
      </c>
      <c r="L3269" s="2" t="s">
        <v>10009</v>
      </c>
      <c r="M3269" t="str">
        <f t="shared" si="51"/>
        <v>BEGIN IF NOT EXISTS (SELECT * FROM [dbo].[COM_City] WHERE [Name] = 'Aguaí') BEGIN INSERT INTO [dbo].[COM_City]([CityId],[Name],[ExternalCode],[StateId],[Active],[UserID],[UserIDLastUpdate],[CreateDate],[ModifieldDate]) VALUES (3268,'Aguaí','00303',26,1,1,1,GETDATE(),GETDATE()) END END</v>
      </c>
    </row>
    <row r="3270" spans="1:13" x14ac:dyDescent="0.2">
      <c r="A3270">
        <v>3269</v>
      </c>
      <c r="B3270">
        <f>VLOOKUP(C3270,ESTADOS!C:K,9,FALSE)</f>
        <v>26</v>
      </c>
      <c r="C3270" t="s">
        <v>2867</v>
      </c>
      <c r="D3270">
        <v>35</v>
      </c>
      <c r="E3270" t="s">
        <v>9107</v>
      </c>
      <c r="F3270" t="s">
        <v>2871</v>
      </c>
      <c r="G3270">
        <v>7367</v>
      </c>
      <c r="H3270">
        <v>1</v>
      </c>
      <c r="I3270">
        <v>1</v>
      </c>
      <c r="J3270">
        <v>1</v>
      </c>
      <c r="K3270" s="2" t="s">
        <v>10009</v>
      </c>
      <c r="L3270" s="2" t="s">
        <v>10009</v>
      </c>
      <c r="M3270" t="str">
        <f t="shared" si="51"/>
        <v>BEGIN IF NOT EXISTS (SELECT * FROM [dbo].[COM_City] WHERE [Name] = 'Águas da Prata') BEGIN INSERT INTO [dbo].[COM_City]([CityId],[Name],[ExternalCode],[StateId],[Active],[UserID],[UserIDLastUpdate],[CreateDate],[ModifieldDate]) VALUES (3269,'Águas da Prata','00402',26,1,1,1,GETDATE(),GETDATE()) END END</v>
      </c>
    </row>
    <row r="3271" spans="1:13" x14ac:dyDescent="0.2">
      <c r="A3271">
        <v>3270</v>
      </c>
      <c r="B3271">
        <f>VLOOKUP(C3271,ESTADOS!C:K,9,FALSE)</f>
        <v>26</v>
      </c>
      <c r="C3271" t="s">
        <v>2867</v>
      </c>
      <c r="D3271">
        <v>35</v>
      </c>
      <c r="E3271" t="s">
        <v>9109</v>
      </c>
      <c r="F3271" t="s">
        <v>2872</v>
      </c>
      <c r="G3271">
        <v>15867</v>
      </c>
      <c r="H3271">
        <v>1</v>
      </c>
      <c r="I3271">
        <v>1</v>
      </c>
      <c r="J3271">
        <v>1</v>
      </c>
      <c r="K3271" s="2" t="s">
        <v>10009</v>
      </c>
      <c r="L3271" s="2" t="s">
        <v>10009</v>
      </c>
      <c r="M3271" t="str">
        <f t="shared" si="51"/>
        <v>BEGIN IF NOT EXISTS (SELECT * FROM [dbo].[COM_City] WHERE [Name] = 'Águas de Lindóia') BEGIN INSERT INTO [dbo].[COM_City]([CityId],[Name],[ExternalCode],[StateId],[Active],[UserID],[UserIDLastUpdate],[CreateDate],[ModifieldDate]) VALUES (3270,'Águas de Lindóia','00501',26,1,1,1,GETDATE(),GETDATE()) END END</v>
      </c>
    </row>
    <row r="3272" spans="1:13" x14ac:dyDescent="0.2">
      <c r="A3272">
        <v>3271</v>
      </c>
      <c r="B3272">
        <f>VLOOKUP(C3272,ESTADOS!C:K,9,FALSE)</f>
        <v>26</v>
      </c>
      <c r="C3272" t="s">
        <v>2867</v>
      </c>
      <c r="D3272">
        <v>35</v>
      </c>
      <c r="E3272" t="s">
        <v>9115</v>
      </c>
      <c r="F3272" t="s">
        <v>2873</v>
      </c>
      <c r="G3272">
        <v>5360</v>
      </c>
      <c r="H3272">
        <v>1</v>
      </c>
      <c r="I3272">
        <v>1</v>
      </c>
      <c r="J3272">
        <v>1</v>
      </c>
      <c r="K3272" s="2" t="s">
        <v>10009</v>
      </c>
      <c r="L3272" s="2" t="s">
        <v>10009</v>
      </c>
      <c r="M3272" t="str">
        <f t="shared" si="51"/>
        <v>BEGIN IF NOT EXISTS (SELECT * FROM [dbo].[COM_City] WHERE [Name] = 'Águas de Santa Bárbara') BEGIN INSERT INTO [dbo].[COM_City]([CityId],[Name],[ExternalCode],[StateId],[Active],[UserID],[UserIDLastUpdate],[CreateDate],[ModifieldDate]) VALUES (3271,'Águas de Santa Bárbara','00550',26,1,1,1,GETDATE(),GETDATE()) END END</v>
      </c>
    </row>
    <row r="3273" spans="1:13" x14ac:dyDescent="0.2">
      <c r="A3273">
        <v>3272</v>
      </c>
      <c r="B3273">
        <f>VLOOKUP(C3273,ESTADOS!C:K,9,FALSE)</f>
        <v>26</v>
      </c>
      <c r="C3273" t="s">
        <v>2867</v>
      </c>
      <c r="D3273">
        <v>35</v>
      </c>
      <c r="E3273" t="s">
        <v>9117</v>
      </c>
      <c r="F3273" t="s">
        <v>2874</v>
      </c>
      <c r="G3273">
        <v>2340</v>
      </c>
      <c r="H3273">
        <v>1</v>
      </c>
      <c r="I3273">
        <v>1</v>
      </c>
      <c r="J3273">
        <v>1</v>
      </c>
      <c r="K3273" s="2" t="s">
        <v>10009</v>
      </c>
      <c r="L3273" s="2" t="s">
        <v>10009</v>
      </c>
      <c r="M3273" t="str">
        <f t="shared" si="51"/>
        <v>BEGIN IF NOT EXISTS (SELECT * FROM [dbo].[COM_City] WHERE [Name] = 'Águas de São Pedro') BEGIN INSERT INTO [dbo].[COM_City]([CityId],[Name],[ExternalCode],[StateId],[Active],[UserID],[UserIDLastUpdate],[CreateDate],[ModifieldDate]) VALUES (3272,'Águas de São Pedro','00600',26,1,1,1,GETDATE(),GETDATE()) END END</v>
      </c>
    </row>
    <row r="3274" spans="1:13" x14ac:dyDescent="0.2">
      <c r="A3274">
        <v>3273</v>
      </c>
      <c r="B3274">
        <f>VLOOKUP(C3274,ESTADOS!C:K,9,FALSE)</f>
        <v>26</v>
      </c>
      <c r="C3274" t="s">
        <v>2867</v>
      </c>
      <c r="D3274">
        <v>35</v>
      </c>
      <c r="E3274" t="s">
        <v>6967</v>
      </c>
      <c r="F3274" t="s">
        <v>2875</v>
      </c>
      <c r="G3274">
        <v>34221</v>
      </c>
      <c r="H3274">
        <v>1</v>
      </c>
      <c r="I3274">
        <v>1</v>
      </c>
      <c r="J3274">
        <v>1</v>
      </c>
      <c r="K3274" s="2" t="s">
        <v>10009</v>
      </c>
      <c r="L3274" s="2" t="s">
        <v>10009</v>
      </c>
      <c r="M3274" t="str">
        <f t="shared" si="51"/>
        <v>BEGIN IF NOT EXISTS (SELECT * FROM [dbo].[COM_City] WHERE [Name] = 'Agudos') BEGIN INSERT INTO [dbo].[COM_City]([CityId],[Name],[ExternalCode],[StateId],[Active],[UserID],[UserIDLastUpdate],[CreateDate],[ModifieldDate]) VALUES (3273,'Agudos','00709',26,1,1,1,GETDATE(),GETDATE()) END END</v>
      </c>
    </row>
    <row r="3275" spans="1:13" x14ac:dyDescent="0.2">
      <c r="A3275">
        <v>3274</v>
      </c>
      <c r="B3275">
        <f>VLOOKUP(C3275,ESTADOS!C:K,9,FALSE)</f>
        <v>26</v>
      </c>
      <c r="C3275" t="s">
        <v>2867</v>
      </c>
      <c r="D3275">
        <v>35</v>
      </c>
      <c r="E3275" t="s">
        <v>2876</v>
      </c>
      <c r="F3275" t="s">
        <v>2877</v>
      </c>
      <c r="G3275">
        <v>4070</v>
      </c>
      <c r="H3275">
        <v>1</v>
      </c>
      <c r="I3275">
        <v>1</v>
      </c>
      <c r="J3275">
        <v>1</v>
      </c>
      <c r="K3275" s="2" t="s">
        <v>10009</v>
      </c>
      <c r="L3275" s="2" t="s">
        <v>10009</v>
      </c>
      <c r="M3275" t="str">
        <f t="shared" si="51"/>
        <v>BEGIN IF NOT EXISTS (SELECT * FROM [dbo].[COM_City] WHERE [Name] = 'Alambari') BEGIN INSERT INTO [dbo].[COM_City]([CityId],[Name],[ExternalCode],[StateId],[Active],[UserID],[UserIDLastUpdate],[CreateDate],[ModifieldDate]) VALUES (3274,'Alambari','00758',26,1,1,1,GETDATE(),GETDATE()) END END</v>
      </c>
    </row>
    <row r="3276" spans="1:13" x14ac:dyDescent="0.2">
      <c r="A3276">
        <v>3275</v>
      </c>
      <c r="B3276">
        <f>VLOOKUP(C3276,ESTADOS!C:K,9,FALSE)</f>
        <v>26</v>
      </c>
      <c r="C3276" t="s">
        <v>2867</v>
      </c>
      <c r="D3276">
        <v>35</v>
      </c>
      <c r="E3276" t="s">
        <v>6969</v>
      </c>
      <c r="F3276" t="s">
        <v>2878</v>
      </c>
      <c r="G3276">
        <v>3851</v>
      </c>
      <c r="H3276">
        <v>1</v>
      </c>
      <c r="I3276">
        <v>1</v>
      </c>
      <c r="J3276">
        <v>1</v>
      </c>
      <c r="K3276" s="2" t="s">
        <v>10009</v>
      </c>
      <c r="L3276" s="2" t="s">
        <v>10009</v>
      </c>
      <c r="M3276" t="str">
        <f t="shared" si="51"/>
        <v>BEGIN IF NOT EXISTS (SELECT * FROM [dbo].[COM_City] WHERE [Name] = 'Alfredo Marcondes') BEGIN INSERT INTO [dbo].[COM_City]([CityId],[Name],[ExternalCode],[StateId],[Active],[UserID],[UserIDLastUpdate],[CreateDate],[ModifieldDate]) VALUES (3275,'Alfredo Marcondes','00808',26,1,1,1,GETDATE(),GETDATE()) END END</v>
      </c>
    </row>
    <row r="3277" spans="1:13" x14ac:dyDescent="0.2">
      <c r="A3277">
        <v>3276</v>
      </c>
      <c r="B3277">
        <f>VLOOKUP(C3277,ESTADOS!C:K,9,FALSE)</f>
        <v>26</v>
      </c>
      <c r="C3277" t="s">
        <v>2867</v>
      </c>
      <c r="D3277">
        <v>35</v>
      </c>
      <c r="E3277" t="s">
        <v>9451</v>
      </c>
      <c r="F3277" t="s">
        <v>2879</v>
      </c>
      <c r="G3277">
        <v>3272</v>
      </c>
      <c r="H3277">
        <v>1</v>
      </c>
      <c r="I3277">
        <v>1</v>
      </c>
      <c r="J3277">
        <v>1</v>
      </c>
      <c r="K3277" s="2" t="s">
        <v>10009</v>
      </c>
      <c r="L3277" s="2" t="s">
        <v>10009</v>
      </c>
      <c r="M3277" t="str">
        <f t="shared" si="51"/>
        <v>BEGIN IF NOT EXISTS (SELECT * FROM [dbo].[COM_City] WHERE [Name] = 'Altair') BEGIN INSERT INTO [dbo].[COM_City]([CityId],[Name],[ExternalCode],[StateId],[Active],[UserID],[UserIDLastUpdate],[CreateDate],[ModifieldDate]) VALUES (3276,'Altair','00907',26,1,1,1,GETDATE(),GETDATE()) END END</v>
      </c>
    </row>
    <row r="3278" spans="1:13" x14ac:dyDescent="0.2">
      <c r="A3278">
        <v>3277</v>
      </c>
      <c r="B3278">
        <f>VLOOKUP(C3278,ESTADOS!C:K,9,FALSE)</f>
        <v>26</v>
      </c>
      <c r="C3278" t="s">
        <v>2867</v>
      </c>
      <c r="D3278">
        <v>35</v>
      </c>
      <c r="E3278" t="s">
        <v>9455</v>
      </c>
      <c r="F3278" t="s">
        <v>2880</v>
      </c>
      <c r="G3278">
        <v>15139</v>
      </c>
      <c r="H3278">
        <v>1</v>
      </c>
      <c r="I3278">
        <v>1</v>
      </c>
      <c r="J3278">
        <v>1</v>
      </c>
      <c r="K3278" s="2" t="s">
        <v>10009</v>
      </c>
      <c r="L3278" s="2" t="s">
        <v>10009</v>
      </c>
      <c r="M3278" t="str">
        <f t="shared" si="51"/>
        <v>BEGIN IF NOT EXISTS (SELECT * FROM [dbo].[COM_City] WHERE [Name] = 'Altinópolis') BEGIN INSERT INTO [dbo].[COM_City]([CityId],[Name],[ExternalCode],[StateId],[Active],[UserID],[UserIDLastUpdate],[CreateDate],[ModifieldDate]) VALUES (3277,'Altinópolis','01004',26,1,1,1,GETDATE(),GETDATE()) END END</v>
      </c>
    </row>
    <row r="3279" spans="1:13" x14ac:dyDescent="0.2">
      <c r="A3279">
        <v>3278</v>
      </c>
      <c r="B3279">
        <f>VLOOKUP(C3279,ESTADOS!C:K,9,FALSE)</f>
        <v>26</v>
      </c>
      <c r="C3279" t="s">
        <v>2867</v>
      </c>
      <c r="D3279">
        <v>35</v>
      </c>
      <c r="E3279" t="s">
        <v>9457</v>
      </c>
      <c r="F3279" t="s">
        <v>6619</v>
      </c>
      <c r="G3279">
        <v>4157</v>
      </c>
      <c r="H3279">
        <v>1</v>
      </c>
      <c r="I3279">
        <v>1</v>
      </c>
      <c r="J3279">
        <v>1</v>
      </c>
      <c r="K3279" s="2" t="s">
        <v>10009</v>
      </c>
      <c r="L3279" s="2" t="s">
        <v>10009</v>
      </c>
      <c r="M3279" t="str">
        <f t="shared" si="51"/>
        <v>BEGIN IF NOT EXISTS (SELECT * FROM [dbo].[COM_City] WHERE [Name] = 'Alto Alegre') BEGIN INSERT INTO [dbo].[COM_City]([CityId],[Name],[ExternalCode],[StateId],[Active],[UserID],[UserIDLastUpdate],[CreateDate],[ModifieldDate]) VALUES (3278,'Alto Alegre','01103',26,1,1,1,GETDATE(),GETDATE()) END END</v>
      </c>
    </row>
    <row r="3280" spans="1:13" x14ac:dyDescent="0.2">
      <c r="A3280">
        <v>3279</v>
      </c>
      <c r="B3280">
        <f>VLOOKUP(C3280,ESTADOS!C:K,9,FALSE)</f>
        <v>26</v>
      </c>
      <c r="C3280" t="s">
        <v>2867</v>
      </c>
      <c r="D3280">
        <v>35</v>
      </c>
      <c r="E3280" t="s">
        <v>2881</v>
      </c>
      <c r="F3280" t="s">
        <v>2882</v>
      </c>
      <c r="G3280">
        <v>15678</v>
      </c>
      <c r="H3280">
        <v>1</v>
      </c>
      <c r="I3280">
        <v>1</v>
      </c>
      <c r="J3280">
        <v>1</v>
      </c>
      <c r="K3280" s="2" t="s">
        <v>10009</v>
      </c>
      <c r="L3280" s="2" t="s">
        <v>10009</v>
      </c>
      <c r="M3280" t="str">
        <f t="shared" si="51"/>
        <v>BEGIN IF NOT EXISTS (SELECT * FROM [dbo].[COM_City] WHERE [Name] = 'Alumínio') BEGIN INSERT INTO [dbo].[COM_City]([CityId],[Name],[ExternalCode],[StateId],[Active],[UserID],[UserIDLastUpdate],[CreateDate],[ModifieldDate]) VALUES (3279,'Alumínio','01152',26,1,1,1,GETDATE(),GETDATE()) END END</v>
      </c>
    </row>
    <row r="3281" spans="1:13" x14ac:dyDescent="0.2">
      <c r="A3281">
        <v>3280</v>
      </c>
      <c r="B3281">
        <f>VLOOKUP(C3281,ESTADOS!C:K,9,FALSE)</f>
        <v>26</v>
      </c>
      <c r="C3281" t="s">
        <v>2867</v>
      </c>
      <c r="D3281">
        <v>35</v>
      </c>
      <c r="E3281" t="s">
        <v>9459</v>
      </c>
      <c r="F3281" t="s">
        <v>2883</v>
      </c>
      <c r="G3281">
        <v>3902</v>
      </c>
      <c r="H3281">
        <v>1</v>
      </c>
      <c r="I3281">
        <v>1</v>
      </c>
      <c r="J3281">
        <v>1</v>
      </c>
      <c r="K3281" s="2" t="s">
        <v>10009</v>
      </c>
      <c r="L3281" s="2" t="s">
        <v>10009</v>
      </c>
      <c r="M3281" t="str">
        <f t="shared" si="51"/>
        <v>BEGIN IF NOT EXISTS (SELECT * FROM [dbo].[COM_City] WHERE [Name] = 'Álvares Florence') BEGIN INSERT INTO [dbo].[COM_City]([CityId],[Name],[ExternalCode],[StateId],[Active],[UserID],[UserIDLastUpdate],[CreateDate],[ModifieldDate]) VALUES (3280,'Álvares Florence','01202',26,1,1,1,GETDATE(),GETDATE()) END END</v>
      </c>
    </row>
    <row r="3282" spans="1:13" x14ac:dyDescent="0.2">
      <c r="A3282">
        <v>3281</v>
      </c>
      <c r="B3282">
        <f>VLOOKUP(C3282,ESTADOS!C:K,9,FALSE)</f>
        <v>26</v>
      </c>
      <c r="C3282" t="s">
        <v>2867</v>
      </c>
      <c r="D3282">
        <v>35</v>
      </c>
      <c r="E3282" t="s">
        <v>4709</v>
      </c>
      <c r="F3282" t="s">
        <v>2884</v>
      </c>
      <c r="G3282">
        <v>22859</v>
      </c>
      <c r="H3282">
        <v>1</v>
      </c>
      <c r="I3282">
        <v>1</v>
      </c>
      <c r="J3282">
        <v>1</v>
      </c>
      <c r="K3282" s="2" t="s">
        <v>10009</v>
      </c>
      <c r="L3282" s="2" t="s">
        <v>10009</v>
      </c>
      <c r="M3282" t="str">
        <f t="shared" si="51"/>
        <v>BEGIN IF NOT EXISTS (SELECT * FROM [dbo].[COM_City] WHERE [Name] = 'Álvares Machado') BEGIN INSERT INTO [dbo].[COM_City]([CityId],[Name],[ExternalCode],[StateId],[Active],[UserID],[UserIDLastUpdate],[CreateDate],[ModifieldDate]) VALUES (3281,'Álvares Machado','01301',26,1,1,1,GETDATE(),GETDATE()) END END</v>
      </c>
    </row>
    <row r="3283" spans="1:13" x14ac:dyDescent="0.2">
      <c r="A3283">
        <v>3282</v>
      </c>
      <c r="B3283">
        <f>VLOOKUP(C3283,ESTADOS!C:K,9,FALSE)</f>
        <v>26</v>
      </c>
      <c r="C3283" t="s">
        <v>2867</v>
      </c>
      <c r="D3283">
        <v>35</v>
      </c>
      <c r="E3283" t="s">
        <v>4713</v>
      </c>
      <c r="F3283" t="s">
        <v>2885</v>
      </c>
      <c r="G3283">
        <v>4610</v>
      </c>
      <c r="H3283">
        <v>1</v>
      </c>
      <c r="I3283">
        <v>1</v>
      </c>
      <c r="J3283">
        <v>1</v>
      </c>
      <c r="K3283" s="2" t="s">
        <v>10009</v>
      </c>
      <c r="L3283" s="2" t="s">
        <v>10009</v>
      </c>
      <c r="M3283" t="str">
        <f t="shared" si="51"/>
        <v>BEGIN IF NOT EXISTS (SELECT * FROM [dbo].[COM_City] WHERE [Name] = 'Álvaro de Carvalho') BEGIN INSERT INTO [dbo].[COM_City]([CityId],[Name],[ExternalCode],[StateId],[Active],[UserID],[UserIDLastUpdate],[CreateDate],[ModifieldDate]) VALUES (3282,'Álvaro de Carvalho','01400',26,1,1,1,GETDATE(),GETDATE()) END END</v>
      </c>
    </row>
    <row r="3284" spans="1:13" x14ac:dyDescent="0.2">
      <c r="A3284">
        <v>3283</v>
      </c>
      <c r="B3284">
        <f>VLOOKUP(C3284,ESTADOS!C:K,9,FALSE)</f>
        <v>26</v>
      </c>
      <c r="C3284" t="s">
        <v>2867</v>
      </c>
      <c r="D3284">
        <v>35</v>
      </c>
      <c r="E3284" t="s">
        <v>4715</v>
      </c>
      <c r="F3284" t="s">
        <v>2886</v>
      </c>
      <c r="G3284">
        <v>2787</v>
      </c>
      <c r="H3284">
        <v>1</v>
      </c>
      <c r="I3284">
        <v>1</v>
      </c>
      <c r="J3284">
        <v>1</v>
      </c>
      <c r="K3284" s="2" t="s">
        <v>10009</v>
      </c>
      <c r="L3284" s="2" t="s">
        <v>10009</v>
      </c>
      <c r="M3284" t="str">
        <f t="shared" si="51"/>
        <v>BEGIN IF NOT EXISTS (SELECT * FROM [dbo].[COM_City] WHERE [Name] = 'Alvinlândia') BEGIN INSERT INTO [dbo].[COM_City]([CityId],[Name],[ExternalCode],[StateId],[Active],[UserID],[UserIDLastUpdate],[CreateDate],[ModifieldDate]) VALUES (3283,'Alvinlândia','01509',26,1,1,1,GETDATE(),GETDATE()) END END</v>
      </c>
    </row>
    <row r="3285" spans="1:13" x14ac:dyDescent="0.2">
      <c r="A3285">
        <v>3284</v>
      </c>
      <c r="B3285">
        <f>VLOOKUP(C3285,ESTADOS!C:K,9,FALSE)</f>
        <v>26</v>
      </c>
      <c r="C3285" t="s">
        <v>2867</v>
      </c>
      <c r="D3285">
        <v>35</v>
      </c>
      <c r="E3285" t="s">
        <v>4717</v>
      </c>
      <c r="F3285" t="s">
        <v>10108</v>
      </c>
      <c r="G3285">
        <v>199094</v>
      </c>
      <c r="H3285">
        <v>1</v>
      </c>
      <c r="I3285">
        <v>1</v>
      </c>
      <c r="J3285">
        <v>1</v>
      </c>
      <c r="K3285" s="2" t="s">
        <v>10009</v>
      </c>
      <c r="L3285" s="2" t="s">
        <v>10009</v>
      </c>
      <c r="M3285" t="str">
        <f t="shared" si="51"/>
        <v>BEGIN IF NOT EXISTS (SELECT * FROM [dbo].[COM_City] WHERE [Name] = 'Americana') BEGIN INSERT INTO [dbo].[COM_City]([CityId],[Name],[ExternalCode],[StateId],[Active],[UserID],[UserIDLastUpdate],[CreateDate],[ModifieldDate]) VALUES (3284,'Americana','01608',26,1,1,1,GETDATE(),GETDATE()) END END</v>
      </c>
    </row>
    <row r="3286" spans="1:13" x14ac:dyDescent="0.2">
      <c r="A3286">
        <v>3285</v>
      </c>
      <c r="B3286">
        <f>VLOOKUP(C3286,ESTADOS!C:K,9,FALSE)</f>
        <v>26</v>
      </c>
      <c r="C3286" t="s">
        <v>2867</v>
      </c>
      <c r="D3286">
        <v>35</v>
      </c>
      <c r="E3286" t="s">
        <v>4719</v>
      </c>
      <c r="F3286" t="s">
        <v>2888</v>
      </c>
      <c r="G3286">
        <v>31005</v>
      </c>
      <c r="H3286">
        <v>1</v>
      </c>
      <c r="I3286">
        <v>1</v>
      </c>
      <c r="J3286">
        <v>1</v>
      </c>
      <c r="K3286" s="2" t="s">
        <v>10009</v>
      </c>
      <c r="L3286" s="2" t="s">
        <v>10009</v>
      </c>
      <c r="M3286" t="str">
        <f t="shared" si="51"/>
        <v>BEGIN IF NOT EXISTS (SELECT * FROM [dbo].[COM_City] WHERE [Name] = 'Américo Brasiliense') BEGIN INSERT INTO [dbo].[COM_City]([CityId],[Name],[ExternalCode],[StateId],[Active],[UserID],[UserIDLastUpdate],[CreateDate],[ModifieldDate]) VALUES (3285,'Américo Brasiliense','01707',26,1,1,1,GETDATE(),GETDATE()) END END</v>
      </c>
    </row>
    <row r="3287" spans="1:13" x14ac:dyDescent="0.2">
      <c r="A3287">
        <v>3286</v>
      </c>
      <c r="B3287">
        <f>VLOOKUP(C3287,ESTADOS!C:K,9,FALSE)</f>
        <v>26</v>
      </c>
      <c r="C3287" t="s">
        <v>2867</v>
      </c>
      <c r="D3287">
        <v>35</v>
      </c>
      <c r="E3287" t="s">
        <v>4725</v>
      </c>
      <c r="F3287" t="s">
        <v>2887</v>
      </c>
      <c r="G3287">
        <v>5379</v>
      </c>
      <c r="H3287">
        <v>1</v>
      </c>
      <c r="I3287">
        <v>1</v>
      </c>
      <c r="J3287">
        <v>1</v>
      </c>
      <c r="K3287" s="2" t="s">
        <v>10009</v>
      </c>
      <c r="L3287" s="2" t="s">
        <v>10009</v>
      </c>
      <c r="M3287" t="str">
        <f t="shared" si="51"/>
        <v>BEGIN IF NOT EXISTS (SELECT * FROM [dbo].[COM_City] WHERE [Name] = 'Américo de Campos') BEGIN INSERT INTO [dbo].[COM_City]([CityId],[Name],[ExternalCode],[StateId],[Active],[UserID],[UserIDLastUpdate],[CreateDate],[ModifieldDate]) VALUES (3286,'Américo de Campos','01806',26,1,1,1,GETDATE(),GETDATE()) END END</v>
      </c>
    </row>
    <row r="3288" spans="1:13" x14ac:dyDescent="0.2">
      <c r="A3288">
        <v>3287</v>
      </c>
      <c r="B3288">
        <f>VLOOKUP(C3288,ESTADOS!C:K,9,FALSE)</f>
        <v>26</v>
      </c>
      <c r="C3288" t="s">
        <v>2867</v>
      </c>
      <c r="D3288">
        <v>35</v>
      </c>
      <c r="E3288" t="s">
        <v>4727</v>
      </c>
      <c r="F3288" t="s">
        <v>8770</v>
      </c>
      <c r="G3288">
        <v>62692</v>
      </c>
      <c r="H3288">
        <v>1</v>
      </c>
      <c r="I3288">
        <v>1</v>
      </c>
      <c r="J3288">
        <v>1</v>
      </c>
      <c r="K3288" s="2" t="s">
        <v>10009</v>
      </c>
      <c r="L3288" s="2" t="s">
        <v>10009</v>
      </c>
      <c r="M3288" t="str">
        <f t="shared" si="51"/>
        <v>BEGIN IF NOT EXISTS (SELECT * FROM [dbo].[COM_City] WHERE [Name] = 'Amparo') BEGIN INSERT INTO [dbo].[COM_City]([CityId],[Name],[ExternalCode],[StateId],[Active],[UserID],[UserIDLastUpdate],[CreateDate],[ModifieldDate]) VALUES (3287,'Amparo','01905',26,1,1,1,GETDATE(),GETDATE()) END END</v>
      </c>
    </row>
    <row r="3289" spans="1:13" x14ac:dyDescent="0.2">
      <c r="A3289">
        <v>3288</v>
      </c>
      <c r="B3289">
        <f>VLOOKUP(C3289,ESTADOS!C:K,9,FALSE)</f>
        <v>26</v>
      </c>
      <c r="C3289" t="s">
        <v>2867</v>
      </c>
      <c r="D3289">
        <v>35</v>
      </c>
      <c r="E3289" t="s">
        <v>4733</v>
      </c>
      <c r="F3289" t="s">
        <v>2889</v>
      </c>
      <c r="G3289">
        <v>4166</v>
      </c>
      <c r="H3289">
        <v>1</v>
      </c>
      <c r="I3289">
        <v>1</v>
      </c>
      <c r="J3289">
        <v>1</v>
      </c>
      <c r="K3289" s="2" t="s">
        <v>10009</v>
      </c>
      <c r="L3289" s="2" t="s">
        <v>10009</v>
      </c>
      <c r="M3289" t="str">
        <f t="shared" si="51"/>
        <v>BEGIN IF NOT EXISTS (SELECT * FROM [dbo].[COM_City] WHERE [Name] = 'Analândia') BEGIN INSERT INTO [dbo].[COM_City]([CityId],[Name],[ExternalCode],[StateId],[Active],[UserID],[UserIDLastUpdate],[CreateDate],[ModifieldDate]) VALUES (3288,'Analândia','02002',26,1,1,1,GETDATE(),GETDATE()) END END</v>
      </c>
    </row>
    <row r="3290" spans="1:13" x14ac:dyDescent="0.2">
      <c r="A3290">
        <v>3289</v>
      </c>
      <c r="B3290">
        <f>VLOOKUP(C3290,ESTADOS!C:K,9,FALSE)</f>
        <v>26</v>
      </c>
      <c r="C3290" t="s">
        <v>2867</v>
      </c>
      <c r="D3290">
        <v>35</v>
      </c>
      <c r="E3290" t="s">
        <v>4739</v>
      </c>
      <c r="F3290" t="s">
        <v>2890</v>
      </c>
      <c r="G3290">
        <v>54753</v>
      </c>
      <c r="H3290">
        <v>1</v>
      </c>
      <c r="I3290">
        <v>1</v>
      </c>
      <c r="J3290">
        <v>1</v>
      </c>
      <c r="K3290" s="2" t="s">
        <v>10009</v>
      </c>
      <c r="L3290" s="2" t="s">
        <v>10009</v>
      </c>
      <c r="M3290" t="str">
        <f t="shared" si="51"/>
        <v>BEGIN IF NOT EXISTS (SELECT * FROM [dbo].[COM_City] WHERE [Name] = 'Andradina') BEGIN INSERT INTO [dbo].[COM_City]([CityId],[Name],[ExternalCode],[StateId],[Active],[UserID],[UserIDLastUpdate],[CreateDate],[ModifieldDate]) VALUES (3289,'Andradina','02101',26,1,1,1,GETDATE(),GETDATE()) END END</v>
      </c>
    </row>
    <row r="3291" spans="1:13" x14ac:dyDescent="0.2">
      <c r="A3291">
        <v>3290</v>
      </c>
      <c r="B3291">
        <f>VLOOKUP(C3291,ESTADOS!C:K,9,FALSE)</f>
        <v>26</v>
      </c>
      <c r="C3291" t="s">
        <v>2867</v>
      </c>
      <c r="D3291">
        <v>35</v>
      </c>
      <c r="E3291" t="s">
        <v>4743</v>
      </c>
      <c r="F3291" t="s">
        <v>2891</v>
      </c>
      <c r="G3291">
        <v>21523</v>
      </c>
      <c r="H3291">
        <v>1</v>
      </c>
      <c r="I3291">
        <v>1</v>
      </c>
      <c r="J3291">
        <v>1</v>
      </c>
      <c r="K3291" s="2" t="s">
        <v>10009</v>
      </c>
      <c r="L3291" s="2" t="s">
        <v>10009</v>
      </c>
      <c r="M3291" t="str">
        <f t="shared" si="51"/>
        <v>BEGIN IF NOT EXISTS (SELECT * FROM [dbo].[COM_City] WHERE [Name] = 'Angatuba') BEGIN INSERT INTO [dbo].[COM_City]([CityId],[Name],[ExternalCode],[StateId],[Active],[UserID],[UserIDLastUpdate],[CreateDate],[ModifieldDate]) VALUES (3290,'Angatuba','02200',26,1,1,1,GETDATE(),GETDATE()) END END</v>
      </c>
    </row>
    <row r="3292" spans="1:13" x14ac:dyDescent="0.2">
      <c r="A3292">
        <v>3291</v>
      </c>
      <c r="B3292">
        <f>VLOOKUP(C3292,ESTADOS!C:K,9,FALSE)</f>
        <v>26</v>
      </c>
      <c r="C3292" t="s">
        <v>2867</v>
      </c>
      <c r="D3292">
        <v>35</v>
      </c>
      <c r="E3292" t="s">
        <v>7308</v>
      </c>
      <c r="F3292" t="s">
        <v>2892</v>
      </c>
      <c r="G3292">
        <v>5271</v>
      </c>
      <c r="H3292">
        <v>1</v>
      </c>
      <c r="I3292">
        <v>1</v>
      </c>
      <c r="J3292">
        <v>1</v>
      </c>
      <c r="K3292" s="2" t="s">
        <v>10009</v>
      </c>
      <c r="L3292" s="2" t="s">
        <v>10009</v>
      </c>
      <c r="M3292" t="str">
        <f t="shared" si="51"/>
        <v>BEGIN IF NOT EXISTS (SELECT * FROM [dbo].[COM_City] WHERE [Name] = 'Anhembi') BEGIN INSERT INTO [dbo].[COM_City]([CityId],[Name],[ExternalCode],[StateId],[Active],[UserID],[UserIDLastUpdate],[CreateDate],[ModifieldDate]) VALUES (3291,'Anhembi','02309',26,1,1,1,GETDATE(),GETDATE()) END END</v>
      </c>
    </row>
    <row r="3293" spans="1:13" x14ac:dyDescent="0.2">
      <c r="A3293">
        <v>3292</v>
      </c>
      <c r="B3293">
        <f>VLOOKUP(C3293,ESTADOS!C:K,9,FALSE)</f>
        <v>26</v>
      </c>
      <c r="C3293" t="s">
        <v>2867</v>
      </c>
      <c r="D3293">
        <v>35</v>
      </c>
      <c r="E3293" t="s">
        <v>7316</v>
      </c>
      <c r="F3293" t="s">
        <v>2893</v>
      </c>
      <c r="G3293">
        <v>3695</v>
      </c>
      <c r="H3293">
        <v>1</v>
      </c>
      <c r="I3293">
        <v>1</v>
      </c>
      <c r="J3293">
        <v>1</v>
      </c>
      <c r="K3293" s="2" t="s">
        <v>10009</v>
      </c>
      <c r="L3293" s="2" t="s">
        <v>10009</v>
      </c>
      <c r="M3293" t="str">
        <f t="shared" si="51"/>
        <v>BEGIN IF NOT EXISTS (SELECT * FROM [dbo].[COM_City] WHERE [Name] = 'Anhumas') BEGIN INSERT INTO [dbo].[COM_City]([CityId],[Name],[ExternalCode],[StateId],[Active],[UserID],[UserIDLastUpdate],[CreateDate],[ModifieldDate]) VALUES (3292,'Anhumas','02408',26,1,1,1,GETDATE(),GETDATE()) END END</v>
      </c>
    </row>
    <row r="3294" spans="1:13" x14ac:dyDescent="0.2">
      <c r="A3294">
        <v>3293</v>
      </c>
      <c r="B3294">
        <f>VLOOKUP(C3294,ESTADOS!C:K,9,FALSE)</f>
        <v>26</v>
      </c>
      <c r="C3294" t="s">
        <v>2867</v>
      </c>
      <c r="D3294">
        <v>35</v>
      </c>
      <c r="E3294" t="s">
        <v>7318</v>
      </c>
      <c r="F3294" t="s">
        <v>8772</v>
      </c>
      <c r="G3294">
        <v>35903</v>
      </c>
      <c r="H3294">
        <v>1</v>
      </c>
      <c r="I3294">
        <v>1</v>
      </c>
      <c r="J3294">
        <v>1</v>
      </c>
      <c r="K3294" s="2" t="s">
        <v>10009</v>
      </c>
      <c r="L3294" s="2" t="s">
        <v>10009</v>
      </c>
      <c r="M3294" t="str">
        <f t="shared" si="51"/>
        <v>BEGIN IF NOT EXISTS (SELECT * FROM [dbo].[COM_City] WHERE [Name] = 'Aparecida') BEGIN INSERT INTO [dbo].[COM_City]([CityId],[Name],[ExternalCode],[StateId],[Active],[UserID],[UserIDLastUpdate],[CreateDate],[ModifieldDate]) VALUES (3293,'Aparecida','02507',26,1,1,1,GETDATE(),GETDATE()) END END</v>
      </c>
    </row>
    <row r="3295" spans="1:13" x14ac:dyDescent="0.2">
      <c r="A3295">
        <v>3294</v>
      </c>
      <c r="B3295">
        <f>VLOOKUP(C3295,ESTADOS!C:K,9,FALSE)</f>
        <v>26</v>
      </c>
      <c r="C3295" t="s">
        <v>2867</v>
      </c>
      <c r="D3295">
        <v>35</v>
      </c>
      <c r="E3295" t="s">
        <v>7322</v>
      </c>
      <c r="F3295" t="s">
        <v>10037</v>
      </c>
      <c r="G3295">
        <v>4577</v>
      </c>
      <c r="H3295">
        <v>1</v>
      </c>
      <c r="I3295">
        <v>1</v>
      </c>
      <c r="J3295">
        <v>1</v>
      </c>
      <c r="K3295" s="2" t="s">
        <v>10009</v>
      </c>
      <c r="L3295" s="2" t="s">
        <v>10009</v>
      </c>
      <c r="M3295" t="str">
        <f t="shared" si="51"/>
        <v>BEGIN IF NOT EXISTS (SELECT * FROM [dbo].[COM_City] WHERE [Name] = 'Aparecida d''Oeste') BEGIN INSERT INTO [dbo].[COM_City]([CityId],[Name],[ExternalCode],[StateId],[Active],[UserID],[UserIDLastUpdate],[CreateDate],[ModifieldDate]) VALUES (3294,'Aparecida d''Oeste','02606',26,1,1,1,GETDATE(),GETDATE()) END END</v>
      </c>
    </row>
    <row r="3296" spans="1:13" x14ac:dyDescent="0.2">
      <c r="A3296">
        <v>3295</v>
      </c>
      <c r="B3296">
        <f>VLOOKUP(C3296,ESTADOS!C:K,9,FALSE)</f>
        <v>26</v>
      </c>
      <c r="C3296" t="s">
        <v>2867</v>
      </c>
      <c r="D3296">
        <v>35</v>
      </c>
      <c r="E3296" t="s">
        <v>7324</v>
      </c>
      <c r="F3296" t="s">
        <v>2894</v>
      </c>
      <c r="G3296">
        <v>25463</v>
      </c>
      <c r="H3296">
        <v>1</v>
      </c>
      <c r="I3296">
        <v>1</v>
      </c>
      <c r="J3296">
        <v>1</v>
      </c>
      <c r="K3296" s="2" t="s">
        <v>10009</v>
      </c>
      <c r="L3296" s="2" t="s">
        <v>10009</v>
      </c>
      <c r="M3296" t="str">
        <f t="shared" si="51"/>
        <v>BEGIN IF NOT EXISTS (SELECT * FROM [dbo].[COM_City] WHERE [Name] = 'Apiaí') BEGIN INSERT INTO [dbo].[COM_City]([CityId],[Name],[ExternalCode],[StateId],[Active],[UserID],[UserIDLastUpdate],[CreateDate],[ModifieldDate]) VALUES (3295,'Apiaí','02705',26,1,1,1,GETDATE(),GETDATE()) END END</v>
      </c>
    </row>
    <row r="3297" spans="1:13" x14ac:dyDescent="0.2">
      <c r="A3297">
        <v>3296</v>
      </c>
      <c r="B3297">
        <f>VLOOKUP(C3297,ESTADOS!C:K,9,FALSE)</f>
        <v>26</v>
      </c>
      <c r="C3297" t="s">
        <v>2867</v>
      </c>
      <c r="D3297">
        <v>35</v>
      </c>
      <c r="E3297" t="s">
        <v>7326</v>
      </c>
      <c r="F3297" t="s">
        <v>2895</v>
      </c>
      <c r="G3297">
        <v>12291</v>
      </c>
      <c r="H3297">
        <v>1</v>
      </c>
      <c r="I3297">
        <v>1</v>
      </c>
      <c r="J3297">
        <v>1</v>
      </c>
      <c r="K3297" s="2" t="s">
        <v>10009</v>
      </c>
      <c r="L3297" s="2" t="s">
        <v>10009</v>
      </c>
      <c r="M3297" t="str">
        <f t="shared" si="51"/>
        <v>BEGIN IF NOT EXISTS (SELECT * FROM [dbo].[COM_City] WHERE [Name] = 'Araçariguama') BEGIN INSERT INTO [dbo].[COM_City]([CityId],[Name],[ExternalCode],[StateId],[Active],[UserID],[UserIDLastUpdate],[CreateDate],[ModifieldDate]) VALUES (3296,'Araçariguama','02754',26,1,1,1,GETDATE(),GETDATE()) END END</v>
      </c>
    </row>
    <row r="3298" spans="1:13" x14ac:dyDescent="0.2">
      <c r="A3298">
        <v>3297</v>
      </c>
      <c r="B3298">
        <f>VLOOKUP(C3298,ESTADOS!C:K,9,FALSE)</f>
        <v>26</v>
      </c>
      <c r="C3298" t="s">
        <v>2867</v>
      </c>
      <c r="D3298">
        <v>35</v>
      </c>
      <c r="E3298" t="s">
        <v>7328</v>
      </c>
      <c r="F3298" t="s">
        <v>10109</v>
      </c>
      <c r="G3298">
        <v>178839</v>
      </c>
      <c r="H3298">
        <v>1</v>
      </c>
      <c r="I3298">
        <v>1</v>
      </c>
      <c r="J3298">
        <v>1</v>
      </c>
      <c r="K3298" s="2" t="s">
        <v>10009</v>
      </c>
      <c r="L3298" s="2" t="s">
        <v>10009</v>
      </c>
      <c r="M3298" t="str">
        <f t="shared" si="51"/>
        <v>BEGIN IF NOT EXISTS (SELECT * FROM [dbo].[COM_City] WHERE [Name] = 'Araçatuba') BEGIN INSERT INTO [dbo].[COM_City]([CityId],[Name],[ExternalCode],[StateId],[Active],[UserID],[UserIDLastUpdate],[CreateDate],[ModifieldDate]) VALUES (3297,'Araçatuba','02804',26,1,1,1,GETDATE(),GETDATE()) END END</v>
      </c>
    </row>
    <row r="3299" spans="1:13" x14ac:dyDescent="0.2">
      <c r="A3299">
        <v>3298</v>
      </c>
      <c r="B3299">
        <f>VLOOKUP(C3299,ESTADOS!C:K,9,FALSE)</f>
        <v>26</v>
      </c>
      <c r="C3299" t="s">
        <v>2867</v>
      </c>
      <c r="D3299">
        <v>35</v>
      </c>
      <c r="E3299" t="s">
        <v>7330</v>
      </c>
      <c r="F3299" t="s">
        <v>2896</v>
      </c>
      <c r="G3299">
        <v>24022</v>
      </c>
      <c r="H3299">
        <v>1</v>
      </c>
      <c r="I3299">
        <v>1</v>
      </c>
      <c r="J3299">
        <v>1</v>
      </c>
      <c r="K3299" s="2" t="s">
        <v>10009</v>
      </c>
      <c r="L3299" s="2" t="s">
        <v>10009</v>
      </c>
      <c r="M3299" t="str">
        <f t="shared" si="51"/>
        <v>BEGIN IF NOT EXISTS (SELECT * FROM [dbo].[COM_City] WHERE [Name] = 'Araçoiaba da Serra') BEGIN INSERT INTO [dbo].[COM_City]([CityId],[Name],[ExternalCode],[StateId],[Active],[UserID],[UserIDLastUpdate],[CreateDate],[ModifieldDate]) VALUES (3298,'Araçoiaba da Serra','02903',26,1,1,1,GETDATE(),GETDATE()) END END</v>
      </c>
    </row>
    <row r="3300" spans="1:13" x14ac:dyDescent="0.2">
      <c r="A3300">
        <v>3299</v>
      </c>
      <c r="B3300">
        <f>VLOOKUP(C3300,ESTADOS!C:K,9,FALSE)</f>
        <v>26</v>
      </c>
      <c r="C3300" t="s">
        <v>2867</v>
      </c>
      <c r="D3300">
        <v>35</v>
      </c>
      <c r="E3300" t="s">
        <v>7332</v>
      </c>
      <c r="F3300" t="s">
        <v>2897</v>
      </c>
      <c r="G3300">
        <v>5019</v>
      </c>
      <c r="H3300">
        <v>1</v>
      </c>
      <c r="I3300">
        <v>1</v>
      </c>
      <c r="J3300">
        <v>1</v>
      </c>
      <c r="K3300" s="2" t="s">
        <v>10009</v>
      </c>
      <c r="L3300" s="2" t="s">
        <v>10009</v>
      </c>
      <c r="M3300" t="str">
        <f t="shared" si="51"/>
        <v>BEGIN IF NOT EXISTS (SELECT * FROM [dbo].[COM_City] WHERE [Name] = 'Aramina') BEGIN INSERT INTO [dbo].[COM_City]([CityId],[Name],[ExternalCode],[StateId],[Active],[UserID],[UserIDLastUpdate],[CreateDate],[ModifieldDate]) VALUES (3299,'Aramina','03000',26,1,1,1,GETDATE(),GETDATE()) END END</v>
      </c>
    </row>
    <row r="3301" spans="1:13" x14ac:dyDescent="0.2">
      <c r="A3301">
        <v>3300</v>
      </c>
      <c r="B3301">
        <f>VLOOKUP(C3301,ESTADOS!C:K,9,FALSE)</f>
        <v>26</v>
      </c>
      <c r="C3301" t="s">
        <v>2867</v>
      </c>
      <c r="D3301">
        <v>35</v>
      </c>
      <c r="E3301" t="s">
        <v>7334</v>
      </c>
      <c r="F3301" t="s">
        <v>2898</v>
      </c>
      <c r="G3301">
        <v>6013</v>
      </c>
      <c r="H3301">
        <v>1</v>
      </c>
      <c r="I3301">
        <v>1</v>
      </c>
      <c r="J3301">
        <v>1</v>
      </c>
      <c r="K3301" s="2" t="s">
        <v>10009</v>
      </c>
      <c r="L3301" s="2" t="s">
        <v>10009</v>
      </c>
      <c r="M3301" t="str">
        <f t="shared" si="51"/>
        <v>BEGIN IF NOT EXISTS (SELECT * FROM [dbo].[COM_City] WHERE [Name] = 'Arandu') BEGIN INSERT INTO [dbo].[COM_City]([CityId],[Name],[ExternalCode],[StateId],[Active],[UserID],[UserIDLastUpdate],[CreateDate],[ModifieldDate]) VALUES (3300,'Arandu','03109',26,1,1,1,GETDATE(),GETDATE()) END END</v>
      </c>
    </row>
    <row r="3302" spans="1:13" x14ac:dyDescent="0.2">
      <c r="A3302">
        <v>3301</v>
      </c>
      <c r="B3302">
        <f>VLOOKUP(C3302,ESTADOS!C:K,9,FALSE)</f>
        <v>26</v>
      </c>
      <c r="C3302" t="s">
        <v>2867</v>
      </c>
      <c r="D3302">
        <v>35</v>
      </c>
      <c r="E3302" t="s">
        <v>7338</v>
      </c>
      <c r="F3302" t="s">
        <v>2899</v>
      </c>
      <c r="G3302">
        <v>2527</v>
      </c>
      <c r="H3302">
        <v>1</v>
      </c>
      <c r="I3302">
        <v>1</v>
      </c>
      <c r="J3302">
        <v>1</v>
      </c>
      <c r="K3302" s="2" t="s">
        <v>10009</v>
      </c>
      <c r="L3302" s="2" t="s">
        <v>10009</v>
      </c>
      <c r="M3302" t="str">
        <f t="shared" si="51"/>
        <v>BEGIN IF NOT EXISTS (SELECT * FROM [dbo].[COM_City] WHERE [Name] = 'Arapeí') BEGIN INSERT INTO [dbo].[COM_City]([CityId],[Name],[ExternalCode],[StateId],[Active],[UserID],[UserIDLastUpdate],[CreateDate],[ModifieldDate]) VALUES (3301,'Arapeí','03158',26,1,1,1,GETDATE(),GETDATE()) END END</v>
      </c>
    </row>
    <row r="3303" spans="1:13" x14ac:dyDescent="0.2">
      <c r="A3303">
        <v>3302</v>
      </c>
      <c r="B3303">
        <f>VLOOKUP(C3303,ESTADOS!C:K,9,FALSE)</f>
        <v>26</v>
      </c>
      <c r="C3303" t="s">
        <v>2867</v>
      </c>
      <c r="D3303">
        <v>35</v>
      </c>
      <c r="E3303" t="s">
        <v>7342</v>
      </c>
      <c r="F3303" t="s">
        <v>10110</v>
      </c>
      <c r="G3303">
        <v>195815</v>
      </c>
      <c r="H3303">
        <v>1</v>
      </c>
      <c r="I3303">
        <v>1</v>
      </c>
      <c r="J3303">
        <v>1</v>
      </c>
      <c r="K3303" s="2" t="s">
        <v>10009</v>
      </c>
      <c r="L3303" s="2" t="s">
        <v>10009</v>
      </c>
      <c r="M3303" t="str">
        <f t="shared" si="51"/>
        <v>BEGIN IF NOT EXISTS (SELECT * FROM [dbo].[COM_City] WHERE [Name] = 'Araraquara') BEGIN INSERT INTO [dbo].[COM_City]([CityId],[Name],[ExternalCode],[StateId],[Active],[UserID],[UserIDLastUpdate],[CreateDate],[ModifieldDate]) VALUES (3302,'Araraquara','03208',26,1,1,1,GETDATE(),GETDATE()) END END</v>
      </c>
    </row>
    <row r="3304" spans="1:13" x14ac:dyDescent="0.2">
      <c r="A3304">
        <v>3303</v>
      </c>
      <c r="B3304">
        <f>VLOOKUP(C3304,ESTADOS!C:K,9,FALSE)</f>
        <v>26</v>
      </c>
      <c r="C3304" t="s">
        <v>2867</v>
      </c>
      <c r="D3304">
        <v>35</v>
      </c>
      <c r="E3304" t="s">
        <v>7346</v>
      </c>
      <c r="F3304" t="s">
        <v>2900</v>
      </c>
      <c r="G3304">
        <v>108689</v>
      </c>
      <c r="H3304">
        <v>1</v>
      </c>
      <c r="I3304">
        <v>1</v>
      </c>
      <c r="J3304">
        <v>1</v>
      </c>
      <c r="K3304" s="2" t="s">
        <v>10009</v>
      </c>
      <c r="L3304" s="2" t="s">
        <v>10009</v>
      </c>
      <c r="M3304" t="str">
        <f t="shared" si="51"/>
        <v>BEGIN IF NOT EXISTS (SELECT * FROM [dbo].[COM_City] WHERE [Name] = 'Araras') BEGIN INSERT INTO [dbo].[COM_City]([CityId],[Name],[ExternalCode],[StateId],[Active],[UserID],[UserIDLastUpdate],[CreateDate],[ModifieldDate]) VALUES (3303,'Araras','03307',26,1,1,1,GETDATE(),GETDATE()) END END</v>
      </c>
    </row>
    <row r="3305" spans="1:13" x14ac:dyDescent="0.2">
      <c r="A3305">
        <v>3304</v>
      </c>
      <c r="B3305">
        <f>VLOOKUP(C3305,ESTADOS!C:K,9,FALSE)</f>
        <v>26</v>
      </c>
      <c r="C3305" t="s">
        <v>2867</v>
      </c>
      <c r="D3305">
        <v>35</v>
      </c>
      <c r="E3305" t="s">
        <v>2901</v>
      </c>
      <c r="F3305" t="s">
        <v>2902</v>
      </c>
      <c r="G3305">
        <v>2003</v>
      </c>
      <c r="H3305">
        <v>1</v>
      </c>
      <c r="I3305">
        <v>1</v>
      </c>
      <c r="J3305">
        <v>1</v>
      </c>
      <c r="K3305" s="2" t="s">
        <v>10009</v>
      </c>
      <c r="L3305" s="2" t="s">
        <v>10009</v>
      </c>
      <c r="M3305" t="str">
        <f t="shared" si="51"/>
        <v>BEGIN IF NOT EXISTS (SELECT * FROM [dbo].[COM_City] WHERE [Name] = 'Arco-Íris') BEGIN INSERT INTO [dbo].[COM_City]([CityId],[Name],[ExternalCode],[StateId],[Active],[UserID],[UserIDLastUpdate],[CreateDate],[ModifieldDate]) VALUES (3304,'Arco-Íris','03356',26,1,1,1,GETDATE(),GETDATE()) END END</v>
      </c>
    </row>
    <row r="3306" spans="1:13" x14ac:dyDescent="0.2">
      <c r="A3306">
        <v>3305</v>
      </c>
      <c r="B3306">
        <f>VLOOKUP(C3306,ESTADOS!C:K,9,FALSE)</f>
        <v>26</v>
      </c>
      <c r="C3306" t="s">
        <v>2867</v>
      </c>
      <c r="D3306">
        <v>35</v>
      </c>
      <c r="E3306" t="s">
        <v>7348</v>
      </c>
      <c r="F3306" t="s">
        <v>2903</v>
      </c>
      <c r="G3306">
        <v>7504</v>
      </c>
      <c r="H3306">
        <v>1</v>
      </c>
      <c r="I3306">
        <v>1</v>
      </c>
      <c r="J3306">
        <v>1</v>
      </c>
      <c r="K3306" s="2" t="s">
        <v>10009</v>
      </c>
      <c r="L3306" s="2" t="s">
        <v>10009</v>
      </c>
      <c r="M3306" t="str">
        <f t="shared" si="51"/>
        <v>BEGIN IF NOT EXISTS (SELECT * FROM [dbo].[COM_City] WHERE [Name] = 'Arealva') BEGIN INSERT INTO [dbo].[COM_City]([CityId],[Name],[ExternalCode],[StateId],[Active],[UserID],[UserIDLastUpdate],[CreateDate],[ModifieldDate]) VALUES (3305,'Arealva','03406',26,1,1,1,GETDATE(),GETDATE()) END END</v>
      </c>
    </row>
    <row r="3307" spans="1:13" x14ac:dyDescent="0.2">
      <c r="A3307">
        <v>3306</v>
      </c>
      <c r="B3307">
        <f>VLOOKUP(C3307,ESTADOS!C:K,9,FALSE)</f>
        <v>26</v>
      </c>
      <c r="C3307" t="s">
        <v>2867</v>
      </c>
      <c r="D3307">
        <v>35</v>
      </c>
      <c r="E3307" t="s">
        <v>7350</v>
      </c>
      <c r="F3307" t="s">
        <v>2904</v>
      </c>
      <c r="G3307">
        <v>3571</v>
      </c>
      <c r="H3307">
        <v>1</v>
      </c>
      <c r="I3307">
        <v>1</v>
      </c>
      <c r="J3307">
        <v>1</v>
      </c>
      <c r="K3307" s="2" t="s">
        <v>10009</v>
      </c>
      <c r="L3307" s="2" t="s">
        <v>10009</v>
      </c>
      <c r="M3307" t="str">
        <f t="shared" si="51"/>
        <v>BEGIN IF NOT EXISTS (SELECT * FROM [dbo].[COM_City] WHERE [Name] = 'Areias') BEGIN INSERT INTO [dbo].[COM_City]([CityId],[Name],[ExternalCode],[StateId],[Active],[UserID],[UserIDLastUpdate],[CreateDate],[ModifieldDate]) VALUES (3306,'Areias','03505',26,1,1,1,GETDATE(),GETDATE()) END END</v>
      </c>
    </row>
    <row r="3308" spans="1:13" x14ac:dyDescent="0.2">
      <c r="A3308">
        <v>3307</v>
      </c>
      <c r="B3308">
        <f>VLOOKUP(C3308,ESTADOS!C:K,9,FALSE)</f>
        <v>26</v>
      </c>
      <c r="C3308" t="s">
        <v>2867</v>
      </c>
      <c r="D3308">
        <v>35</v>
      </c>
      <c r="E3308" t="s">
        <v>7354</v>
      </c>
      <c r="F3308" t="s">
        <v>2905</v>
      </c>
      <c r="G3308">
        <v>10630</v>
      </c>
      <c r="H3308">
        <v>1</v>
      </c>
      <c r="I3308">
        <v>1</v>
      </c>
      <c r="J3308">
        <v>1</v>
      </c>
      <c r="K3308" s="2" t="s">
        <v>10009</v>
      </c>
      <c r="L3308" s="2" t="s">
        <v>10009</v>
      </c>
      <c r="M3308" t="str">
        <f t="shared" si="51"/>
        <v>BEGIN IF NOT EXISTS (SELECT * FROM [dbo].[COM_City] WHERE [Name] = 'Areiópolis') BEGIN INSERT INTO [dbo].[COM_City]([CityId],[Name],[ExternalCode],[StateId],[Active],[UserID],[UserIDLastUpdate],[CreateDate],[ModifieldDate]) VALUES (3307,'Areiópolis','03604',26,1,1,1,GETDATE(),GETDATE()) END END</v>
      </c>
    </row>
    <row r="3309" spans="1:13" x14ac:dyDescent="0.2">
      <c r="A3309">
        <v>3308</v>
      </c>
      <c r="B3309">
        <f>VLOOKUP(C3309,ESTADOS!C:K,9,FALSE)</f>
        <v>26</v>
      </c>
      <c r="C3309" t="s">
        <v>2867</v>
      </c>
      <c r="D3309">
        <v>35</v>
      </c>
      <c r="E3309" t="s">
        <v>7356</v>
      </c>
      <c r="F3309" t="s">
        <v>2906</v>
      </c>
      <c r="G3309">
        <v>8255</v>
      </c>
      <c r="H3309">
        <v>1</v>
      </c>
      <c r="I3309">
        <v>1</v>
      </c>
      <c r="J3309">
        <v>1</v>
      </c>
      <c r="K3309" s="2" t="s">
        <v>10009</v>
      </c>
      <c r="L3309" s="2" t="s">
        <v>10009</v>
      </c>
      <c r="M3309" t="str">
        <f t="shared" si="51"/>
        <v>BEGIN IF NOT EXISTS (SELECT * FROM [dbo].[COM_City] WHERE [Name] = 'Ariranha') BEGIN INSERT INTO [dbo].[COM_City]([CityId],[Name],[ExternalCode],[StateId],[Active],[UserID],[UserIDLastUpdate],[CreateDate],[ModifieldDate]) VALUES (3308,'Ariranha','03703',26,1,1,1,GETDATE(),GETDATE()) END END</v>
      </c>
    </row>
    <row r="3310" spans="1:13" x14ac:dyDescent="0.2">
      <c r="A3310">
        <v>3309</v>
      </c>
      <c r="B3310">
        <f>VLOOKUP(C3310,ESTADOS!C:K,9,FALSE)</f>
        <v>26</v>
      </c>
      <c r="C3310" t="s">
        <v>2867</v>
      </c>
      <c r="D3310">
        <v>35</v>
      </c>
      <c r="E3310" t="s">
        <v>7360</v>
      </c>
      <c r="F3310" t="s">
        <v>2907</v>
      </c>
      <c r="G3310">
        <v>39457</v>
      </c>
      <c r="H3310">
        <v>1</v>
      </c>
      <c r="I3310">
        <v>1</v>
      </c>
      <c r="J3310">
        <v>1</v>
      </c>
      <c r="K3310" s="2" t="s">
        <v>10009</v>
      </c>
      <c r="L3310" s="2" t="s">
        <v>10009</v>
      </c>
      <c r="M3310" t="str">
        <f t="shared" si="51"/>
        <v>BEGIN IF NOT EXISTS (SELECT * FROM [dbo].[COM_City] WHERE [Name] = 'Artur Nogueira') BEGIN INSERT INTO [dbo].[COM_City]([CityId],[Name],[ExternalCode],[StateId],[Active],[UserID],[UserIDLastUpdate],[CreateDate],[ModifieldDate]) VALUES (3309,'Artur Nogueira','03802',26,1,1,1,GETDATE(),GETDATE()) END END</v>
      </c>
    </row>
    <row r="3311" spans="1:13" x14ac:dyDescent="0.2">
      <c r="A3311">
        <v>3310</v>
      </c>
      <c r="B3311">
        <f>VLOOKUP(C3311,ESTADOS!C:K,9,FALSE)</f>
        <v>26</v>
      </c>
      <c r="C3311" t="s">
        <v>2867</v>
      </c>
      <c r="D3311">
        <v>35</v>
      </c>
      <c r="E3311" t="s">
        <v>7362</v>
      </c>
      <c r="F3311" t="s">
        <v>2908</v>
      </c>
      <c r="G3311">
        <v>72713</v>
      </c>
      <c r="H3311">
        <v>1</v>
      </c>
      <c r="I3311">
        <v>1</v>
      </c>
      <c r="J3311">
        <v>1</v>
      </c>
      <c r="K3311" s="2" t="s">
        <v>10009</v>
      </c>
      <c r="L3311" s="2" t="s">
        <v>10009</v>
      </c>
      <c r="M3311" t="str">
        <f t="shared" si="51"/>
        <v>BEGIN IF NOT EXISTS (SELECT * FROM [dbo].[COM_City] WHERE [Name] = 'Arujá') BEGIN INSERT INTO [dbo].[COM_City]([CityId],[Name],[ExternalCode],[StateId],[Active],[UserID],[UserIDLastUpdate],[CreateDate],[ModifieldDate]) VALUES (3310,'Arujá','03901',26,1,1,1,GETDATE(),GETDATE()) END END</v>
      </c>
    </row>
    <row r="3312" spans="1:13" x14ac:dyDescent="0.2">
      <c r="A3312">
        <v>3311</v>
      </c>
      <c r="B3312">
        <f>VLOOKUP(C3312,ESTADOS!C:K,9,FALSE)</f>
        <v>26</v>
      </c>
      <c r="C3312" t="s">
        <v>2867</v>
      </c>
      <c r="D3312">
        <v>35</v>
      </c>
      <c r="E3312" t="s">
        <v>2909</v>
      </c>
      <c r="F3312" t="s">
        <v>2910</v>
      </c>
      <c r="G3312">
        <v>1790</v>
      </c>
      <c r="H3312">
        <v>1</v>
      </c>
      <c r="I3312">
        <v>1</v>
      </c>
      <c r="J3312">
        <v>1</v>
      </c>
      <c r="K3312" s="2" t="s">
        <v>10009</v>
      </c>
      <c r="L3312" s="2" t="s">
        <v>10009</v>
      </c>
      <c r="M3312" t="str">
        <f t="shared" si="51"/>
        <v>BEGIN IF NOT EXISTS (SELECT * FROM [dbo].[COM_City] WHERE [Name] = 'Aspásia') BEGIN INSERT INTO [dbo].[COM_City]([CityId],[Name],[ExternalCode],[StateId],[Active],[UserID],[UserIDLastUpdate],[CreateDate],[ModifieldDate]) VALUES (3311,'Aspásia','03950',26,1,1,1,GETDATE(),GETDATE()) END END</v>
      </c>
    </row>
    <row r="3313" spans="1:13" x14ac:dyDescent="0.2">
      <c r="A3313">
        <v>3312</v>
      </c>
      <c r="B3313">
        <f>VLOOKUP(C3313,ESTADOS!C:K,9,FALSE)</f>
        <v>26</v>
      </c>
      <c r="C3313" t="s">
        <v>2867</v>
      </c>
      <c r="D3313">
        <v>35</v>
      </c>
      <c r="E3313" t="s">
        <v>7364</v>
      </c>
      <c r="F3313" t="s">
        <v>2911</v>
      </c>
      <c r="G3313">
        <v>92965</v>
      </c>
      <c r="H3313">
        <v>1</v>
      </c>
      <c r="I3313">
        <v>1</v>
      </c>
      <c r="J3313">
        <v>1</v>
      </c>
      <c r="K3313" s="2" t="s">
        <v>10009</v>
      </c>
      <c r="L3313" s="2" t="s">
        <v>10009</v>
      </c>
      <c r="M3313" t="str">
        <f t="shared" si="51"/>
        <v>BEGIN IF NOT EXISTS (SELECT * FROM [dbo].[COM_City] WHERE [Name] = 'Assis') BEGIN INSERT INTO [dbo].[COM_City]([CityId],[Name],[ExternalCode],[StateId],[Active],[UserID],[UserIDLastUpdate],[CreateDate],[ModifieldDate]) VALUES (3312,'Assis','04008',26,1,1,1,GETDATE(),GETDATE()) END END</v>
      </c>
    </row>
    <row r="3314" spans="1:13" x14ac:dyDescent="0.2">
      <c r="A3314">
        <v>3313</v>
      </c>
      <c r="B3314">
        <f>VLOOKUP(C3314,ESTADOS!C:K,9,FALSE)</f>
        <v>26</v>
      </c>
      <c r="C3314" t="s">
        <v>2867</v>
      </c>
      <c r="D3314">
        <v>35</v>
      </c>
      <c r="E3314" t="s">
        <v>7374</v>
      </c>
      <c r="F3314" t="s">
        <v>2912</v>
      </c>
      <c r="G3314">
        <v>119166</v>
      </c>
      <c r="H3314">
        <v>1</v>
      </c>
      <c r="I3314">
        <v>1</v>
      </c>
      <c r="J3314">
        <v>1</v>
      </c>
      <c r="K3314" s="2" t="s">
        <v>10009</v>
      </c>
      <c r="L3314" s="2" t="s">
        <v>10009</v>
      </c>
      <c r="M3314" t="str">
        <f t="shared" si="51"/>
        <v>BEGIN IF NOT EXISTS (SELECT * FROM [dbo].[COM_City] WHERE [Name] = 'Atibaia') BEGIN INSERT INTO [dbo].[COM_City]([CityId],[Name],[ExternalCode],[StateId],[Active],[UserID],[UserIDLastUpdate],[CreateDate],[ModifieldDate]) VALUES (3313,'Atibaia','04107',26,1,1,1,GETDATE(),GETDATE()) END END</v>
      </c>
    </row>
    <row r="3315" spans="1:13" x14ac:dyDescent="0.2">
      <c r="A3315">
        <v>3314</v>
      </c>
      <c r="B3315">
        <f>VLOOKUP(C3315,ESTADOS!C:K,9,FALSE)</f>
        <v>26</v>
      </c>
      <c r="C3315" t="s">
        <v>2867</v>
      </c>
      <c r="D3315">
        <v>35</v>
      </c>
      <c r="E3315" t="s">
        <v>7376</v>
      </c>
      <c r="F3315" t="s">
        <v>2913</v>
      </c>
      <c r="G3315">
        <v>13760</v>
      </c>
      <c r="H3315">
        <v>1</v>
      </c>
      <c r="I3315">
        <v>1</v>
      </c>
      <c r="J3315">
        <v>1</v>
      </c>
      <c r="K3315" s="2" t="s">
        <v>10009</v>
      </c>
      <c r="L3315" s="2" t="s">
        <v>10009</v>
      </c>
      <c r="M3315" t="str">
        <f t="shared" si="51"/>
        <v>BEGIN IF NOT EXISTS (SELECT * FROM [dbo].[COM_City] WHERE [Name] = 'Auriflama') BEGIN INSERT INTO [dbo].[COM_City]([CityId],[Name],[ExternalCode],[StateId],[Active],[UserID],[UserIDLastUpdate],[CreateDate],[ModifieldDate]) VALUES (3314,'Auriflama','04206',26,1,1,1,GETDATE(),GETDATE()) END END</v>
      </c>
    </row>
    <row r="3316" spans="1:13" x14ac:dyDescent="0.2">
      <c r="A3316">
        <v>3315</v>
      </c>
      <c r="B3316">
        <f>VLOOKUP(C3316,ESTADOS!C:K,9,FALSE)</f>
        <v>26</v>
      </c>
      <c r="C3316" t="s">
        <v>2867</v>
      </c>
      <c r="D3316">
        <v>35</v>
      </c>
      <c r="E3316" t="s">
        <v>7378</v>
      </c>
      <c r="F3316" t="s">
        <v>2914</v>
      </c>
      <c r="G3316">
        <v>4877</v>
      </c>
      <c r="H3316">
        <v>1</v>
      </c>
      <c r="I3316">
        <v>1</v>
      </c>
      <c r="J3316">
        <v>1</v>
      </c>
      <c r="K3316" s="2" t="s">
        <v>10009</v>
      </c>
      <c r="L3316" s="2" t="s">
        <v>10009</v>
      </c>
      <c r="M3316" t="str">
        <f t="shared" si="51"/>
        <v>BEGIN IF NOT EXISTS (SELECT * FROM [dbo].[COM_City] WHERE [Name] = 'Avaí') BEGIN INSERT INTO [dbo].[COM_City]([CityId],[Name],[ExternalCode],[StateId],[Active],[UserID],[UserIDLastUpdate],[CreateDate],[ModifieldDate]) VALUES (3315,'Avaí','04305',26,1,1,1,GETDATE(),GETDATE()) END END</v>
      </c>
    </row>
    <row r="3317" spans="1:13" x14ac:dyDescent="0.2">
      <c r="A3317">
        <v>3316</v>
      </c>
      <c r="B3317">
        <f>VLOOKUP(C3317,ESTADOS!C:K,9,FALSE)</f>
        <v>26</v>
      </c>
      <c r="C3317" t="s">
        <v>2867</v>
      </c>
      <c r="D3317">
        <v>35</v>
      </c>
      <c r="E3317" t="s">
        <v>7380</v>
      </c>
      <c r="F3317" t="s">
        <v>2915</v>
      </c>
      <c r="G3317">
        <v>10875</v>
      </c>
      <c r="H3317">
        <v>1</v>
      </c>
      <c r="I3317">
        <v>1</v>
      </c>
      <c r="J3317">
        <v>1</v>
      </c>
      <c r="K3317" s="2" t="s">
        <v>10009</v>
      </c>
      <c r="L3317" s="2" t="s">
        <v>10009</v>
      </c>
      <c r="M3317" t="str">
        <f t="shared" si="51"/>
        <v>BEGIN IF NOT EXISTS (SELECT * FROM [dbo].[COM_City] WHERE [Name] = 'Avanhandava') BEGIN INSERT INTO [dbo].[COM_City]([CityId],[Name],[ExternalCode],[StateId],[Active],[UserID],[UserIDLastUpdate],[CreateDate],[ModifieldDate]) VALUES (3316,'Avanhandava','04404',26,1,1,1,GETDATE(),GETDATE()) END END</v>
      </c>
    </row>
    <row r="3318" spans="1:13" x14ac:dyDescent="0.2">
      <c r="A3318">
        <v>3317</v>
      </c>
      <c r="B3318">
        <f>VLOOKUP(C3318,ESTADOS!C:K,9,FALSE)</f>
        <v>26</v>
      </c>
      <c r="C3318" t="s">
        <v>2867</v>
      </c>
      <c r="D3318">
        <v>35</v>
      </c>
      <c r="E3318" t="s">
        <v>7382</v>
      </c>
      <c r="F3318" t="s">
        <v>2916</v>
      </c>
      <c r="G3318">
        <v>80026</v>
      </c>
      <c r="H3318">
        <v>1</v>
      </c>
      <c r="I3318">
        <v>1</v>
      </c>
      <c r="J3318">
        <v>1</v>
      </c>
      <c r="K3318" s="2" t="s">
        <v>10009</v>
      </c>
      <c r="L3318" s="2" t="s">
        <v>10009</v>
      </c>
      <c r="M3318" t="str">
        <f t="shared" si="51"/>
        <v>BEGIN IF NOT EXISTS (SELECT * FROM [dbo].[COM_City] WHERE [Name] = 'Avaré') BEGIN INSERT INTO [dbo].[COM_City]([CityId],[Name],[ExternalCode],[StateId],[Active],[UserID],[UserIDLastUpdate],[CreateDate],[ModifieldDate]) VALUES (3317,'Avaré','04503',26,1,1,1,GETDATE(),GETDATE()) END END</v>
      </c>
    </row>
    <row r="3319" spans="1:13" x14ac:dyDescent="0.2">
      <c r="A3319">
        <v>3318</v>
      </c>
      <c r="B3319">
        <f>VLOOKUP(C3319,ESTADOS!C:K,9,FALSE)</f>
        <v>26</v>
      </c>
      <c r="C3319" t="s">
        <v>2867</v>
      </c>
      <c r="D3319">
        <v>35</v>
      </c>
      <c r="E3319" t="s">
        <v>7386</v>
      </c>
      <c r="F3319" t="s">
        <v>2917</v>
      </c>
      <c r="G3319">
        <v>13039</v>
      </c>
      <c r="H3319">
        <v>1</v>
      </c>
      <c r="I3319">
        <v>1</v>
      </c>
      <c r="J3319">
        <v>1</v>
      </c>
      <c r="K3319" s="2" t="s">
        <v>10009</v>
      </c>
      <c r="L3319" s="2" t="s">
        <v>10009</v>
      </c>
      <c r="M3319" t="str">
        <f t="shared" si="51"/>
        <v>BEGIN IF NOT EXISTS (SELECT * FROM [dbo].[COM_City] WHERE [Name] = 'Bady Bassitt') BEGIN INSERT INTO [dbo].[COM_City]([CityId],[Name],[ExternalCode],[StateId],[Active],[UserID],[UserIDLastUpdate],[CreateDate],[ModifieldDate]) VALUES (3318,'Bady Bassitt','04602',26,1,1,1,GETDATE(),GETDATE()) END END</v>
      </c>
    </row>
    <row r="3320" spans="1:13" x14ac:dyDescent="0.2">
      <c r="A3320">
        <v>3319</v>
      </c>
      <c r="B3320">
        <f>VLOOKUP(C3320,ESTADOS!C:K,9,FALSE)</f>
        <v>26</v>
      </c>
      <c r="C3320" t="s">
        <v>2867</v>
      </c>
      <c r="D3320">
        <v>35</v>
      </c>
      <c r="E3320" t="s">
        <v>7394</v>
      </c>
      <c r="F3320" t="s">
        <v>2918</v>
      </c>
      <c r="G3320">
        <v>3619</v>
      </c>
      <c r="H3320">
        <v>1</v>
      </c>
      <c r="I3320">
        <v>1</v>
      </c>
      <c r="J3320">
        <v>1</v>
      </c>
      <c r="K3320" s="2" t="s">
        <v>10009</v>
      </c>
      <c r="L3320" s="2" t="s">
        <v>10009</v>
      </c>
      <c r="M3320" t="str">
        <f t="shared" si="51"/>
        <v>BEGIN IF NOT EXISTS (SELECT * FROM [dbo].[COM_City] WHERE [Name] = 'Balbinos') BEGIN INSERT INTO [dbo].[COM_City]([CityId],[Name],[ExternalCode],[StateId],[Active],[UserID],[UserIDLastUpdate],[CreateDate],[ModifieldDate]) VALUES (3319,'Balbinos','04701',26,1,1,1,GETDATE(),GETDATE()) END END</v>
      </c>
    </row>
    <row r="3321" spans="1:13" x14ac:dyDescent="0.2">
      <c r="A3321">
        <v>3320</v>
      </c>
      <c r="B3321">
        <f>VLOOKUP(C3321,ESTADOS!C:K,9,FALSE)</f>
        <v>26</v>
      </c>
      <c r="C3321" t="s">
        <v>2867</v>
      </c>
      <c r="D3321">
        <v>35</v>
      </c>
      <c r="E3321" t="s">
        <v>7396</v>
      </c>
      <c r="F3321" t="s">
        <v>2919</v>
      </c>
      <c r="G3321">
        <v>7767</v>
      </c>
      <c r="H3321">
        <v>1</v>
      </c>
      <c r="I3321">
        <v>1</v>
      </c>
      <c r="J3321">
        <v>1</v>
      </c>
      <c r="K3321" s="2" t="s">
        <v>10009</v>
      </c>
      <c r="L3321" s="2" t="s">
        <v>10009</v>
      </c>
      <c r="M3321" t="str">
        <f t="shared" si="51"/>
        <v>BEGIN IF NOT EXISTS (SELECT * FROM [dbo].[COM_City] WHERE [Name] = 'Bálsamo') BEGIN INSERT INTO [dbo].[COM_City]([CityId],[Name],[ExternalCode],[StateId],[Active],[UserID],[UserIDLastUpdate],[CreateDate],[ModifieldDate]) VALUES (3320,'Bálsamo','04800',26,1,1,1,GETDATE(),GETDATE()) END END</v>
      </c>
    </row>
    <row r="3322" spans="1:13" x14ac:dyDescent="0.2">
      <c r="A3322">
        <v>3321</v>
      </c>
      <c r="B3322">
        <f>VLOOKUP(C3322,ESTADOS!C:K,9,FALSE)</f>
        <v>26</v>
      </c>
      <c r="C3322" t="s">
        <v>2867</v>
      </c>
      <c r="D3322">
        <v>35</v>
      </c>
      <c r="E3322" t="s">
        <v>7398</v>
      </c>
      <c r="F3322" t="s">
        <v>2920</v>
      </c>
      <c r="G3322">
        <v>10233</v>
      </c>
      <c r="H3322">
        <v>1</v>
      </c>
      <c r="I3322">
        <v>1</v>
      </c>
      <c r="J3322">
        <v>1</v>
      </c>
      <c r="K3322" s="2" t="s">
        <v>10009</v>
      </c>
      <c r="L3322" s="2" t="s">
        <v>10009</v>
      </c>
      <c r="M3322" t="str">
        <f t="shared" si="51"/>
        <v>BEGIN IF NOT EXISTS (SELECT * FROM [dbo].[COM_City] WHERE [Name] = 'Bananal') BEGIN INSERT INTO [dbo].[COM_City]([CityId],[Name],[ExternalCode],[StateId],[Active],[UserID],[UserIDLastUpdate],[CreateDate],[ModifieldDate]) VALUES (3321,'Bananal','04909',26,1,1,1,GETDATE(),GETDATE()) END END</v>
      </c>
    </row>
    <row r="3323" spans="1:13" x14ac:dyDescent="0.2">
      <c r="A3323">
        <v>3322</v>
      </c>
      <c r="B3323">
        <f>VLOOKUP(C3323,ESTADOS!C:K,9,FALSE)</f>
        <v>26</v>
      </c>
      <c r="C3323" t="s">
        <v>2867</v>
      </c>
      <c r="D3323">
        <v>35</v>
      </c>
      <c r="E3323" t="s">
        <v>7400</v>
      </c>
      <c r="F3323" t="s">
        <v>2921</v>
      </c>
      <c r="G3323">
        <v>2751</v>
      </c>
      <c r="H3323">
        <v>1</v>
      </c>
      <c r="I3323">
        <v>1</v>
      </c>
      <c r="J3323">
        <v>1</v>
      </c>
      <c r="K3323" s="2" t="s">
        <v>10009</v>
      </c>
      <c r="L3323" s="2" t="s">
        <v>10009</v>
      </c>
      <c r="M3323" t="str">
        <f t="shared" si="51"/>
        <v>BEGIN IF NOT EXISTS (SELECT * FROM [dbo].[COM_City] WHERE [Name] = 'Barão de Antonina') BEGIN INSERT INTO [dbo].[COM_City]([CityId],[Name],[ExternalCode],[StateId],[Active],[UserID],[UserIDLastUpdate],[CreateDate],[ModifieldDate]) VALUES (3322,'Barão de Antonina','05005',26,1,1,1,GETDATE(),GETDATE()) END END</v>
      </c>
    </row>
    <row r="3324" spans="1:13" x14ac:dyDescent="0.2">
      <c r="A3324">
        <v>3323</v>
      </c>
      <c r="B3324">
        <f>VLOOKUP(C3324,ESTADOS!C:K,9,FALSE)</f>
        <v>26</v>
      </c>
      <c r="C3324" t="s">
        <v>2867</v>
      </c>
      <c r="D3324">
        <v>35</v>
      </c>
      <c r="E3324" t="s">
        <v>7402</v>
      </c>
      <c r="F3324" t="s">
        <v>2922</v>
      </c>
      <c r="G3324">
        <v>6454</v>
      </c>
      <c r="H3324">
        <v>1</v>
      </c>
      <c r="I3324">
        <v>1</v>
      </c>
      <c r="J3324">
        <v>1</v>
      </c>
      <c r="K3324" s="2" t="s">
        <v>10009</v>
      </c>
      <c r="L3324" s="2" t="s">
        <v>10009</v>
      </c>
      <c r="M3324" t="str">
        <f t="shared" si="51"/>
        <v>BEGIN IF NOT EXISTS (SELECT * FROM [dbo].[COM_City] WHERE [Name] = 'Barbosa') BEGIN INSERT INTO [dbo].[COM_City]([CityId],[Name],[ExternalCode],[StateId],[Active],[UserID],[UserIDLastUpdate],[CreateDate],[ModifieldDate]) VALUES (3323,'Barbosa','05104',26,1,1,1,GETDATE(),GETDATE()) END END</v>
      </c>
    </row>
    <row r="3325" spans="1:13" x14ac:dyDescent="0.2">
      <c r="A3325">
        <v>3324</v>
      </c>
      <c r="B3325">
        <f>VLOOKUP(C3325,ESTADOS!C:K,9,FALSE)</f>
        <v>26</v>
      </c>
      <c r="C3325" t="s">
        <v>2867</v>
      </c>
      <c r="D3325">
        <v>35</v>
      </c>
      <c r="E3325" t="s">
        <v>7406</v>
      </c>
      <c r="F3325" t="s">
        <v>2923</v>
      </c>
      <c r="G3325">
        <v>30995</v>
      </c>
      <c r="H3325">
        <v>1</v>
      </c>
      <c r="I3325">
        <v>1</v>
      </c>
      <c r="J3325">
        <v>1</v>
      </c>
      <c r="K3325" s="2" t="s">
        <v>10009</v>
      </c>
      <c r="L3325" s="2" t="s">
        <v>10009</v>
      </c>
      <c r="M3325" t="str">
        <f t="shared" si="51"/>
        <v>BEGIN IF NOT EXISTS (SELECT * FROM [dbo].[COM_City] WHERE [Name] = 'Bariri') BEGIN INSERT INTO [dbo].[COM_City]([CityId],[Name],[ExternalCode],[StateId],[Active],[UserID],[UserIDLastUpdate],[CreateDate],[ModifieldDate]) VALUES (3324,'Bariri','05203',26,1,1,1,GETDATE(),GETDATE()) END END</v>
      </c>
    </row>
    <row r="3326" spans="1:13" x14ac:dyDescent="0.2">
      <c r="A3326">
        <v>3325</v>
      </c>
      <c r="B3326">
        <f>VLOOKUP(C3326,ESTADOS!C:K,9,FALSE)</f>
        <v>26</v>
      </c>
      <c r="C3326" t="s">
        <v>2867</v>
      </c>
      <c r="D3326">
        <v>35</v>
      </c>
      <c r="E3326" t="s">
        <v>7408</v>
      </c>
      <c r="F3326" t="s">
        <v>2926</v>
      </c>
      <c r="G3326">
        <v>35090</v>
      </c>
      <c r="H3326">
        <v>1</v>
      </c>
      <c r="I3326">
        <v>1</v>
      </c>
      <c r="J3326">
        <v>1</v>
      </c>
      <c r="K3326" s="2" t="s">
        <v>10009</v>
      </c>
      <c r="L3326" s="2" t="s">
        <v>10009</v>
      </c>
      <c r="M3326" t="str">
        <f t="shared" si="51"/>
        <v>BEGIN IF NOT EXISTS (SELECT * FROM [dbo].[COM_City] WHERE [Name] = 'Barra Bonita') BEGIN INSERT INTO [dbo].[COM_City]([CityId],[Name],[ExternalCode],[StateId],[Active],[UserID],[UserIDLastUpdate],[CreateDate],[ModifieldDate]) VALUES (3325,'Barra Bonita','05302',26,1,1,1,GETDATE(),GETDATE()) END END</v>
      </c>
    </row>
    <row r="3327" spans="1:13" x14ac:dyDescent="0.2">
      <c r="A3327">
        <v>3326</v>
      </c>
      <c r="B3327">
        <f>VLOOKUP(C3327,ESTADOS!C:K,9,FALSE)</f>
        <v>26</v>
      </c>
      <c r="C3327" t="s">
        <v>2867</v>
      </c>
      <c r="D3327">
        <v>35</v>
      </c>
      <c r="E3327" t="s">
        <v>7410</v>
      </c>
      <c r="F3327" t="s">
        <v>2924</v>
      </c>
      <c r="G3327">
        <v>5077</v>
      </c>
      <c r="H3327">
        <v>1</v>
      </c>
      <c r="I3327">
        <v>1</v>
      </c>
      <c r="J3327">
        <v>1</v>
      </c>
      <c r="K3327" s="2" t="s">
        <v>10009</v>
      </c>
      <c r="L3327" s="2" t="s">
        <v>10009</v>
      </c>
      <c r="M3327" t="str">
        <f t="shared" si="51"/>
        <v>BEGIN IF NOT EXISTS (SELECT * FROM [dbo].[COM_City] WHERE [Name] = 'Barra do Chapéu') BEGIN INSERT INTO [dbo].[COM_City]([CityId],[Name],[ExternalCode],[StateId],[Active],[UserID],[UserIDLastUpdate],[CreateDate],[ModifieldDate]) VALUES (3326,'Barra do Chapéu','05351',26,1,1,1,GETDATE(),GETDATE()) END END</v>
      </c>
    </row>
    <row r="3328" spans="1:13" x14ac:dyDescent="0.2">
      <c r="A3328">
        <v>3327</v>
      </c>
      <c r="B3328">
        <f>VLOOKUP(C3328,ESTADOS!C:K,9,FALSE)</f>
        <v>26</v>
      </c>
      <c r="C3328" t="s">
        <v>2867</v>
      </c>
      <c r="D3328">
        <v>35</v>
      </c>
      <c r="E3328" t="s">
        <v>7412</v>
      </c>
      <c r="F3328" t="s">
        <v>2925</v>
      </c>
      <c r="G3328">
        <v>7620</v>
      </c>
      <c r="H3328">
        <v>1</v>
      </c>
      <c r="I3328">
        <v>1</v>
      </c>
      <c r="J3328">
        <v>1</v>
      </c>
      <c r="K3328" s="2" t="s">
        <v>10009</v>
      </c>
      <c r="L3328" s="2" t="s">
        <v>10009</v>
      </c>
      <c r="M3328" t="str">
        <f t="shared" si="51"/>
        <v>BEGIN IF NOT EXISTS (SELECT * FROM [dbo].[COM_City] WHERE [Name] = 'Barra do Turvo') BEGIN INSERT INTO [dbo].[COM_City]([CityId],[Name],[ExternalCode],[StateId],[Active],[UserID],[UserIDLastUpdate],[CreateDate],[ModifieldDate]) VALUES (3327,'Barra do Turvo','05401',26,1,1,1,GETDATE(),GETDATE()) END END</v>
      </c>
    </row>
    <row r="3329" spans="1:13" x14ac:dyDescent="0.2">
      <c r="A3329">
        <v>3328</v>
      </c>
      <c r="B3329">
        <f>VLOOKUP(C3329,ESTADOS!C:K,9,FALSE)</f>
        <v>26</v>
      </c>
      <c r="C3329" t="s">
        <v>2867</v>
      </c>
      <c r="D3329">
        <v>35</v>
      </c>
      <c r="E3329" t="s">
        <v>7420</v>
      </c>
      <c r="F3329" t="s">
        <v>2927</v>
      </c>
      <c r="G3329">
        <v>107988</v>
      </c>
      <c r="H3329">
        <v>1</v>
      </c>
      <c r="I3329">
        <v>1</v>
      </c>
      <c r="J3329">
        <v>1</v>
      </c>
      <c r="K3329" s="2" t="s">
        <v>10009</v>
      </c>
      <c r="L3329" s="2" t="s">
        <v>10009</v>
      </c>
      <c r="M3329" t="str">
        <f t="shared" si="51"/>
        <v>BEGIN IF NOT EXISTS (SELECT * FROM [dbo].[COM_City] WHERE [Name] = 'Barretos') BEGIN INSERT INTO [dbo].[COM_City]([CityId],[Name],[ExternalCode],[StateId],[Active],[UserID],[UserIDLastUpdate],[CreateDate],[ModifieldDate]) VALUES (3328,'Barretos','05500',26,1,1,1,GETDATE(),GETDATE()) END END</v>
      </c>
    </row>
    <row r="3330" spans="1:13" x14ac:dyDescent="0.2">
      <c r="A3330">
        <v>3329</v>
      </c>
      <c r="B3330">
        <f>VLOOKUP(C3330,ESTADOS!C:K,9,FALSE)</f>
        <v>26</v>
      </c>
      <c r="C3330" t="s">
        <v>2867</v>
      </c>
      <c r="D3330">
        <v>35</v>
      </c>
      <c r="E3330" t="s">
        <v>7422</v>
      </c>
      <c r="F3330" t="s">
        <v>2928</v>
      </c>
      <c r="G3330">
        <v>25715</v>
      </c>
      <c r="H3330">
        <v>1</v>
      </c>
      <c r="I3330">
        <v>1</v>
      </c>
      <c r="J3330">
        <v>1</v>
      </c>
      <c r="K3330" s="2" t="s">
        <v>10009</v>
      </c>
      <c r="L3330" s="2" t="s">
        <v>10009</v>
      </c>
      <c r="M3330" t="str">
        <f t="shared" si="51"/>
        <v>BEGIN IF NOT EXISTS (SELECT * FROM [dbo].[COM_City] WHERE [Name] = 'Barrinha') BEGIN INSERT INTO [dbo].[COM_City]([CityId],[Name],[ExternalCode],[StateId],[Active],[UserID],[UserIDLastUpdate],[CreateDate],[ModifieldDate]) VALUES (3329,'Barrinha','05609',26,1,1,1,GETDATE(),GETDATE()) END END</v>
      </c>
    </row>
    <row r="3331" spans="1:13" x14ac:dyDescent="0.2">
      <c r="A3331">
        <v>3330</v>
      </c>
      <c r="B3331">
        <f>VLOOKUP(C3331,ESTADOS!C:K,9,FALSE)</f>
        <v>26</v>
      </c>
      <c r="C3331" t="s">
        <v>2867</v>
      </c>
      <c r="D3331">
        <v>35</v>
      </c>
      <c r="E3331" t="s">
        <v>7426</v>
      </c>
      <c r="F3331" t="s">
        <v>10111</v>
      </c>
      <c r="G3331">
        <v>252748</v>
      </c>
      <c r="H3331">
        <v>1</v>
      </c>
      <c r="I3331">
        <v>1</v>
      </c>
      <c r="J3331">
        <v>1</v>
      </c>
      <c r="K3331" s="2" t="s">
        <v>10009</v>
      </c>
      <c r="L3331" s="2" t="s">
        <v>10009</v>
      </c>
      <c r="M3331" t="str">
        <f t="shared" ref="M3331:M3394" si="52">CONCATENATE("BEGIN IF NOT EXISTS (SELECT * FROM [dbo].[COM_City] WHERE [Name] = '",F3331,"') BEGIN INSERT INTO [dbo].[COM_City]([CityId],[Name],[ExternalCode],[StateId],[Active],[UserID],[UserIDLastUpdate],[CreateDate],[ModifieldDate]) VALUES (",A3331,",'",F3331,"','",E3331,"',",B3331,",",H3331,",",I3331,",",J3331,",",K3331,",",L3331,") END END")</f>
        <v>BEGIN IF NOT EXISTS (SELECT * FROM [dbo].[COM_City] WHERE [Name] = 'Barueri') BEGIN INSERT INTO [dbo].[COM_City]([CityId],[Name],[ExternalCode],[StateId],[Active],[UserID],[UserIDLastUpdate],[CreateDate],[ModifieldDate]) VALUES (3330,'Barueri','05708',26,1,1,1,GETDATE(),GETDATE()) END END</v>
      </c>
    </row>
    <row r="3332" spans="1:13" x14ac:dyDescent="0.2">
      <c r="A3332">
        <v>3331</v>
      </c>
      <c r="B3332">
        <f>VLOOKUP(C3332,ESTADOS!C:K,9,FALSE)</f>
        <v>26</v>
      </c>
      <c r="C3332" t="s">
        <v>2867</v>
      </c>
      <c r="D3332">
        <v>35</v>
      </c>
      <c r="E3332" t="s">
        <v>7428</v>
      </c>
      <c r="F3332" t="s">
        <v>2929</v>
      </c>
      <c r="G3332">
        <v>20613</v>
      </c>
      <c r="H3332">
        <v>1</v>
      </c>
      <c r="I3332">
        <v>1</v>
      </c>
      <c r="J3332">
        <v>1</v>
      </c>
      <c r="K3332" s="2" t="s">
        <v>10009</v>
      </c>
      <c r="L3332" s="2" t="s">
        <v>10009</v>
      </c>
      <c r="M3332" t="str">
        <f t="shared" si="52"/>
        <v>BEGIN IF NOT EXISTS (SELECT * FROM [dbo].[COM_City] WHERE [Name] = 'Bastos') BEGIN INSERT INTO [dbo].[COM_City]([CityId],[Name],[ExternalCode],[StateId],[Active],[UserID],[UserIDLastUpdate],[CreateDate],[ModifieldDate]) VALUES (3331,'Bastos','05807',26,1,1,1,GETDATE(),GETDATE()) END END</v>
      </c>
    </row>
    <row r="3333" spans="1:13" x14ac:dyDescent="0.2">
      <c r="A3333">
        <v>3332</v>
      </c>
      <c r="B3333">
        <f>VLOOKUP(C3333,ESTADOS!C:K,9,FALSE)</f>
        <v>26</v>
      </c>
      <c r="C3333" t="s">
        <v>2867</v>
      </c>
      <c r="D3333">
        <v>35</v>
      </c>
      <c r="E3333" t="s">
        <v>7432</v>
      </c>
      <c r="F3333" t="s">
        <v>2930</v>
      </c>
      <c r="G3333">
        <v>53525</v>
      </c>
      <c r="H3333">
        <v>1</v>
      </c>
      <c r="I3333">
        <v>1</v>
      </c>
      <c r="J3333">
        <v>1</v>
      </c>
      <c r="K3333" s="2" t="s">
        <v>10009</v>
      </c>
      <c r="L3333" s="2" t="s">
        <v>10009</v>
      </c>
      <c r="M3333" t="str">
        <f t="shared" si="52"/>
        <v>BEGIN IF NOT EXISTS (SELECT * FROM [dbo].[COM_City] WHERE [Name] = 'Batatais') BEGIN INSERT INTO [dbo].[COM_City]([CityId],[Name],[ExternalCode],[StateId],[Active],[UserID],[UserIDLastUpdate],[CreateDate],[ModifieldDate]) VALUES (3332,'Batatais','05906',26,1,1,1,GETDATE(),GETDATE()) END END</v>
      </c>
    </row>
    <row r="3334" spans="1:13" x14ac:dyDescent="0.2">
      <c r="A3334">
        <v>3333</v>
      </c>
      <c r="B3334">
        <f>VLOOKUP(C3334,ESTADOS!C:K,9,FALSE)</f>
        <v>26</v>
      </c>
      <c r="C3334" t="s">
        <v>2867</v>
      </c>
      <c r="D3334">
        <v>35</v>
      </c>
      <c r="E3334" t="s">
        <v>7440</v>
      </c>
      <c r="F3334" t="s">
        <v>10112</v>
      </c>
      <c r="G3334">
        <v>347601</v>
      </c>
      <c r="H3334">
        <v>1</v>
      </c>
      <c r="I3334">
        <v>1</v>
      </c>
      <c r="J3334">
        <v>1</v>
      </c>
      <c r="K3334" s="2" t="s">
        <v>10009</v>
      </c>
      <c r="L3334" s="2" t="s">
        <v>10009</v>
      </c>
      <c r="M3334" t="str">
        <f t="shared" si="52"/>
        <v>BEGIN IF NOT EXISTS (SELECT * FROM [dbo].[COM_City] WHERE [Name] = 'Bauru') BEGIN INSERT INTO [dbo].[COM_City]([CityId],[Name],[ExternalCode],[StateId],[Active],[UserID],[UserIDLastUpdate],[CreateDate],[ModifieldDate]) VALUES (3333,'Bauru','06003',26,1,1,1,GETDATE(),GETDATE()) END END</v>
      </c>
    </row>
    <row r="3335" spans="1:13" x14ac:dyDescent="0.2">
      <c r="A3335">
        <v>3334</v>
      </c>
      <c r="B3335">
        <f>VLOOKUP(C3335,ESTADOS!C:K,9,FALSE)</f>
        <v>26</v>
      </c>
      <c r="C3335" t="s">
        <v>2867</v>
      </c>
      <c r="D3335">
        <v>35</v>
      </c>
      <c r="E3335" t="s">
        <v>7442</v>
      </c>
      <c r="F3335" t="s">
        <v>2931</v>
      </c>
      <c r="G3335">
        <v>74865</v>
      </c>
      <c r="H3335">
        <v>1</v>
      </c>
      <c r="I3335">
        <v>1</v>
      </c>
      <c r="J3335">
        <v>1</v>
      </c>
      <c r="K3335" s="2" t="s">
        <v>10009</v>
      </c>
      <c r="L3335" s="2" t="s">
        <v>10009</v>
      </c>
      <c r="M3335" t="str">
        <f t="shared" si="52"/>
        <v>BEGIN IF NOT EXISTS (SELECT * FROM [dbo].[COM_City] WHERE [Name] = 'Bebedouro') BEGIN INSERT INTO [dbo].[COM_City]([CityId],[Name],[ExternalCode],[StateId],[Active],[UserID],[UserIDLastUpdate],[CreateDate],[ModifieldDate]) VALUES (3334,'Bebedouro','06102',26,1,1,1,GETDATE(),GETDATE()) END END</v>
      </c>
    </row>
    <row r="3336" spans="1:13" x14ac:dyDescent="0.2">
      <c r="A3336">
        <v>3335</v>
      </c>
      <c r="B3336">
        <f>VLOOKUP(C3336,ESTADOS!C:K,9,FALSE)</f>
        <v>26</v>
      </c>
      <c r="C3336" t="s">
        <v>2867</v>
      </c>
      <c r="D3336">
        <v>35</v>
      </c>
      <c r="E3336" t="s">
        <v>7444</v>
      </c>
      <c r="F3336" t="s">
        <v>2932</v>
      </c>
      <c r="G3336">
        <v>2740</v>
      </c>
      <c r="H3336">
        <v>1</v>
      </c>
      <c r="I3336">
        <v>1</v>
      </c>
      <c r="J3336">
        <v>1</v>
      </c>
      <c r="K3336" s="2" t="s">
        <v>10009</v>
      </c>
      <c r="L3336" s="2" t="s">
        <v>10009</v>
      </c>
      <c r="M3336" t="str">
        <f t="shared" si="52"/>
        <v>BEGIN IF NOT EXISTS (SELECT * FROM [dbo].[COM_City] WHERE [Name] = 'Bento de Abreu') BEGIN INSERT INTO [dbo].[COM_City]([CityId],[Name],[ExternalCode],[StateId],[Active],[UserID],[UserIDLastUpdate],[CreateDate],[ModifieldDate]) VALUES (3335,'Bento de Abreu','06201',26,1,1,1,GETDATE(),GETDATE()) END END</v>
      </c>
    </row>
    <row r="3337" spans="1:13" x14ac:dyDescent="0.2">
      <c r="A3337">
        <v>3336</v>
      </c>
      <c r="B3337">
        <f>VLOOKUP(C3337,ESTADOS!C:K,9,FALSE)</f>
        <v>26</v>
      </c>
      <c r="C3337" t="s">
        <v>2867</v>
      </c>
      <c r="D3337">
        <v>35</v>
      </c>
      <c r="E3337" t="s">
        <v>7446</v>
      </c>
      <c r="F3337" t="s">
        <v>7632</v>
      </c>
      <c r="G3337">
        <v>10487</v>
      </c>
      <c r="H3337">
        <v>1</v>
      </c>
      <c r="I3337">
        <v>1</v>
      </c>
      <c r="J3337">
        <v>1</v>
      </c>
      <c r="K3337" s="2" t="s">
        <v>10009</v>
      </c>
      <c r="L3337" s="2" t="s">
        <v>10009</v>
      </c>
      <c r="M3337" t="str">
        <f t="shared" si="52"/>
        <v>BEGIN IF NOT EXISTS (SELECT * FROM [dbo].[COM_City] WHERE [Name] = 'Bernardino de Campos') BEGIN INSERT INTO [dbo].[COM_City]([CityId],[Name],[ExternalCode],[StateId],[Active],[UserID],[UserIDLastUpdate],[CreateDate],[ModifieldDate]) VALUES (3336,'Bernardino de Campos','06300',26,1,1,1,GETDATE(),GETDATE()) END END</v>
      </c>
    </row>
    <row r="3338" spans="1:13" x14ac:dyDescent="0.2">
      <c r="A3338">
        <v>3337</v>
      </c>
      <c r="B3338">
        <f>VLOOKUP(C3338,ESTADOS!C:K,9,FALSE)</f>
        <v>26</v>
      </c>
      <c r="C3338" t="s">
        <v>2867</v>
      </c>
      <c r="D3338">
        <v>35</v>
      </c>
      <c r="E3338" t="s">
        <v>7450</v>
      </c>
      <c r="F3338" t="s">
        <v>7633</v>
      </c>
      <c r="G3338">
        <v>39091</v>
      </c>
      <c r="H3338">
        <v>1</v>
      </c>
      <c r="I3338">
        <v>1</v>
      </c>
      <c r="J3338">
        <v>1</v>
      </c>
      <c r="K3338" s="2" t="s">
        <v>10009</v>
      </c>
      <c r="L3338" s="2" t="s">
        <v>10009</v>
      </c>
      <c r="M3338" t="str">
        <f t="shared" si="52"/>
        <v>BEGIN IF NOT EXISTS (SELECT * FROM [dbo].[COM_City] WHERE [Name] = 'Bertioga') BEGIN INSERT INTO [dbo].[COM_City]([CityId],[Name],[ExternalCode],[StateId],[Active],[UserID],[UserIDLastUpdate],[CreateDate],[ModifieldDate]) VALUES (3337,'Bertioga','06359',26,1,1,1,GETDATE(),GETDATE()) END END</v>
      </c>
    </row>
    <row r="3339" spans="1:13" x14ac:dyDescent="0.2">
      <c r="A3339">
        <v>3338</v>
      </c>
      <c r="B3339">
        <f>VLOOKUP(C3339,ESTADOS!C:K,9,FALSE)</f>
        <v>26</v>
      </c>
      <c r="C3339" t="s">
        <v>2867</v>
      </c>
      <c r="D3339">
        <v>35</v>
      </c>
      <c r="E3339" t="s">
        <v>7454</v>
      </c>
      <c r="F3339" t="s">
        <v>7634</v>
      </c>
      <c r="G3339">
        <v>6905</v>
      </c>
      <c r="H3339">
        <v>1</v>
      </c>
      <c r="I3339">
        <v>1</v>
      </c>
      <c r="J3339">
        <v>1</v>
      </c>
      <c r="K3339" s="2" t="s">
        <v>10009</v>
      </c>
      <c r="L3339" s="2" t="s">
        <v>10009</v>
      </c>
      <c r="M3339" t="str">
        <f t="shared" si="52"/>
        <v>BEGIN IF NOT EXISTS (SELECT * FROM [dbo].[COM_City] WHERE [Name] = 'Bilac') BEGIN INSERT INTO [dbo].[COM_City]([CityId],[Name],[ExternalCode],[StateId],[Active],[UserID],[UserIDLastUpdate],[CreateDate],[ModifieldDate]) VALUES (3338,'Bilac','06409',26,1,1,1,GETDATE(),GETDATE()) END END</v>
      </c>
    </row>
    <row r="3340" spans="1:13" x14ac:dyDescent="0.2">
      <c r="A3340">
        <v>3339</v>
      </c>
      <c r="B3340">
        <f>VLOOKUP(C3340,ESTADOS!C:K,9,FALSE)</f>
        <v>26</v>
      </c>
      <c r="C3340" t="s">
        <v>2867</v>
      </c>
      <c r="D3340">
        <v>35</v>
      </c>
      <c r="E3340" t="s">
        <v>7456</v>
      </c>
      <c r="F3340" t="s">
        <v>7635</v>
      </c>
      <c r="G3340">
        <v>103394</v>
      </c>
      <c r="H3340">
        <v>1</v>
      </c>
      <c r="I3340">
        <v>1</v>
      </c>
      <c r="J3340">
        <v>1</v>
      </c>
      <c r="K3340" s="2" t="s">
        <v>10009</v>
      </c>
      <c r="L3340" s="2" t="s">
        <v>10009</v>
      </c>
      <c r="M3340" t="str">
        <f t="shared" si="52"/>
        <v>BEGIN IF NOT EXISTS (SELECT * FROM [dbo].[COM_City] WHERE [Name] = 'Birigui') BEGIN INSERT INTO [dbo].[COM_City]([CityId],[Name],[ExternalCode],[StateId],[Active],[UserID],[UserIDLastUpdate],[CreateDate],[ModifieldDate]) VALUES (3339,'Birigui','06508',26,1,1,1,GETDATE(),GETDATE()) END END</v>
      </c>
    </row>
    <row r="3341" spans="1:13" x14ac:dyDescent="0.2">
      <c r="A3341">
        <v>3340</v>
      </c>
      <c r="B3341">
        <f>VLOOKUP(C3341,ESTADOS!C:K,9,FALSE)</f>
        <v>26</v>
      </c>
      <c r="C3341" t="s">
        <v>2867</v>
      </c>
      <c r="D3341">
        <v>35</v>
      </c>
      <c r="E3341" t="s">
        <v>7458</v>
      </c>
      <c r="F3341" t="s">
        <v>7636</v>
      </c>
      <c r="G3341">
        <v>27483</v>
      </c>
      <c r="H3341">
        <v>1</v>
      </c>
      <c r="I3341">
        <v>1</v>
      </c>
      <c r="J3341">
        <v>1</v>
      </c>
      <c r="K3341" s="2" t="s">
        <v>10009</v>
      </c>
      <c r="L3341" s="2" t="s">
        <v>10009</v>
      </c>
      <c r="M3341" t="str">
        <f t="shared" si="52"/>
        <v>BEGIN IF NOT EXISTS (SELECT * FROM [dbo].[COM_City] WHERE [Name] = 'Biritiba-Mirim') BEGIN INSERT INTO [dbo].[COM_City]([CityId],[Name],[ExternalCode],[StateId],[Active],[UserID],[UserIDLastUpdate],[CreateDate],[ModifieldDate]) VALUES (3340,'Biritiba-Mirim','06607',26,1,1,1,GETDATE(),GETDATE()) END END</v>
      </c>
    </row>
    <row r="3342" spans="1:13" x14ac:dyDescent="0.2">
      <c r="A3342">
        <v>3341</v>
      </c>
      <c r="B3342">
        <f>VLOOKUP(C3342,ESTADOS!C:K,9,FALSE)</f>
        <v>26</v>
      </c>
      <c r="C3342" t="s">
        <v>2867</v>
      </c>
      <c r="D3342">
        <v>35</v>
      </c>
      <c r="E3342" t="s">
        <v>2781</v>
      </c>
      <c r="F3342" t="s">
        <v>7637</v>
      </c>
      <c r="G3342">
        <v>13208</v>
      </c>
      <c r="H3342">
        <v>1</v>
      </c>
      <c r="I3342">
        <v>1</v>
      </c>
      <c r="J3342">
        <v>1</v>
      </c>
      <c r="K3342" s="2" t="s">
        <v>10009</v>
      </c>
      <c r="L3342" s="2" t="s">
        <v>10009</v>
      </c>
      <c r="M3342" t="str">
        <f t="shared" si="52"/>
        <v>BEGIN IF NOT EXISTS (SELECT * FROM [dbo].[COM_City] WHERE [Name] = 'Boa Esperança do Sul') BEGIN INSERT INTO [dbo].[COM_City]([CityId],[Name],[ExternalCode],[StateId],[Active],[UserID],[UserIDLastUpdate],[CreateDate],[ModifieldDate]) VALUES (3341,'Boa Esperança do Sul','06706',26,1,1,1,GETDATE(),GETDATE()) END END</v>
      </c>
    </row>
    <row r="3343" spans="1:13" x14ac:dyDescent="0.2">
      <c r="A3343">
        <v>3342</v>
      </c>
      <c r="B3343">
        <f>VLOOKUP(C3343,ESTADOS!C:K,9,FALSE)</f>
        <v>26</v>
      </c>
      <c r="C3343" t="s">
        <v>2867</v>
      </c>
      <c r="D3343">
        <v>35</v>
      </c>
      <c r="E3343" t="s">
        <v>2785</v>
      </c>
      <c r="F3343" t="s">
        <v>7714</v>
      </c>
      <c r="G3343">
        <v>10299</v>
      </c>
      <c r="H3343">
        <v>1</v>
      </c>
      <c r="I3343">
        <v>1</v>
      </c>
      <c r="J3343">
        <v>1</v>
      </c>
      <c r="K3343" s="2" t="s">
        <v>10009</v>
      </c>
      <c r="L3343" s="2" t="s">
        <v>10009</v>
      </c>
      <c r="M3343" t="str">
        <f t="shared" si="52"/>
        <v>BEGIN IF NOT EXISTS (SELECT * FROM [dbo].[COM_City] WHERE [Name] = 'Bocaina') BEGIN INSERT INTO [dbo].[COM_City]([CityId],[Name],[ExternalCode],[StateId],[Active],[UserID],[UserIDLastUpdate],[CreateDate],[ModifieldDate]) VALUES (3342,'Bocaina','06805',26,1,1,1,GETDATE(),GETDATE()) END END</v>
      </c>
    </row>
    <row r="3344" spans="1:13" x14ac:dyDescent="0.2">
      <c r="A3344">
        <v>3343</v>
      </c>
      <c r="B3344">
        <f>VLOOKUP(C3344,ESTADOS!C:K,9,FALSE)</f>
        <v>26</v>
      </c>
      <c r="C3344" t="s">
        <v>2867</v>
      </c>
      <c r="D3344">
        <v>35</v>
      </c>
      <c r="E3344" t="s">
        <v>2787</v>
      </c>
      <c r="F3344" t="s">
        <v>7638</v>
      </c>
      <c r="G3344">
        <v>8565</v>
      </c>
      <c r="H3344">
        <v>1</v>
      </c>
      <c r="I3344">
        <v>1</v>
      </c>
      <c r="J3344">
        <v>1</v>
      </c>
      <c r="K3344" s="2" t="s">
        <v>10009</v>
      </c>
      <c r="L3344" s="2" t="s">
        <v>10009</v>
      </c>
      <c r="M3344" t="str">
        <f t="shared" si="52"/>
        <v>BEGIN IF NOT EXISTS (SELECT * FROM [dbo].[COM_City] WHERE [Name] = 'Bofete') BEGIN INSERT INTO [dbo].[COM_City]([CityId],[Name],[ExternalCode],[StateId],[Active],[UserID],[UserIDLastUpdate],[CreateDate],[ModifieldDate]) VALUES (3343,'Bofete','06904',26,1,1,1,GETDATE(),GETDATE()) END END</v>
      </c>
    </row>
    <row r="3345" spans="1:13" x14ac:dyDescent="0.2">
      <c r="A3345">
        <v>3344</v>
      </c>
      <c r="B3345">
        <f>VLOOKUP(C3345,ESTADOS!C:K,9,FALSE)</f>
        <v>26</v>
      </c>
      <c r="C3345" t="s">
        <v>2867</v>
      </c>
      <c r="D3345">
        <v>35</v>
      </c>
      <c r="E3345" t="s">
        <v>2789</v>
      </c>
      <c r="F3345" t="s">
        <v>7639</v>
      </c>
      <c r="G3345">
        <v>40783</v>
      </c>
      <c r="H3345">
        <v>1</v>
      </c>
      <c r="I3345">
        <v>1</v>
      </c>
      <c r="J3345">
        <v>1</v>
      </c>
      <c r="K3345" s="2" t="s">
        <v>10009</v>
      </c>
      <c r="L3345" s="2" t="s">
        <v>10009</v>
      </c>
      <c r="M3345" t="str">
        <f t="shared" si="52"/>
        <v>BEGIN IF NOT EXISTS (SELECT * FROM [dbo].[COM_City] WHERE [Name] = 'Boituva') BEGIN INSERT INTO [dbo].[COM_City]([CityId],[Name],[ExternalCode],[StateId],[Active],[UserID],[UserIDLastUpdate],[CreateDate],[ModifieldDate]) VALUES (3344,'Boituva','07001',26,1,1,1,GETDATE(),GETDATE()) END END</v>
      </c>
    </row>
    <row r="3346" spans="1:13" x14ac:dyDescent="0.2">
      <c r="A3346">
        <v>3345</v>
      </c>
      <c r="B3346">
        <f>VLOOKUP(C3346,ESTADOS!C:K,9,FALSE)</f>
        <v>26</v>
      </c>
      <c r="C3346" t="s">
        <v>2867</v>
      </c>
      <c r="D3346">
        <v>35</v>
      </c>
      <c r="E3346" t="s">
        <v>2791</v>
      </c>
      <c r="F3346" t="s">
        <v>7640</v>
      </c>
      <c r="G3346">
        <v>16211</v>
      </c>
      <c r="H3346">
        <v>1</v>
      </c>
      <c r="I3346">
        <v>1</v>
      </c>
      <c r="J3346">
        <v>1</v>
      </c>
      <c r="K3346" s="2" t="s">
        <v>10009</v>
      </c>
      <c r="L3346" s="2" t="s">
        <v>10009</v>
      </c>
      <c r="M3346" t="str">
        <f t="shared" si="52"/>
        <v>BEGIN IF NOT EXISTS (SELECT * FROM [dbo].[COM_City] WHERE [Name] = 'Bom Jesus dos Perdões') BEGIN INSERT INTO [dbo].[COM_City]([CityId],[Name],[ExternalCode],[StateId],[Active],[UserID],[UserIDLastUpdate],[CreateDate],[ModifieldDate]) VALUES (3345,'Bom Jesus dos Perdões','07100',26,1,1,1,GETDATE(),GETDATE()) END END</v>
      </c>
    </row>
    <row r="3347" spans="1:13" x14ac:dyDescent="0.2">
      <c r="A3347">
        <v>3346</v>
      </c>
      <c r="B3347">
        <f>VLOOKUP(C3347,ESTADOS!C:K,9,FALSE)</f>
        <v>26</v>
      </c>
      <c r="C3347" t="s">
        <v>2867</v>
      </c>
      <c r="D3347">
        <v>35</v>
      </c>
      <c r="E3347" t="s">
        <v>7641</v>
      </c>
      <c r="F3347" t="s">
        <v>7642</v>
      </c>
      <c r="G3347">
        <v>3658</v>
      </c>
      <c r="H3347">
        <v>1</v>
      </c>
      <c r="I3347">
        <v>1</v>
      </c>
      <c r="J3347">
        <v>1</v>
      </c>
      <c r="K3347" s="2" t="s">
        <v>10009</v>
      </c>
      <c r="L3347" s="2" t="s">
        <v>10009</v>
      </c>
      <c r="M3347" t="str">
        <f t="shared" si="52"/>
        <v>BEGIN IF NOT EXISTS (SELECT * FROM [dbo].[COM_City] WHERE [Name] = 'Bom Sucesso de Itararé') BEGIN INSERT INTO [dbo].[COM_City]([CityId],[Name],[ExternalCode],[StateId],[Active],[UserID],[UserIDLastUpdate],[CreateDate],[ModifieldDate]) VALUES (3346,'Bom Sucesso de Itararé','07159',26,1,1,1,GETDATE(),GETDATE()) END END</v>
      </c>
    </row>
    <row r="3348" spans="1:13" x14ac:dyDescent="0.2">
      <c r="A3348">
        <v>3347</v>
      </c>
      <c r="B3348">
        <f>VLOOKUP(C3348,ESTADOS!C:K,9,FALSE)</f>
        <v>26</v>
      </c>
      <c r="C3348" t="s">
        <v>2867</v>
      </c>
      <c r="D3348">
        <v>35</v>
      </c>
      <c r="E3348" t="s">
        <v>2793</v>
      </c>
      <c r="F3348" t="s">
        <v>7643</v>
      </c>
      <c r="G3348">
        <v>804</v>
      </c>
      <c r="H3348">
        <v>1</v>
      </c>
      <c r="I3348">
        <v>1</v>
      </c>
      <c r="J3348">
        <v>1</v>
      </c>
      <c r="K3348" s="2" t="s">
        <v>10009</v>
      </c>
      <c r="L3348" s="2" t="s">
        <v>10009</v>
      </c>
      <c r="M3348" t="str">
        <f t="shared" si="52"/>
        <v>BEGIN IF NOT EXISTS (SELECT * FROM [dbo].[COM_City] WHERE [Name] = 'Borá') BEGIN INSERT INTO [dbo].[COM_City]([CityId],[Name],[ExternalCode],[StateId],[Active],[UserID],[UserIDLastUpdate],[CreateDate],[ModifieldDate]) VALUES (3347,'Borá','07209',26,1,1,1,GETDATE(),GETDATE()) END END</v>
      </c>
    </row>
    <row r="3349" spans="1:13" x14ac:dyDescent="0.2">
      <c r="A3349">
        <v>3348</v>
      </c>
      <c r="B3349">
        <f>VLOOKUP(C3349,ESTADOS!C:K,9,FALSE)</f>
        <v>26</v>
      </c>
      <c r="C3349" t="s">
        <v>2867</v>
      </c>
      <c r="D3349">
        <v>35</v>
      </c>
      <c r="E3349" t="s">
        <v>2797</v>
      </c>
      <c r="F3349" t="s">
        <v>7644</v>
      </c>
      <c r="G3349">
        <v>4128</v>
      </c>
      <c r="H3349">
        <v>1</v>
      </c>
      <c r="I3349">
        <v>1</v>
      </c>
      <c r="J3349">
        <v>1</v>
      </c>
      <c r="K3349" s="2" t="s">
        <v>10009</v>
      </c>
      <c r="L3349" s="2" t="s">
        <v>10009</v>
      </c>
      <c r="M3349" t="str">
        <f t="shared" si="52"/>
        <v>BEGIN IF NOT EXISTS (SELECT * FROM [dbo].[COM_City] WHERE [Name] = 'Boracéia') BEGIN INSERT INTO [dbo].[COM_City]([CityId],[Name],[ExternalCode],[StateId],[Active],[UserID],[UserIDLastUpdate],[CreateDate],[ModifieldDate]) VALUES (3348,'Boracéia','07308',26,1,1,1,GETDATE(),GETDATE()) END END</v>
      </c>
    </row>
    <row r="3350" spans="1:13" x14ac:dyDescent="0.2">
      <c r="A3350">
        <v>3349</v>
      </c>
      <c r="B3350">
        <f>VLOOKUP(C3350,ESTADOS!C:K,9,FALSE)</f>
        <v>26</v>
      </c>
      <c r="C3350" t="s">
        <v>2867</v>
      </c>
      <c r="D3350">
        <v>35</v>
      </c>
      <c r="E3350" t="s">
        <v>2801</v>
      </c>
      <c r="F3350" t="s">
        <v>8808</v>
      </c>
      <c r="G3350">
        <v>13752</v>
      </c>
      <c r="H3350">
        <v>1</v>
      </c>
      <c r="I3350">
        <v>1</v>
      </c>
      <c r="J3350">
        <v>1</v>
      </c>
      <c r="K3350" s="2" t="s">
        <v>10009</v>
      </c>
      <c r="L3350" s="2" t="s">
        <v>10009</v>
      </c>
      <c r="M3350" t="str">
        <f t="shared" si="52"/>
        <v>BEGIN IF NOT EXISTS (SELECT * FROM [dbo].[COM_City] WHERE [Name] = 'Borborema') BEGIN INSERT INTO [dbo].[COM_City]([CityId],[Name],[ExternalCode],[StateId],[Active],[UserID],[UserIDLastUpdate],[CreateDate],[ModifieldDate]) VALUES (3349,'Borborema','07407',26,1,1,1,GETDATE(),GETDATE()) END END</v>
      </c>
    </row>
    <row r="3351" spans="1:13" x14ac:dyDescent="0.2">
      <c r="A3351">
        <v>3350</v>
      </c>
      <c r="B3351">
        <f>VLOOKUP(C3351,ESTADOS!C:K,9,FALSE)</f>
        <v>26</v>
      </c>
      <c r="C3351" t="s">
        <v>2867</v>
      </c>
      <c r="D3351">
        <v>35</v>
      </c>
      <c r="E3351" t="s">
        <v>2802</v>
      </c>
      <c r="F3351" t="s">
        <v>7645</v>
      </c>
      <c r="G3351">
        <v>2172</v>
      </c>
      <c r="H3351">
        <v>1</v>
      </c>
      <c r="I3351">
        <v>1</v>
      </c>
      <c r="J3351">
        <v>1</v>
      </c>
      <c r="K3351" s="2" t="s">
        <v>10009</v>
      </c>
      <c r="L3351" s="2" t="s">
        <v>10009</v>
      </c>
      <c r="M3351" t="str">
        <f t="shared" si="52"/>
        <v>BEGIN IF NOT EXISTS (SELECT * FROM [dbo].[COM_City] WHERE [Name] = 'Borebi') BEGIN INSERT INTO [dbo].[COM_City]([CityId],[Name],[ExternalCode],[StateId],[Active],[UserID],[UserIDLastUpdate],[CreateDate],[ModifieldDate]) VALUES (3350,'Borebi','07456',26,1,1,1,GETDATE(),GETDATE()) END END</v>
      </c>
    </row>
    <row r="3352" spans="1:13" x14ac:dyDescent="0.2">
      <c r="A3352">
        <v>3351</v>
      </c>
      <c r="B3352">
        <f>VLOOKUP(C3352,ESTADOS!C:K,9,FALSE)</f>
        <v>26</v>
      </c>
      <c r="C3352" t="s">
        <v>2867</v>
      </c>
      <c r="D3352">
        <v>35</v>
      </c>
      <c r="E3352" t="s">
        <v>7134</v>
      </c>
      <c r="F3352" t="s">
        <v>7646</v>
      </c>
      <c r="G3352">
        <v>120800</v>
      </c>
      <c r="H3352">
        <v>1</v>
      </c>
      <c r="I3352">
        <v>1</v>
      </c>
      <c r="J3352">
        <v>1</v>
      </c>
      <c r="K3352" s="2" t="s">
        <v>10009</v>
      </c>
      <c r="L3352" s="2" t="s">
        <v>10009</v>
      </c>
      <c r="M3352" t="str">
        <f t="shared" si="52"/>
        <v>BEGIN IF NOT EXISTS (SELECT * FROM [dbo].[COM_City] WHERE [Name] = 'Botucatu') BEGIN INSERT INTO [dbo].[COM_City]([CityId],[Name],[ExternalCode],[StateId],[Active],[UserID],[UserIDLastUpdate],[CreateDate],[ModifieldDate]) VALUES (3351,'Botucatu','07506',26,1,1,1,GETDATE(),GETDATE()) END END</v>
      </c>
    </row>
    <row r="3353" spans="1:13" x14ac:dyDescent="0.2">
      <c r="A3353">
        <v>3352</v>
      </c>
      <c r="B3353">
        <f>VLOOKUP(C3353,ESTADOS!C:K,9,FALSE)</f>
        <v>26</v>
      </c>
      <c r="C3353" t="s">
        <v>2867</v>
      </c>
      <c r="D3353">
        <v>35</v>
      </c>
      <c r="E3353" t="s">
        <v>7136</v>
      </c>
      <c r="F3353" t="s">
        <v>7647</v>
      </c>
      <c r="G3353">
        <v>136286</v>
      </c>
      <c r="H3353">
        <v>1</v>
      </c>
      <c r="I3353">
        <v>1</v>
      </c>
      <c r="J3353">
        <v>1</v>
      </c>
      <c r="K3353" s="2" t="s">
        <v>10009</v>
      </c>
      <c r="L3353" s="2" t="s">
        <v>10009</v>
      </c>
      <c r="M3353" t="str">
        <f t="shared" si="52"/>
        <v>BEGIN IF NOT EXISTS (SELECT * FROM [dbo].[COM_City] WHERE [Name] = 'Bragança Paulista') BEGIN INSERT INTO [dbo].[COM_City]([CityId],[Name],[ExternalCode],[StateId],[Active],[UserID],[UserIDLastUpdate],[CreateDate],[ModifieldDate]) VALUES (3352,'Bragança Paulista','07605',26,1,1,1,GETDATE(),GETDATE()) END END</v>
      </c>
    </row>
    <row r="3354" spans="1:13" x14ac:dyDescent="0.2">
      <c r="A3354">
        <v>3353</v>
      </c>
      <c r="B3354">
        <f>VLOOKUP(C3354,ESTADOS!C:K,9,FALSE)</f>
        <v>26</v>
      </c>
      <c r="C3354" t="s">
        <v>2867</v>
      </c>
      <c r="D3354">
        <v>35</v>
      </c>
      <c r="E3354" t="s">
        <v>7138</v>
      </c>
      <c r="F3354" t="s">
        <v>7648</v>
      </c>
      <c r="G3354">
        <v>4728</v>
      </c>
      <c r="H3354">
        <v>1</v>
      </c>
      <c r="I3354">
        <v>1</v>
      </c>
      <c r="J3354">
        <v>1</v>
      </c>
      <c r="K3354" s="2" t="s">
        <v>10009</v>
      </c>
      <c r="L3354" s="2" t="s">
        <v>10009</v>
      </c>
      <c r="M3354" t="str">
        <f t="shared" si="52"/>
        <v>BEGIN IF NOT EXISTS (SELECT * FROM [dbo].[COM_City] WHERE [Name] = 'Braúna') BEGIN INSERT INTO [dbo].[COM_City]([CityId],[Name],[ExternalCode],[StateId],[Active],[UserID],[UserIDLastUpdate],[CreateDate],[ModifieldDate]) VALUES (3353,'Braúna','07704',26,1,1,1,GETDATE(),GETDATE()) END END</v>
      </c>
    </row>
    <row r="3355" spans="1:13" x14ac:dyDescent="0.2">
      <c r="A3355">
        <v>3354</v>
      </c>
      <c r="B3355">
        <f>VLOOKUP(C3355,ESTADOS!C:K,9,FALSE)</f>
        <v>26</v>
      </c>
      <c r="C3355" t="s">
        <v>2867</v>
      </c>
      <c r="D3355">
        <v>35</v>
      </c>
      <c r="E3355" t="s">
        <v>7649</v>
      </c>
      <c r="F3355" t="s">
        <v>7650</v>
      </c>
      <c r="G3355">
        <v>2432</v>
      </c>
      <c r="H3355">
        <v>1</v>
      </c>
      <c r="I3355">
        <v>1</v>
      </c>
      <c r="J3355">
        <v>1</v>
      </c>
      <c r="K3355" s="2" t="s">
        <v>10009</v>
      </c>
      <c r="L3355" s="2" t="s">
        <v>10009</v>
      </c>
      <c r="M3355" t="str">
        <f t="shared" si="52"/>
        <v>BEGIN IF NOT EXISTS (SELECT * FROM [dbo].[COM_City] WHERE [Name] = 'Brejo Alegre') BEGIN INSERT INTO [dbo].[COM_City]([CityId],[Name],[ExternalCode],[StateId],[Active],[UserID],[UserIDLastUpdate],[CreateDate],[ModifieldDate]) VALUES (3354,'Brejo Alegre','07753',26,1,1,1,GETDATE(),GETDATE()) END END</v>
      </c>
    </row>
    <row r="3356" spans="1:13" x14ac:dyDescent="0.2">
      <c r="A3356">
        <v>3355</v>
      </c>
      <c r="B3356">
        <f>VLOOKUP(C3356,ESTADOS!C:K,9,FALSE)</f>
        <v>26</v>
      </c>
      <c r="C3356" t="s">
        <v>2867</v>
      </c>
      <c r="D3356">
        <v>35</v>
      </c>
      <c r="E3356" t="s">
        <v>7140</v>
      </c>
      <c r="F3356" t="s">
        <v>7651</v>
      </c>
      <c r="G3356">
        <v>19018</v>
      </c>
      <c r="H3356">
        <v>1</v>
      </c>
      <c r="I3356">
        <v>1</v>
      </c>
      <c r="J3356">
        <v>1</v>
      </c>
      <c r="K3356" s="2" t="s">
        <v>10009</v>
      </c>
      <c r="L3356" s="2" t="s">
        <v>10009</v>
      </c>
      <c r="M3356" t="str">
        <f t="shared" si="52"/>
        <v>BEGIN IF NOT EXISTS (SELECT * FROM [dbo].[COM_City] WHERE [Name] = 'Brodowski') BEGIN INSERT INTO [dbo].[COM_City]([CityId],[Name],[ExternalCode],[StateId],[Active],[UserID],[UserIDLastUpdate],[CreateDate],[ModifieldDate]) VALUES (3355,'Brodowski','07803',26,1,1,1,GETDATE(),GETDATE()) END END</v>
      </c>
    </row>
    <row r="3357" spans="1:13" x14ac:dyDescent="0.2">
      <c r="A3357">
        <v>3356</v>
      </c>
      <c r="B3357">
        <f>VLOOKUP(C3357,ESTADOS!C:K,9,FALSE)</f>
        <v>26</v>
      </c>
      <c r="C3357" t="s">
        <v>2867</v>
      </c>
      <c r="D3357">
        <v>35</v>
      </c>
      <c r="E3357" t="s">
        <v>7142</v>
      </c>
      <c r="F3357" t="s">
        <v>7652</v>
      </c>
      <c r="G3357">
        <v>20996</v>
      </c>
      <c r="H3357">
        <v>1</v>
      </c>
      <c r="I3357">
        <v>1</v>
      </c>
      <c r="J3357">
        <v>1</v>
      </c>
      <c r="K3357" s="2" t="s">
        <v>10009</v>
      </c>
      <c r="L3357" s="2" t="s">
        <v>10009</v>
      </c>
      <c r="M3357" t="str">
        <f t="shared" si="52"/>
        <v>BEGIN IF NOT EXISTS (SELECT * FROM [dbo].[COM_City] WHERE [Name] = 'Brotas') BEGIN INSERT INTO [dbo].[COM_City]([CityId],[Name],[ExternalCode],[StateId],[Active],[UserID],[UserIDLastUpdate],[CreateDate],[ModifieldDate]) VALUES (3356,'Brotas','07902',26,1,1,1,GETDATE(),GETDATE()) END END</v>
      </c>
    </row>
    <row r="3358" spans="1:13" x14ac:dyDescent="0.2">
      <c r="A3358">
        <v>3357</v>
      </c>
      <c r="B3358">
        <f>VLOOKUP(C3358,ESTADOS!C:K,9,FALSE)</f>
        <v>26</v>
      </c>
      <c r="C3358" t="s">
        <v>2867</v>
      </c>
      <c r="D3358">
        <v>35</v>
      </c>
      <c r="E3358" t="s">
        <v>7144</v>
      </c>
      <c r="F3358" t="s">
        <v>7653</v>
      </c>
      <c r="G3358">
        <v>17539</v>
      </c>
      <c r="H3358">
        <v>1</v>
      </c>
      <c r="I3358">
        <v>1</v>
      </c>
      <c r="J3358">
        <v>1</v>
      </c>
      <c r="K3358" s="2" t="s">
        <v>10009</v>
      </c>
      <c r="L3358" s="2" t="s">
        <v>10009</v>
      </c>
      <c r="M3358" t="str">
        <f t="shared" si="52"/>
        <v>BEGIN IF NOT EXISTS (SELECT * FROM [dbo].[COM_City] WHERE [Name] = 'Buri') BEGIN INSERT INTO [dbo].[COM_City]([CityId],[Name],[ExternalCode],[StateId],[Active],[UserID],[UserIDLastUpdate],[CreateDate],[ModifieldDate]) VALUES (3357,'Buri','08009',26,1,1,1,GETDATE(),GETDATE()) END END</v>
      </c>
    </row>
    <row r="3359" spans="1:13" x14ac:dyDescent="0.2">
      <c r="A3359">
        <v>3358</v>
      </c>
      <c r="B3359">
        <f>VLOOKUP(C3359,ESTADOS!C:K,9,FALSE)</f>
        <v>26</v>
      </c>
      <c r="C3359" t="s">
        <v>2867</v>
      </c>
      <c r="D3359">
        <v>35</v>
      </c>
      <c r="E3359" t="s">
        <v>7148</v>
      </c>
      <c r="F3359" t="s">
        <v>2982</v>
      </c>
      <c r="G3359">
        <v>14735</v>
      </c>
      <c r="H3359">
        <v>1</v>
      </c>
      <c r="I3359">
        <v>1</v>
      </c>
      <c r="J3359">
        <v>1</v>
      </c>
      <c r="K3359" s="2" t="s">
        <v>10009</v>
      </c>
      <c r="L3359" s="2" t="s">
        <v>10009</v>
      </c>
      <c r="M3359" t="str">
        <f t="shared" si="52"/>
        <v>BEGIN IF NOT EXISTS (SELECT * FROM [dbo].[COM_City] WHERE [Name] = 'Buritama') BEGIN INSERT INTO [dbo].[COM_City]([CityId],[Name],[ExternalCode],[StateId],[Active],[UserID],[UserIDLastUpdate],[CreateDate],[ModifieldDate]) VALUES (3358,'Buritama','08108',26,1,1,1,GETDATE(),GETDATE()) END END</v>
      </c>
    </row>
    <row r="3360" spans="1:13" x14ac:dyDescent="0.2">
      <c r="A3360">
        <v>3359</v>
      </c>
      <c r="B3360">
        <f>VLOOKUP(C3360,ESTADOS!C:K,9,FALSE)</f>
        <v>26</v>
      </c>
      <c r="C3360" t="s">
        <v>2867</v>
      </c>
      <c r="D3360">
        <v>35</v>
      </c>
      <c r="E3360" t="s">
        <v>7150</v>
      </c>
      <c r="F3360" t="s">
        <v>2983</v>
      </c>
      <c r="G3360">
        <v>3872</v>
      </c>
      <c r="H3360">
        <v>1</v>
      </c>
      <c r="I3360">
        <v>1</v>
      </c>
      <c r="J3360">
        <v>1</v>
      </c>
      <c r="K3360" s="2" t="s">
        <v>10009</v>
      </c>
      <c r="L3360" s="2" t="s">
        <v>10009</v>
      </c>
      <c r="M3360" t="str">
        <f t="shared" si="52"/>
        <v>BEGIN IF NOT EXISTS (SELECT * FROM [dbo].[COM_City] WHERE [Name] = 'Buritizal') BEGIN INSERT INTO [dbo].[COM_City]([CityId],[Name],[ExternalCode],[StateId],[Active],[UserID],[UserIDLastUpdate],[CreateDate],[ModifieldDate]) VALUES (3359,'Buritizal','08207',26,1,1,1,GETDATE(),GETDATE()) END END</v>
      </c>
    </row>
    <row r="3361" spans="1:13" x14ac:dyDescent="0.2">
      <c r="A3361">
        <v>3360</v>
      </c>
      <c r="B3361">
        <f>VLOOKUP(C3361,ESTADOS!C:K,9,FALSE)</f>
        <v>26</v>
      </c>
      <c r="C3361" t="s">
        <v>2867</v>
      </c>
      <c r="D3361">
        <v>35</v>
      </c>
      <c r="E3361" t="s">
        <v>7154</v>
      </c>
      <c r="F3361" t="s">
        <v>2984</v>
      </c>
      <c r="G3361">
        <v>4340</v>
      </c>
      <c r="H3361">
        <v>1</v>
      </c>
      <c r="I3361">
        <v>1</v>
      </c>
      <c r="J3361">
        <v>1</v>
      </c>
      <c r="K3361" s="2" t="s">
        <v>10009</v>
      </c>
      <c r="L3361" s="2" t="s">
        <v>10009</v>
      </c>
      <c r="M3361" t="str">
        <f t="shared" si="52"/>
        <v>BEGIN IF NOT EXISTS (SELECT * FROM [dbo].[COM_City] WHERE [Name] = 'Cabrália Paulista') BEGIN INSERT INTO [dbo].[COM_City]([CityId],[Name],[ExternalCode],[StateId],[Active],[UserID],[UserIDLastUpdate],[CreateDate],[ModifieldDate]) VALUES (3360,'Cabrália Paulista','08306',26,1,1,1,GETDATE(),GETDATE()) END END</v>
      </c>
    </row>
    <row r="3362" spans="1:13" x14ac:dyDescent="0.2">
      <c r="A3362">
        <v>3361</v>
      </c>
      <c r="B3362">
        <f>VLOOKUP(C3362,ESTADOS!C:K,9,FALSE)</f>
        <v>26</v>
      </c>
      <c r="C3362" t="s">
        <v>2867</v>
      </c>
      <c r="D3362">
        <v>35</v>
      </c>
      <c r="E3362" t="s">
        <v>7156</v>
      </c>
      <c r="F3362" t="s">
        <v>2985</v>
      </c>
      <c r="G3362">
        <v>38898</v>
      </c>
      <c r="H3362">
        <v>1</v>
      </c>
      <c r="I3362">
        <v>1</v>
      </c>
      <c r="J3362">
        <v>1</v>
      </c>
      <c r="K3362" s="2" t="s">
        <v>10009</v>
      </c>
      <c r="L3362" s="2" t="s">
        <v>10009</v>
      </c>
      <c r="M3362" t="str">
        <f t="shared" si="52"/>
        <v>BEGIN IF NOT EXISTS (SELECT * FROM [dbo].[COM_City] WHERE [Name] = 'Cabreúva') BEGIN INSERT INTO [dbo].[COM_City]([CityId],[Name],[ExternalCode],[StateId],[Active],[UserID],[UserIDLastUpdate],[CreateDate],[ModifieldDate]) VALUES (3361,'Cabreúva','08405',26,1,1,1,GETDATE(),GETDATE()) END END</v>
      </c>
    </row>
    <row r="3363" spans="1:13" x14ac:dyDescent="0.2">
      <c r="A3363">
        <v>3362</v>
      </c>
      <c r="B3363">
        <f>VLOOKUP(C3363,ESTADOS!C:K,9,FALSE)</f>
        <v>26</v>
      </c>
      <c r="C3363" t="s">
        <v>2867</v>
      </c>
      <c r="D3363">
        <v>35</v>
      </c>
      <c r="E3363" t="s">
        <v>7160</v>
      </c>
      <c r="F3363" t="s">
        <v>2986</v>
      </c>
      <c r="G3363">
        <v>80458</v>
      </c>
      <c r="H3363">
        <v>1</v>
      </c>
      <c r="I3363">
        <v>1</v>
      </c>
      <c r="J3363">
        <v>1</v>
      </c>
      <c r="K3363" s="2" t="s">
        <v>10009</v>
      </c>
      <c r="L3363" s="2" t="s">
        <v>10009</v>
      </c>
      <c r="M3363" t="str">
        <f t="shared" si="52"/>
        <v>BEGIN IF NOT EXISTS (SELECT * FROM [dbo].[COM_City] WHERE [Name] = 'Caçapava') BEGIN INSERT INTO [dbo].[COM_City]([CityId],[Name],[ExternalCode],[StateId],[Active],[UserID],[UserIDLastUpdate],[CreateDate],[ModifieldDate]) VALUES (3362,'Caçapava','08504',26,1,1,1,GETDATE(),GETDATE()) END END</v>
      </c>
    </row>
    <row r="3364" spans="1:13" x14ac:dyDescent="0.2">
      <c r="A3364">
        <v>3363</v>
      </c>
      <c r="B3364">
        <f>VLOOKUP(C3364,ESTADOS!C:K,9,FALSE)</f>
        <v>26</v>
      </c>
      <c r="C3364" t="s">
        <v>2867</v>
      </c>
      <c r="D3364">
        <v>35</v>
      </c>
      <c r="E3364" t="s">
        <v>7162</v>
      </c>
      <c r="F3364" t="s">
        <v>2987</v>
      </c>
      <c r="G3364">
        <v>31674</v>
      </c>
      <c r="H3364">
        <v>1</v>
      </c>
      <c r="I3364">
        <v>1</v>
      </c>
      <c r="J3364">
        <v>1</v>
      </c>
      <c r="K3364" s="2" t="s">
        <v>10009</v>
      </c>
      <c r="L3364" s="2" t="s">
        <v>10009</v>
      </c>
      <c r="M3364" t="str">
        <f t="shared" si="52"/>
        <v>BEGIN IF NOT EXISTS (SELECT * FROM [dbo].[COM_City] WHERE [Name] = 'Cachoeira Paulista') BEGIN INSERT INTO [dbo].[COM_City]([CityId],[Name],[ExternalCode],[StateId],[Active],[UserID],[UserIDLastUpdate],[CreateDate],[ModifieldDate]) VALUES (3363,'Cachoeira Paulista','08603',26,1,1,1,GETDATE(),GETDATE()) END END</v>
      </c>
    </row>
    <row r="3365" spans="1:13" x14ac:dyDescent="0.2">
      <c r="A3365">
        <v>3364</v>
      </c>
      <c r="B3365">
        <f>VLOOKUP(C3365,ESTADOS!C:K,9,FALSE)</f>
        <v>26</v>
      </c>
      <c r="C3365" t="s">
        <v>2867</v>
      </c>
      <c r="D3365">
        <v>35</v>
      </c>
      <c r="E3365" t="s">
        <v>7164</v>
      </c>
      <c r="F3365" t="s">
        <v>2988</v>
      </c>
      <c r="G3365">
        <v>18552</v>
      </c>
      <c r="H3365">
        <v>1</v>
      </c>
      <c r="I3365">
        <v>1</v>
      </c>
      <c r="J3365">
        <v>1</v>
      </c>
      <c r="K3365" s="2" t="s">
        <v>10009</v>
      </c>
      <c r="L3365" s="2" t="s">
        <v>10009</v>
      </c>
      <c r="M3365" t="str">
        <f t="shared" si="52"/>
        <v>BEGIN IF NOT EXISTS (SELECT * FROM [dbo].[COM_City] WHERE [Name] = 'Caconde') BEGIN INSERT INTO [dbo].[COM_City]([CityId],[Name],[ExternalCode],[StateId],[Active],[UserID],[UserIDLastUpdate],[CreateDate],[ModifieldDate]) VALUES (3364,'Caconde','08702',26,1,1,1,GETDATE(),GETDATE()) END END</v>
      </c>
    </row>
    <row r="3366" spans="1:13" x14ac:dyDescent="0.2">
      <c r="A3366">
        <v>3365</v>
      </c>
      <c r="B3366">
        <f>VLOOKUP(C3366,ESTADOS!C:K,9,FALSE)</f>
        <v>26</v>
      </c>
      <c r="C3366" t="s">
        <v>2867</v>
      </c>
      <c r="D3366">
        <v>35</v>
      </c>
      <c r="E3366" t="s">
        <v>7166</v>
      </c>
      <c r="F3366" t="s">
        <v>2989</v>
      </c>
      <c r="G3366">
        <v>16073</v>
      </c>
      <c r="H3366">
        <v>1</v>
      </c>
      <c r="I3366">
        <v>1</v>
      </c>
      <c r="J3366">
        <v>1</v>
      </c>
      <c r="K3366" s="2" t="s">
        <v>10009</v>
      </c>
      <c r="L3366" s="2" t="s">
        <v>10009</v>
      </c>
      <c r="M3366" t="str">
        <f t="shared" si="52"/>
        <v>BEGIN IF NOT EXISTS (SELECT * FROM [dbo].[COM_City] WHERE [Name] = 'Cafelândia') BEGIN INSERT INTO [dbo].[COM_City]([CityId],[Name],[ExternalCode],[StateId],[Active],[UserID],[UserIDLastUpdate],[CreateDate],[ModifieldDate]) VALUES (3365,'Cafelândia','08801',26,1,1,1,GETDATE(),GETDATE()) END END</v>
      </c>
    </row>
    <row r="3367" spans="1:13" x14ac:dyDescent="0.2">
      <c r="A3367">
        <v>3366</v>
      </c>
      <c r="B3367">
        <f>VLOOKUP(C3367,ESTADOS!C:K,9,FALSE)</f>
        <v>26</v>
      </c>
      <c r="C3367" t="s">
        <v>2867</v>
      </c>
      <c r="D3367">
        <v>35</v>
      </c>
      <c r="E3367" t="s">
        <v>7168</v>
      </c>
      <c r="F3367" t="s">
        <v>2990</v>
      </c>
      <c r="G3367">
        <v>4011</v>
      </c>
      <c r="H3367">
        <v>1</v>
      </c>
      <c r="I3367">
        <v>1</v>
      </c>
      <c r="J3367">
        <v>1</v>
      </c>
      <c r="K3367" s="2" t="s">
        <v>10009</v>
      </c>
      <c r="L3367" s="2" t="s">
        <v>10009</v>
      </c>
      <c r="M3367" t="str">
        <f t="shared" si="52"/>
        <v>BEGIN IF NOT EXISTS (SELECT * FROM [dbo].[COM_City] WHERE [Name] = 'Caiabu') BEGIN INSERT INTO [dbo].[COM_City]([CityId],[Name],[ExternalCode],[StateId],[Active],[UserID],[UserIDLastUpdate],[CreateDate],[ModifieldDate]) VALUES (3366,'Caiabu','08900',26,1,1,1,GETDATE(),GETDATE()) END END</v>
      </c>
    </row>
    <row r="3368" spans="1:13" x14ac:dyDescent="0.2">
      <c r="A3368">
        <v>3367</v>
      </c>
      <c r="B3368">
        <f>VLOOKUP(C3368,ESTADOS!C:K,9,FALSE)</f>
        <v>26</v>
      </c>
      <c r="C3368" t="s">
        <v>2867</v>
      </c>
      <c r="D3368">
        <v>35</v>
      </c>
      <c r="E3368" t="s">
        <v>7170</v>
      </c>
      <c r="F3368" t="s">
        <v>2991</v>
      </c>
      <c r="G3368">
        <v>81163</v>
      </c>
      <c r="H3368">
        <v>1</v>
      </c>
      <c r="I3368">
        <v>1</v>
      </c>
      <c r="J3368">
        <v>1</v>
      </c>
      <c r="K3368" s="2" t="s">
        <v>10009</v>
      </c>
      <c r="L3368" s="2" t="s">
        <v>10009</v>
      </c>
      <c r="M3368" t="str">
        <f t="shared" si="52"/>
        <v>BEGIN IF NOT EXISTS (SELECT * FROM [dbo].[COM_City] WHERE [Name] = 'Caieiras') BEGIN INSERT INTO [dbo].[COM_City]([CityId],[Name],[ExternalCode],[StateId],[Active],[UserID],[UserIDLastUpdate],[CreateDate],[ModifieldDate]) VALUES (3367,'Caieiras','09007',26,1,1,1,GETDATE(),GETDATE()) END END</v>
      </c>
    </row>
    <row r="3369" spans="1:13" x14ac:dyDescent="0.2">
      <c r="A3369">
        <v>3368</v>
      </c>
      <c r="B3369">
        <f>VLOOKUP(C3369,ESTADOS!C:K,9,FALSE)</f>
        <v>26</v>
      </c>
      <c r="C3369" t="s">
        <v>2867</v>
      </c>
      <c r="D3369">
        <v>35</v>
      </c>
      <c r="E3369" t="s">
        <v>7174</v>
      </c>
      <c r="F3369" t="s">
        <v>2992</v>
      </c>
      <c r="G3369">
        <v>4953</v>
      </c>
      <c r="H3369">
        <v>1</v>
      </c>
      <c r="I3369">
        <v>1</v>
      </c>
      <c r="J3369">
        <v>1</v>
      </c>
      <c r="K3369" s="2" t="s">
        <v>10009</v>
      </c>
      <c r="L3369" s="2" t="s">
        <v>10009</v>
      </c>
      <c r="M3369" t="str">
        <f t="shared" si="52"/>
        <v>BEGIN IF NOT EXISTS (SELECT * FROM [dbo].[COM_City] WHERE [Name] = 'Caiuá') BEGIN INSERT INTO [dbo].[COM_City]([CityId],[Name],[ExternalCode],[StateId],[Active],[UserID],[UserIDLastUpdate],[CreateDate],[ModifieldDate]) VALUES (3368,'Caiuá','09106',26,1,1,1,GETDATE(),GETDATE()) END END</v>
      </c>
    </row>
    <row r="3370" spans="1:13" x14ac:dyDescent="0.2">
      <c r="A3370">
        <v>3369</v>
      </c>
      <c r="B3370">
        <f>VLOOKUP(C3370,ESTADOS!C:K,9,FALSE)</f>
        <v>26</v>
      </c>
      <c r="C3370" t="s">
        <v>2867</v>
      </c>
      <c r="D3370">
        <v>35</v>
      </c>
      <c r="E3370" t="s">
        <v>7176</v>
      </c>
      <c r="F3370" t="s">
        <v>2993</v>
      </c>
      <c r="G3370">
        <v>58436</v>
      </c>
      <c r="H3370">
        <v>1</v>
      </c>
      <c r="I3370">
        <v>1</v>
      </c>
      <c r="J3370">
        <v>1</v>
      </c>
      <c r="K3370" s="2" t="s">
        <v>10009</v>
      </c>
      <c r="L3370" s="2" t="s">
        <v>10009</v>
      </c>
      <c r="M3370" t="str">
        <f t="shared" si="52"/>
        <v>BEGIN IF NOT EXISTS (SELECT * FROM [dbo].[COM_City] WHERE [Name] = 'Cajamar') BEGIN INSERT INTO [dbo].[COM_City]([CityId],[Name],[ExternalCode],[StateId],[Active],[UserID],[UserIDLastUpdate],[CreateDate],[ModifieldDate]) VALUES (3369,'Cajamar','09205',26,1,1,1,GETDATE(),GETDATE()) END END</v>
      </c>
    </row>
    <row r="3371" spans="1:13" x14ac:dyDescent="0.2">
      <c r="A3371">
        <v>3370</v>
      </c>
      <c r="B3371">
        <f>VLOOKUP(C3371,ESTADOS!C:K,9,FALSE)</f>
        <v>26</v>
      </c>
      <c r="C3371" t="s">
        <v>2867</v>
      </c>
      <c r="D3371">
        <v>35</v>
      </c>
      <c r="E3371" t="s">
        <v>2994</v>
      </c>
      <c r="F3371" t="s">
        <v>2995</v>
      </c>
      <c r="G3371">
        <v>28285</v>
      </c>
      <c r="H3371">
        <v>1</v>
      </c>
      <c r="I3371">
        <v>1</v>
      </c>
      <c r="J3371">
        <v>1</v>
      </c>
      <c r="K3371" s="2" t="s">
        <v>10009</v>
      </c>
      <c r="L3371" s="2" t="s">
        <v>10009</v>
      </c>
      <c r="M3371" t="str">
        <f t="shared" si="52"/>
        <v>BEGIN IF NOT EXISTS (SELECT * FROM [dbo].[COM_City] WHERE [Name] = 'Cajati') BEGIN INSERT INTO [dbo].[COM_City]([CityId],[Name],[ExternalCode],[StateId],[Active],[UserID],[UserIDLastUpdate],[CreateDate],[ModifieldDate]) VALUES (3370,'Cajati','09254',26,1,1,1,GETDATE(),GETDATE()) END END</v>
      </c>
    </row>
    <row r="3372" spans="1:13" x14ac:dyDescent="0.2">
      <c r="A3372">
        <v>3371</v>
      </c>
      <c r="B3372">
        <f>VLOOKUP(C3372,ESTADOS!C:K,9,FALSE)</f>
        <v>26</v>
      </c>
      <c r="C3372" t="s">
        <v>2867</v>
      </c>
      <c r="D3372">
        <v>35</v>
      </c>
      <c r="E3372" t="s">
        <v>7181</v>
      </c>
      <c r="F3372" t="s">
        <v>2996</v>
      </c>
      <c r="G3372">
        <v>9519</v>
      </c>
      <c r="H3372">
        <v>1</v>
      </c>
      <c r="I3372">
        <v>1</v>
      </c>
      <c r="J3372">
        <v>1</v>
      </c>
      <c r="K3372" s="2" t="s">
        <v>10009</v>
      </c>
      <c r="L3372" s="2" t="s">
        <v>10009</v>
      </c>
      <c r="M3372" t="str">
        <f t="shared" si="52"/>
        <v>BEGIN IF NOT EXISTS (SELECT * FROM [dbo].[COM_City] WHERE [Name] = 'Cajobi') BEGIN INSERT INTO [dbo].[COM_City]([CityId],[Name],[ExternalCode],[StateId],[Active],[UserID],[UserIDLastUpdate],[CreateDate],[ModifieldDate]) VALUES (3371,'Cajobi','09304',26,1,1,1,GETDATE(),GETDATE()) END END</v>
      </c>
    </row>
    <row r="3373" spans="1:13" x14ac:dyDescent="0.2">
      <c r="A3373">
        <v>3372</v>
      </c>
      <c r="B3373">
        <f>VLOOKUP(C3373,ESTADOS!C:K,9,FALSE)</f>
        <v>26</v>
      </c>
      <c r="C3373" t="s">
        <v>2867</v>
      </c>
      <c r="D3373">
        <v>35</v>
      </c>
      <c r="E3373" t="s">
        <v>7183</v>
      </c>
      <c r="F3373" t="s">
        <v>2997</v>
      </c>
      <c r="G3373">
        <v>22695</v>
      </c>
      <c r="H3373">
        <v>1</v>
      </c>
      <c r="I3373">
        <v>1</v>
      </c>
      <c r="J3373">
        <v>1</v>
      </c>
      <c r="K3373" s="2" t="s">
        <v>10009</v>
      </c>
      <c r="L3373" s="2" t="s">
        <v>10009</v>
      </c>
      <c r="M3373" t="str">
        <f t="shared" si="52"/>
        <v>BEGIN IF NOT EXISTS (SELECT * FROM [dbo].[COM_City] WHERE [Name] = 'Cajuru') BEGIN INSERT INTO [dbo].[COM_City]([CityId],[Name],[ExternalCode],[StateId],[Active],[UserID],[UserIDLastUpdate],[CreateDate],[ModifieldDate]) VALUES (3372,'Cajuru','09403',26,1,1,1,GETDATE(),GETDATE()) END END</v>
      </c>
    </row>
    <row r="3374" spans="1:13" x14ac:dyDescent="0.2">
      <c r="A3374">
        <v>3373</v>
      </c>
      <c r="B3374">
        <f>VLOOKUP(C3374,ESTADOS!C:K,9,FALSE)</f>
        <v>26</v>
      </c>
      <c r="C3374" t="s">
        <v>2867</v>
      </c>
      <c r="D3374">
        <v>35</v>
      </c>
      <c r="E3374" t="s">
        <v>7185</v>
      </c>
      <c r="F3374" t="s">
        <v>2998</v>
      </c>
      <c r="G3374">
        <v>5320</v>
      </c>
      <c r="H3374">
        <v>1</v>
      </c>
      <c r="I3374">
        <v>1</v>
      </c>
      <c r="J3374">
        <v>1</v>
      </c>
      <c r="K3374" s="2" t="s">
        <v>10009</v>
      </c>
      <c r="L3374" s="2" t="s">
        <v>10009</v>
      </c>
      <c r="M3374" t="str">
        <f t="shared" si="52"/>
        <v>BEGIN IF NOT EXISTS (SELECT * FROM [dbo].[COM_City] WHERE [Name] = 'Campina do Monte Alegre') BEGIN INSERT INTO [dbo].[COM_City]([CityId],[Name],[ExternalCode],[StateId],[Active],[UserID],[UserIDLastUpdate],[CreateDate],[ModifieldDate]) VALUES (3373,'Campina do Monte Alegre','09452',26,1,1,1,GETDATE(),GETDATE()) END END</v>
      </c>
    </row>
    <row r="3375" spans="1:13" x14ac:dyDescent="0.2">
      <c r="A3375">
        <v>3374</v>
      </c>
      <c r="B3375">
        <f>VLOOKUP(C3375,ESTADOS!C:K,9,FALSE)</f>
        <v>26</v>
      </c>
      <c r="C3375" t="s">
        <v>2867</v>
      </c>
      <c r="D3375">
        <v>35</v>
      </c>
      <c r="E3375" t="s">
        <v>7187</v>
      </c>
      <c r="F3375" t="s">
        <v>10113</v>
      </c>
      <c r="G3375">
        <v>1039297</v>
      </c>
      <c r="H3375">
        <v>1</v>
      </c>
      <c r="I3375">
        <v>1</v>
      </c>
      <c r="J3375">
        <v>1</v>
      </c>
      <c r="K3375" s="2" t="s">
        <v>10009</v>
      </c>
      <c r="L3375" s="2" t="s">
        <v>10009</v>
      </c>
      <c r="M3375" t="str">
        <f t="shared" si="52"/>
        <v>BEGIN IF NOT EXISTS (SELECT * FROM [dbo].[COM_City] WHERE [Name] = 'Campinas') BEGIN INSERT INTO [dbo].[COM_City]([CityId],[Name],[ExternalCode],[StateId],[Active],[UserID],[UserIDLastUpdate],[CreateDate],[ModifieldDate]) VALUES (3374,'Campinas','09502',26,1,1,1,GETDATE(),GETDATE()) END END</v>
      </c>
    </row>
    <row r="3376" spans="1:13" x14ac:dyDescent="0.2">
      <c r="A3376">
        <v>3375</v>
      </c>
      <c r="B3376">
        <f>VLOOKUP(C3376,ESTADOS!C:K,9,FALSE)</f>
        <v>26</v>
      </c>
      <c r="C3376" t="s">
        <v>2867</v>
      </c>
      <c r="D3376">
        <v>35</v>
      </c>
      <c r="E3376" t="s">
        <v>7191</v>
      </c>
      <c r="F3376" t="s">
        <v>2999</v>
      </c>
      <c r="G3376">
        <v>69810</v>
      </c>
      <c r="H3376">
        <v>1</v>
      </c>
      <c r="I3376">
        <v>1</v>
      </c>
      <c r="J3376">
        <v>1</v>
      </c>
      <c r="K3376" s="2" t="s">
        <v>10009</v>
      </c>
      <c r="L3376" s="2" t="s">
        <v>10009</v>
      </c>
      <c r="M3376" t="str">
        <f t="shared" si="52"/>
        <v>BEGIN IF NOT EXISTS (SELECT * FROM [dbo].[COM_City] WHERE [Name] = 'Campo Limpo Paulista') BEGIN INSERT INTO [dbo].[COM_City]([CityId],[Name],[ExternalCode],[StateId],[Active],[UserID],[UserIDLastUpdate],[CreateDate],[ModifieldDate]) VALUES (3375,'Campo Limpo Paulista','09601',26,1,1,1,GETDATE(),GETDATE()) END END</v>
      </c>
    </row>
    <row r="3377" spans="1:13" x14ac:dyDescent="0.2">
      <c r="A3377">
        <v>3376</v>
      </c>
      <c r="B3377">
        <f>VLOOKUP(C3377,ESTADOS!C:K,9,FALSE)</f>
        <v>26</v>
      </c>
      <c r="C3377" t="s">
        <v>2867</v>
      </c>
      <c r="D3377">
        <v>35</v>
      </c>
      <c r="E3377" t="s">
        <v>7193</v>
      </c>
      <c r="F3377" t="s">
        <v>3000</v>
      </c>
      <c r="G3377">
        <v>44688</v>
      </c>
      <c r="H3377">
        <v>1</v>
      </c>
      <c r="I3377">
        <v>1</v>
      </c>
      <c r="J3377">
        <v>1</v>
      </c>
      <c r="K3377" s="2" t="s">
        <v>10009</v>
      </c>
      <c r="L3377" s="2" t="s">
        <v>10009</v>
      </c>
      <c r="M3377" t="str">
        <f t="shared" si="52"/>
        <v>BEGIN IF NOT EXISTS (SELECT * FROM [dbo].[COM_City] WHERE [Name] = 'Campos do Jordão') BEGIN INSERT INTO [dbo].[COM_City]([CityId],[Name],[ExternalCode],[StateId],[Active],[UserID],[UserIDLastUpdate],[CreateDate],[ModifieldDate]) VALUES (3376,'Campos do Jordão','09700',26,1,1,1,GETDATE(),GETDATE()) END END</v>
      </c>
    </row>
    <row r="3378" spans="1:13" x14ac:dyDescent="0.2">
      <c r="A3378">
        <v>3377</v>
      </c>
      <c r="B3378">
        <f>VLOOKUP(C3378,ESTADOS!C:K,9,FALSE)</f>
        <v>26</v>
      </c>
      <c r="C3378" t="s">
        <v>2867</v>
      </c>
      <c r="D3378">
        <v>35</v>
      </c>
      <c r="E3378" t="s">
        <v>7197</v>
      </c>
      <c r="F3378" t="s">
        <v>3001</v>
      </c>
      <c r="G3378">
        <v>4651</v>
      </c>
      <c r="H3378">
        <v>1</v>
      </c>
      <c r="I3378">
        <v>1</v>
      </c>
      <c r="J3378">
        <v>1</v>
      </c>
      <c r="K3378" s="2" t="s">
        <v>10009</v>
      </c>
      <c r="L3378" s="2" t="s">
        <v>10009</v>
      </c>
      <c r="M3378" t="str">
        <f t="shared" si="52"/>
        <v>BEGIN IF NOT EXISTS (SELECT * FROM [dbo].[COM_City] WHERE [Name] = 'Campos Novos Paulista') BEGIN INSERT INTO [dbo].[COM_City]([CityId],[Name],[ExternalCode],[StateId],[Active],[UserID],[UserIDLastUpdate],[CreateDate],[ModifieldDate]) VALUES (3377,'Campos Novos Paulista','09809',26,1,1,1,GETDATE(),GETDATE()) END END</v>
      </c>
    </row>
    <row r="3379" spans="1:13" x14ac:dyDescent="0.2">
      <c r="A3379">
        <v>3378</v>
      </c>
      <c r="B3379">
        <f>VLOOKUP(C3379,ESTADOS!C:K,9,FALSE)</f>
        <v>26</v>
      </c>
      <c r="C3379" t="s">
        <v>2867</v>
      </c>
      <c r="D3379">
        <v>35</v>
      </c>
      <c r="E3379" t="s">
        <v>7199</v>
      </c>
      <c r="F3379" t="s">
        <v>3002</v>
      </c>
      <c r="G3379">
        <v>12039</v>
      </c>
      <c r="H3379">
        <v>1</v>
      </c>
      <c r="I3379">
        <v>1</v>
      </c>
      <c r="J3379">
        <v>1</v>
      </c>
      <c r="K3379" s="2" t="s">
        <v>10009</v>
      </c>
      <c r="L3379" s="2" t="s">
        <v>10009</v>
      </c>
      <c r="M3379" t="str">
        <f t="shared" si="52"/>
        <v>BEGIN IF NOT EXISTS (SELECT * FROM [dbo].[COM_City] WHERE [Name] = 'Cananéia') BEGIN INSERT INTO [dbo].[COM_City]([CityId],[Name],[ExternalCode],[StateId],[Active],[UserID],[UserIDLastUpdate],[CreateDate],[ModifieldDate]) VALUES (3378,'Cananéia','09908',26,1,1,1,GETDATE(),GETDATE()) END END</v>
      </c>
    </row>
    <row r="3380" spans="1:13" x14ac:dyDescent="0.2">
      <c r="A3380">
        <v>3379</v>
      </c>
      <c r="B3380">
        <f>VLOOKUP(C3380,ESTADOS!C:K,9,FALSE)</f>
        <v>26</v>
      </c>
      <c r="C3380" t="s">
        <v>2867</v>
      </c>
      <c r="D3380">
        <v>35</v>
      </c>
      <c r="E3380" t="s">
        <v>3003</v>
      </c>
      <c r="F3380" t="s">
        <v>3004</v>
      </c>
      <c r="G3380">
        <v>4318</v>
      </c>
      <c r="H3380">
        <v>1</v>
      </c>
      <c r="I3380">
        <v>1</v>
      </c>
      <c r="J3380">
        <v>1</v>
      </c>
      <c r="K3380" s="2" t="s">
        <v>10009</v>
      </c>
      <c r="L3380" s="2" t="s">
        <v>10009</v>
      </c>
      <c r="M3380" t="str">
        <f t="shared" si="52"/>
        <v>BEGIN IF NOT EXISTS (SELECT * FROM [dbo].[COM_City] WHERE [Name] = 'Canas') BEGIN INSERT INTO [dbo].[COM_City]([CityId],[Name],[ExternalCode],[StateId],[Active],[UserID],[UserIDLastUpdate],[CreateDate],[ModifieldDate]) VALUES (3379,'Canas','09957',26,1,1,1,GETDATE(),GETDATE()) END END</v>
      </c>
    </row>
    <row r="3381" spans="1:13" x14ac:dyDescent="0.2">
      <c r="A3381">
        <v>3380</v>
      </c>
      <c r="B3381">
        <f>VLOOKUP(C3381,ESTADOS!C:K,9,FALSE)</f>
        <v>26</v>
      </c>
      <c r="C3381" t="s">
        <v>2867</v>
      </c>
      <c r="D3381">
        <v>35</v>
      </c>
      <c r="E3381" t="s">
        <v>7201</v>
      </c>
      <c r="F3381" t="s">
        <v>3005</v>
      </c>
      <c r="G3381">
        <v>29572</v>
      </c>
      <c r="H3381">
        <v>1</v>
      </c>
      <c r="I3381">
        <v>1</v>
      </c>
      <c r="J3381">
        <v>1</v>
      </c>
      <c r="K3381" s="2" t="s">
        <v>10009</v>
      </c>
      <c r="L3381" s="2" t="s">
        <v>10009</v>
      </c>
      <c r="M3381" t="str">
        <f t="shared" si="52"/>
        <v>BEGIN IF NOT EXISTS (SELECT * FROM [dbo].[COM_City] WHERE [Name] = 'Cândido Mota') BEGIN INSERT INTO [dbo].[COM_City]([CityId],[Name],[ExternalCode],[StateId],[Active],[UserID],[UserIDLastUpdate],[CreateDate],[ModifieldDate]) VALUES (3380,'Cândido Mota','10005',26,1,1,1,GETDATE(),GETDATE()) END END</v>
      </c>
    </row>
    <row r="3382" spans="1:13" x14ac:dyDescent="0.2">
      <c r="A3382">
        <v>3381</v>
      </c>
      <c r="B3382">
        <f>VLOOKUP(C3382,ESTADOS!C:K,9,FALSE)</f>
        <v>26</v>
      </c>
      <c r="C3382" t="s">
        <v>2867</v>
      </c>
      <c r="D3382">
        <v>35</v>
      </c>
      <c r="E3382" t="s">
        <v>7205</v>
      </c>
      <c r="F3382" t="s">
        <v>3006</v>
      </c>
      <c r="G3382">
        <v>2655</v>
      </c>
      <c r="H3382">
        <v>1</v>
      </c>
      <c r="I3382">
        <v>1</v>
      </c>
      <c r="J3382">
        <v>1</v>
      </c>
      <c r="K3382" s="2" t="s">
        <v>10009</v>
      </c>
      <c r="L3382" s="2" t="s">
        <v>10009</v>
      </c>
      <c r="M3382" t="str">
        <f t="shared" si="52"/>
        <v>BEGIN IF NOT EXISTS (SELECT * FROM [dbo].[COM_City] WHERE [Name] = 'Cândido Rodrigues') BEGIN INSERT INTO [dbo].[COM_City]([CityId],[Name],[ExternalCode],[StateId],[Active],[UserID],[UserIDLastUpdate],[CreateDate],[ModifieldDate]) VALUES (3381,'Cândido Rodrigues','10104',26,1,1,1,GETDATE(),GETDATE()) END END</v>
      </c>
    </row>
    <row r="3383" spans="1:13" x14ac:dyDescent="0.2">
      <c r="A3383">
        <v>3382</v>
      </c>
      <c r="B3383">
        <f>VLOOKUP(C3383,ESTADOS!C:K,9,FALSE)</f>
        <v>26</v>
      </c>
      <c r="C3383" t="s">
        <v>2867</v>
      </c>
      <c r="D3383">
        <v>35</v>
      </c>
      <c r="E3383" t="s">
        <v>3007</v>
      </c>
      <c r="F3383" t="s">
        <v>3008</v>
      </c>
      <c r="G3383">
        <v>4265</v>
      </c>
      <c r="H3383">
        <v>1</v>
      </c>
      <c r="I3383">
        <v>1</v>
      </c>
      <c r="J3383">
        <v>1</v>
      </c>
      <c r="K3383" s="2" t="s">
        <v>10009</v>
      </c>
      <c r="L3383" s="2" t="s">
        <v>10009</v>
      </c>
      <c r="M3383" t="str">
        <f t="shared" si="52"/>
        <v>BEGIN IF NOT EXISTS (SELECT * FROM [dbo].[COM_City] WHERE [Name] = 'Canitar') BEGIN INSERT INTO [dbo].[COM_City]([CityId],[Name],[ExternalCode],[StateId],[Active],[UserID],[UserIDLastUpdate],[CreateDate],[ModifieldDate]) VALUES (3382,'Canitar','10153',26,1,1,1,GETDATE(),GETDATE()) END END</v>
      </c>
    </row>
    <row r="3384" spans="1:13" x14ac:dyDescent="0.2">
      <c r="A3384">
        <v>3383</v>
      </c>
      <c r="B3384">
        <f>VLOOKUP(C3384,ESTADOS!C:K,9,FALSE)</f>
        <v>26</v>
      </c>
      <c r="C3384" t="s">
        <v>2867</v>
      </c>
      <c r="D3384">
        <v>35</v>
      </c>
      <c r="E3384" t="s">
        <v>7207</v>
      </c>
      <c r="F3384" t="s">
        <v>3009</v>
      </c>
      <c r="G3384">
        <v>45275</v>
      </c>
      <c r="H3384">
        <v>1</v>
      </c>
      <c r="I3384">
        <v>1</v>
      </c>
      <c r="J3384">
        <v>1</v>
      </c>
      <c r="K3384" s="2" t="s">
        <v>10009</v>
      </c>
      <c r="L3384" s="2" t="s">
        <v>10009</v>
      </c>
      <c r="M3384" t="str">
        <f t="shared" si="52"/>
        <v>BEGIN IF NOT EXISTS (SELECT * FROM [dbo].[COM_City] WHERE [Name] = 'Capão Bonito') BEGIN INSERT INTO [dbo].[COM_City]([CityId],[Name],[ExternalCode],[StateId],[Active],[UserID],[UserIDLastUpdate],[CreateDate],[ModifieldDate]) VALUES (3383,'Capão Bonito','10203',26,1,1,1,GETDATE(),GETDATE()) END END</v>
      </c>
    </row>
    <row r="3385" spans="1:13" x14ac:dyDescent="0.2">
      <c r="A3385">
        <v>3384</v>
      </c>
      <c r="B3385">
        <f>VLOOKUP(C3385,ESTADOS!C:K,9,FALSE)</f>
        <v>26</v>
      </c>
      <c r="C3385" t="s">
        <v>2867</v>
      </c>
      <c r="D3385">
        <v>35</v>
      </c>
      <c r="E3385" t="s">
        <v>7213</v>
      </c>
      <c r="F3385" t="s">
        <v>3010</v>
      </c>
      <c r="G3385">
        <v>15950</v>
      </c>
      <c r="H3385">
        <v>1</v>
      </c>
      <c r="I3385">
        <v>1</v>
      </c>
      <c r="J3385">
        <v>1</v>
      </c>
      <c r="K3385" s="2" t="s">
        <v>10009</v>
      </c>
      <c r="L3385" s="2" t="s">
        <v>10009</v>
      </c>
      <c r="M3385" t="str">
        <f t="shared" si="52"/>
        <v>BEGIN IF NOT EXISTS (SELECT * FROM [dbo].[COM_City] WHERE [Name] = 'Capela do Alto') BEGIN INSERT INTO [dbo].[COM_City]([CityId],[Name],[ExternalCode],[StateId],[Active],[UserID],[UserIDLastUpdate],[CreateDate],[ModifieldDate]) VALUES (3384,'Capela do Alto','10302',26,1,1,1,GETDATE(),GETDATE()) END END</v>
      </c>
    </row>
    <row r="3386" spans="1:13" x14ac:dyDescent="0.2">
      <c r="A3386">
        <v>3385</v>
      </c>
      <c r="B3386">
        <f>VLOOKUP(C3386,ESTADOS!C:K,9,FALSE)</f>
        <v>26</v>
      </c>
      <c r="C3386" t="s">
        <v>2867</v>
      </c>
      <c r="D3386">
        <v>35</v>
      </c>
      <c r="E3386" t="s">
        <v>7215</v>
      </c>
      <c r="F3386" t="s">
        <v>3011</v>
      </c>
      <c r="G3386">
        <v>43779</v>
      </c>
      <c r="H3386">
        <v>1</v>
      </c>
      <c r="I3386">
        <v>1</v>
      </c>
      <c r="J3386">
        <v>1</v>
      </c>
      <c r="K3386" s="2" t="s">
        <v>10009</v>
      </c>
      <c r="L3386" s="2" t="s">
        <v>10009</v>
      </c>
      <c r="M3386" t="str">
        <f t="shared" si="52"/>
        <v>BEGIN IF NOT EXISTS (SELECT * FROM [dbo].[COM_City] WHERE [Name] = 'Capivari') BEGIN INSERT INTO [dbo].[COM_City]([CityId],[Name],[ExternalCode],[StateId],[Active],[UserID],[UserIDLastUpdate],[CreateDate],[ModifieldDate]) VALUES (3385,'Capivari','10401',26,1,1,1,GETDATE(),GETDATE()) END END</v>
      </c>
    </row>
    <row r="3387" spans="1:13" x14ac:dyDescent="0.2">
      <c r="A3387">
        <v>3386</v>
      </c>
      <c r="B3387">
        <f>VLOOKUP(C3387,ESTADOS!C:K,9,FALSE)</f>
        <v>26</v>
      </c>
      <c r="C3387" t="s">
        <v>2867</v>
      </c>
      <c r="D3387">
        <v>35</v>
      </c>
      <c r="E3387" t="s">
        <v>7217</v>
      </c>
      <c r="F3387" t="s">
        <v>3012</v>
      </c>
      <c r="G3387">
        <v>88815</v>
      </c>
      <c r="H3387">
        <v>1</v>
      </c>
      <c r="I3387">
        <v>1</v>
      </c>
      <c r="J3387">
        <v>1</v>
      </c>
      <c r="K3387" s="2" t="s">
        <v>10009</v>
      </c>
      <c r="L3387" s="2" t="s">
        <v>10009</v>
      </c>
      <c r="M3387" t="str">
        <f t="shared" si="52"/>
        <v>BEGIN IF NOT EXISTS (SELECT * FROM [dbo].[COM_City] WHERE [Name] = 'Caraguatatuba') BEGIN INSERT INTO [dbo].[COM_City]([CityId],[Name],[ExternalCode],[StateId],[Active],[UserID],[UserIDLastUpdate],[CreateDate],[ModifieldDate]) VALUES (3386,'Caraguatatuba','10500',26,1,1,1,GETDATE(),GETDATE()) END END</v>
      </c>
    </row>
    <row r="3388" spans="1:13" x14ac:dyDescent="0.2">
      <c r="A3388">
        <v>3387</v>
      </c>
      <c r="B3388">
        <f>VLOOKUP(C3388,ESTADOS!C:K,9,FALSE)</f>
        <v>26</v>
      </c>
      <c r="C3388" t="s">
        <v>2867</v>
      </c>
      <c r="D3388">
        <v>35</v>
      </c>
      <c r="E3388" t="s">
        <v>7219</v>
      </c>
      <c r="F3388" t="s">
        <v>10114</v>
      </c>
      <c r="G3388">
        <v>379566</v>
      </c>
      <c r="H3388">
        <v>1</v>
      </c>
      <c r="I3388">
        <v>1</v>
      </c>
      <c r="J3388">
        <v>1</v>
      </c>
      <c r="K3388" s="2" t="s">
        <v>10009</v>
      </c>
      <c r="L3388" s="2" t="s">
        <v>10009</v>
      </c>
      <c r="M3388" t="str">
        <f t="shared" si="52"/>
        <v>BEGIN IF NOT EXISTS (SELECT * FROM [dbo].[COM_City] WHERE [Name] = 'Carapicuíba') BEGIN INSERT INTO [dbo].[COM_City]([CityId],[Name],[ExternalCode],[StateId],[Active],[UserID],[UserIDLastUpdate],[CreateDate],[ModifieldDate]) VALUES (3387,'Carapicuíba','10609',26,1,1,1,GETDATE(),GETDATE()) END END</v>
      </c>
    </row>
    <row r="3389" spans="1:13" x14ac:dyDescent="0.2">
      <c r="A3389">
        <v>3388</v>
      </c>
      <c r="B3389">
        <f>VLOOKUP(C3389,ESTADOS!C:K,9,FALSE)</f>
        <v>26</v>
      </c>
      <c r="C3389" t="s">
        <v>2867</v>
      </c>
      <c r="D3389">
        <v>35</v>
      </c>
      <c r="E3389" t="s">
        <v>7223</v>
      </c>
      <c r="F3389" t="s">
        <v>3013</v>
      </c>
      <c r="G3389">
        <v>11324</v>
      </c>
      <c r="H3389">
        <v>1</v>
      </c>
      <c r="I3389">
        <v>1</v>
      </c>
      <c r="J3389">
        <v>1</v>
      </c>
      <c r="K3389" s="2" t="s">
        <v>10009</v>
      </c>
      <c r="L3389" s="2" t="s">
        <v>10009</v>
      </c>
      <c r="M3389" t="str">
        <f t="shared" si="52"/>
        <v>BEGIN IF NOT EXISTS (SELECT * FROM [dbo].[COM_City] WHERE [Name] = 'Cardoso') BEGIN INSERT INTO [dbo].[COM_City]([CityId],[Name],[ExternalCode],[StateId],[Active],[UserID],[UserIDLastUpdate],[CreateDate],[ModifieldDate]) VALUES (3388,'Cardoso','10708',26,1,1,1,GETDATE(),GETDATE()) END END</v>
      </c>
    </row>
    <row r="3390" spans="1:13" x14ac:dyDescent="0.2">
      <c r="A3390">
        <v>3389</v>
      </c>
      <c r="B3390">
        <f>VLOOKUP(C3390,ESTADOS!C:K,9,FALSE)</f>
        <v>26</v>
      </c>
      <c r="C3390" t="s">
        <v>2867</v>
      </c>
      <c r="D3390">
        <v>35</v>
      </c>
      <c r="E3390" t="s">
        <v>7225</v>
      </c>
      <c r="F3390" t="s">
        <v>3014</v>
      </c>
      <c r="G3390">
        <v>27081</v>
      </c>
      <c r="H3390">
        <v>1</v>
      </c>
      <c r="I3390">
        <v>1</v>
      </c>
      <c r="J3390">
        <v>1</v>
      </c>
      <c r="K3390" s="2" t="s">
        <v>10009</v>
      </c>
      <c r="L3390" s="2" t="s">
        <v>10009</v>
      </c>
      <c r="M3390" t="str">
        <f t="shared" si="52"/>
        <v>BEGIN IF NOT EXISTS (SELECT * FROM [dbo].[COM_City] WHERE [Name] = 'Casa Branca') BEGIN INSERT INTO [dbo].[COM_City]([CityId],[Name],[ExternalCode],[StateId],[Active],[UserID],[UserIDLastUpdate],[CreateDate],[ModifieldDate]) VALUES (3389,'Casa Branca','10807',26,1,1,1,GETDATE(),GETDATE()) END END</v>
      </c>
    </row>
    <row r="3391" spans="1:13" x14ac:dyDescent="0.2">
      <c r="A3391">
        <v>3390</v>
      </c>
      <c r="B3391">
        <f>VLOOKUP(C3391,ESTADOS!C:K,9,FALSE)</f>
        <v>26</v>
      </c>
      <c r="C3391" t="s">
        <v>2867</v>
      </c>
      <c r="D3391">
        <v>35</v>
      </c>
      <c r="E3391" t="s">
        <v>7229</v>
      </c>
      <c r="F3391" t="s">
        <v>3015</v>
      </c>
      <c r="G3391">
        <v>2706</v>
      </c>
      <c r="H3391">
        <v>1</v>
      </c>
      <c r="I3391">
        <v>1</v>
      </c>
      <c r="J3391">
        <v>1</v>
      </c>
      <c r="K3391" s="2" t="s">
        <v>10009</v>
      </c>
      <c r="L3391" s="2" t="s">
        <v>10009</v>
      </c>
      <c r="M3391" t="str">
        <f t="shared" si="52"/>
        <v>BEGIN IF NOT EXISTS (SELECT * FROM [dbo].[COM_City] WHERE [Name] = 'Cássia dos Coqueiros') BEGIN INSERT INTO [dbo].[COM_City]([CityId],[Name],[ExternalCode],[StateId],[Active],[UserID],[UserIDLastUpdate],[CreateDate],[ModifieldDate]) VALUES (3390,'Cássia dos Coqueiros','10906',26,1,1,1,GETDATE(),GETDATE()) END END</v>
      </c>
    </row>
    <row r="3392" spans="1:13" x14ac:dyDescent="0.2">
      <c r="A3392">
        <v>3391</v>
      </c>
      <c r="B3392">
        <f>VLOOKUP(C3392,ESTADOS!C:K,9,FALSE)</f>
        <v>26</v>
      </c>
      <c r="C3392" t="s">
        <v>2867</v>
      </c>
      <c r="D3392">
        <v>35</v>
      </c>
      <c r="E3392" t="s">
        <v>7239</v>
      </c>
      <c r="F3392" t="s">
        <v>3016</v>
      </c>
      <c r="G3392">
        <v>15410</v>
      </c>
      <c r="H3392">
        <v>1</v>
      </c>
      <c r="I3392">
        <v>1</v>
      </c>
      <c r="J3392">
        <v>1</v>
      </c>
      <c r="K3392" s="2" t="s">
        <v>10009</v>
      </c>
      <c r="L3392" s="2" t="s">
        <v>10009</v>
      </c>
      <c r="M3392" t="str">
        <f t="shared" si="52"/>
        <v>BEGIN IF NOT EXISTS (SELECT * FROM [dbo].[COM_City] WHERE [Name] = 'Castilho') BEGIN INSERT INTO [dbo].[COM_City]([CityId],[Name],[ExternalCode],[StateId],[Active],[UserID],[UserIDLastUpdate],[CreateDate],[ModifieldDate]) VALUES (3391,'Castilho','11003',26,1,1,1,GETDATE(),GETDATE()) END END</v>
      </c>
    </row>
    <row r="3393" spans="1:13" x14ac:dyDescent="0.2">
      <c r="A3393">
        <v>3392</v>
      </c>
      <c r="B3393">
        <f>VLOOKUP(C3393,ESTADOS!C:K,9,FALSE)</f>
        <v>26</v>
      </c>
      <c r="C3393" t="s">
        <v>2867</v>
      </c>
      <c r="D3393">
        <v>35</v>
      </c>
      <c r="E3393" t="s">
        <v>7237</v>
      </c>
      <c r="F3393" t="s">
        <v>3017</v>
      </c>
      <c r="G3393">
        <v>109362</v>
      </c>
      <c r="H3393">
        <v>1</v>
      </c>
      <c r="I3393">
        <v>1</v>
      </c>
      <c r="J3393">
        <v>1</v>
      </c>
      <c r="K3393" s="2" t="s">
        <v>10009</v>
      </c>
      <c r="L3393" s="2" t="s">
        <v>10009</v>
      </c>
      <c r="M3393" t="str">
        <f t="shared" si="52"/>
        <v>BEGIN IF NOT EXISTS (SELECT * FROM [dbo].[COM_City] WHERE [Name] = 'Catanduva') BEGIN INSERT INTO [dbo].[COM_City]([CityId],[Name],[ExternalCode],[StateId],[Active],[UserID],[UserIDLastUpdate],[CreateDate],[ModifieldDate]) VALUES (3392,'Catanduva','11102',26,1,1,1,GETDATE(),GETDATE()) END END</v>
      </c>
    </row>
    <row r="3394" spans="1:13" x14ac:dyDescent="0.2">
      <c r="A3394">
        <v>3393</v>
      </c>
      <c r="B3394">
        <f>VLOOKUP(C3394,ESTADOS!C:K,9,FALSE)</f>
        <v>26</v>
      </c>
      <c r="C3394" t="s">
        <v>2867</v>
      </c>
      <c r="D3394">
        <v>35</v>
      </c>
      <c r="E3394" t="s">
        <v>7241</v>
      </c>
      <c r="F3394" t="s">
        <v>3018</v>
      </c>
      <c r="G3394">
        <v>6870</v>
      </c>
      <c r="H3394">
        <v>1</v>
      </c>
      <c r="I3394">
        <v>1</v>
      </c>
      <c r="J3394">
        <v>1</v>
      </c>
      <c r="K3394" s="2" t="s">
        <v>10009</v>
      </c>
      <c r="L3394" s="2" t="s">
        <v>10009</v>
      </c>
      <c r="M3394" t="str">
        <f t="shared" si="52"/>
        <v>BEGIN IF NOT EXISTS (SELECT * FROM [dbo].[COM_City] WHERE [Name] = 'Catiguá') BEGIN INSERT INTO [dbo].[COM_City]([CityId],[Name],[ExternalCode],[StateId],[Active],[UserID],[UserIDLastUpdate],[CreateDate],[ModifieldDate]) VALUES (3393,'Catiguá','11201',26,1,1,1,GETDATE(),GETDATE()) END END</v>
      </c>
    </row>
    <row r="3395" spans="1:13" x14ac:dyDescent="0.2">
      <c r="A3395">
        <v>3394</v>
      </c>
      <c r="B3395">
        <f>VLOOKUP(C3395,ESTADOS!C:K,9,FALSE)</f>
        <v>26</v>
      </c>
      <c r="C3395" t="s">
        <v>2867</v>
      </c>
      <c r="D3395">
        <v>35</v>
      </c>
      <c r="E3395" t="s">
        <v>7245</v>
      </c>
      <c r="F3395" t="s">
        <v>7335</v>
      </c>
      <c r="G3395">
        <v>7607</v>
      </c>
      <c r="H3395">
        <v>1</v>
      </c>
      <c r="I3395">
        <v>1</v>
      </c>
      <c r="J3395">
        <v>1</v>
      </c>
      <c r="K3395" s="2" t="s">
        <v>10009</v>
      </c>
      <c r="L3395" s="2" t="s">
        <v>10009</v>
      </c>
      <c r="M3395" t="str">
        <f t="shared" ref="M3395:M3458" si="53">CONCATENATE("BEGIN IF NOT EXISTS (SELECT * FROM [dbo].[COM_City] WHERE [Name] = '",F3395,"') BEGIN INSERT INTO [dbo].[COM_City]([CityId],[Name],[ExternalCode],[StateId],[Active],[UserID],[UserIDLastUpdate],[CreateDate],[ModifieldDate]) VALUES (",A3395,",'",F3395,"','",E3395,"',",B3395,",",H3395,",",I3395,",",J3395,",",K3395,",",L3395,") END END")</f>
        <v>BEGIN IF NOT EXISTS (SELECT * FROM [dbo].[COM_City] WHERE [Name] = 'Cedral') BEGIN INSERT INTO [dbo].[COM_City]([CityId],[Name],[ExternalCode],[StateId],[Active],[UserID],[UserIDLastUpdate],[CreateDate],[ModifieldDate]) VALUES (3394,'Cedral','11300',26,1,1,1,GETDATE(),GETDATE()) END END</v>
      </c>
    </row>
    <row r="3396" spans="1:13" x14ac:dyDescent="0.2">
      <c r="A3396">
        <v>3395</v>
      </c>
      <c r="B3396">
        <f>VLOOKUP(C3396,ESTADOS!C:K,9,FALSE)</f>
        <v>26</v>
      </c>
      <c r="C3396" t="s">
        <v>2867</v>
      </c>
      <c r="D3396">
        <v>35</v>
      </c>
      <c r="E3396" t="s">
        <v>7247</v>
      </c>
      <c r="F3396" t="s">
        <v>3019</v>
      </c>
      <c r="G3396">
        <v>16276</v>
      </c>
      <c r="H3396">
        <v>1</v>
      </c>
      <c r="I3396">
        <v>1</v>
      </c>
      <c r="J3396">
        <v>1</v>
      </c>
      <c r="K3396" s="2" t="s">
        <v>10009</v>
      </c>
      <c r="L3396" s="2" t="s">
        <v>10009</v>
      </c>
      <c r="M3396" t="str">
        <f t="shared" si="53"/>
        <v>BEGIN IF NOT EXISTS (SELECT * FROM [dbo].[COM_City] WHERE [Name] = 'Cerqueira César') BEGIN INSERT INTO [dbo].[COM_City]([CityId],[Name],[ExternalCode],[StateId],[Active],[UserID],[UserIDLastUpdate],[CreateDate],[ModifieldDate]) VALUES (3395,'Cerqueira César','11409',26,1,1,1,GETDATE(),GETDATE()) END END</v>
      </c>
    </row>
    <row r="3397" spans="1:13" x14ac:dyDescent="0.2">
      <c r="A3397">
        <v>3396</v>
      </c>
      <c r="B3397">
        <f>VLOOKUP(C3397,ESTADOS!C:K,9,FALSE)</f>
        <v>26</v>
      </c>
      <c r="C3397" t="s">
        <v>2867</v>
      </c>
      <c r="D3397">
        <v>35</v>
      </c>
      <c r="E3397" t="s">
        <v>7249</v>
      </c>
      <c r="F3397" t="s">
        <v>3020</v>
      </c>
      <c r="G3397">
        <v>34769</v>
      </c>
      <c r="H3397">
        <v>1</v>
      </c>
      <c r="I3397">
        <v>1</v>
      </c>
      <c r="J3397">
        <v>1</v>
      </c>
      <c r="K3397" s="2" t="s">
        <v>10009</v>
      </c>
      <c r="L3397" s="2" t="s">
        <v>10009</v>
      </c>
      <c r="M3397" t="str">
        <f t="shared" si="53"/>
        <v>BEGIN IF NOT EXISTS (SELECT * FROM [dbo].[COM_City] WHERE [Name] = 'Cerquilho') BEGIN INSERT INTO [dbo].[COM_City]([CityId],[Name],[ExternalCode],[StateId],[Active],[UserID],[UserIDLastUpdate],[CreateDate],[ModifieldDate]) VALUES (3396,'Cerquilho','11508',26,1,1,1,GETDATE(),GETDATE()) END END</v>
      </c>
    </row>
    <row r="3398" spans="1:13" x14ac:dyDescent="0.2">
      <c r="A3398">
        <v>3397</v>
      </c>
      <c r="B3398">
        <f>VLOOKUP(C3398,ESTADOS!C:K,9,FALSE)</f>
        <v>26</v>
      </c>
      <c r="C3398" t="s">
        <v>2867</v>
      </c>
      <c r="D3398">
        <v>35</v>
      </c>
      <c r="E3398" t="s">
        <v>7255</v>
      </c>
      <c r="F3398" t="s">
        <v>3021</v>
      </c>
      <c r="G3398">
        <v>14005</v>
      </c>
      <c r="H3398">
        <v>1</v>
      </c>
      <c r="I3398">
        <v>1</v>
      </c>
      <c r="J3398">
        <v>1</v>
      </c>
      <c r="K3398" s="2" t="s">
        <v>10009</v>
      </c>
      <c r="L3398" s="2" t="s">
        <v>10009</v>
      </c>
      <c r="M3398" t="str">
        <f t="shared" si="53"/>
        <v>BEGIN IF NOT EXISTS (SELECT * FROM [dbo].[COM_City] WHERE [Name] = 'Cesário Lange') BEGIN INSERT INTO [dbo].[COM_City]([CityId],[Name],[ExternalCode],[StateId],[Active],[UserID],[UserIDLastUpdate],[CreateDate],[ModifieldDate]) VALUES (3397,'Cesário Lange','11607',26,1,1,1,GETDATE(),GETDATE()) END END</v>
      </c>
    </row>
    <row r="3399" spans="1:13" x14ac:dyDescent="0.2">
      <c r="A3399">
        <v>3398</v>
      </c>
      <c r="B3399">
        <f>VLOOKUP(C3399,ESTADOS!C:K,9,FALSE)</f>
        <v>26</v>
      </c>
      <c r="C3399" t="s">
        <v>2867</v>
      </c>
      <c r="D3399">
        <v>35</v>
      </c>
      <c r="E3399" t="s">
        <v>7261</v>
      </c>
      <c r="F3399" t="s">
        <v>3022</v>
      </c>
      <c r="G3399">
        <v>14356</v>
      </c>
      <c r="H3399">
        <v>1</v>
      </c>
      <c r="I3399">
        <v>1</v>
      </c>
      <c r="J3399">
        <v>1</v>
      </c>
      <c r="K3399" s="2" t="s">
        <v>10009</v>
      </c>
      <c r="L3399" s="2" t="s">
        <v>10009</v>
      </c>
      <c r="M3399" t="str">
        <f t="shared" si="53"/>
        <v>BEGIN IF NOT EXISTS (SELECT * FROM [dbo].[COM_City] WHERE [Name] = 'Charqueada') BEGIN INSERT INTO [dbo].[COM_City]([CityId],[Name],[ExternalCode],[StateId],[Active],[UserID],[UserIDLastUpdate],[CreateDate],[ModifieldDate]) VALUES (3398,'Charqueada','11706',26,1,1,1,GETDATE(),GETDATE()) END END</v>
      </c>
    </row>
    <row r="3400" spans="1:13" x14ac:dyDescent="0.2">
      <c r="A3400">
        <v>3399</v>
      </c>
      <c r="B3400">
        <f>VLOOKUP(C3400,ESTADOS!C:K,9,FALSE)</f>
        <v>26</v>
      </c>
      <c r="C3400" t="s">
        <v>2867</v>
      </c>
      <c r="D3400">
        <v>35</v>
      </c>
      <c r="E3400" t="s">
        <v>3023</v>
      </c>
      <c r="F3400" t="s">
        <v>3024</v>
      </c>
      <c r="G3400">
        <v>12226</v>
      </c>
      <c r="H3400">
        <v>1</v>
      </c>
      <c r="I3400">
        <v>1</v>
      </c>
      <c r="J3400">
        <v>1</v>
      </c>
      <c r="K3400" s="2" t="s">
        <v>10009</v>
      </c>
      <c r="L3400" s="2" t="s">
        <v>10009</v>
      </c>
      <c r="M3400" t="str">
        <f t="shared" si="53"/>
        <v>BEGIN IF NOT EXISTS (SELECT * FROM [dbo].[COM_City] WHERE [Name] = 'Chavantes') BEGIN INSERT INTO [dbo].[COM_City]([CityId],[Name],[ExternalCode],[StateId],[Active],[UserID],[UserIDLastUpdate],[CreateDate],[ModifieldDate]) VALUES (3399,'Chavantes','57204',26,1,1,1,GETDATE(),GETDATE()) END END</v>
      </c>
    </row>
    <row r="3401" spans="1:13" x14ac:dyDescent="0.2">
      <c r="A3401">
        <v>3400</v>
      </c>
      <c r="B3401">
        <f>VLOOKUP(C3401,ESTADOS!C:K,9,FALSE)</f>
        <v>26</v>
      </c>
      <c r="C3401" t="s">
        <v>2867</v>
      </c>
      <c r="D3401">
        <v>35</v>
      </c>
      <c r="E3401" t="s">
        <v>7273</v>
      </c>
      <c r="F3401" t="s">
        <v>3025</v>
      </c>
      <c r="G3401">
        <v>6081</v>
      </c>
      <c r="H3401">
        <v>1</v>
      </c>
      <c r="I3401">
        <v>1</v>
      </c>
      <c r="J3401">
        <v>1</v>
      </c>
      <c r="K3401" s="2" t="s">
        <v>10009</v>
      </c>
      <c r="L3401" s="2" t="s">
        <v>10009</v>
      </c>
      <c r="M3401" t="str">
        <f t="shared" si="53"/>
        <v>BEGIN IF NOT EXISTS (SELECT * FROM [dbo].[COM_City] WHERE [Name] = 'Clementina') BEGIN INSERT INTO [dbo].[COM_City]([CityId],[Name],[ExternalCode],[StateId],[Active],[UserID],[UserIDLastUpdate],[CreateDate],[ModifieldDate]) VALUES (3400,'Clementina','11904',26,1,1,1,GETDATE(),GETDATE()) END END</v>
      </c>
    </row>
    <row r="3402" spans="1:13" x14ac:dyDescent="0.2">
      <c r="A3402">
        <v>3401</v>
      </c>
      <c r="B3402">
        <f>VLOOKUP(C3402,ESTADOS!C:K,9,FALSE)</f>
        <v>26</v>
      </c>
      <c r="C3402" t="s">
        <v>2867</v>
      </c>
      <c r="D3402">
        <v>35</v>
      </c>
      <c r="E3402" t="s">
        <v>5086</v>
      </c>
      <c r="F3402" t="s">
        <v>3026</v>
      </c>
      <c r="G3402">
        <v>16989</v>
      </c>
      <c r="H3402">
        <v>1</v>
      </c>
      <c r="I3402">
        <v>1</v>
      </c>
      <c r="J3402">
        <v>1</v>
      </c>
      <c r="K3402" s="2" t="s">
        <v>10009</v>
      </c>
      <c r="L3402" s="2" t="s">
        <v>10009</v>
      </c>
      <c r="M3402" t="str">
        <f t="shared" si="53"/>
        <v>BEGIN IF NOT EXISTS (SELECT * FROM [dbo].[COM_City] WHERE [Name] = 'Colina') BEGIN INSERT INTO [dbo].[COM_City]([CityId],[Name],[ExternalCode],[StateId],[Active],[UserID],[UserIDLastUpdate],[CreateDate],[ModifieldDate]) VALUES (3401,'Colina','12001',26,1,1,1,GETDATE(),GETDATE()) END END</v>
      </c>
    </row>
    <row r="3403" spans="1:13" x14ac:dyDescent="0.2">
      <c r="A3403">
        <v>3402</v>
      </c>
      <c r="B3403">
        <f>VLOOKUP(C3403,ESTADOS!C:K,9,FALSE)</f>
        <v>26</v>
      </c>
      <c r="C3403" t="s">
        <v>2867</v>
      </c>
      <c r="D3403">
        <v>35</v>
      </c>
      <c r="E3403" t="s">
        <v>5088</v>
      </c>
      <c r="F3403" t="s">
        <v>3027</v>
      </c>
      <c r="G3403">
        <v>6073</v>
      </c>
      <c r="H3403">
        <v>1</v>
      </c>
      <c r="I3403">
        <v>1</v>
      </c>
      <c r="J3403">
        <v>1</v>
      </c>
      <c r="K3403" s="2" t="s">
        <v>10009</v>
      </c>
      <c r="L3403" s="2" t="s">
        <v>10009</v>
      </c>
      <c r="M3403" t="str">
        <f t="shared" si="53"/>
        <v>BEGIN IF NOT EXISTS (SELECT * FROM [dbo].[COM_City] WHERE [Name] = 'Colômbia') BEGIN INSERT INTO [dbo].[COM_City]([CityId],[Name],[ExternalCode],[StateId],[Active],[UserID],[UserIDLastUpdate],[CreateDate],[ModifieldDate]) VALUES (3402,'Colômbia','12100',26,1,1,1,GETDATE(),GETDATE()) END END</v>
      </c>
    </row>
    <row r="3404" spans="1:13" x14ac:dyDescent="0.2">
      <c r="A3404">
        <v>3403</v>
      </c>
      <c r="B3404">
        <f>VLOOKUP(C3404,ESTADOS!C:K,9,FALSE)</f>
        <v>26</v>
      </c>
      <c r="C3404" t="s">
        <v>2867</v>
      </c>
      <c r="D3404">
        <v>35</v>
      </c>
      <c r="E3404" t="s">
        <v>5090</v>
      </c>
      <c r="F3404" t="s">
        <v>3028</v>
      </c>
      <c r="G3404">
        <v>23352</v>
      </c>
      <c r="H3404">
        <v>1</v>
      </c>
      <c r="I3404">
        <v>1</v>
      </c>
      <c r="J3404">
        <v>1</v>
      </c>
      <c r="K3404" s="2" t="s">
        <v>10009</v>
      </c>
      <c r="L3404" s="2" t="s">
        <v>10009</v>
      </c>
      <c r="M3404" t="str">
        <f t="shared" si="53"/>
        <v>BEGIN IF NOT EXISTS (SELECT * FROM [dbo].[COM_City] WHERE [Name] = 'Conchal') BEGIN INSERT INTO [dbo].[COM_City]([CityId],[Name],[ExternalCode],[StateId],[Active],[UserID],[UserIDLastUpdate],[CreateDate],[ModifieldDate]) VALUES (3403,'Conchal','12209',26,1,1,1,GETDATE(),GETDATE()) END END</v>
      </c>
    </row>
    <row r="3405" spans="1:13" x14ac:dyDescent="0.2">
      <c r="A3405">
        <v>3404</v>
      </c>
      <c r="B3405">
        <f>VLOOKUP(C3405,ESTADOS!C:K,9,FALSE)</f>
        <v>26</v>
      </c>
      <c r="C3405" t="s">
        <v>2867</v>
      </c>
      <c r="D3405">
        <v>35</v>
      </c>
      <c r="E3405" t="s">
        <v>5096</v>
      </c>
      <c r="F3405" t="s">
        <v>3029</v>
      </c>
      <c r="G3405">
        <v>15473</v>
      </c>
      <c r="H3405">
        <v>1</v>
      </c>
      <c r="I3405">
        <v>1</v>
      </c>
      <c r="J3405">
        <v>1</v>
      </c>
      <c r="K3405" s="2" t="s">
        <v>10009</v>
      </c>
      <c r="L3405" s="2" t="s">
        <v>10009</v>
      </c>
      <c r="M3405" t="str">
        <f t="shared" si="53"/>
        <v>BEGIN IF NOT EXISTS (SELECT * FROM [dbo].[COM_City] WHERE [Name] = 'Conchas') BEGIN INSERT INTO [dbo].[COM_City]([CityId],[Name],[ExternalCode],[StateId],[Active],[UserID],[UserIDLastUpdate],[CreateDate],[ModifieldDate]) VALUES (3404,'Conchas','12308',26,1,1,1,GETDATE(),GETDATE()) END END</v>
      </c>
    </row>
    <row r="3406" spans="1:13" x14ac:dyDescent="0.2">
      <c r="A3406">
        <v>3405</v>
      </c>
      <c r="B3406">
        <f>VLOOKUP(C3406,ESTADOS!C:K,9,FALSE)</f>
        <v>26</v>
      </c>
      <c r="C3406" t="s">
        <v>2867</v>
      </c>
      <c r="D3406">
        <v>35</v>
      </c>
      <c r="E3406" t="s">
        <v>5098</v>
      </c>
      <c r="F3406" t="s">
        <v>3030</v>
      </c>
      <c r="G3406">
        <v>19309</v>
      </c>
      <c r="H3406">
        <v>1</v>
      </c>
      <c r="I3406">
        <v>1</v>
      </c>
      <c r="J3406">
        <v>1</v>
      </c>
      <c r="K3406" s="2" t="s">
        <v>10009</v>
      </c>
      <c r="L3406" s="2" t="s">
        <v>10009</v>
      </c>
      <c r="M3406" t="str">
        <f t="shared" si="53"/>
        <v>BEGIN IF NOT EXISTS (SELECT * FROM [dbo].[COM_City] WHERE [Name] = 'Cordeirópolis') BEGIN INSERT INTO [dbo].[COM_City]([CityId],[Name],[ExternalCode],[StateId],[Active],[UserID],[UserIDLastUpdate],[CreateDate],[ModifieldDate]) VALUES (3405,'Cordeirópolis','12407',26,1,1,1,GETDATE(),GETDATE()) END END</v>
      </c>
    </row>
    <row r="3407" spans="1:13" x14ac:dyDescent="0.2">
      <c r="A3407">
        <v>3406</v>
      </c>
      <c r="B3407">
        <f>VLOOKUP(C3407,ESTADOS!C:K,9,FALSE)</f>
        <v>26</v>
      </c>
      <c r="C3407" t="s">
        <v>2867</v>
      </c>
      <c r="D3407">
        <v>35</v>
      </c>
      <c r="E3407" t="s">
        <v>5102</v>
      </c>
      <c r="F3407" t="s">
        <v>3031</v>
      </c>
      <c r="G3407">
        <v>4881</v>
      </c>
      <c r="H3407">
        <v>1</v>
      </c>
      <c r="I3407">
        <v>1</v>
      </c>
      <c r="J3407">
        <v>1</v>
      </c>
      <c r="K3407" s="2" t="s">
        <v>10009</v>
      </c>
      <c r="L3407" s="2" t="s">
        <v>10009</v>
      </c>
      <c r="M3407" t="str">
        <f t="shared" si="53"/>
        <v>BEGIN IF NOT EXISTS (SELECT * FROM [dbo].[COM_City] WHERE [Name] = 'Coroados') BEGIN INSERT INTO [dbo].[COM_City]([CityId],[Name],[ExternalCode],[StateId],[Active],[UserID],[UserIDLastUpdate],[CreateDate],[ModifieldDate]) VALUES (3406,'Coroados','12506',26,1,1,1,GETDATE(),GETDATE()) END END</v>
      </c>
    </row>
    <row r="3408" spans="1:13" x14ac:dyDescent="0.2">
      <c r="A3408">
        <v>3407</v>
      </c>
      <c r="B3408">
        <f>VLOOKUP(C3408,ESTADOS!C:K,9,FALSE)</f>
        <v>26</v>
      </c>
      <c r="C3408" t="s">
        <v>2867</v>
      </c>
      <c r="D3408">
        <v>35</v>
      </c>
      <c r="E3408" t="s">
        <v>5104</v>
      </c>
      <c r="F3408" t="s">
        <v>3032</v>
      </c>
      <c r="G3408">
        <v>5277</v>
      </c>
      <c r="H3408">
        <v>1</v>
      </c>
      <c r="I3408">
        <v>1</v>
      </c>
      <c r="J3408">
        <v>1</v>
      </c>
      <c r="K3408" s="2" t="s">
        <v>10009</v>
      </c>
      <c r="L3408" s="2" t="s">
        <v>10009</v>
      </c>
      <c r="M3408" t="str">
        <f t="shared" si="53"/>
        <v>BEGIN IF NOT EXISTS (SELECT * FROM [dbo].[COM_City] WHERE [Name] = 'Coronel Macedo') BEGIN INSERT INTO [dbo].[COM_City]([CityId],[Name],[ExternalCode],[StateId],[Active],[UserID],[UserIDLastUpdate],[CreateDate],[ModifieldDate]) VALUES (3407,'Coronel Macedo','12605',26,1,1,1,GETDATE(),GETDATE()) END END</v>
      </c>
    </row>
    <row r="3409" spans="1:13" x14ac:dyDescent="0.2">
      <c r="A3409">
        <v>3408</v>
      </c>
      <c r="B3409">
        <f>VLOOKUP(C3409,ESTADOS!C:K,9,FALSE)</f>
        <v>26</v>
      </c>
      <c r="C3409" t="s">
        <v>2867</v>
      </c>
      <c r="D3409">
        <v>35</v>
      </c>
      <c r="E3409" t="s">
        <v>5106</v>
      </c>
      <c r="F3409" t="s">
        <v>3033</v>
      </c>
      <c r="G3409">
        <v>3935</v>
      </c>
      <c r="H3409">
        <v>1</v>
      </c>
      <c r="I3409">
        <v>1</v>
      </c>
      <c r="J3409">
        <v>1</v>
      </c>
      <c r="K3409" s="2" t="s">
        <v>10009</v>
      </c>
      <c r="L3409" s="2" t="s">
        <v>10009</v>
      </c>
      <c r="M3409" t="str">
        <f t="shared" si="53"/>
        <v>BEGIN IF NOT EXISTS (SELECT * FROM [dbo].[COM_City] WHERE [Name] = 'Corumbataí') BEGIN INSERT INTO [dbo].[COM_City]([CityId],[Name],[ExternalCode],[StateId],[Active],[UserID],[UserIDLastUpdate],[CreateDate],[ModifieldDate]) VALUES (3408,'Corumbataí','12704',26,1,1,1,GETDATE(),GETDATE()) END END</v>
      </c>
    </row>
    <row r="3410" spans="1:13" x14ac:dyDescent="0.2">
      <c r="A3410">
        <v>3409</v>
      </c>
      <c r="B3410">
        <f>VLOOKUP(C3410,ESTADOS!C:K,9,FALSE)</f>
        <v>26</v>
      </c>
      <c r="C3410" t="s">
        <v>2867</v>
      </c>
      <c r="D3410">
        <v>35</v>
      </c>
      <c r="E3410" t="s">
        <v>5108</v>
      </c>
      <c r="F3410" t="s">
        <v>3034</v>
      </c>
      <c r="G3410">
        <v>53561</v>
      </c>
      <c r="H3410">
        <v>1</v>
      </c>
      <c r="I3410">
        <v>1</v>
      </c>
      <c r="J3410">
        <v>1</v>
      </c>
      <c r="K3410" s="2" t="s">
        <v>10009</v>
      </c>
      <c r="L3410" s="2" t="s">
        <v>10009</v>
      </c>
      <c r="M3410" t="str">
        <f t="shared" si="53"/>
        <v>BEGIN IF NOT EXISTS (SELECT * FROM [dbo].[COM_City] WHERE [Name] = 'Cosmópolis') BEGIN INSERT INTO [dbo].[COM_City]([CityId],[Name],[ExternalCode],[StateId],[Active],[UserID],[UserIDLastUpdate],[CreateDate],[ModifieldDate]) VALUES (3409,'Cosmópolis','12803',26,1,1,1,GETDATE(),GETDATE()) END END</v>
      </c>
    </row>
    <row r="3411" spans="1:13" x14ac:dyDescent="0.2">
      <c r="A3411">
        <v>3410</v>
      </c>
      <c r="B3411">
        <f>VLOOKUP(C3411,ESTADOS!C:K,9,FALSE)</f>
        <v>26</v>
      </c>
      <c r="C3411" t="s">
        <v>2867</v>
      </c>
      <c r="D3411">
        <v>35</v>
      </c>
      <c r="E3411" t="s">
        <v>7657</v>
      </c>
      <c r="F3411" t="s">
        <v>3035</v>
      </c>
      <c r="G3411">
        <v>6951</v>
      </c>
      <c r="H3411">
        <v>1</v>
      </c>
      <c r="I3411">
        <v>1</v>
      </c>
      <c r="J3411">
        <v>1</v>
      </c>
      <c r="K3411" s="2" t="s">
        <v>10009</v>
      </c>
      <c r="L3411" s="2" t="s">
        <v>10009</v>
      </c>
      <c r="M3411" t="str">
        <f t="shared" si="53"/>
        <v>BEGIN IF NOT EXISTS (SELECT * FROM [dbo].[COM_City] WHERE [Name] = 'Cosmorama') BEGIN INSERT INTO [dbo].[COM_City]([CityId],[Name],[ExternalCode],[StateId],[Active],[UserID],[UserIDLastUpdate],[CreateDate],[ModifieldDate]) VALUES (3410,'Cosmorama','12902',26,1,1,1,GETDATE(),GETDATE()) END END</v>
      </c>
    </row>
    <row r="3412" spans="1:13" x14ac:dyDescent="0.2">
      <c r="A3412">
        <v>3411</v>
      </c>
      <c r="B3412">
        <f>VLOOKUP(C3412,ESTADOS!C:K,9,FALSE)</f>
        <v>26</v>
      </c>
      <c r="C3412" t="s">
        <v>2867</v>
      </c>
      <c r="D3412">
        <v>35</v>
      </c>
      <c r="E3412" t="s">
        <v>7659</v>
      </c>
      <c r="F3412" t="s">
        <v>10115</v>
      </c>
      <c r="G3412">
        <v>172823</v>
      </c>
      <c r="H3412">
        <v>1</v>
      </c>
      <c r="I3412">
        <v>1</v>
      </c>
      <c r="J3412">
        <v>1</v>
      </c>
      <c r="K3412" s="2" t="s">
        <v>10009</v>
      </c>
      <c r="L3412" s="2" t="s">
        <v>10009</v>
      </c>
      <c r="M3412" t="str">
        <f t="shared" si="53"/>
        <v>BEGIN IF NOT EXISTS (SELECT * FROM [dbo].[COM_City] WHERE [Name] = 'Cotia') BEGIN INSERT INTO [dbo].[COM_City]([CityId],[Name],[ExternalCode],[StateId],[Active],[UserID],[UserIDLastUpdate],[CreateDate],[ModifieldDate]) VALUES (3411,'Cotia','13009',26,1,1,1,GETDATE(),GETDATE()) END END</v>
      </c>
    </row>
    <row r="3413" spans="1:13" x14ac:dyDescent="0.2">
      <c r="A3413">
        <v>3412</v>
      </c>
      <c r="B3413">
        <f>VLOOKUP(C3413,ESTADOS!C:K,9,FALSE)</f>
        <v>26</v>
      </c>
      <c r="C3413" t="s">
        <v>2867</v>
      </c>
      <c r="D3413">
        <v>35</v>
      </c>
      <c r="E3413" t="s">
        <v>3036</v>
      </c>
      <c r="F3413" t="s">
        <v>3037</v>
      </c>
      <c r="G3413">
        <v>29377</v>
      </c>
      <c r="H3413">
        <v>1</v>
      </c>
      <c r="I3413">
        <v>1</v>
      </c>
      <c r="J3413">
        <v>1</v>
      </c>
      <c r="K3413" s="2" t="s">
        <v>10009</v>
      </c>
      <c r="L3413" s="2" t="s">
        <v>10009</v>
      </c>
      <c r="M3413" t="str">
        <f t="shared" si="53"/>
        <v>BEGIN IF NOT EXISTS (SELECT * FROM [dbo].[COM_City] WHERE [Name] = 'Cravinhos') BEGIN INSERT INTO [dbo].[COM_City]([CityId],[Name],[ExternalCode],[StateId],[Active],[UserID],[UserIDLastUpdate],[CreateDate],[ModifieldDate]) VALUES (3412,'Cravinhos','13108',26,1,1,1,GETDATE(),GETDATE()) END END</v>
      </c>
    </row>
    <row r="3414" spans="1:13" x14ac:dyDescent="0.2">
      <c r="A3414">
        <v>3413</v>
      </c>
      <c r="B3414">
        <f>VLOOKUP(C3414,ESTADOS!C:K,9,FALSE)</f>
        <v>26</v>
      </c>
      <c r="C3414" t="s">
        <v>2867</v>
      </c>
      <c r="D3414">
        <v>35</v>
      </c>
      <c r="E3414" t="s">
        <v>3038</v>
      </c>
      <c r="F3414" t="s">
        <v>3039</v>
      </c>
      <c r="G3414">
        <v>7005</v>
      </c>
      <c r="H3414">
        <v>1</v>
      </c>
      <c r="I3414">
        <v>1</v>
      </c>
      <c r="J3414">
        <v>1</v>
      </c>
      <c r="K3414" s="2" t="s">
        <v>10009</v>
      </c>
      <c r="L3414" s="2" t="s">
        <v>10009</v>
      </c>
      <c r="M3414" t="str">
        <f t="shared" si="53"/>
        <v>BEGIN IF NOT EXISTS (SELECT * FROM [dbo].[COM_City] WHERE [Name] = 'Cristais Paulista') BEGIN INSERT INTO [dbo].[COM_City]([CityId],[Name],[ExternalCode],[StateId],[Active],[UserID],[UserIDLastUpdate],[CreateDate],[ModifieldDate]) VALUES (3413,'Cristais Paulista','13207',26,1,1,1,GETDATE(),GETDATE()) END END</v>
      </c>
    </row>
    <row r="3415" spans="1:13" x14ac:dyDescent="0.2">
      <c r="A3415">
        <v>3414</v>
      </c>
      <c r="B3415">
        <f>VLOOKUP(C3415,ESTADOS!C:K,9,FALSE)</f>
        <v>26</v>
      </c>
      <c r="C3415" t="s">
        <v>2867</v>
      </c>
      <c r="D3415">
        <v>35</v>
      </c>
      <c r="E3415" t="s">
        <v>3040</v>
      </c>
      <c r="F3415" t="s">
        <v>3041</v>
      </c>
      <c r="G3415">
        <v>2368</v>
      </c>
      <c r="H3415">
        <v>1</v>
      </c>
      <c r="I3415">
        <v>1</v>
      </c>
      <c r="J3415">
        <v>1</v>
      </c>
      <c r="K3415" s="2" t="s">
        <v>10009</v>
      </c>
      <c r="L3415" s="2" t="s">
        <v>10009</v>
      </c>
      <c r="M3415" t="str">
        <f t="shared" si="53"/>
        <v>BEGIN IF NOT EXISTS (SELECT * FROM [dbo].[COM_City] WHERE [Name] = 'Cruzália') BEGIN INSERT INTO [dbo].[COM_City]([CityId],[Name],[ExternalCode],[StateId],[Active],[UserID],[UserIDLastUpdate],[CreateDate],[ModifieldDate]) VALUES (3414,'Cruzália','13306',26,1,1,1,GETDATE(),GETDATE()) END END</v>
      </c>
    </row>
    <row r="3416" spans="1:13" x14ac:dyDescent="0.2">
      <c r="A3416">
        <v>3415</v>
      </c>
      <c r="B3416">
        <f>VLOOKUP(C3416,ESTADOS!C:K,9,FALSE)</f>
        <v>26</v>
      </c>
      <c r="C3416" t="s">
        <v>2867</v>
      </c>
      <c r="D3416">
        <v>35</v>
      </c>
      <c r="E3416" t="s">
        <v>3042</v>
      </c>
      <c r="F3416" t="s">
        <v>3043</v>
      </c>
      <c r="G3416">
        <v>76098</v>
      </c>
      <c r="H3416">
        <v>1</v>
      </c>
      <c r="I3416">
        <v>1</v>
      </c>
      <c r="J3416">
        <v>1</v>
      </c>
      <c r="K3416" s="2" t="s">
        <v>10009</v>
      </c>
      <c r="L3416" s="2" t="s">
        <v>10009</v>
      </c>
      <c r="M3416" t="str">
        <f t="shared" si="53"/>
        <v>BEGIN IF NOT EXISTS (SELECT * FROM [dbo].[COM_City] WHERE [Name] = 'Cruzeiro') BEGIN INSERT INTO [dbo].[COM_City]([CityId],[Name],[ExternalCode],[StateId],[Active],[UserID],[UserIDLastUpdate],[CreateDate],[ModifieldDate]) VALUES (3415,'Cruzeiro','13405',26,1,1,1,GETDATE(),GETDATE()) END END</v>
      </c>
    </row>
    <row r="3417" spans="1:13" x14ac:dyDescent="0.2">
      <c r="A3417">
        <v>3416</v>
      </c>
      <c r="B3417">
        <f>VLOOKUP(C3417,ESTADOS!C:K,9,FALSE)</f>
        <v>26</v>
      </c>
      <c r="C3417" t="s">
        <v>2867</v>
      </c>
      <c r="D3417">
        <v>35</v>
      </c>
      <c r="E3417" t="s">
        <v>3044</v>
      </c>
      <c r="F3417" t="s">
        <v>3045</v>
      </c>
      <c r="G3417">
        <v>120271</v>
      </c>
      <c r="H3417">
        <v>1</v>
      </c>
      <c r="I3417">
        <v>1</v>
      </c>
      <c r="J3417">
        <v>1</v>
      </c>
      <c r="K3417" s="2" t="s">
        <v>10009</v>
      </c>
      <c r="L3417" s="2" t="s">
        <v>10009</v>
      </c>
      <c r="M3417" t="str">
        <f t="shared" si="53"/>
        <v>BEGIN IF NOT EXISTS (SELECT * FROM [dbo].[COM_City] WHERE [Name] = 'Cubatão') BEGIN INSERT INTO [dbo].[COM_City]([CityId],[Name],[ExternalCode],[StateId],[Active],[UserID],[UserIDLastUpdate],[CreateDate],[ModifieldDate]) VALUES (3416,'Cubatão','13504',26,1,1,1,GETDATE(),GETDATE()) END END</v>
      </c>
    </row>
    <row r="3418" spans="1:13" x14ac:dyDescent="0.2">
      <c r="A3418">
        <v>3417</v>
      </c>
      <c r="B3418">
        <f>VLOOKUP(C3418,ESTADOS!C:K,9,FALSE)</f>
        <v>26</v>
      </c>
      <c r="C3418" t="s">
        <v>2867</v>
      </c>
      <c r="D3418">
        <v>35</v>
      </c>
      <c r="E3418" t="s">
        <v>3046</v>
      </c>
      <c r="F3418" t="s">
        <v>3047</v>
      </c>
      <c r="G3418">
        <v>22951</v>
      </c>
      <c r="H3418">
        <v>1</v>
      </c>
      <c r="I3418">
        <v>1</v>
      </c>
      <c r="J3418">
        <v>1</v>
      </c>
      <c r="K3418" s="2" t="s">
        <v>10009</v>
      </c>
      <c r="L3418" s="2" t="s">
        <v>10009</v>
      </c>
      <c r="M3418" t="str">
        <f t="shared" si="53"/>
        <v>BEGIN IF NOT EXISTS (SELECT * FROM [dbo].[COM_City] WHERE [Name] = 'Cunha') BEGIN INSERT INTO [dbo].[COM_City]([CityId],[Name],[ExternalCode],[StateId],[Active],[UserID],[UserIDLastUpdate],[CreateDate],[ModifieldDate]) VALUES (3417,'Cunha','13603',26,1,1,1,GETDATE(),GETDATE()) END END</v>
      </c>
    </row>
    <row r="3419" spans="1:13" x14ac:dyDescent="0.2">
      <c r="A3419">
        <v>3418</v>
      </c>
      <c r="B3419">
        <f>VLOOKUP(C3419,ESTADOS!C:K,9,FALSE)</f>
        <v>26</v>
      </c>
      <c r="C3419" t="s">
        <v>2867</v>
      </c>
      <c r="D3419">
        <v>35</v>
      </c>
      <c r="E3419" t="s">
        <v>3048</v>
      </c>
      <c r="F3419" t="s">
        <v>3049</v>
      </c>
      <c r="G3419">
        <v>29533</v>
      </c>
      <c r="H3419">
        <v>1</v>
      </c>
      <c r="I3419">
        <v>1</v>
      </c>
      <c r="J3419">
        <v>1</v>
      </c>
      <c r="K3419" s="2" t="s">
        <v>10009</v>
      </c>
      <c r="L3419" s="2" t="s">
        <v>10009</v>
      </c>
      <c r="M3419" t="str">
        <f t="shared" si="53"/>
        <v>BEGIN IF NOT EXISTS (SELECT * FROM [dbo].[COM_City] WHERE [Name] = 'Descalvado') BEGIN INSERT INTO [dbo].[COM_City]([CityId],[Name],[ExternalCode],[StateId],[Active],[UserID],[UserIDLastUpdate],[CreateDate],[ModifieldDate]) VALUES (3418,'Descalvado','13702',26,1,1,1,GETDATE(),GETDATE()) END END</v>
      </c>
    </row>
    <row r="3420" spans="1:13" x14ac:dyDescent="0.2">
      <c r="A3420">
        <v>3419</v>
      </c>
      <c r="B3420">
        <f>VLOOKUP(C3420,ESTADOS!C:K,9,FALSE)</f>
        <v>26</v>
      </c>
      <c r="C3420" t="s">
        <v>2867</v>
      </c>
      <c r="D3420">
        <v>35</v>
      </c>
      <c r="E3420" t="s">
        <v>3050</v>
      </c>
      <c r="F3420" t="s">
        <v>10116</v>
      </c>
      <c r="G3420">
        <v>386779</v>
      </c>
      <c r="H3420">
        <v>1</v>
      </c>
      <c r="I3420">
        <v>1</v>
      </c>
      <c r="J3420">
        <v>1</v>
      </c>
      <c r="K3420" s="2" t="s">
        <v>10009</v>
      </c>
      <c r="L3420" s="2" t="s">
        <v>10009</v>
      </c>
      <c r="M3420" t="str">
        <f t="shared" si="53"/>
        <v>BEGIN IF NOT EXISTS (SELECT * FROM [dbo].[COM_City] WHERE [Name] = 'Diadema') BEGIN INSERT INTO [dbo].[COM_City]([CityId],[Name],[ExternalCode],[StateId],[Active],[UserID],[UserIDLastUpdate],[CreateDate],[ModifieldDate]) VALUES (3419,'Diadema','13801',26,1,1,1,GETDATE(),GETDATE()) END END</v>
      </c>
    </row>
    <row r="3421" spans="1:13" x14ac:dyDescent="0.2">
      <c r="A3421">
        <v>3420</v>
      </c>
      <c r="B3421">
        <f>VLOOKUP(C3421,ESTADOS!C:K,9,FALSE)</f>
        <v>26</v>
      </c>
      <c r="C3421" t="s">
        <v>2867</v>
      </c>
      <c r="D3421">
        <v>35</v>
      </c>
      <c r="E3421" t="s">
        <v>3051</v>
      </c>
      <c r="F3421" t="s">
        <v>3052</v>
      </c>
      <c r="G3421">
        <v>1582</v>
      </c>
      <c r="H3421">
        <v>1</v>
      </c>
      <c r="I3421">
        <v>1</v>
      </c>
      <c r="J3421">
        <v>1</v>
      </c>
      <c r="K3421" s="2" t="s">
        <v>10009</v>
      </c>
      <c r="L3421" s="2" t="s">
        <v>10009</v>
      </c>
      <c r="M3421" t="str">
        <f t="shared" si="53"/>
        <v>BEGIN IF NOT EXISTS (SELECT * FROM [dbo].[COM_City] WHERE [Name] = 'Dirce Reis') BEGIN INSERT INTO [dbo].[COM_City]([CityId],[Name],[ExternalCode],[StateId],[Active],[UserID],[UserIDLastUpdate],[CreateDate],[ModifieldDate]) VALUES (3420,'Dirce Reis','13850',26,1,1,1,GETDATE(),GETDATE()) END END</v>
      </c>
    </row>
    <row r="3422" spans="1:13" x14ac:dyDescent="0.2">
      <c r="A3422">
        <v>3421</v>
      </c>
      <c r="B3422">
        <f>VLOOKUP(C3422,ESTADOS!C:K,9,FALSE)</f>
        <v>26</v>
      </c>
      <c r="C3422" t="s">
        <v>2867</v>
      </c>
      <c r="D3422">
        <v>35</v>
      </c>
      <c r="E3422" t="s">
        <v>3053</v>
      </c>
      <c r="F3422" t="s">
        <v>3054</v>
      </c>
      <c r="G3422">
        <v>11246</v>
      </c>
      <c r="H3422">
        <v>1</v>
      </c>
      <c r="I3422">
        <v>1</v>
      </c>
      <c r="J3422">
        <v>1</v>
      </c>
      <c r="K3422" s="2" t="s">
        <v>10009</v>
      </c>
      <c r="L3422" s="2" t="s">
        <v>10009</v>
      </c>
      <c r="M3422" t="str">
        <f t="shared" si="53"/>
        <v>BEGIN IF NOT EXISTS (SELECT * FROM [dbo].[COM_City] WHERE [Name] = 'Divinolândia') BEGIN INSERT INTO [dbo].[COM_City]([CityId],[Name],[ExternalCode],[StateId],[Active],[UserID],[UserIDLastUpdate],[CreateDate],[ModifieldDate]) VALUES (3421,'Divinolândia','13900',26,1,1,1,GETDATE(),GETDATE()) END END</v>
      </c>
    </row>
    <row r="3423" spans="1:13" x14ac:dyDescent="0.2">
      <c r="A3423">
        <v>3422</v>
      </c>
      <c r="B3423">
        <f>VLOOKUP(C3423,ESTADOS!C:K,9,FALSE)</f>
        <v>26</v>
      </c>
      <c r="C3423" t="s">
        <v>2867</v>
      </c>
      <c r="D3423">
        <v>35</v>
      </c>
      <c r="E3423" t="s">
        <v>7661</v>
      </c>
      <c r="F3423" t="s">
        <v>3055</v>
      </c>
      <c r="G3423">
        <v>7664</v>
      </c>
      <c r="H3423">
        <v>1</v>
      </c>
      <c r="I3423">
        <v>1</v>
      </c>
      <c r="J3423">
        <v>1</v>
      </c>
      <c r="K3423" s="2" t="s">
        <v>10009</v>
      </c>
      <c r="L3423" s="2" t="s">
        <v>10009</v>
      </c>
      <c r="M3423" t="str">
        <f t="shared" si="53"/>
        <v>BEGIN IF NOT EXISTS (SELECT * FROM [dbo].[COM_City] WHERE [Name] = 'Dobrada') BEGIN INSERT INTO [dbo].[COM_City]([CityId],[Name],[ExternalCode],[StateId],[Active],[UserID],[UserIDLastUpdate],[CreateDate],[ModifieldDate]) VALUES (3422,'Dobrada','14007',26,1,1,1,GETDATE(),GETDATE()) END END</v>
      </c>
    </row>
    <row r="3424" spans="1:13" x14ac:dyDescent="0.2">
      <c r="A3424">
        <v>3423</v>
      </c>
      <c r="B3424">
        <f>VLOOKUP(C3424,ESTADOS!C:K,9,FALSE)</f>
        <v>26</v>
      </c>
      <c r="C3424" t="s">
        <v>2867</v>
      </c>
      <c r="D3424">
        <v>35</v>
      </c>
      <c r="E3424" t="s">
        <v>3056</v>
      </c>
      <c r="F3424" t="s">
        <v>3057</v>
      </c>
      <c r="G3424">
        <v>24384</v>
      </c>
      <c r="H3424">
        <v>1</v>
      </c>
      <c r="I3424">
        <v>1</v>
      </c>
      <c r="J3424">
        <v>1</v>
      </c>
      <c r="K3424" s="2" t="s">
        <v>10009</v>
      </c>
      <c r="L3424" s="2" t="s">
        <v>10009</v>
      </c>
      <c r="M3424" t="str">
        <f t="shared" si="53"/>
        <v>BEGIN IF NOT EXISTS (SELECT * FROM [dbo].[COM_City] WHERE [Name] = 'Dois Córregos') BEGIN INSERT INTO [dbo].[COM_City]([CityId],[Name],[ExternalCode],[StateId],[Active],[UserID],[UserIDLastUpdate],[CreateDate],[ModifieldDate]) VALUES (3423,'Dois Córregos','14106',26,1,1,1,GETDATE(),GETDATE()) END END</v>
      </c>
    </row>
    <row r="3425" spans="1:13" x14ac:dyDescent="0.2">
      <c r="A3425">
        <v>3424</v>
      </c>
      <c r="B3425">
        <f>VLOOKUP(C3425,ESTADOS!C:K,9,FALSE)</f>
        <v>26</v>
      </c>
      <c r="C3425" t="s">
        <v>2867</v>
      </c>
      <c r="D3425">
        <v>35</v>
      </c>
      <c r="E3425" t="s">
        <v>3058</v>
      </c>
      <c r="F3425" t="s">
        <v>3059</v>
      </c>
      <c r="G3425">
        <v>2181</v>
      </c>
      <c r="H3425">
        <v>1</v>
      </c>
      <c r="I3425">
        <v>1</v>
      </c>
      <c r="J3425">
        <v>1</v>
      </c>
      <c r="K3425" s="2" t="s">
        <v>10009</v>
      </c>
      <c r="L3425" s="2" t="s">
        <v>10009</v>
      </c>
      <c r="M3425" t="str">
        <f t="shared" si="53"/>
        <v>BEGIN IF NOT EXISTS (SELECT * FROM [dbo].[COM_City] WHERE [Name] = 'Dolcinópolis') BEGIN INSERT INTO [dbo].[COM_City]([CityId],[Name],[ExternalCode],[StateId],[Active],[UserID],[UserIDLastUpdate],[CreateDate],[ModifieldDate]) VALUES (3424,'Dolcinópolis','14205',26,1,1,1,GETDATE(),GETDATE()) END END</v>
      </c>
    </row>
    <row r="3426" spans="1:13" x14ac:dyDescent="0.2">
      <c r="A3426">
        <v>3425</v>
      </c>
      <c r="B3426">
        <f>VLOOKUP(C3426,ESTADOS!C:K,9,FALSE)</f>
        <v>26</v>
      </c>
      <c r="C3426" t="s">
        <v>2867</v>
      </c>
      <c r="D3426">
        <v>35</v>
      </c>
      <c r="E3426" t="s">
        <v>3060</v>
      </c>
      <c r="F3426" t="s">
        <v>3061</v>
      </c>
      <c r="G3426">
        <v>8751</v>
      </c>
      <c r="H3426">
        <v>1</v>
      </c>
      <c r="I3426">
        <v>1</v>
      </c>
      <c r="J3426">
        <v>1</v>
      </c>
      <c r="K3426" s="2" t="s">
        <v>10009</v>
      </c>
      <c r="L3426" s="2" t="s">
        <v>10009</v>
      </c>
      <c r="M3426" t="str">
        <f t="shared" si="53"/>
        <v>BEGIN IF NOT EXISTS (SELECT * FROM [dbo].[COM_City] WHERE [Name] = 'Dourado') BEGIN INSERT INTO [dbo].[COM_City]([CityId],[Name],[ExternalCode],[StateId],[Active],[UserID],[UserIDLastUpdate],[CreateDate],[ModifieldDate]) VALUES (3425,'Dourado','14304',26,1,1,1,GETDATE(),GETDATE()) END END</v>
      </c>
    </row>
    <row r="3427" spans="1:13" x14ac:dyDescent="0.2">
      <c r="A3427">
        <v>3426</v>
      </c>
      <c r="B3427">
        <f>VLOOKUP(C3427,ESTADOS!C:K,9,FALSE)</f>
        <v>26</v>
      </c>
      <c r="C3427" t="s">
        <v>2867</v>
      </c>
      <c r="D3427">
        <v>35</v>
      </c>
      <c r="E3427" t="s">
        <v>3062</v>
      </c>
      <c r="F3427" t="s">
        <v>3063</v>
      </c>
      <c r="G3427">
        <v>42107</v>
      </c>
      <c r="H3427">
        <v>1</v>
      </c>
      <c r="I3427">
        <v>1</v>
      </c>
      <c r="J3427">
        <v>1</v>
      </c>
      <c r="K3427" s="2" t="s">
        <v>10009</v>
      </c>
      <c r="L3427" s="2" t="s">
        <v>10009</v>
      </c>
      <c r="M3427" t="str">
        <f t="shared" si="53"/>
        <v>BEGIN IF NOT EXISTS (SELECT * FROM [dbo].[COM_City] WHERE [Name] = 'Dracena') BEGIN INSERT INTO [dbo].[COM_City]([CityId],[Name],[ExternalCode],[StateId],[Active],[UserID],[UserIDLastUpdate],[CreateDate],[ModifieldDate]) VALUES (3426,'Dracena','14403',26,1,1,1,GETDATE(),GETDATE()) END END</v>
      </c>
    </row>
    <row r="3428" spans="1:13" x14ac:dyDescent="0.2">
      <c r="A3428">
        <v>3427</v>
      </c>
      <c r="B3428">
        <f>VLOOKUP(C3428,ESTADOS!C:K,9,FALSE)</f>
        <v>26</v>
      </c>
      <c r="C3428" t="s">
        <v>2867</v>
      </c>
      <c r="D3428">
        <v>35</v>
      </c>
      <c r="E3428" t="s">
        <v>3064</v>
      </c>
      <c r="F3428" t="s">
        <v>3065</v>
      </c>
      <c r="G3428">
        <v>12381</v>
      </c>
      <c r="H3428">
        <v>1</v>
      </c>
      <c r="I3428">
        <v>1</v>
      </c>
      <c r="J3428">
        <v>1</v>
      </c>
      <c r="K3428" s="2" t="s">
        <v>10009</v>
      </c>
      <c r="L3428" s="2" t="s">
        <v>10009</v>
      </c>
      <c r="M3428" t="str">
        <f t="shared" si="53"/>
        <v>BEGIN IF NOT EXISTS (SELECT * FROM [dbo].[COM_City] WHERE [Name] = 'Duartina') BEGIN INSERT INTO [dbo].[COM_City]([CityId],[Name],[ExternalCode],[StateId],[Active],[UserID],[UserIDLastUpdate],[CreateDate],[ModifieldDate]) VALUES (3427,'Duartina','14502',26,1,1,1,GETDATE(),GETDATE()) END END</v>
      </c>
    </row>
    <row r="3429" spans="1:13" x14ac:dyDescent="0.2">
      <c r="A3429">
        <v>3428</v>
      </c>
      <c r="B3429">
        <f>VLOOKUP(C3429,ESTADOS!C:K,9,FALSE)</f>
        <v>26</v>
      </c>
      <c r="C3429" t="s">
        <v>2867</v>
      </c>
      <c r="D3429">
        <v>35</v>
      </c>
      <c r="E3429" t="s">
        <v>3066</v>
      </c>
      <c r="F3429" t="s">
        <v>3067</v>
      </c>
      <c r="G3429">
        <v>7557</v>
      </c>
      <c r="H3429">
        <v>1</v>
      </c>
      <c r="I3429">
        <v>1</v>
      </c>
      <c r="J3429">
        <v>1</v>
      </c>
      <c r="K3429" s="2" t="s">
        <v>10009</v>
      </c>
      <c r="L3429" s="2" t="s">
        <v>10009</v>
      </c>
      <c r="M3429" t="str">
        <f t="shared" si="53"/>
        <v>BEGIN IF NOT EXISTS (SELECT * FROM [dbo].[COM_City] WHERE [Name] = 'Dumont') BEGIN INSERT INTO [dbo].[COM_City]([CityId],[Name],[ExternalCode],[StateId],[Active],[UserID],[UserIDLastUpdate],[CreateDate],[ModifieldDate]) VALUES (3428,'Dumont','14601',26,1,1,1,GETDATE(),GETDATE()) END END</v>
      </c>
    </row>
    <row r="3430" spans="1:13" x14ac:dyDescent="0.2">
      <c r="A3430">
        <v>3429</v>
      </c>
      <c r="B3430">
        <f>VLOOKUP(C3430,ESTADOS!C:K,9,FALSE)</f>
        <v>26</v>
      </c>
      <c r="C3430" t="s">
        <v>2867</v>
      </c>
      <c r="D3430">
        <v>35</v>
      </c>
      <c r="E3430" t="s">
        <v>3068</v>
      </c>
      <c r="F3430" t="s">
        <v>3069</v>
      </c>
      <c r="G3430">
        <v>6247</v>
      </c>
      <c r="H3430">
        <v>1</v>
      </c>
      <c r="I3430">
        <v>1</v>
      </c>
      <c r="J3430">
        <v>1</v>
      </c>
      <c r="K3430" s="2" t="s">
        <v>10009</v>
      </c>
      <c r="L3430" s="2" t="s">
        <v>10009</v>
      </c>
      <c r="M3430" t="str">
        <f t="shared" si="53"/>
        <v>BEGIN IF NOT EXISTS (SELECT * FROM [dbo].[COM_City] WHERE [Name] = 'Echaporã') BEGIN INSERT INTO [dbo].[COM_City]([CityId],[Name],[ExternalCode],[StateId],[Active],[UserID],[UserIDLastUpdate],[CreateDate],[ModifieldDate]) VALUES (3429,'Echaporã','14700',26,1,1,1,GETDATE(),GETDATE()) END END</v>
      </c>
    </row>
    <row r="3431" spans="1:13" x14ac:dyDescent="0.2">
      <c r="A3431">
        <v>3430</v>
      </c>
      <c r="B3431">
        <f>VLOOKUP(C3431,ESTADOS!C:K,9,FALSE)</f>
        <v>26</v>
      </c>
      <c r="C3431" t="s">
        <v>2867</v>
      </c>
      <c r="D3431">
        <v>35</v>
      </c>
      <c r="E3431" t="s">
        <v>3070</v>
      </c>
      <c r="F3431" t="s">
        <v>3071</v>
      </c>
      <c r="G3431">
        <v>14038</v>
      </c>
      <c r="H3431">
        <v>1</v>
      </c>
      <c r="I3431">
        <v>1</v>
      </c>
      <c r="J3431">
        <v>1</v>
      </c>
      <c r="K3431" s="2" t="s">
        <v>10009</v>
      </c>
      <c r="L3431" s="2" t="s">
        <v>10009</v>
      </c>
      <c r="M3431" t="str">
        <f t="shared" si="53"/>
        <v>BEGIN IF NOT EXISTS (SELECT * FROM [dbo].[COM_City] WHERE [Name] = 'Eldorado') BEGIN INSERT INTO [dbo].[COM_City]([CityId],[Name],[ExternalCode],[StateId],[Active],[UserID],[UserIDLastUpdate],[CreateDate],[ModifieldDate]) VALUES (3430,'Eldorado','14809',26,1,1,1,GETDATE(),GETDATE()) END END</v>
      </c>
    </row>
    <row r="3432" spans="1:13" x14ac:dyDescent="0.2">
      <c r="A3432">
        <v>3431</v>
      </c>
      <c r="B3432">
        <f>VLOOKUP(C3432,ESTADOS!C:K,9,FALSE)</f>
        <v>26</v>
      </c>
      <c r="C3432" t="s">
        <v>2867</v>
      </c>
      <c r="D3432">
        <v>35</v>
      </c>
      <c r="E3432" t="s">
        <v>3072</v>
      </c>
      <c r="F3432" t="s">
        <v>3073</v>
      </c>
      <c r="G3432">
        <v>14521</v>
      </c>
      <c r="H3432">
        <v>1</v>
      </c>
      <c r="I3432">
        <v>1</v>
      </c>
      <c r="J3432">
        <v>1</v>
      </c>
      <c r="K3432" s="2" t="s">
        <v>10009</v>
      </c>
      <c r="L3432" s="2" t="s">
        <v>10009</v>
      </c>
      <c r="M3432" t="str">
        <f t="shared" si="53"/>
        <v>BEGIN IF NOT EXISTS (SELECT * FROM [dbo].[COM_City] WHERE [Name] = 'Elias Fausto') BEGIN INSERT INTO [dbo].[COM_City]([CityId],[Name],[ExternalCode],[StateId],[Active],[UserID],[UserIDLastUpdate],[CreateDate],[ModifieldDate]) VALUES (3431,'Elias Fausto','14908',26,1,1,1,GETDATE(),GETDATE()) END END</v>
      </c>
    </row>
    <row r="3433" spans="1:13" x14ac:dyDescent="0.2">
      <c r="A3433">
        <v>3432</v>
      </c>
      <c r="B3433">
        <f>VLOOKUP(C3433,ESTADOS!C:K,9,FALSE)</f>
        <v>26</v>
      </c>
      <c r="C3433" t="s">
        <v>2867</v>
      </c>
      <c r="D3433">
        <v>35</v>
      </c>
      <c r="E3433" t="s">
        <v>3074</v>
      </c>
      <c r="F3433" t="s">
        <v>3075</v>
      </c>
      <c r="G3433">
        <v>3024</v>
      </c>
      <c r="H3433">
        <v>1</v>
      </c>
      <c r="I3433">
        <v>1</v>
      </c>
      <c r="J3433">
        <v>1</v>
      </c>
      <c r="K3433" s="2" t="s">
        <v>10009</v>
      </c>
      <c r="L3433" s="2" t="s">
        <v>10009</v>
      </c>
      <c r="M3433" t="str">
        <f t="shared" si="53"/>
        <v>BEGIN IF NOT EXISTS (SELECT * FROM [dbo].[COM_City] WHERE [Name] = 'Elisiário') BEGIN INSERT INTO [dbo].[COM_City]([CityId],[Name],[ExternalCode],[StateId],[Active],[UserID],[UserIDLastUpdate],[CreateDate],[ModifieldDate]) VALUES (3432,'Elisiário','14924',26,1,1,1,GETDATE(),GETDATE()) END END</v>
      </c>
    </row>
    <row r="3434" spans="1:13" x14ac:dyDescent="0.2">
      <c r="A3434">
        <v>3433</v>
      </c>
      <c r="B3434">
        <f>VLOOKUP(C3434,ESTADOS!C:K,9,FALSE)</f>
        <v>26</v>
      </c>
      <c r="C3434" t="s">
        <v>2867</v>
      </c>
      <c r="D3434">
        <v>35</v>
      </c>
      <c r="E3434" t="s">
        <v>3076</v>
      </c>
      <c r="F3434" t="s">
        <v>3077</v>
      </c>
      <c r="G3434">
        <v>2391</v>
      </c>
      <c r="H3434">
        <v>1</v>
      </c>
      <c r="I3434">
        <v>1</v>
      </c>
      <c r="J3434">
        <v>1</v>
      </c>
      <c r="K3434" s="2" t="s">
        <v>10009</v>
      </c>
      <c r="L3434" s="2" t="s">
        <v>10009</v>
      </c>
      <c r="M3434" t="str">
        <f t="shared" si="53"/>
        <v>BEGIN IF NOT EXISTS (SELECT * FROM [dbo].[COM_City] WHERE [Name] = 'Embaúba') BEGIN INSERT INTO [dbo].[COM_City]([CityId],[Name],[ExternalCode],[StateId],[Active],[UserID],[UserIDLastUpdate],[CreateDate],[ModifieldDate]) VALUES (3433,'Embaúba','14957',26,1,1,1,GETDATE(),GETDATE()) END END</v>
      </c>
    </row>
    <row r="3435" spans="1:13" x14ac:dyDescent="0.2">
      <c r="A3435">
        <v>3434</v>
      </c>
      <c r="B3435">
        <f>VLOOKUP(C3435,ESTADOS!C:K,9,FALSE)</f>
        <v>26</v>
      </c>
      <c r="C3435" t="s">
        <v>2867</v>
      </c>
      <c r="D3435">
        <v>35</v>
      </c>
      <c r="E3435" t="s">
        <v>3078</v>
      </c>
      <c r="F3435" t="s">
        <v>10117</v>
      </c>
      <c r="G3435">
        <v>237318</v>
      </c>
      <c r="H3435">
        <v>1</v>
      </c>
      <c r="I3435">
        <v>1</v>
      </c>
      <c r="J3435">
        <v>1</v>
      </c>
      <c r="K3435" s="2" t="s">
        <v>10009</v>
      </c>
      <c r="L3435" s="2" t="s">
        <v>10009</v>
      </c>
      <c r="M3435" t="str">
        <f t="shared" si="53"/>
        <v>BEGIN IF NOT EXISTS (SELECT * FROM [dbo].[COM_City] WHERE [Name] = 'Embu') BEGIN INSERT INTO [dbo].[COM_City]([CityId],[Name],[ExternalCode],[StateId],[Active],[UserID],[UserIDLastUpdate],[CreateDate],[ModifieldDate]) VALUES (3434,'Embu','15004',26,1,1,1,GETDATE(),GETDATE()) END END</v>
      </c>
    </row>
    <row r="3436" spans="1:13" x14ac:dyDescent="0.2">
      <c r="A3436">
        <v>3435</v>
      </c>
      <c r="B3436">
        <f>VLOOKUP(C3436,ESTADOS!C:K,9,FALSE)</f>
        <v>26</v>
      </c>
      <c r="C3436" t="s">
        <v>2867</v>
      </c>
      <c r="D3436">
        <v>35</v>
      </c>
      <c r="E3436" t="s">
        <v>3079</v>
      </c>
      <c r="F3436" t="s">
        <v>3080</v>
      </c>
      <c r="G3436">
        <v>59083</v>
      </c>
      <c r="H3436">
        <v>1</v>
      </c>
      <c r="I3436">
        <v>1</v>
      </c>
      <c r="J3436">
        <v>1</v>
      </c>
      <c r="K3436" s="2" t="s">
        <v>10009</v>
      </c>
      <c r="L3436" s="2" t="s">
        <v>10009</v>
      </c>
      <c r="M3436" t="str">
        <f t="shared" si="53"/>
        <v>BEGIN IF NOT EXISTS (SELECT * FROM [dbo].[COM_City] WHERE [Name] = 'Embu-Guaçu') BEGIN INSERT INTO [dbo].[COM_City]([CityId],[Name],[ExternalCode],[StateId],[Active],[UserID],[UserIDLastUpdate],[CreateDate],[ModifieldDate]) VALUES (3435,'Embu-Guaçu','15103',26,1,1,1,GETDATE(),GETDATE()) END END</v>
      </c>
    </row>
    <row r="3437" spans="1:13" x14ac:dyDescent="0.2">
      <c r="A3437">
        <v>3436</v>
      </c>
      <c r="B3437">
        <f>VLOOKUP(C3437,ESTADOS!C:K,9,FALSE)</f>
        <v>26</v>
      </c>
      <c r="C3437" t="s">
        <v>2867</v>
      </c>
      <c r="D3437">
        <v>35</v>
      </c>
      <c r="E3437" t="s">
        <v>3081</v>
      </c>
      <c r="F3437" t="s">
        <v>3082</v>
      </c>
      <c r="G3437">
        <v>3021</v>
      </c>
      <c r="H3437">
        <v>1</v>
      </c>
      <c r="I3437">
        <v>1</v>
      </c>
      <c r="J3437">
        <v>1</v>
      </c>
      <c r="K3437" s="2" t="s">
        <v>10009</v>
      </c>
      <c r="L3437" s="2" t="s">
        <v>10009</v>
      </c>
      <c r="M3437" t="str">
        <f t="shared" si="53"/>
        <v>BEGIN IF NOT EXISTS (SELECT * FROM [dbo].[COM_City] WHERE [Name] = 'Emilianópolis') BEGIN INSERT INTO [dbo].[COM_City]([CityId],[Name],[ExternalCode],[StateId],[Active],[UserID],[UserIDLastUpdate],[CreateDate],[ModifieldDate]) VALUES (3436,'Emilianópolis','15129',26,1,1,1,GETDATE(),GETDATE()) END END</v>
      </c>
    </row>
    <row r="3438" spans="1:13" x14ac:dyDescent="0.2">
      <c r="A3438">
        <v>3437</v>
      </c>
      <c r="B3438">
        <f>VLOOKUP(C3438,ESTADOS!C:K,9,FALSE)</f>
        <v>26</v>
      </c>
      <c r="C3438" t="s">
        <v>2867</v>
      </c>
      <c r="D3438">
        <v>35</v>
      </c>
      <c r="E3438" t="s">
        <v>3083</v>
      </c>
      <c r="F3438" t="s">
        <v>3084</v>
      </c>
      <c r="G3438">
        <v>12729</v>
      </c>
      <c r="H3438">
        <v>1</v>
      </c>
      <c r="I3438">
        <v>1</v>
      </c>
      <c r="J3438">
        <v>1</v>
      </c>
      <c r="K3438" s="2" t="s">
        <v>10009</v>
      </c>
      <c r="L3438" s="2" t="s">
        <v>10009</v>
      </c>
      <c r="M3438" t="str">
        <f t="shared" si="53"/>
        <v>BEGIN IF NOT EXISTS (SELECT * FROM [dbo].[COM_City] WHERE [Name] = 'Engenheiro Coelho') BEGIN INSERT INTO [dbo].[COM_City]([CityId],[Name],[ExternalCode],[StateId],[Active],[UserID],[UserIDLastUpdate],[CreateDate],[ModifieldDate]) VALUES (3437,'Engenheiro Coelho','15152',26,1,1,1,GETDATE(),GETDATE()) END END</v>
      </c>
    </row>
    <row r="3439" spans="1:13" x14ac:dyDescent="0.2">
      <c r="A3439">
        <v>3438</v>
      </c>
      <c r="B3439">
        <f>VLOOKUP(C3439,ESTADOS!C:K,9,FALSE)</f>
        <v>26</v>
      </c>
      <c r="C3439" t="s">
        <v>2867</v>
      </c>
      <c r="D3439">
        <v>35</v>
      </c>
      <c r="E3439" t="s">
        <v>3085</v>
      </c>
      <c r="F3439" t="s">
        <v>3086</v>
      </c>
      <c r="G3439">
        <v>40684</v>
      </c>
      <c r="H3439">
        <v>1</v>
      </c>
      <c r="I3439">
        <v>1</v>
      </c>
      <c r="J3439">
        <v>1</v>
      </c>
      <c r="K3439" s="2" t="s">
        <v>10009</v>
      </c>
      <c r="L3439" s="2" t="s">
        <v>10009</v>
      </c>
      <c r="M3439" t="str">
        <f t="shared" si="53"/>
        <v>BEGIN IF NOT EXISTS (SELECT * FROM [dbo].[COM_City] WHERE [Name] = 'Espírito Santo do Pinhal') BEGIN INSERT INTO [dbo].[COM_City]([CityId],[Name],[ExternalCode],[StateId],[Active],[UserID],[UserIDLastUpdate],[CreateDate],[ModifieldDate]) VALUES (3438,'Espírito Santo do Pinhal','15186',26,1,1,1,GETDATE(),GETDATE()) END END</v>
      </c>
    </row>
    <row r="3440" spans="1:13" x14ac:dyDescent="0.2">
      <c r="A3440">
        <v>3439</v>
      </c>
      <c r="B3440">
        <f>VLOOKUP(C3440,ESTADOS!C:K,9,FALSE)</f>
        <v>26</v>
      </c>
      <c r="C3440" t="s">
        <v>2867</v>
      </c>
      <c r="D3440">
        <v>35</v>
      </c>
      <c r="E3440" t="s">
        <v>3087</v>
      </c>
      <c r="F3440" t="s">
        <v>3088</v>
      </c>
      <c r="G3440">
        <v>4103</v>
      </c>
      <c r="H3440">
        <v>1</v>
      </c>
      <c r="I3440">
        <v>1</v>
      </c>
      <c r="J3440">
        <v>1</v>
      </c>
      <c r="K3440" s="2" t="s">
        <v>10009</v>
      </c>
      <c r="L3440" s="2" t="s">
        <v>10009</v>
      </c>
      <c r="M3440" t="str">
        <f t="shared" si="53"/>
        <v>BEGIN IF NOT EXISTS (SELECT * FROM [dbo].[COM_City] WHERE [Name] = 'Espírito Santo do Turvo') BEGIN INSERT INTO [dbo].[COM_City]([CityId],[Name],[ExternalCode],[StateId],[Active],[UserID],[UserIDLastUpdate],[CreateDate],[ModifieldDate]) VALUES (3439,'Espírito Santo do Turvo','15194',26,1,1,1,GETDATE(),GETDATE()) END END</v>
      </c>
    </row>
    <row r="3441" spans="1:13" x14ac:dyDescent="0.2">
      <c r="A3441">
        <v>3440</v>
      </c>
      <c r="B3441">
        <f>VLOOKUP(C3441,ESTADOS!C:K,9,FALSE)</f>
        <v>26</v>
      </c>
      <c r="C3441" t="s">
        <v>2867</v>
      </c>
      <c r="D3441">
        <v>35</v>
      </c>
      <c r="E3441" t="s">
        <v>3089</v>
      </c>
      <c r="F3441" t="s">
        <v>3090</v>
      </c>
      <c r="G3441">
        <v>9185</v>
      </c>
      <c r="H3441">
        <v>1</v>
      </c>
      <c r="I3441">
        <v>1</v>
      </c>
      <c r="J3441">
        <v>1</v>
      </c>
      <c r="K3441" s="2" t="s">
        <v>10009</v>
      </c>
      <c r="L3441" s="2" t="s">
        <v>10009</v>
      </c>
      <c r="M3441" t="str">
        <f t="shared" si="53"/>
        <v>BEGIN IF NOT EXISTS (SELECT * FROM [dbo].[COM_City] WHERE [Name] = 'Estiva Gerbi') BEGIN INSERT INTO [dbo].[COM_City]([CityId],[Name],[ExternalCode],[StateId],[Active],[UserID],[UserIDLastUpdate],[CreateDate],[ModifieldDate]) VALUES (3440,'Estiva Gerbi','57303',26,1,1,1,GETDATE(),GETDATE()) END END</v>
      </c>
    </row>
    <row r="3442" spans="1:13" x14ac:dyDescent="0.2">
      <c r="A3442">
        <v>3441</v>
      </c>
      <c r="B3442">
        <f>VLOOKUP(C3442,ESTADOS!C:K,9,FALSE)</f>
        <v>26</v>
      </c>
      <c r="C3442" t="s">
        <v>2867</v>
      </c>
      <c r="D3442">
        <v>35</v>
      </c>
      <c r="E3442" t="s">
        <v>3092</v>
      </c>
      <c r="F3442" t="s">
        <v>3093</v>
      </c>
      <c r="G3442">
        <v>2454</v>
      </c>
      <c r="H3442">
        <v>1</v>
      </c>
      <c r="I3442">
        <v>1</v>
      </c>
      <c r="J3442">
        <v>1</v>
      </c>
      <c r="K3442" s="2" t="s">
        <v>10009</v>
      </c>
      <c r="L3442" s="2" t="s">
        <v>10009</v>
      </c>
      <c r="M3442" t="str">
        <f t="shared" si="53"/>
        <v>BEGIN IF NOT EXISTS (SELECT * FROM [dbo].[COM_City] WHERE [Name] = 'Estrela do Norte') BEGIN INSERT INTO [dbo].[COM_City]([CityId],[Name],[ExternalCode],[StateId],[Active],[UserID],[UserIDLastUpdate],[CreateDate],[ModifieldDate]) VALUES (3441,'Estrela do Norte','15301',26,1,1,1,GETDATE(),GETDATE()) END END</v>
      </c>
    </row>
    <row r="3443" spans="1:13" x14ac:dyDescent="0.2">
      <c r="A3443">
        <v>3442</v>
      </c>
      <c r="B3443">
        <f>VLOOKUP(C3443,ESTADOS!C:K,9,FALSE)</f>
        <v>26</v>
      </c>
      <c r="C3443" t="s">
        <v>2867</v>
      </c>
      <c r="D3443">
        <v>35</v>
      </c>
      <c r="E3443" t="s">
        <v>3091</v>
      </c>
      <c r="F3443" t="s">
        <v>10038</v>
      </c>
      <c r="G3443">
        <v>8590</v>
      </c>
      <c r="H3443">
        <v>1</v>
      </c>
      <c r="I3443">
        <v>1</v>
      </c>
      <c r="J3443">
        <v>1</v>
      </c>
      <c r="K3443" s="2" t="s">
        <v>10009</v>
      </c>
      <c r="L3443" s="2" t="s">
        <v>10009</v>
      </c>
      <c r="M3443" t="str">
        <f t="shared" si="53"/>
        <v>BEGIN IF NOT EXISTS (SELECT * FROM [dbo].[COM_City] WHERE [Name] = 'Estrela d''Oeste') BEGIN INSERT INTO [dbo].[COM_City]([CityId],[Name],[ExternalCode],[StateId],[Active],[UserID],[UserIDLastUpdate],[CreateDate],[ModifieldDate]) VALUES (3442,'Estrela d''Oeste','15202',26,1,1,1,GETDATE(),GETDATE()) END END</v>
      </c>
    </row>
    <row r="3444" spans="1:13" x14ac:dyDescent="0.2">
      <c r="A3444">
        <v>3443</v>
      </c>
      <c r="B3444">
        <f>VLOOKUP(C3444,ESTADOS!C:K,9,FALSE)</f>
        <v>26</v>
      </c>
      <c r="C3444" t="s">
        <v>2867</v>
      </c>
      <c r="D3444">
        <v>35</v>
      </c>
      <c r="E3444" t="s">
        <v>3094</v>
      </c>
      <c r="F3444" t="s">
        <v>3095</v>
      </c>
      <c r="G3444">
        <v>9923</v>
      </c>
      <c r="H3444">
        <v>1</v>
      </c>
      <c r="I3444">
        <v>1</v>
      </c>
      <c r="J3444">
        <v>1</v>
      </c>
      <c r="K3444" s="2" t="s">
        <v>10009</v>
      </c>
      <c r="L3444" s="2" t="s">
        <v>10009</v>
      </c>
      <c r="M3444" t="str">
        <f t="shared" si="53"/>
        <v>BEGIN IF NOT EXISTS (SELECT * FROM [dbo].[COM_City] WHERE [Name] = 'Euclides da Cunha Paulista') BEGIN INSERT INTO [dbo].[COM_City]([CityId],[Name],[ExternalCode],[StateId],[Active],[UserID],[UserIDLastUpdate],[CreateDate],[ModifieldDate]) VALUES (3443,'Euclides da Cunha Paulista','15350',26,1,1,1,GETDATE(),GETDATE()) END END</v>
      </c>
    </row>
    <row r="3445" spans="1:13" x14ac:dyDescent="0.2">
      <c r="A3445">
        <v>3444</v>
      </c>
      <c r="B3445">
        <f>VLOOKUP(C3445,ESTADOS!C:K,9,FALSE)</f>
        <v>26</v>
      </c>
      <c r="C3445" t="s">
        <v>2867</v>
      </c>
      <c r="D3445">
        <v>35</v>
      </c>
      <c r="E3445" t="s">
        <v>3096</v>
      </c>
      <c r="F3445" t="s">
        <v>3097</v>
      </c>
      <c r="G3445">
        <v>14601</v>
      </c>
      <c r="H3445">
        <v>1</v>
      </c>
      <c r="I3445">
        <v>1</v>
      </c>
      <c r="J3445">
        <v>1</v>
      </c>
      <c r="K3445" s="2" t="s">
        <v>10009</v>
      </c>
      <c r="L3445" s="2" t="s">
        <v>10009</v>
      </c>
      <c r="M3445" t="str">
        <f t="shared" si="53"/>
        <v>BEGIN IF NOT EXISTS (SELECT * FROM [dbo].[COM_City] WHERE [Name] = 'Fartura') BEGIN INSERT INTO [dbo].[COM_City]([CityId],[Name],[ExternalCode],[StateId],[Active],[UserID],[UserIDLastUpdate],[CreateDate],[ModifieldDate]) VALUES (3444,'Fartura','15400',26,1,1,1,GETDATE(),GETDATE()) END END</v>
      </c>
    </row>
    <row r="3446" spans="1:13" x14ac:dyDescent="0.2">
      <c r="A3446">
        <v>3445</v>
      </c>
      <c r="B3446">
        <f>VLOOKUP(C3446,ESTADOS!C:K,9,FALSE)</f>
        <v>26</v>
      </c>
      <c r="C3446" t="s">
        <v>2867</v>
      </c>
      <c r="D3446">
        <v>35</v>
      </c>
      <c r="E3446" t="s">
        <v>3098</v>
      </c>
      <c r="F3446" t="s">
        <v>3099</v>
      </c>
      <c r="G3446">
        <v>5212</v>
      </c>
      <c r="H3446">
        <v>1</v>
      </c>
      <c r="I3446">
        <v>1</v>
      </c>
      <c r="J3446">
        <v>1</v>
      </c>
      <c r="K3446" s="2" t="s">
        <v>10009</v>
      </c>
      <c r="L3446" s="2" t="s">
        <v>10009</v>
      </c>
      <c r="M3446" t="str">
        <f t="shared" si="53"/>
        <v>BEGIN IF NOT EXISTS (SELECT * FROM [dbo].[COM_City] WHERE [Name] = 'Fernando Prestes') BEGIN INSERT INTO [dbo].[COM_City]([CityId],[Name],[ExternalCode],[StateId],[Active],[UserID],[UserIDLastUpdate],[CreateDate],[ModifieldDate]) VALUES (3445,'Fernando Prestes','15608',26,1,1,1,GETDATE(),GETDATE()) END END</v>
      </c>
    </row>
    <row r="3447" spans="1:13" x14ac:dyDescent="0.2">
      <c r="A3447">
        <v>3446</v>
      </c>
      <c r="B3447">
        <f>VLOOKUP(C3447,ESTADOS!C:K,9,FALSE)</f>
        <v>26</v>
      </c>
      <c r="C3447" t="s">
        <v>2867</v>
      </c>
      <c r="D3447">
        <v>35</v>
      </c>
      <c r="E3447" t="s">
        <v>3100</v>
      </c>
      <c r="F3447" t="s">
        <v>3101</v>
      </c>
      <c r="G3447">
        <v>61392</v>
      </c>
      <c r="H3447">
        <v>1</v>
      </c>
      <c r="I3447">
        <v>1</v>
      </c>
      <c r="J3447">
        <v>1</v>
      </c>
      <c r="K3447" s="2" t="s">
        <v>10009</v>
      </c>
      <c r="L3447" s="2" t="s">
        <v>10009</v>
      </c>
      <c r="M3447" t="str">
        <f t="shared" si="53"/>
        <v>BEGIN IF NOT EXISTS (SELECT * FROM [dbo].[COM_City] WHERE [Name] = 'Fernandópolis') BEGIN INSERT INTO [dbo].[COM_City]([CityId],[Name],[ExternalCode],[StateId],[Active],[UserID],[UserIDLastUpdate],[CreateDate],[ModifieldDate]) VALUES (3446,'Fernandópolis','15509',26,1,1,1,GETDATE(),GETDATE()) END END</v>
      </c>
    </row>
    <row r="3448" spans="1:13" x14ac:dyDescent="0.2">
      <c r="A3448">
        <v>3447</v>
      </c>
      <c r="B3448">
        <f>VLOOKUP(C3448,ESTADOS!C:K,9,FALSE)</f>
        <v>26</v>
      </c>
      <c r="C3448" t="s">
        <v>2867</v>
      </c>
      <c r="D3448">
        <v>35</v>
      </c>
      <c r="E3448" t="s">
        <v>3102</v>
      </c>
      <c r="F3448" t="s">
        <v>3103</v>
      </c>
      <c r="G3448">
        <v>1457</v>
      </c>
      <c r="H3448">
        <v>1</v>
      </c>
      <c r="I3448">
        <v>1</v>
      </c>
      <c r="J3448">
        <v>1</v>
      </c>
      <c r="K3448" s="2" t="s">
        <v>10009</v>
      </c>
      <c r="L3448" s="2" t="s">
        <v>10009</v>
      </c>
      <c r="M3448" t="str">
        <f t="shared" si="53"/>
        <v>BEGIN IF NOT EXISTS (SELECT * FROM [dbo].[COM_City] WHERE [Name] = 'Fernão') BEGIN INSERT INTO [dbo].[COM_City]([CityId],[Name],[ExternalCode],[StateId],[Active],[UserID],[UserIDLastUpdate],[CreateDate],[ModifieldDate]) VALUES (3447,'Fernão','15657',26,1,1,1,GETDATE(),GETDATE()) END END</v>
      </c>
    </row>
    <row r="3449" spans="1:13" x14ac:dyDescent="0.2">
      <c r="A3449">
        <v>3448</v>
      </c>
      <c r="B3449">
        <f>VLOOKUP(C3449,ESTADOS!C:K,9,FALSE)</f>
        <v>26</v>
      </c>
      <c r="C3449" t="s">
        <v>2867</v>
      </c>
      <c r="D3449">
        <v>35</v>
      </c>
      <c r="E3449" t="s">
        <v>3104</v>
      </c>
      <c r="F3449" t="s">
        <v>10118</v>
      </c>
      <c r="G3449">
        <v>168897</v>
      </c>
      <c r="H3449">
        <v>1</v>
      </c>
      <c r="I3449">
        <v>1</v>
      </c>
      <c r="J3449">
        <v>1</v>
      </c>
      <c r="K3449" s="2" t="s">
        <v>10009</v>
      </c>
      <c r="L3449" s="2" t="s">
        <v>10009</v>
      </c>
      <c r="M3449" t="str">
        <f t="shared" si="53"/>
        <v>BEGIN IF NOT EXISTS (SELECT * FROM [dbo].[COM_City] WHERE [Name] = 'Ferraz de Vasconcelos') BEGIN INSERT INTO [dbo].[COM_City]([CityId],[Name],[ExternalCode],[StateId],[Active],[UserID],[UserIDLastUpdate],[CreateDate],[ModifieldDate]) VALUES (3448,'Ferraz de Vasconcelos','15707',26,1,1,1,GETDATE(),GETDATE()) END END</v>
      </c>
    </row>
    <row r="3450" spans="1:13" x14ac:dyDescent="0.2">
      <c r="A3450">
        <v>3449</v>
      </c>
      <c r="B3450">
        <f>VLOOKUP(C3450,ESTADOS!C:K,9,FALSE)</f>
        <v>26</v>
      </c>
      <c r="C3450" t="s">
        <v>2867</v>
      </c>
      <c r="D3450">
        <v>35</v>
      </c>
      <c r="E3450" t="s">
        <v>3105</v>
      </c>
      <c r="F3450" t="s">
        <v>3106</v>
      </c>
      <c r="G3450">
        <v>2019</v>
      </c>
      <c r="H3450">
        <v>1</v>
      </c>
      <c r="I3450">
        <v>1</v>
      </c>
      <c r="J3450">
        <v>1</v>
      </c>
      <c r="K3450" s="2" t="s">
        <v>10009</v>
      </c>
      <c r="L3450" s="2" t="s">
        <v>10009</v>
      </c>
      <c r="M3450" t="str">
        <f t="shared" si="53"/>
        <v>BEGIN IF NOT EXISTS (SELECT * FROM [dbo].[COM_City] WHERE [Name] = 'Flora Rica') BEGIN INSERT INTO [dbo].[COM_City]([CityId],[Name],[ExternalCode],[StateId],[Active],[UserID],[UserIDLastUpdate],[CreateDate],[ModifieldDate]) VALUES (3449,'Flora Rica','15806',26,1,1,1,GETDATE(),GETDATE()) END END</v>
      </c>
    </row>
    <row r="3451" spans="1:13" x14ac:dyDescent="0.2">
      <c r="A3451">
        <v>3450</v>
      </c>
      <c r="B3451">
        <f>VLOOKUP(C3451,ESTADOS!C:K,9,FALSE)</f>
        <v>26</v>
      </c>
      <c r="C3451" t="s">
        <v>2867</v>
      </c>
      <c r="D3451">
        <v>35</v>
      </c>
      <c r="E3451" t="s">
        <v>3107</v>
      </c>
      <c r="F3451" t="s">
        <v>3108</v>
      </c>
      <c r="G3451">
        <v>2907</v>
      </c>
      <c r="H3451">
        <v>1</v>
      </c>
      <c r="I3451">
        <v>1</v>
      </c>
      <c r="J3451">
        <v>1</v>
      </c>
      <c r="K3451" s="2" t="s">
        <v>10009</v>
      </c>
      <c r="L3451" s="2" t="s">
        <v>10009</v>
      </c>
      <c r="M3451" t="str">
        <f t="shared" si="53"/>
        <v>BEGIN IF NOT EXISTS (SELECT * FROM [dbo].[COM_City] WHERE [Name] = 'Floreal') BEGIN INSERT INTO [dbo].[COM_City]([CityId],[Name],[ExternalCode],[StateId],[Active],[UserID],[UserIDLastUpdate],[CreateDate],[ModifieldDate]) VALUES (3450,'Floreal','15905',26,1,1,1,GETDATE(),GETDATE()) END END</v>
      </c>
    </row>
    <row r="3452" spans="1:13" x14ac:dyDescent="0.2">
      <c r="A3452">
        <v>3451</v>
      </c>
      <c r="B3452">
        <f>VLOOKUP(C3452,ESTADOS!C:K,9,FALSE)</f>
        <v>26</v>
      </c>
      <c r="C3452" t="s">
        <v>2867</v>
      </c>
      <c r="D3452">
        <v>35</v>
      </c>
      <c r="E3452" t="s">
        <v>3109</v>
      </c>
      <c r="F3452" t="s">
        <v>3110</v>
      </c>
      <c r="G3452">
        <v>12660</v>
      </c>
      <c r="H3452">
        <v>1</v>
      </c>
      <c r="I3452">
        <v>1</v>
      </c>
      <c r="J3452">
        <v>1</v>
      </c>
      <c r="K3452" s="2" t="s">
        <v>10009</v>
      </c>
      <c r="L3452" s="2" t="s">
        <v>10009</v>
      </c>
      <c r="M3452" t="str">
        <f t="shared" si="53"/>
        <v>BEGIN IF NOT EXISTS (SELECT * FROM [dbo].[COM_City] WHERE [Name] = 'Flórida Paulista') BEGIN INSERT INTO [dbo].[COM_City]([CityId],[Name],[ExternalCode],[StateId],[Active],[UserID],[UserIDLastUpdate],[CreateDate],[ModifieldDate]) VALUES (3451,'Flórida Paulista','16002',26,1,1,1,GETDATE(),GETDATE()) END END</v>
      </c>
    </row>
    <row r="3453" spans="1:13" x14ac:dyDescent="0.2">
      <c r="A3453">
        <v>3452</v>
      </c>
      <c r="B3453">
        <f>VLOOKUP(C3453,ESTADOS!C:K,9,FALSE)</f>
        <v>26</v>
      </c>
      <c r="C3453" t="s">
        <v>2867</v>
      </c>
      <c r="D3453">
        <v>35</v>
      </c>
      <c r="E3453" t="s">
        <v>3111</v>
      </c>
      <c r="F3453" t="s">
        <v>3112</v>
      </c>
      <c r="G3453">
        <v>2860</v>
      </c>
      <c r="H3453">
        <v>1</v>
      </c>
      <c r="I3453">
        <v>1</v>
      </c>
      <c r="J3453">
        <v>1</v>
      </c>
      <c r="K3453" s="2" t="s">
        <v>10009</v>
      </c>
      <c r="L3453" s="2" t="s">
        <v>10009</v>
      </c>
      <c r="M3453" t="str">
        <f t="shared" si="53"/>
        <v>BEGIN IF NOT EXISTS (SELECT * FROM [dbo].[COM_City] WHERE [Name] = 'Florínia') BEGIN INSERT INTO [dbo].[COM_City]([CityId],[Name],[ExternalCode],[StateId],[Active],[UserID],[UserIDLastUpdate],[CreateDate],[ModifieldDate]) VALUES (3452,'Florínia','16101',26,1,1,1,GETDATE(),GETDATE()) END END</v>
      </c>
    </row>
    <row r="3454" spans="1:13" x14ac:dyDescent="0.2">
      <c r="A3454">
        <v>3453</v>
      </c>
      <c r="B3454">
        <f>VLOOKUP(C3454,ESTADOS!C:K,9,FALSE)</f>
        <v>26</v>
      </c>
      <c r="C3454" t="s">
        <v>2867</v>
      </c>
      <c r="D3454">
        <v>35</v>
      </c>
      <c r="E3454" t="s">
        <v>3113</v>
      </c>
      <c r="F3454" t="s">
        <v>10119</v>
      </c>
      <c r="G3454">
        <v>319094</v>
      </c>
      <c r="H3454">
        <v>1</v>
      </c>
      <c r="I3454">
        <v>1</v>
      </c>
      <c r="J3454">
        <v>1</v>
      </c>
      <c r="K3454" s="2" t="s">
        <v>10009</v>
      </c>
      <c r="L3454" s="2" t="s">
        <v>10009</v>
      </c>
      <c r="M3454" t="str">
        <f t="shared" si="53"/>
        <v>BEGIN IF NOT EXISTS (SELECT * FROM [dbo].[COM_City] WHERE [Name] = 'Franca') BEGIN INSERT INTO [dbo].[COM_City]([CityId],[Name],[ExternalCode],[StateId],[Active],[UserID],[UserIDLastUpdate],[CreateDate],[ModifieldDate]) VALUES (3453,'Franca','16200',26,1,1,1,GETDATE(),GETDATE()) END END</v>
      </c>
    </row>
    <row r="3455" spans="1:13" x14ac:dyDescent="0.2">
      <c r="A3455">
        <v>3454</v>
      </c>
      <c r="B3455">
        <f>VLOOKUP(C3455,ESTADOS!C:K,9,FALSE)</f>
        <v>26</v>
      </c>
      <c r="C3455" t="s">
        <v>2867</v>
      </c>
      <c r="D3455">
        <v>35</v>
      </c>
      <c r="E3455" t="s">
        <v>705</v>
      </c>
      <c r="F3455" t="s">
        <v>706</v>
      </c>
      <c r="G3455">
        <v>146634</v>
      </c>
      <c r="H3455">
        <v>1</v>
      </c>
      <c r="I3455">
        <v>1</v>
      </c>
      <c r="J3455">
        <v>1</v>
      </c>
      <c r="K3455" s="2" t="s">
        <v>10009</v>
      </c>
      <c r="L3455" s="2" t="s">
        <v>10009</v>
      </c>
      <c r="M3455" t="str">
        <f t="shared" si="53"/>
        <v>BEGIN IF NOT EXISTS (SELECT * FROM [dbo].[COM_City] WHERE [Name] = 'Francisco Morato') BEGIN INSERT INTO [dbo].[COM_City]([CityId],[Name],[ExternalCode],[StateId],[Active],[UserID],[UserIDLastUpdate],[CreateDate],[ModifieldDate]) VALUES (3454,'Francisco Morato','16309',26,1,1,1,GETDATE(),GETDATE()) END END</v>
      </c>
    </row>
    <row r="3456" spans="1:13" x14ac:dyDescent="0.2">
      <c r="A3456">
        <v>3455</v>
      </c>
      <c r="B3456">
        <f>VLOOKUP(C3456,ESTADOS!C:K,9,FALSE)</f>
        <v>26</v>
      </c>
      <c r="C3456" t="s">
        <v>2867</v>
      </c>
      <c r="D3456">
        <v>35</v>
      </c>
      <c r="E3456" t="s">
        <v>707</v>
      </c>
      <c r="F3456" t="s">
        <v>708</v>
      </c>
      <c r="G3456">
        <v>121451</v>
      </c>
      <c r="H3456">
        <v>1</v>
      </c>
      <c r="I3456">
        <v>1</v>
      </c>
      <c r="J3456">
        <v>1</v>
      </c>
      <c r="K3456" s="2" t="s">
        <v>10009</v>
      </c>
      <c r="L3456" s="2" t="s">
        <v>10009</v>
      </c>
      <c r="M3456" t="str">
        <f t="shared" si="53"/>
        <v>BEGIN IF NOT EXISTS (SELECT * FROM [dbo].[COM_City] WHERE [Name] = 'Franco da Rocha') BEGIN INSERT INTO [dbo].[COM_City]([CityId],[Name],[ExternalCode],[StateId],[Active],[UserID],[UserIDLastUpdate],[CreateDate],[ModifieldDate]) VALUES (3455,'Franco da Rocha','16408',26,1,1,1,GETDATE(),GETDATE()) END END</v>
      </c>
    </row>
    <row r="3457" spans="1:13" x14ac:dyDescent="0.2">
      <c r="A3457">
        <v>3456</v>
      </c>
      <c r="B3457">
        <f>VLOOKUP(C3457,ESTADOS!C:K,9,FALSE)</f>
        <v>26</v>
      </c>
      <c r="C3457" t="s">
        <v>2867</v>
      </c>
      <c r="D3457">
        <v>35</v>
      </c>
      <c r="E3457" t="s">
        <v>709</v>
      </c>
      <c r="F3457" t="s">
        <v>710</v>
      </c>
      <c r="G3457">
        <v>2638</v>
      </c>
      <c r="H3457">
        <v>1</v>
      </c>
      <c r="I3457">
        <v>1</v>
      </c>
      <c r="J3457">
        <v>1</v>
      </c>
      <c r="K3457" s="2" t="s">
        <v>10009</v>
      </c>
      <c r="L3457" s="2" t="s">
        <v>10009</v>
      </c>
      <c r="M3457" t="str">
        <f t="shared" si="53"/>
        <v>BEGIN IF NOT EXISTS (SELECT * FROM [dbo].[COM_City] WHERE [Name] = 'Gabriel Monteiro') BEGIN INSERT INTO [dbo].[COM_City]([CityId],[Name],[ExternalCode],[StateId],[Active],[UserID],[UserIDLastUpdate],[CreateDate],[ModifieldDate]) VALUES (3456,'Gabriel Monteiro','16507',26,1,1,1,GETDATE(),GETDATE()) END END</v>
      </c>
    </row>
    <row r="3458" spans="1:13" x14ac:dyDescent="0.2">
      <c r="A3458">
        <v>3457</v>
      </c>
      <c r="B3458">
        <f>VLOOKUP(C3458,ESTADOS!C:K,9,FALSE)</f>
        <v>26</v>
      </c>
      <c r="C3458" t="s">
        <v>2867</v>
      </c>
      <c r="D3458">
        <v>35</v>
      </c>
      <c r="E3458" t="s">
        <v>711</v>
      </c>
      <c r="F3458" t="s">
        <v>712</v>
      </c>
      <c r="G3458">
        <v>6812</v>
      </c>
      <c r="H3458">
        <v>1</v>
      </c>
      <c r="I3458">
        <v>1</v>
      </c>
      <c r="J3458">
        <v>1</v>
      </c>
      <c r="K3458" s="2" t="s">
        <v>10009</v>
      </c>
      <c r="L3458" s="2" t="s">
        <v>10009</v>
      </c>
      <c r="M3458" t="str">
        <f t="shared" si="53"/>
        <v>BEGIN IF NOT EXISTS (SELECT * FROM [dbo].[COM_City] WHERE [Name] = 'Gália') BEGIN INSERT INTO [dbo].[COM_City]([CityId],[Name],[ExternalCode],[StateId],[Active],[UserID],[UserIDLastUpdate],[CreateDate],[ModifieldDate]) VALUES (3457,'Gália','16606',26,1,1,1,GETDATE(),GETDATE()) END END</v>
      </c>
    </row>
    <row r="3459" spans="1:13" x14ac:dyDescent="0.2">
      <c r="A3459">
        <v>3458</v>
      </c>
      <c r="B3459">
        <f>VLOOKUP(C3459,ESTADOS!C:K,9,FALSE)</f>
        <v>26</v>
      </c>
      <c r="C3459" t="s">
        <v>2867</v>
      </c>
      <c r="D3459">
        <v>35</v>
      </c>
      <c r="E3459" t="s">
        <v>713</v>
      </c>
      <c r="F3459" t="s">
        <v>714</v>
      </c>
      <c r="G3459">
        <v>42218</v>
      </c>
      <c r="H3459">
        <v>1</v>
      </c>
      <c r="I3459">
        <v>1</v>
      </c>
      <c r="J3459">
        <v>1</v>
      </c>
      <c r="K3459" s="2" t="s">
        <v>10009</v>
      </c>
      <c r="L3459" s="2" t="s">
        <v>10009</v>
      </c>
      <c r="M3459" t="str">
        <f t="shared" ref="M3459:M3522" si="54">CONCATENATE("BEGIN IF NOT EXISTS (SELECT * FROM [dbo].[COM_City] WHERE [Name] = '",F3459,"') BEGIN INSERT INTO [dbo].[COM_City]([CityId],[Name],[ExternalCode],[StateId],[Active],[UserID],[UserIDLastUpdate],[CreateDate],[ModifieldDate]) VALUES (",A3459,",'",F3459,"','",E3459,"',",B3459,",",H3459,",",I3459,",",J3459,",",K3459,",",L3459,") END END")</f>
        <v>BEGIN IF NOT EXISTS (SELECT * FROM [dbo].[COM_City] WHERE [Name] = 'Garça') BEGIN INSERT INTO [dbo].[COM_City]([CityId],[Name],[ExternalCode],[StateId],[Active],[UserID],[UserIDLastUpdate],[CreateDate],[ModifieldDate]) VALUES (3458,'Garça','16705',26,1,1,1,GETDATE(),GETDATE()) END END</v>
      </c>
    </row>
    <row r="3460" spans="1:13" x14ac:dyDescent="0.2">
      <c r="A3460">
        <v>3459</v>
      </c>
      <c r="B3460">
        <f>VLOOKUP(C3460,ESTADOS!C:K,9,FALSE)</f>
        <v>26</v>
      </c>
      <c r="C3460" t="s">
        <v>2867</v>
      </c>
      <c r="D3460">
        <v>35</v>
      </c>
      <c r="E3460" t="s">
        <v>715</v>
      </c>
      <c r="F3460" t="s">
        <v>716</v>
      </c>
      <c r="G3460">
        <v>3863</v>
      </c>
      <c r="H3460">
        <v>1</v>
      </c>
      <c r="I3460">
        <v>1</v>
      </c>
      <c r="J3460">
        <v>1</v>
      </c>
      <c r="K3460" s="2" t="s">
        <v>10009</v>
      </c>
      <c r="L3460" s="2" t="s">
        <v>10009</v>
      </c>
      <c r="M3460" t="str">
        <f t="shared" si="54"/>
        <v>BEGIN IF NOT EXISTS (SELECT * FROM [dbo].[COM_City] WHERE [Name] = 'Gastão Vidigal') BEGIN INSERT INTO [dbo].[COM_City]([CityId],[Name],[ExternalCode],[StateId],[Active],[UserID],[UserIDLastUpdate],[CreateDate],[ModifieldDate]) VALUES (3459,'Gastão Vidigal','16804',26,1,1,1,GETDATE(),GETDATE()) END END</v>
      </c>
    </row>
    <row r="3461" spans="1:13" x14ac:dyDescent="0.2">
      <c r="A3461">
        <v>3460</v>
      </c>
      <c r="B3461">
        <f>VLOOKUP(C3461,ESTADOS!C:K,9,FALSE)</f>
        <v>26</v>
      </c>
      <c r="C3461" t="s">
        <v>2867</v>
      </c>
      <c r="D3461">
        <v>35</v>
      </c>
      <c r="E3461" t="s">
        <v>717</v>
      </c>
      <c r="F3461" t="s">
        <v>718</v>
      </c>
      <c r="G3461">
        <v>4103</v>
      </c>
      <c r="H3461">
        <v>1</v>
      </c>
      <c r="I3461">
        <v>1</v>
      </c>
      <c r="J3461">
        <v>1</v>
      </c>
      <c r="K3461" s="2" t="s">
        <v>10009</v>
      </c>
      <c r="L3461" s="2" t="s">
        <v>10009</v>
      </c>
      <c r="M3461" t="str">
        <f t="shared" si="54"/>
        <v>BEGIN IF NOT EXISTS (SELECT * FROM [dbo].[COM_City] WHERE [Name] = 'Gavião Peixoto') BEGIN INSERT INTO [dbo].[COM_City]([CityId],[Name],[ExternalCode],[StateId],[Active],[UserID],[UserIDLastUpdate],[CreateDate],[ModifieldDate]) VALUES (3460,'Gavião Peixoto','16853',26,1,1,1,GETDATE(),GETDATE()) END END</v>
      </c>
    </row>
    <row r="3462" spans="1:13" x14ac:dyDescent="0.2">
      <c r="A3462">
        <v>3461</v>
      </c>
      <c r="B3462">
        <f>VLOOKUP(C3462,ESTADOS!C:K,9,FALSE)</f>
        <v>26</v>
      </c>
      <c r="C3462" t="s">
        <v>2867</v>
      </c>
      <c r="D3462">
        <v>35</v>
      </c>
      <c r="E3462" t="s">
        <v>719</v>
      </c>
      <c r="F3462" t="s">
        <v>720</v>
      </c>
      <c r="G3462">
        <v>10626</v>
      </c>
      <c r="H3462">
        <v>1</v>
      </c>
      <c r="I3462">
        <v>1</v>
      </c>
      <c r="J3462">
        <v>1</v>
      </c>
      <c r="K3462" s="2" t="s">
        <v>10009</v>
      </c>
      <c r="L3462" s="2" t="s">
        <v>10009</v>
      </c>
      <c r="M3462" t="str">
        <f t="shared" si="54"/>
        <v>BEGIN IF NOT EXISTS (SELECT * FROM [dbo].[COM_City] WHERE [Name] = 'General Salgado') BEGIN INSERT INTO [dbo].[COM_City]([CityId],[Name],[ExternalCode],[StateId],[Active],[UserID],[UserIDLastUpdate],[CreateDate],[ModifieldDate]) VALUES (3461,'General Salgado','16903',26,1,1,1,GETDATE(),GETDATE()) END END</v>
      </c>
    </row>
    <row r="3463" spans="1:13" x14ac:dyDescent="0.2">
      <c r="A3463">
        <v>3462</v>
      </c>
      <c r="B3463">
        <f>VLOOKUP(C3463,ESTADOS!C:K,9,FALSE)</f>
        <v>26</v>
      </c>
      <c r="C3463" t="s">
        <v>2867</v>
      </c>
      <c r="D3463">
        <v>35</v>
      </c>
      <c r="E3463" t="s">
        <v>721</v>
      </c>
      <c r="F3463" t="s">
        <v>722</v>
      </c>
      <c r="G3463">
        <v>10515</v>
      </c>
      <c r="H3463">
        <v>1</v>
      </c>
      <c r="I3463">
        <v>1</v>
      </c>
      <c r="J3463">
        <v>1</v>
      </c>
      <c r="K3463" s="2" t="s">
        <v>10009</v>
      </c>
      <c r="L3463" s="2" t="s">
        <v>10009</v>
      </c>
      <c r="M3463" t="str">
        <f t="shared" si="54"/>
        <v>BEGIN IF NOT EXISTS (SELECT * FROM [dbo].[COM_City] WHERE [Name] = 'Getulina') BEGIN INSERT INTO [dbo].[COM_City]([CityId],[Name],[ExternalCode],[StateId],[Active],[UserID],[UserIDLastUpdate],[CreateDate],[ModifieldDate]) VALUES (3462,'Getulina','17000',26,1,1,1,GETDATE(),GETDATE()) END END</v>
      </c>
    </row>
    <row r="3464" spans="1:13" x14ac:dyDescent="0.2">
      <c r="A3464">
        <v>3463</v>
      </c>
      <c r="B3464">
        <f>VLOOKUP(C3464,ESTADOS!C:K,9,FALSE)</f>
        <v>26</v>
      </c>
      <c r="C3464" t="s">
        <v>2867</v>
      </c>
      <c r="D3464">
        <v>35</v>
      </c>
      <c r="E3464" t="s">
        <v>723</v>
      </c>
      <c r="F3464" t="s">
        <v>724</v>
      </c>
      <c r="G3464">
        <v>4398</v>
      </c>
      <c r="H3464">
        <v>1</v>
      </c>
      <c r="I3464">
        <v>1</v>
      </c>
      <c r="J3464">
        <v>1</v>
      </c>
      <c r="K3464" s="2" t="s">
        <v>10009</v>
      </c>
      <c r="L3464" s="2" t="s">
        <v>10009</v>
      </c>
      <c r="M3464" t="str">
        <f t="shared" si="54"/>
        <v>BEGIN IF NOT EXISTS (SELECT * FROM [dbo].[COM_City] WHERE [Name] = 'Glicério') BEGIN INSERT INTO [dbo].[COM_City]([CityId],[Name],[ExternalCode],[StateId],[Active],[UserID],[UserIDLastUpdate],[CreateDate],[ModifieldDate]) VALUES (3463,'Glicério','17109',26,1,1,1,GETDATE(),GETDATE()) END END</v>
      </c>
    </row>
    <row r="3465" spans="1:13" x14ac:dyDescent="0.2">
      <c r="A3465">
        <v>3464</v>
      </c>
      <c r="B3465">
        <f>VLOOKUP(C3465,ESTADOS!C:K,9,FALSE)</f>
        <v>26</v>
      </c>
      <c r="C3465" t="s">
        <v>2867</v>
      </c>
      <c r="D3465">
        <v>35</v>
      </c>
      <c r="E3465" t="s">
        <v>725</v>
      </c>
      <c r="F3465" t="s">
        <v>726</v>
      </c>
      <c r="G3465">
        <v>10357</v>
      </c>
      <c r="H3465">
        <v>1</v>
      </c>
      <c r="I3465">
        <v>1</v>
      </c>
      <c r="J3465">
        <v>1</v>
      </c>
      <c r="K3465" s="2" t="s">
        <v>10009</v>
      </c>
      <c r="L3465" s="2" t="s">
        <v>10009</v>
      </c>
      <c r="M3465" t="str">
        <f t="shared" si="54"/>
        <v>BEGIN IF NOT EXISTS (SELECT * FROM [dbo].[COM_City] WHERE [Name] = 'Guaiçara') BEGIN INSERT INTO [dbo].[COM_City]([CityId],[Name],[ExternalCode],[StateId],[Active],[UserID],[UserIDLastUpdate],[CreateDate],[ModifieldDate]) VALUES (3464,'Guaiçara','17208',26,1,1,1,GETDATE(),GETDATE()) END END</v>
      </c>
    </row>
    <row r="3466" spans="1:13" x14ac:dyDescent="0.2">
      <c r="A3466">
        <v>3465</v>
      </c>
      <c r="B3466">
        <f>VLOOKUP(C3466,ESTADOS!C:K,9,FALSE)</f>
        <v>26</v>
      </c>
      <c r="C3466" t="s">
        <v>2867</v>
      </c>
      <c r="D3466">
        <v>35</v>
      </c>
      <c r="E3466" t="s">
        <v>727</v>
      </c>
      <c r="F3466" t="s">
        <v>728</v>
      </c>
      <c r="G3466">
        <v>4752</v>
      </c>
      <c r="H3466">
        <v>1</v>
      </c>
      <c r="I3466">
        <v>1</v>
      </c>
      <c r="J3466">
        <v>1</v>
      </c>
      <c r="K3466" s="2" t="s">
        <v>10009</v>
      </c>
      <c r="L3466" s="2" t="s">
        <v>10009</v>
      </c>
      <c r="M3466" t="str">
        <f t="shared" si="54"/>
        <v>BEGIN IF NOT EXISTS (SELECT * FROM [dbo].[COM_City] WHERE [Name] = 'Guaimbê') BEGIN INSERT INTO [dbo].[COM_City]([CityId],[Name],[ExternalCode],[StateId],[Active],[UserID],[UserIDLastUpdate],[CreateDate],[ModifieldDate]) VALUES (3465,'Guaimbê','17307',26,1,1,1,GETDATE(),GETDATE()) END END</v>
      </c>
    </row>
    <row r="3467" spans="1:13" x14ac:dyDescent="0.2">
      <c r="A3467">
        <v>3466</v>
      </c>
      <c r="B3467">
        <f>VLOOKUP(C3467,ESTADOS!C:K,9,FALSE)</f>
        <v>26</v>
      </c>
      <c r="C3467" t="s">
        <v>2867</v>
      </c>
      <c r="D3467">
        <v>35</v>
      </c>
      <c r="E3467" t="s">
        <v>729</v>
      </c>
      <c r="F3467" t="s">
        <v>730</v>
      </c>
      <c r="G3467">
        <v>36544</v>
      </c>
      <c r="H3467">
        <v>1</v>
      </c>
      <c r="I3467">
        <v>1</v>
      </c>
      <c r="J3467">
        <v>1</v>
      </c>
      <c r="K3467" s="2" t="s">
        <v>10009</v>
      </c>
      <c r="L3467" s="2" t="s">
        <v>10009</v>
      </c>
      <c r="M3467" t="str">
        <f t="shared" si="54"/>
        <v>BEGIN IF NOT EXISTS (SELECT * FROM [dbo].[COM_City] WHERE [Name] = 'Guaíra') BEGIN INSERT INTO [dbo].[COM_City]([CityId],[Name],[ExternalCode],[StateId],[Active],[UserID],[UserIDLastUpdate],[CreateDate],[ModifieldDate]) VALUES (3466,'Guaíra','17406',26,1,1,1,GETDATE(),GETDATE()) END END</v>
      </c>
    </row>
    <row r="3468" spans="1:13" x14ac:dyDescent="0.2">
      <c r="A3468">
        <v>3467</v>
      </c>
      <c r="B3468">
        <f>VLOOKUP(C3468,ESTADOS!C:K,9,FALSE)</f>
        <v>26</v>
      </c>
      <c r="C3468" t="s">
        <v>2867</v>
      </c>
      <c r="D3468">
        <v>35</v>
      </c>
      <c r="E3468" t="s">
        <v>731</v>
      </c>
      <c r="F3468" t="s">
        <v>732</v>
      </c>
      <c r="G3468">
        <v>16392</v>
      </c>
      <c r="H3468">
        <v>1</v>
      </c>
      <c r="I3468">
        <v>1</v>
      </c>
      <c r="J3468">
        <v>1</v>
      </c>
      <c r="K3468" s="2" t="s">
        <v>10009</v>
      </c>
      <c r="L3468" s="2" t="s">
        <v>10009</v>
      </c>
      <c r="M3468" t="str">
        <f t="shared" si="54"/>
        <v>BEGIN IF NOT EXISTS (SELECT * FROM [dbo].[COM_City] WHERE [Name] = 'Guapiaçu') BEGIN INSERT INTO [dbo].[COM_City]([CityId],[Name],[ExternalCode],[StateId],[Active],[UserID],[UserIDLastUpdate],[CreateDate],[ModifieldDate]) VALUES (3467,'Guapiaçu','17505',26,1,1,1,GETDATE(),GETDATE()) END END</v>
      </c>
    </row>
    <row r="3469" spans="1:13" x14ac:dyDescent="0.2">
      <c r="A3469">
        <v>3468</v>
      </c>
      <c r="B3469">
        <f>VLOOKUP(C3469,ESTADOS!C:K,9,FALSE)</f>
        <v>26</v>
      </c>
      <c r="C3469" t="s">
        <v>2867</v>
      </c>
      <c r="D3469">
        <v>35</v>
      </c>
      <c r="E3469" t="s">
        <v>733</v>
      </c>
      <c r="F3469" t="s">
        <v>734</v>
      </c>
      <c r="G3469">
        <v>20056</v>
      </c>
      <c r="H3469">
        <v>1</v>
      </c>
      <c r="I3469">
        <v>1</v>
      </c>
      <c r="J3469">
        <v>1</v>
      </c>
      <c r="K3469" s="2" t="s">
        <v>10009</v>
      </c>
      <c r="L3469" s="2" t="s">
        <v>10009</v>
      </c>
      <c r="M3469" t="str">
        <f t="shared" si="54"/>
        <v>BEGIN IF NOT EXISTS (SELECT * FROM [dbo].[COM_City] WHERE [Name] = 'Guapiara') BEGIN INSERT INTO [dbo].[COM_City]([CityId],[Name],[ExternalCode],[StateId],[Active],[UserID],[UserIDLastUpdate],[CreateDate],[ModifieldDate]) VALUES (3468,'Guapiara','17604',26,1,1,1,GETDATE(),GETDATE()) END END</v>
      </c>
    </row>
    <row r="3470" spans="1:13" x14ac:dyDescent="0.2">
      <c r="A3470">
        <v>3469</v>
      </c>
      <c r="B3470">
        <f>VLOOKUP(C3470,ESTADOS!C:K,9,FALSE)</f>
        <v>26</v>
      </c>
      <c r="C3470" t="s">
        <v>2867</v>
      </c>
      <c r="D3470">
        <v>35</v>
      </c>
      <c r="E3470" t="s">
        <v>735</v>
      </c>
      <c r="F3470" t="s">
        <v>736</v>
      </c>
      <c r="G3470">
        <v>18611</v>
      </c>
      <c r="H3470">
        <v>1</v>
      </c>
      <c r="I3470">
        <v>1</v>
      </c>
      <c r="J3470">
        <v>1</v>
      </c>
      <c r="K3470" s="2" t="s">
        <v>10009</v>
      </c>
      <c r="L3470" s="2" t="s">
        <v>10009</v>
      </c>
      <c r="M3470" t="str">
        <f t="shared" si="54"/>
        <v>BEGIN IF NOT EXISTS (SELECT * FROM [dbo].[COM_City] WHERE [Name] = 'Guará') BEGIN INSERT INTO [dbo].[COM_City]([CityId],[Name],[ExternalCode],[StateId],[Active],[UserID],[UserIDLastUpdate],[CreateDate],[ModifieldDate]) VALUES (3469,'Guará','17703',26,1,1,1,GETDATE(),GETDATE()) END END</v>
      </c>
    </row>
    <row r="3471" spans="1:13" x14ac:dyDescent="0.2">
      <c r="A3471">
        <v>3470</v>
      </c>
      <c r="B3471">
        <f>VLOOKUP(C3471,ESTADOS!C:K,9,FALSE)</f>
        <v>26</v>
      </c>
      <c r="C3471" t="s">
        <v>2867</v>
      </c>
      <c r="D3471">
        <v>35</v>
      </c>
      <c r="E3471" t="s">
        <v>737</v>
      </c>
      <c r="F3471" t="s">
        <v>738</v>
      </c>
      <c r="G3471">
        <v>8505</v>
      </c>
      <c r="H3471">
        <v>1</v>
      </c>
      <c r="I3471">
        <v>1</v>
      </c>
      <c r="J3471">
        <v>1</v>
      </c>
      <c r="K3471" s="2" t="s">
        <v>10009</v>
      </c>
      <c r="L3471" s="2" t="s">
        <v>10009</v>
      </c>
      <c r="M3471" t="str">
        <f t="shared" si="54"/>
        <v>BEGIN IF NOT EXISTS (SELECT * FROM [dbo].[COM_City] WHERE [Name] = 'Guaraçaí') BEGIN INSERT INTO [dbo].[COM_City]([CityId],[Name],[ExternalCode],[StateId],[Active],[UserID],[UserIDLastUpdate],[CreateDate],[ModifieldDate]) VALUES (3470,'Guaraçaí','17802',26,1,1,1,GETDATE(),GETDATE()) END END</v>
      </c>
    </row>
    <row r="3472" spans="1:13" x14ac:dyDescent="0.2">
      <c r="A3472">
        <v>3471</v>
      </c>
      <c r="B3472">
        <f>VLOOKUP(C3472,ESTADOS!C:K,9,FALSE)</f>
        <v>26</v>
      </c>
      <c r="C3472" t="s">
        <v>2867</v>
      </c>
      <c r="D3472">
        <v>35</v>
      </c>
      <c r="E3472" t="s">
        <v>739</v>
      </c>
      <c r="F3472" t="s">
        <v>740</v>
      </c>
      <c r="G3472">
        <v>9045</v>
      </c>
      <c r="H3472">
        <v>1</v>
      </c>
      <c r="I3472">
        <v>1</v>
      </c>
      <c r="J3472">
        <v>1</v>
      </c>
      <c r="K3472" s="2" t="s">
        <v>10009</v>
      </c>
      <c r="L3472" s="2" t="s">
        <v>10009</v>
      </c>
      <c r="M3472" t="str">
        <f t="shared" si="54"/>
        <v>BEGIN IF NOT EXISTS (SELECT * FROM [dbo].[COM_City] WHERE [Name] = 'Guaraci') BEGIN INSERT INTO [dbo].[COM_City]([CityId],[Name],[ExternalCode],[StateId],[Active],[UserID],[UserIDLastUpdate],[CreateDate],[ModifieldDate]) VALUES (3471,'Guaraci','17901',26,1,1,1,GETDATE(),GETDATE()) END END</v>
      </c>
    </row>
    <row r="3473" spans="1:13" x14ac:dyDescent="0.2">
      <c r="A3473">
        <v>3472</v>
      </c>
      <c r="B3473">
        <f>VLOOKUP(C3473,ESTADOS!C:K,9,FALSE)</f>
        <v>26</v>
      </c>
      <c r="C3473" t="s">
        <v>2867</v>
      </c>
      <c r="D3473">
        <v>35</v>
      </c>
      <c r="E3473" t="s">
        <v>741</v>
      </c>
      <c r="F3473" t="s">
        <v>10039</v>
      </c>
      <c r="G3473">
        <v>1963</v>
      </c>
      <c r="H3473">
        <v>1</v>
      </c>
      <c r="I3473">
        <v>1</v>
      </c>
      <c r="J3473">
        <v>1</v>
      </c>
      <c r="K3473" s="2" t="s">
        <v>10009</v>
      </c>
      <c r="L3473" s="2" t="s">
        <v>10009</v>
      </c>
      <c r="M3473" t="str">
        <f t="shared" si="54"/>
        <v>BEGIN IF NOT EXISTS (SELECT * FROM [dbo].[COM_City] WHERE [Name] = 'Guarani d''Oeste') BEGIN INSERT INTO [dbo].[COM_City]([CityId],[Name],[ExternalCode],[StateId],[Active],[UserID],[UserIDLastUpdate],[CreateDate],[ModifieldDate]) VALUES (3472,'Guarani d''Oeste','18008',26,1,1,1,GETDATE(),GETDATE()) END END</v>
      </c>
    </row>
    <row r="3474" spans="1:13" x14ac:dyDescent="0.2">
      <c r="A3474">
        <v>3473</v>
      </c>
      <c r="B3474">
        <f>VLOOKUP(C3474,ESTADOS!C:K,9,FALSE)</f>
        <v>26</v>
      </c>
      <c r="C3474" t="s">
        <v>2867</v>
      </c>
      <c r="D3474">
        <v>35</v>
      </c>
      <c r="E3474" t="s">
        <v>742</v>
      </c>
      <c r="F3474" t="s">
        <v>743</v>
      </c>
      <c r="G3474">
        <v>6410</v>
      </c>
      <c r="H3474">
        <v>1</v>
      </c>
      <c r="I3474">
        <v>1</v>
      </c>
      <c r="J3474">
        <v>1</v>
      </c>
      <c r="K3474" s="2" t="s">
        <v>10009</v>
      </c>
      <c r="L3474" s="2" t="s">
        <v>10009</v>
      </c>
      <c r="M3474" t="str">
        <f t="shared" si="54"/>
        <v>BEGIN IF NOT EXISTS (SELECT * FROM [dbo].[COM_City] WHERE [Name] = 'Guarantã') BEGIN INSERT INTO [dbo].[COM_City]([CityId],[Name],[ExternalCode],[StateId],[Active],[UserID],[UserIDLastUpdate],[CreateDate],[ModifieldDate]) VALUES (3473,'Guarantã','18107',26,1,1,1,GETDATE(),GETDATE()) END END</v>
      </c>
    </row>
    <row r="3475" spans="1:13" x14ac:dyDescent="0.2">
      <c r="A3475">
        <v>3474</v>
      </c>
      <c r="B3475">
        <f>VLOOKUP(C3475,ESTADOS!C:K,9,FALSE)</f>
        <v>26</v>
      </c>
      <c r="C3475" t="s">
        <v>2867</v>
      </c>
      <c r="D3475">
        <v>35</v>
      </c>
      <c r="E3475" t="s">
        <v>744</v>
      </c>
      <c r="F3475" t="s">
        <v>745</v>
      </c>
      <c r="G3475">
        <v>28662</v>
      </c>
      <c r="H3475">
        <v>1</v>
      </c>
      <c r="I3475">
        <v>1</v>
      </c>
      <c r="J3475">
        <v>1</v>
      </c>
      <c r="K3475" s="2" t="s">
        <v>10009</v>
      </c>
      <c r="L3475" s="2" t="s">
        <v>10009</v>
      </c>
      <c r="M3475" t="str">
        <f t="shared" si="54"/>
        <v>BEGIN IF NOT EXISTS (SELECT * FROM [dbo].[COM_City] WHERE [Name] = 'Guararapes') BEGIN INSERT INTO [dbo].[COM_City]([CityId],[Name],[ExternalCode],[StateId],[Active],[UserID],[UserIDLastUpdate],[CreateDate],[ModifieldDate]) VALUES (3474,'Guararapes','18206',26,1,1,1,GETDATE(),GETDATE()) END END</v>
      </c>
    </row>
    <row r="3476" spans="1:13" x14ac:dyDescent="0.2">
      <c r="A3476">
        <v>3475</v>
      </c>
      <c r="B3476">
        <f>VLOOKUP(C3476,ESTADOS!C:K,9,FALSE)</f>
        <v>26</v>
      </c>
      <c r="C3476" t="s">
        <v>2867</v>
      </c>
      <c r="D3476">
        <v>35</v>
      </c>
      <c r="E3476" t="s">
        <v>746</v>
      </c>
      <c r="F3476" t="s">
        <v>747</v>
      </c>
      <c r="G3476">
        <v>24854</v>
      </c>
      <c r="H3476">
        <v>1</v>
      </c>
      <c r="I3476">
        <v>1</v>
      </c>
      <c r="J3476">
        <v>1</v>
      </c>
      <c r="K3476" s="2" t="s">
        <v>10009</v>
      </c>
      <c r="L3476" s="2" t="s">
        <v>10009</v>
      </c>
      <c r="M3476" t="str">
        <f t="shared" si="54"/>
        <v>BEGIN IF NOT EXISTS (SELECT * FROM [dbo].[COM_City] WHERE [Name] = 'Guararema') BEGIN INSERT INTO [dbo].[COM_City]([CityId],[Name],[ExternalCode],[StateId],[Active],[UserID],[UserIDLastUpdate],[CreateDate],[ModifieldDate]) VALUES (3475,'Guararema','18305',26,1,1,1,GETDATE(),GETDATE()) END END</v>
      </c>
    </row>
    <row r="3477" spans="1:13" x14ac:dyDescent="0.2">
      <c r="A3477">
        <v>3476</v>
      </c>
      <c r="B3477">
        <f>VLOOKUP(C3477,ESTADOS!C:K,9,FALSE)</f>
        <v>26</v>
      </c>
      <c r="C3477" t="s">
        <v>2867</v>
      </c>
      <c r="D3477">
        <v>35</v>
      </c>
      <c r="E3477" t="s">
        <v>3131</v>
      </c>
      <c r="F3477" t="s">
        <v>3132</v>
      </c>
      <c r="G3477">
        <v>107895</v>
      </c>
      <c r="H3477">
        <v>1</v>
      </c>
      <c r="I3477">
        <v>1</v>
      </c>
      <c r="J3477">
        <v>1</v>
      </c>
      <c r="K3477" s="2" t="s">
        <v>10009</v>
      </c>
      <c r="L3477" s="2" t="s">
        <v>10009</v>
      </c>
      <c r="M3477" t="str">
        <f t="shared" si="54"/>
        <v>BEGIN IF NOT EXISTS (SELECT * FROM [dbo].[COM_City] WHERE [Name] = 'Guaratinguetá') BEGIN INSERT INTO [dbo].[COM_City]([CityId],[Name],[ExternalCode],[StateId],[Active],[UserID],[UserIDLastUpdate],[CreateDate],[ModifieldDate]) VALUES (3476,'Guaratinguetá','18404',26,1,1,1,GETDATE(),GETDATE()) END END</v>
      </c>
    </row>
    <row r="3478" spans="1:13" x14ac:dyDescent="0.2">
      <c r="A3478">
        <v>3477</v>
      </c>
      <c r="B3478">
        <f>VLOOKUP(C3478,ESTADOS!C:K,9,FALSE)</f>
        <v>26</v>
      </c>
      <c r="C3478" t="s">
        <v>2867</v>
      </c>
      <c r="D3478">
        <v>35</v>
      </c>
      <c r="E3478" t="s">
        <v>3133</v>
      </c>
      <c r="F3478" t="s">
        <v>3134</v>
      </c>
      <c r="G3478">
        <v>13202</v>
      </c>
      <c r="H3478">
        <v>1</v>
      </c>
      <c r="I3478">
        <v>1</v>
      </c>
      <c r="J3478">
        <v>1</v>
      </c>
      <c r="K3478" s="2" t="s">
        <v>10009</v>
      </c>
      <c r="L3478" s="2" t="s">
        <v>10009</v>
      </c>
      <c r="M3478" t="str">
        <f t="shared" si="54"/>
        <v>BEGIN IF NOT EXISTS (SELECT * FROM [dbo].[COM_City] WHERE [Name] = 'Guareí') BEGIN INSERT INTO [dbo].[COM_City]([CityId],[Name],[ExternalCode],[StateId],[Active],[UserID],[UserIDLastUpdate],[CreateDate],[ModifieldDate]) VALUES (3477,'Guareí','18503',26,1,1,1,GETDATE(),GETDATE()) END END</v>
      </c>
    </row>
    <row r="3479" spans="1:13" x14ac:dyDescent="0.2">
      <c r="A3479">
        <v>3478</v>
      </c>
      <c r="B3479">
        <f>VLOOKUP(C3479,ESTADOS!C:K,9,FALSE)</f>
        <v>26</v>
      </c>
      <c r="C3479" t="s">
        <v>2867</v>
      </c>
      <c r="D3479">
        <v>35</v>
      </c>
      <c r="E3479" t="s">
        <v>3135</v>
      </c>
      <c r="F3479" t="s">
        <v>3136</v>
      </c>
      <c r="G3479">
        <v>32664</v>
      </c>
      <c r="H3479">
        <v>1</v>
      </c>
      <c r="I3479">
        <v>1</v>
      </c>
      <c r="J3479">
        <v>1</v>
      </c>
      <c r="K3479" s="2" t="s">
        <v>10009</v>
      </c>
      <c r="L3479" s="2" t="s">
        <v>10009</v>
      </c>
      <c r="M3479" t="str">
        <f t="shared" si="54"/>
        <v>BEGIN IF NOT EXISTS (SELECT * FROM [dbo].[COM_City] WHERE [Name] = 'Guariba') BEGIN INSERT INTO [dbo].[COM_City]([CityId],[Name],[ExternalCode],[StateId],[Active],[UserID],[UserIDLastUpdate],[CreateDate],[ModifieldDate]) VALUES (3478,'Guariba','18602',26,1,1,1,GETDATE(),GETDATE()) END END</v>
      </c>
    </row>
    <row r="3480" spans="1:13" x14ac:dyDescent="0.2">
      <c r="A3480">
        <v>3479</v>
      </c>
      <c r="B3480">
        <f>VLOOKUP(C3480,ESTADOS!C:K,9,FALSE)</f>
        <v>26</v>
      </c>
      <c r="C3480" t="s">
        <v>2867</v>
      </c>
      <c r="D3480">
        <v>35</v>
      </c>
      <c r="E3480" t="s">
        <v>3137</v>
      </c>
      <c r="F3480" t="s">
        <v>10120</v>
      </c>
      <c r="G3480">
        <v>296150</v>
      </c>
      <c r="H3480">
        <v>1</v>
      </c>
      <c r="I3480">
        <v>1</v>
      </c>
      <c r="J3480">
        <v>1</v>
      </c>
      <c r="K3480" s="2" t="s">
        <v>10009</v>
      </c>
      <c r="L3480" s="2" t="s">
        <v>10009</v>
      </c>
      <c r="M3480" t="str">
        <f t="shared" si="54"/>
        <v>BEGIN IF NOT EXISTS (SELECT * FROM [dbo].[COM_City] WHERE [Name] = 'Guarujá') BEGIN INSERT INTO [dbo].[COM_City]([CityId],[Name],[ExternalCode],[StateId],[Active],[UserID],[UserIDLastUpdate],[CreateDate],[ModifieldDate]) VALUES (3479,'Guarujá','18701',26,1,1,1,GETDATE(),GETDATE()) END END</v>
      </c>
    </row>
    <row r="3481" spans="1:13" x14ac:dyDescent="0.2">
      <c r="A3481">
        <v>3480</v>
      </c>
      <c r="B3481">
        <f>VLOOKUP(C3481,ESTADOS!C:K,9,FALSE)</f>
        <v>26</v>
      </c>
      <c r="C3481" t="s">
        <v>2867</v>
      </c>
      <c r="D3481">
        <v>35</v>
      </c>
      <c r="E3481" t="s">
        <v>3138</v>
      </c>
      <c r="F3481" t="s">
        <v>10121</v>
      </c>
      <c r="G3481">
        <v>1236192</v>
      </c>
      <c r="H3481">
        <v>1</v>
      </c>
      <c r="I3481">
        <v>1</v>
      </c>
      <c r="J3481">
        <v>1</v>
      </c>
      <c r="K3481" s="2" t="s">
        <v>10009</v>
      </c>
      <c r="L3481" s="2" t="s">
        <v>10009</v>
      </c>
      <c r="M3481" t="str">
        <f t="shared" si="54"/>
        <v>BEGIN IF NOT EXISTS (SELECT * FROM [dbo].[COM_City] WHERE [Name] = 'Guarulhos') BEGIN INSERT INTO [dbo].[COM_City]([CityId],[Name],[ExternalCode],[StateId],[Active],[UserID],[UserIDLastUpdate],[CreateDate],[ModifieldDate]) VALUES (3480,'Guarulhos','18800',26,1,1,1,GETDATE(),GETDATE()) END END</v>
      </c>
    </row>
    <row r="3482" spans="1:13" x14ac:dyDescent="0.2">
      <c r="A3482">
        <v>3481</v>
      </c>
      <c r="B3482">
        <f>VLOOKUP(C3482,ESTADOS!C:K,9,FALSE)</f>
        <v>26</v>
      </c>
      <c r="C3482" t="s">
        <v>2867</v>
      </c>
      <c r="D3482">
        <v>35</v>
      </c>
      <c r="E3482" t="s">
        <v>3139</v>
      </c>
      <c r="F3482" t="s">
        <v>3140</v>
      </c>
      <c r="G3482">
        <v>6217</v>
      </c>
      <c r="H3482">
        <v>1</v>
      </c>
      <c r="I3482">
        <v>1</v>
      </c>
      <c r="J3482">
        <v>1</v>
      </c>
      <c r="K3482" s="2" t="s">
        <v>10009</v>
      </c>
      <c r="L3482" s="2" t="s">
        <v>10009</v>
      </c>
      <c r="M3482" t="str">
        <f t="shared" si="54"/>
        <v>BEGIN IF NOT EXISTS (SELECT * FROM [dbo].[COM_City] WHERE [Name] = 'Guatapará') BEGIN INSERT INTO [dbo].[COM_City]([CityId],[Name],[ExternalCode],[StateId],[Active],[UserID],[UserIDLastUpdate],[CreateDate],[ModifieldDate]) VALUES (3481,'Guatapará','18859',26,1,1,1,GETDATE(),GETDATE()) END END</v>
      </c>
    </row>
    <row r="3483" spans="1:13" x14ac:dyDescent="0.2">
      <c r="A3483">
        <v>3482</v>
      </c>
      <c r="B3483">
        <f>VLOOKUP(C3483,ESTADOS!C:K,9,FALSE)</f>
        <v>26</v>
      </c>
      <c r="C3483" t="s">
        <v>2867</v>
      </c>
      <c r="D3483">
        <v>35</v>
      </c>
      <c r="E3483" t="s">
        <v>3141</v>
      </c>
      <c r="F3483" t="s">
        <v>3142</v>
      </c>
      <c r="G3483">
        <v>4616</v>
      </c>
      <c r="H3483">
        <v>1</v>
      </c>
      <c r="I3483">
        <v>1</v>
      </c>
      <c r="J3483">
        <v>1</v>
      </c>
      <c r="K3483" s="2" t="s">
        <v>10009</v>
      </c>
      <c r="L3483" s="2" t="s">
        <v>10009</v>
      </c>
      <c r="M3483" t="str">
        <f t="shared" si="54"/>
        <v>BEGIN IF NOT EXISTS (SELECT * FROM [dbo].[COM_City] WHERE [Name] = 'Guzolândia') BEGIN INSERT INTO [dbo].[COM_City]([CityId],[Name],[ExternalCode],[StateId],[Active],[UserID],[UserIDLastUpdate],[CreateDate],[ModifieldDate]) VALUES (3482,'Guzolândia','18909',26,1,1,1,GETDATE(),GETDATE()) END END</v>
      </c>
    </row>
    <row r="3484" spans="1:13" x14ac:dyDescent="0.2">
      <c r="A3484">
        <v>3483</v>
      </c>
      <c r="B3484">
        <f>VLOOKUP(C3484,ESTADOS!C:K,9,FALSE)</f>
        <v>26</v>
      </c>
      <c r="C3484" t="s">
        <v>2867</v>
      </c>
      <c r="D3484">
        <v>35</v>
      </c>
      <c r="E3484" t="s">
        <v>3143</v>
      </c>
      <c r="F3484" t="s">
        <v>3144</v>
      </c>
      <c r="G3484">
        <v>8573</v>
      </c>
      <c r="H3484">
        <v>1</v>
      </c>
      <c r="I3484">
        <v>1</v>
      </c>
      <c r="J3484">
        <v>1</v>
      </c>
      <c r="K3484" s="2" t="s">
        <v>10009</v>
      </c>
      <c r="L3484" s="2" t="s">
        <v>10009</v>
      </c>
      <c r="M3484" t="str">
        <f t="shared" si="54"/>
        <v>BEGIN IF NOT EXISTS (SELECT * FROM [dbo].[COM_City] WHERE [Name] = 'Herculândia') BEGIN INSERT INTO [dbo].[COM_City]([CityId],[Name],[ExternalCode],[StateId],[Active],[UserID],[UserIDLastUpdate],[CreateDate],[ModifieldDate]) VALUES (3483,'Herculândia','19006',26,1,1,1,GETDATE(),GETDATE()) END END</v>
      </c>
    </row>
    <row r="3485" spans="1:13" x14ac:dyDescent="0.2">
      <c r="A3485">
        <v>3484</v>
      </c>
      <c r="B3485">
        <f>VLOOKUP(C3485,ESTADOS!C:K,9,FALSE)</f>
        <v>26</v>
      </c>
      <c r="C3485" t="s">
        <v>2867</v>
      </c>
      <c r="D3485">
        <v>35</v>
      </c>
      <c r="E3485" t="s">
        <v>3145</v>
      </c>
      <c r="F3485" t="s">
        <v>3146</v>
      </c>
      <c r="G3485">
        <v>9111</v>
      </c>
      <c r="H3485">
        <v>1</v>
      </c>
      <c r="I3485">
        <v>1</v>
      </c>
      <c r="J3485">
        <v>1</v>
      </c>
      <c r="K3485" s="2" t="s">
        <v>10009</v>
      </c>
      <c r="L3485" s="2" t="s">
        <v>10009</v>
      </c>
      <c r="M3485" t="str">
        <f t="shared" si="54"/>
        <v>BEGIN IF NOT EXISTS (SELECT * FROM [dbo].[COM_City] WHERE [Name] = 'Holambra') BEGIN INSERT INTO [dbo].[COM_City]([CityId],[Name],[ExternalCode],[StateId],[Active],[UserID],[UserIDLastUpdate],[CreateDate],[ModifieldDate]) VALUES (3484,'Holambra','19055',26,1,1,1,GETDATE(),GETDATE()) END END</v>
      </c>
    </row>
    <row r="3486" spans="1:13" x14ac:dyDescent="0.2">
      <c r="A3486">
        <v>3485</v>
      </c>
      <c r="B3486">
        <f>VLOOKUP(C3486,ESTADOS!C:K,9,FALSE)</f>
        <v>26</v>
      </c>
      <c r="C3486" t="s">
        <v>2867</v>
      </c>
      <c r="D3486">
        <v>35</v>
      </c>
      <c r="E3486" t="s">
        <v>3147</v>
      </c>
      <c r="F3486" t="s">
        <v>10122</v>
      </c>
      <c r="G3486">
        <v>190781</v>
      </c>
      <c r="H3486">
        <v>1</v>
      </c>
      <c r="I3486">
        <v>1</v>
      </c>
      <c r="J3486">
        <v>1</v>
      </c>
      <c r="K3486" s="2" t="s">
        <v>10009</v>
      </c>
      <c r="L3486" s="2" t="s">
        <v>10009</v>
      </c>
      <c r="M3486" t="str">
        <f t="shared" si="54"/>
        <v>BEGIN IF NOT EXISTS (SELECT * FROM [dbo].[COM_City] WHERE [Name] = 'Hortolândia') BEGIN INSERT INTO [dbo].[COM_City]([CityId],[Name],[ExternalCode],[StateId],[Active],[UserID],[UserIDLastUpdate],[CreateDate],[ModifieldDate]) VALUES (3485,'Hortolândia','19071',26,1,1,1,GETDATE(),GETDATE()) END END</v>
      </c>
    </row>
    <row r="3487" spans="1:13" x14ac:dyDescent="0.2">
      <c r="A3487">
        <v>3486</v>
      </c>
      <c r="B3487">
        <f>VLOOKUP(C3487,ESTADOS!C:K,9,FALSE)</f>
        <v>26</v>
      </c>
      <c r="C3487" t="s">
        <v>2867</v>
      </c>
      <c r="D3487">
        <v>35</v>
      </c>
      <c r="E3487" t="s">
        <v>3148</v>
      </c>
      <c r="F3487" t="s">
        <v>3149</v>
      </c>
      <c r="G3487">
        <v>9074</v>
      </c>
      <c r="H3487">
        <v>1</v>
      </c>
      <c r="I3487">
        <v>1</v>
      </c>
      <c r="J3487">
        <v>1</v>
      </c>
      <c r="K3487" s="2" t="s">
        <v>10009</v>
      </c>
      <c r="L3487" s="2" t="s">
        <v>10009</v>
      </c>
      <c r="M3487" t="str">
        <f t="shared" si="54"/>
        <v>BEGIN IF NOT EXISTS (SELECT * FROM [dbo].[COM_City] WHERE [Name] = 'Iacanga') BEGIN INSERT INTO [dbo].[COM_City]([CityId],[Name],[ExternalCode],[StateId],[Active],[UserID],[UserIDLastUpdate],[CreateDate],[ModifieldDate]) VALUES (3486,'Iacanga','19105',26,1,1,1,GETDATE(),GETDATE()) END END</v>
      </c>
    </row>
    <row r="3488" spans="1:13" x14ac:dyDescent="0.2">
      <c r="A3488">
        <v>3487</v>
      </c>
      <c r="B3488">
        <f>VLOOKUP(C3488,ESTADOS!C:K,9,FALSE)</f>
        <v>26</v>
      </c>
      <c r="C3488" t="s">
        <v>2867</v>
      </c>
      <c r="D3488">
        <v>35</v>
      </c>
      <c r="E3488" t="s">
        <v>3150</v>
      </c>
      <c r="F3488" t="s">
        <v>3151</v>
      </c>
      <c r="G3488">
        <v>6677</v>
      </c>
      <c r="H3488">
        <v>1</v>
      </c>
      <c r="I3488">
        <v>1</v>
      </c>
      <c r="J3488">
        <v>1</v>
      </c>
      <c r="K3488" s="2" t="s">
        <v>10009</v>
      </c>
      <c r="L3488" s="2" t="s">
        <v>10009</v>
      </c>
      <c r="M3488" t="str">
        <f t="shared" si="54"/>
        <v>BEGIN IF NOT EXISTS (SELECT * FROM [dbo].[COM_City] WHERE [Name] = 'Iacri') BEGIN INSERT INTO [dbo].[COM_City]([CityId],[Name],[ExternalCode],[StateId],[Active],[UserID],[UserIDLastUpdate],[CreateDate],[ModifieldDate]) VALUES (3487,'Iacri','19204',26,1,1,1,GETDATE(),GETDATE()) END END</v>
      </c>
    </row>
    <row r="3489" spans="1:13" x14ac:dyDescent="0.2">
      <c r="A3489">
        <v>3488</v>
      </c>
      <c r="B3489">
        <f>VLOOKUP(C3489,ESTADOS!C:K,9,FALSE)</f>
        <v>26</v>
      </c>
      <c r="C3489" t="s">
        <v>2867</v>
      </c>
      <c r="D3489">
        <v>35</v>
      </c>
      <c r="E3489" t="s">
        <v>3152</v>
      </c>
      <c r="F3489" t="s">
        <v>3153</v>
      </c>
      <c r="G3489">
        <v>4777</v>
      </c>
      <c r="H3489">
        <v>1</v>
      </c>
      <c r="I3489">
        <v>1</v>
      </c>
      <c r="J3489">
        <v>1</v>
      </c>
      <c r="K3489" s="2" t="s">
        <v>10009</v>
      </c>
      <c r="L3489" s="2" t="s">
        <v>10009</v>
      </c>
      <c r="M3489" t="str">
        <f t="shared" si="54"/>
        <v>BEGIN IF NOT EXISTS (SELECT * FROM [dbo].[COM_City] WHERE [Name] = 'Iaras') BEGIN INSERT INTO [dbo].[COM_City]([CityId],[Name],[ExternalCode],[StateId],[Active],[UserID],[UserIDLastUpdate],[CreateDate],[ModifieldDate]) VALUES (3488,'Iaras','19253',26,1,1,1,GETDATE(),GETDATE()) END END</v>
      </c>
    </row>
    <row r="3490" spans="1:13" x14ac:dyDescent="0.2">
      <c r="A3490">
        <v>3489</v>
      </c>
      <c r="B3490">
        <f>VLOOKUP(C3490,ESTADOS!C:K,9,FALSE)</f>
        <v>26</v>
      </c>
      <c r="C3490" t="s">
        <v>2867</v>
      </c>
      <c r="D3490">
        <v>35</v>
      </c>
      <c r="E3490" t="s">
        <v>3154</v>
      </c>
      <c r="F3490" t="s">
        <v>3155</v>
      </c>
      <c r="G3490">
        <v>28040</v>
      </c>
      <c r="H3490">
        <v>1</v>
      </c>
      <c r="I3490">
        <v>1</v>
      </c>
      <c r="J3490">
        <v>1</v>
      </c>
      <c r="K3490" s="2" t="s">
        <v>10009</v>
      </c>
      <c r="L3490" s="2" t="s">
        <v>10009</v>
      </c>
      <c r="M3490" t="str">
        <f t="shared" si="54"/>
        <v>BEGIN IF NOT EXISTS (SELECT * FROM [dbo].[COM_City] WHERE [Name] = 'Ibaté') BEGIN INSERT INTO [dbo].[COM_City]([CityId],[Name],[ExternalCode],[StateId],[Active],[UserID],[UserIDLastUpdate],[CreateDate],[ModifieldDate]) VALUES (3489,'Ibaté','19303',26,1,1,1,GETDATE(),GETDATE()) END END</v>
      </c>
    </row>
    <row r="3491" spans="1:13" x14ac:dyDescent="0.2">
      <c r="A3491">
        <v>3490</v>
      </c>
      <c r="B3491">
        <f>VLOOKUP(C3491,ESTADOS!C:K,9,FALSE)</f>
        <v>26</v>
      </c>
      <c r="C3491" t="s">
        <v>2867</v>
      </c>
      <c r="D3491">
        <v>35</v>
      </c>
      <c r="E3491" t="s">
        <v>3156</v>
      </c>
      <c r="F3491" t="s">
        <v>3157</v>
      </c>
      <c r="G3491">
        <v>10379</v>
      </c>
      <c r="H3491">
        <v>1</v>
      </c>
      <c r="I3491">
        <v>1</v>
      </c>
      <c r="J3491">
        <v>1</v>
      </c>
      <c r="K3491" s="2" t="s">
        <v>10009</v>
      </c>
      <c r="L3491" s="2" t="s">
        <v>10009</v>
      </c>
      <c r="M3491" t="str">
        <f t="shared" si="54"/>
        <v>BEGIN IF NOT EXISTS (SELECT * FROM [dbo].[COM_City] WHERE [Name] = 'Ibirá') BEGIN INSERT INTO [dbo].[COM_City]([CityId],[Name],[ExternalCode],[StateId],[Active],[UserID],[UserIDLastUpdate],[CreateDate],[ModifieldDate]) VALUES (3490,'Ibirá','19402',26,1,1,1,GETDATE(),GETDATE()) END END</v>
      </c>
    </row>
    <row r="3492" spans="1:13" x14ac:dyDescent="0.2">
      <c r="A3492">
        <v>3491</v>
      </c>
      <c r="B3492">
        <f>VLOOKUP(C3492,ESTADOS!C:K,9,FALSE)</f>
        <v>26</v>
      </c>
      <c r="C3492" t="s">
        <v>2867</v>
      </c>
      <c r="D3492">
        <v>35</v>
      </c>
      <c r="E3492" t="s">
        <v>3158</v>
      </c>
      <c r="F3492" t="s">
        <v>3159</v>
      </c>
      <c r="G3492">
        <v>6617</v>
      </c>
      <c r="H3492">
        <v>1</v>
      </c>
      <c r="I3492">
        <v>1</v>
      </c>
      <c r="J3492">
        <v>1</v>
      </c>
      <c r="K3492" s="2" t="s">
        <v>10009</v>
      </c>
      <c r="L3492" s="2" t="s">
        <v>10009</v>
      </c>
      <c r="M3492" t="str">
        <f t="shared" si="54"/>
        <v>BEGIN IF NOT EXISTS (SELECT * FROM [dbo].[COM_City] WHERE [Name] = 'Ibirarema') BEGIN INSERT INTO [dbo].[COM_City]([CityId],[Name],[ExternalCode],[StateId],[Active],[UserID],[UserIDLastUpdate],[CreateDate],[ModifieldDate]) VALUES (3491,'Ibirarema','19501',26,1,1,1,GETDATE(),GETDATE()) END END</v>
      </c>
    </row>
    <row r="3493" spans="1:13" x14ac:dyDescent="0.2">
      <c r="A3493">
        <v>3492</v>
      </c>
      <c r="B3493">
        <f>VLOOKUP(C3493,ESTADOS!C:K,9,FALSE)</f>
        <v>26</v>
      </c>
      <c r="C3493" t="s">
        <v>2867</v>
      </c>
      <c r="D3493">
        <v>35</v>
      </c>
      <c r="E3493" t="s">
        <v>3160</v>
      </c>
      <c r="F3493" t="s">
        <v>3161</v>
      </c>
      <c r="G3493">
        <v>49951</v>
      </c>
      <c r="H3493">
        <v>1</v>
      </c>
      <c r="I3493">
        <v>1</v>
      </c>
      <c r="J3493">
        <v>1</v>
      </c>
      <c r="K3493" s="2" t="s">
        <v>10009</v>
      </c>
      <c r="L3493" s="2" t="s">
        <v>10009</v>
      </c>
      <c r="M3493" t="str">
        <f t="shared" si="54"/>
        <v>BEGIN IF NOT EXISTS (SELECT * FROM [dbo].[COM_City] WHERE [Name] = 'Ibitinga') BEGIN INSERT INTO [dbo].[COM_City]([CityId],[Name],[ExternalCode],[StateId],[Active],[UserID],[UserIDLastUpdate],[CreateDate],[ModifieldDate]) VALUES (3492,'Ibitinga','19600',26,1,1,1,GETDATE(),GETDATE()) END END</v>
      </c>
    </row>
    <row r="3494" spans="1:13" x14ac:dyDescent="0.2">
      <c r="A3494">
        <v>3493</v>
      </c>
      <c r="B3494">
        <f>VLOOKUP(C3494,ESTADOS!C:K,9,FALSE)</f>
        <v>26</v>
      </c>
      <c r="C3494" t="s">
        <v>2867</v>
      </c>
      <c r="D3494">
        <v>35</v>
      </c>
      <c r="E3494" t="s">
        <v>3162</v>
      </c>
      <c r="F3494" t="s">
        <v>3163</v>
      </c>
      <c r="G3494">
        <v>64832</v>
      </c>
      <c r="H3494">
        <v>1</v>
      </c>
      <c r="I3494">
        <v>1</v>
      </c>
      <c r="J3494">
        <v>1</v>
      </c>
      <c r="K3494" s="2" t="s">
        <v>10009</v>
      </c>
      <c r="L3494" s="2" t="s">
        <v>10009</v>
      </c>
      <c r="M3494" t="str">
        <f t="shared" si="54"/>
        <v>BEGIN IF NOT EXISTS (SELECT * FROM [dbo].[COM_City] WHERE [Name] = 'Ibiúna') BEGIN INSERT INTO [dbo].[COM_City]([CityId],[Name],[ExternalCode],[StateId],[Active],[UserID],[UserIDLastUpdate],[CreateDate],[ModifieldDate]) VALUES (3493,'Ibiúna','19709',26,1,1,1,GETDATE(),GETDATE()) END END</v>
      </c>
    </row>
    <row r="3495" spans="1:13" x14ac:dyDescent="0.2">
      <c r="A3495">
        <v>3494</v>
      </c>
      <c r="B3495">
        <f>VLOOKUP(C3495,ESTADOS!C:K,9,FALSE)</f>
        <v>26</v>
      </c>
      <c r="C3495" t="s">
        <v>2867</v>
      </c>
      <c r="D3495">
        <v>35</v>
      </c>
      <c r="E3495" t="s">
        <v>3164</v>
      </c>
      <c r="F3495" t="s">
        <v>3165</v>
      </c>
      <c r="G3495">
        <v>6429</v>
      </c>
      <c r="H3495">
        <v>1</v>
      </c>
      <c r="I3495">
        <v>1</v>
      </c>
      <c r="J3495">
        <v>1</v>
      </c>
      <c r="K3495" s="2" t="s">
        <v>10009</v>
      </c>
      <c r="L3495" s="2" t="s">
        <v>10009</v>
      </c>
      <c r="M3495" t="str">
        <f t="shared" si="54"/>
        <v>BEGIN IF NOT EXISTS (SELECT * FROM [dbo].[COM_City] WHERE [Name] = 'Icém') BEGIN INSERT INTO [dbo].[COM_City]([CityId],[Name],[ExternalCode],[StateId],[Active],[UserID],[UserIDLastUpdate],[CreateDate],[ModifieldDate]) VALUES (3494,'Icém','19808',26,1,1,1,GETDATE(),GETDATE()) END END</v>
      </c>
    </row>
    <row r="3496" spans="1:13" x14ac:dyDescent="0.2">
      <c r="A3496">
        <v>3495</v>
      </c>
      <c r="B3496">
        <f>VLOOKUP(C3496,ESTADOS!C:K,9,FALSE)</f>
        <v>26</v>
      </c>
      <c r="C3496" t="s">
        <v>2867</v>
      </c>
      <c r="D3496">
        <v>35</v>
      </c>
      <c r="E3496" t="s">
        <v>3166</v>
      </c>
      <c r="F3496" t="s">
        <v>3167</v>
      </c>
      <c r="G3496">
        <v>7487</v>
      </c>
      <c r="H3496">
        <v>1</v>
      </c>
      <c r="I3496">
        <v>1</v>
      </c>
      <c r="J3496">
        <v>1</v>
      </c>
      <c r="K3496" s="2" t="s">
        <v>10009</v>
      </c>
      <c r="L3496" s="2" t="s">
        <v>10009</v>
      </c>
      <c r="M3496" t="str">
        <f t="shared" si="54"/>
        <v>BEGIN IF NOT EXISTS (SELECT * FROM [dbo].[COM_City] WHERE [Name] = 'Iepê') BEGIN INSERT INTO [dbo].[COM_City]([CityId],[Name],[ExternalCode],[StateId],[Active],[UserID],[UserIDLastUpdate],[CreateDate],[ModifieldDate]) VALUES (3495,'Iepê','19907',26,1,1,1,GETDATE(),GETDATE()) END END</v>
      </c>
    </row>
    <row r="3497" spans="1:13" x14ac:dyDescent="0.2">
      <c r="A3497">
        <v>3496</v>
      </c>
      <c r="B3497">
        <f>VLOOKUP(C3497,ESTADOS!C:K,9,FALSE)</f>
        <v>26</v>
      </c>
      <c r="C3497" t="s">
        <v>2867</v>
      </c>
      <c r="D3497">
        <v>35</v>
      </c>
      <c r="E3497" t="s">
        <v>3168</v>
      </c>
      <c r="F3497" t="s">
        <v>3169</v>
      </c>
      <c r="G3497">
        <v>23085</v>
      </c>
      <c r="H3497">
        <v>1</v>
      </c>
      <c r="I3497">
        <v>1</v>
      </c>
      <c r="J3497">
        <v>1</v>
      </c>
      <c r="K3497" s="2" t="s">
        <v>10009</v>
      </c>
      <c r="L3497" s="2" t="s">
        <v>10009</v>
      </c>
      <c r="M3497" t="str">
        <f t="shared" si="54"/>
        <v>BEGIN IF NOT EXISTS (SELECT * FROM [dbo].[COM_City] WHERE [Name] = 'Igaraçu do Tietê') BEGIN INSERT INTO [dbo].[COM_City]([CityId],[Name],[ExternalCode],[StateId],[Active],[UserID],[UserIDLastUpdate],[CreateDate],[ModifieldDate]) VALUES (3496,'Igaraçu do Tietê','20004',26,1,1,1,GETDATE(),GETDATE()) END END</v>
      </c>
    </row>
    <row r="3498" spans="1:13" x14ac:dyDescent="0.2">
      <c r="A3498">
        <v>3497</v>
      </c>
      <c r="B3498">
        <f>VLOOKUP(C3498,ESTADOS!C:K,9,FALSE)</f>
        <v>26</v>
      </c>
      <c r="C3498" t="s">
        <v>2867</v>
      </c>
      <c r="D3498">
        <v>35</v>
      </c>
      <c r="E3498" t="s">
        <v>3170</v>
      </c>
      <c r="F3498" t="s">
        <v>3171</v>
      </c>
      <c r="G3498">
        <v>26862</v>
      </c>
      <c r="H3498">
        <v>1</v>
      </c>
      <c r="I3498">
        <v>1</v>
      </c>
      <c r="J3498">
        <v>1</v>
      </c>
      <c r="K3498" s="2" t="s">
        <v>10009</v>
      </c>
      <c r="L3498" s="2" t="s">
        <v>10009</v>
      </c>
      <c r="M3498" t="str">
        <f t="shared" si="54"/>
        <v>BEGIN IF NOT EXISTS (SELECT * FROM [dbo].[COM_City] WHERE [Name] = 'Igarapava') BEGIN INSERT INTO [dbo].[COM_City]([CityId],[Name],[ExternalCode],[StateId],[Active],[UserID],[UserIDLastUpdate],[CreateDate],[ModifieldDate]) VALUES (3497,'Igarapava','20103',26,1,1,1,GETDATE(),GETDATE()) END END</v>
      </c>
    </row>
    <row r="3499" spans="1:13" x14ac:dyDescent="0.2">
      <c r="A3499">
        <v>3498</v>
      </c>
      <c r="B3499">
        <f>VLOOKUP(C3499,ESTADOS!C:K,9,FALSE)</f>
        <v>26</v>
      </c>
      <c r="C3499" t="s">
        <v>2867</v>
      </c>
      <c r="D3499">
        <v>35</v>
      </c>
      <c r="E3499" t="s">
        <v>3172</v>
      </c>
      <c r="F3499" t="s">
        <v>3173</v>
      </c>
      <c r="G3499">
        <v>8537</v>
      </c>
      <c r="H3499">
        <v>1</v>
      </c>
      <c r="I3499">
        <v>1</v>
      </c>
      <c r="J3499">
        <v>1</v>
      </c>
      <c r="K3499" s="2" t="s">
        <v>10009</v>
      </c>
      <c r="L3499" s="2" t="s">
        <v>10009</v>
      </c>
      <c r="M3499" t="str">
        <f t="shared" si="54"/>
        <v>BEGIN IF NOT EXISTS (SELECT * FROM [dbo].[COM_City] WHERE [Name] = 'Igaratá') BEGIN INSERT INTO [dbo].[COM_City]([CityId],[Name],[ExternalCode],[StateId],[Active],[UserID],[UserIDLastUpdate],[CreateDate],[ModifieldDate]) VALUES (3498,'Igaratá','20202',26,1,1,1,GETDATE(),GETDATE()) END END</v>
      </c>
    </row>
    <row r="3500" spans="1:13" x14ac:dyDescent="0.2">
      <c r="A3500">
        <v>3499</v>
      </c>
      <c r="B3500">
        <f>VLOOKUP(C3500,ESTADOS!C:K,9,FALSE)</f>
        <v>26</v>
      </c>
      <c r="C3500" t="s">
        <v>2867</v>
      </c>
      <c r="D3500">
        <v>35</v>
      </c>
      <c r="E3500" t="s">
        <v>3174</v>
      </c>
      <c r="F3500" t="s">
        <v>3175</v>
      </c>
      <c r="G3500">
        <v>28977</v>
      </c>
      <c r="H3500">
        <v>1</v>
      </c>
      <c r="I3500">
        <v>1</v>
      </c>
      <c r="J3500">
        <v>1</v>
      </c>
      <c r="K3500" s="2" t="s">
        <v>10009</v>
      </c>
      <c r="L3500" s="2" t="s">
        <v>10009</v>
      </c>
      <c r="M3500" t="str">
        <f t="shared" si="54"/>
        <v>BEGIN IF NOT EXISTS (SELECT * FROM [dbo].[COM_City] WHERE [Name] = 'Iguape') BEGIN INSERT INTO [dbo].[COM_City]([CityId],[Name],[ExternalCode],[StateId],[Active],[UserID],[UserIDLastUpdate],[CreateDate],[ModifieldDate]) VALUES (3499,'Iguape','20301',26,1,1,1,GETDATE(),GETDATE()) END END</v>
      </c>
    </row>
    <row r="3501" spans="1:13" x14ac:dyDescent="0.2">
      <c r="A3501">
        <v>3500</v>
      </c>
      <c r="B3501">
        <f>VLOOKUP(C3501,ESTADOS!C:K,9,FALSE)</f>
        <v>26</v>
      </c>
      <c r="C3501" t="s">
        <v>2867</v>
      </c>
      <c r="D3501">
        <v>35</v>
      </c>
      <c r="E3501" t="s">
        <v>3176</v>
      </c>
      <c r="F3501" t="s">
        <v>3177</v>
      </c>
      <c r="G3501">
        <v>8875</v>
      </c>
      <c r="H3501">
        <v>1</v>
      </c>
      <c r="I3501">
        <v>1</v>
      </c>
      <c r="J3501">
        <v>1</v>
      </c>
      <c r="K3501" s="2" t="s">
        <v>10009</v>
      </c>
      <c r="L3501" s="2" t="s">
        <v>10009</v>
      </c>
      <c r="M3501" t="str">
        <f t="shared" si="54"/>
        <v>BEGIN IF NOT EXISTS (SELECT * FROM [dbo].[COM_City] WHERE [Name] = 'Ilha Comprida') BEGIN INSERT INTO [dbo].[COM_City]([CityId],[Name],[ExternalCode],[StateId],[Active],[UserID],[UserIDLastUpdate],[CreateDate],[ModifieldDate]) VALUES (3500,'Ilha Comprida','20426',26,1,1,1,GETDATE(),GETDATE()) END END</v>
      </c>
    </row>
    <row r="3502" spans="1:13" x14ac:dyDescent="0.2">
      <c r="A3502">
        <v>3501</v>
      </c>
      <c r="B3502">
        <f>VLOOKUP(C3502,ESTADOS!C:K,9,FALSE)</f>
        <v>26</v>
      </c>
      <c r="C3502" t="s">
        <v>2867</v>
      </c>
      <c r="D3502">
        <v>35</v>
      </c>
      <c r="E3502" t="s">
        <v>3178</v>
      </c>
      <c r="F3502" t="s">
        <v>3179</v>
      </c>
      <c r="G3502">
        <v>24181</v>
      </c>
      <c r="H3502">
        <v>1</v>
      </c>
      <c r="I3502">
        <v>1</v>
      </c>
      <c r="J3502">
        <v>1</v>
      </c>
      <c r="K3502" s="2" t="s">
        <v>10009</v>
      </c>
      <c r="L3502" s="2" t="s">
        <v>10009</v>
      </c>
      <c r="M3502" t="str">
        <f t="shared" si="54"/>
        <v>BEGIN IF NOT EXISTS (SELECT * FROM [dbo].[COM_City] WHERE [Name] = 'Ilha Solteira') BEGIN INSERT INTO [dbo].[COM_City]([CityId],[Name],[ExternalCode],[StateId],[Active],[UserID],[UserIDLastUpdate],[CreateDate],[ModifieldDate]) VALUES (3501,'Ilha Solteira','20442',26,1,1,1,GETDATE(),GETDATE()) END END</v>
      </c>
    </row>
    <row r="3503" spans="1:13" x14ac:dyDescent="0.2">
      <c r="A3503">
        <v>3502</v>
      </c>
      <c r="B3503">
        <f>VLOOKUP(C3503,ESTADOS!C:K,9,FALSE)</f>
        <v>26</v>
      </c>
      <c r="C3503" t="s">
        <v>2867</v>
      </c>
      <c r="D3503">
        <v>35</v>
      </c>
      <c r="E3503" t="s">
        <v>3180</v>
      </c>
      <c r="F3503" t="s">
        <v>3181</v>
      </c>
      <c r="G3503">
        <v>23886</v>
      </c>
      <c r="H3503">
        <v>1</v>
      </c>
      <c r="I3503">
        <v>1</v>
      </c>
      <c r="J3503">
        <v>1</v>
      </c>
      <c r="K3503" s="2" t="s">
        <v>10009</v>
      </c>
      <c r="L3503" s="2" t="s">
        <v>10009</v>
      </c>
      <c r="M3503" t="str">
        <f t="shared" si="54"/>
        <v>BEGIN IF NOT EXISTS (SELECT * FROM [dbo].[COM_City] WHERE [Name] = 'Ilhabela') BEGIN INSERT INTO [dbo].[COM_City]([CityId],[Name],[ExternalCode],[StateId],[Active],[UserID],[UserIDLastUpdate],[CreateDate],[ModifieldDate]) VALUES (3502,'Ilhabela','20400',26,1,1,1,GETDATE(),GETDATE()) END END</v>
      </c>
    </row>
    <row r="3504" spans="1:13" x14ac:dyDescent="0.2">
      <c r="A3504">
        <v>3503</v>
      </c>
      <c r="B3504">
        <f>VLOOKUP(C3504,ESTADOS!C:K,9,FALSE)</f>
        <v>26</v>
      </c>
      <c r="C3504" t="s">
        <v>2867</v>
      </c>
      <c r="D3504">
        <v>35</v>
      </c>
      <c r="E3504" t="s">
        <v>3182</v>
      </c>
      <c r="F3504" t="s">
        <v>10123</v>
      </c>
      <c r="G3504">
        <v>173508</v>
      </c>
      <c r="H3504">
        <v>1</v>
      </c>
      <c r="I3504">
        <v>1</v>
      </c>
      <c r="J3504">
        <v>1</v>
      </c>
      <c r="K3504" s="2" t="s">
        <v>10009</v>
      </c>
      <c r="L3504" s="2" t="s">
        <v>10009</v>
      </c>
      <c r="M3504" t="str">
        <f t="shared" si="54"/>
        <v>BEGIN IF NOT EXISTS (SELECT * FROM [dbo].[COM_City] WHERE [Name] = 'Indaiatuba') BEGIN INSERT INTO [dbo].[COM_City]([CityId],[Name],[ExternalCode],[StateId],[Active],[UserID],[UserIDLastUpdate],[CreateDate],[ModifieldDate]) VALUES (3503,'Indaiatuba','20509',26,1,1,1,GETDATE(),GETDATE()) END END</v>
      </c>
    </row>
    <row r="3505" spans="1:13" x14ac:dyDescent="0.2">
      <c r="A3505">
        <v>3504</v>
      </c>
      <c r="B3505">
        <f>VLOOKUP(C3505,ESTADOS!C:K,9,FALSE)</f>
        <v>26</v>
      </c>
      <c r="C3505" t="s">
        <v>2867</v>
      </c>
      <c r="D3505">
        <v>35</v>
      </c>
      <c r="E3505" t="s">
        <v>3183</v>
      </c>
      <c r="F3505" t="s">
        <v>3184</v>
      </c>
      <c r="G3505">
        <v>4682</v>
      </c>
      <c r="H3505">
        <v>1</v>
      </c>
      <c r="I3505">
        <v>1</v>
      </c>
      <c r="J3505">
        <v>1</v>
      </c>
      <c r="K3505" s="2" t="s">
        <v>10009</v>
      </c>
      <c r="L3505" s="2" t="s">
        <v>10009</v>
      </c>
      <c r="M3505" t="str">
        <f t="shared" si="54"/>
        <v>BEGIN IF NOT EXISTS (SELECT * FROM [dbo].[COM_City] WHERE [Name] = 'Indiana') BEGIN INSERT INTO [dbo].[COM_City]([CityId],[Name],[ExternalCode],[StateId],[Active],[UserID],[UserIDLastUpdate],[CreateDate],[ModifieldDate]) VALUES (3504,'Indiana','20608',26,1,1,1,GETDATE(),GETDATE()) END END</v>
      </c>
    </row>
    <row r="3506" spans="1:13" x14ac:dyDescent="0.2">
      <c r="A3506">
        <v>3505</v>
      </c>
      <c r="B3506">
        <f>VLOOKUP(C3506,ESTADOS!C:K,9,FALSE)</f>
        <v>26</v>
      </c>
      <c r="C3506" t="s">
        <v>2867</v>
      </c>
      <c r="D3506">
        <v>35</v>
      </c>
      <c r="E3506" t="s">
        <v>3185</v>
      </c>
      <c r="F3506" t="s">
        <v>3186</v>
      </c>
      <c r="G3506">
        <v>3880</v>
      </c>
      <c r="H3506">
        <v>1</v>
      </c>
      <c r="I3506">
        <v>1</v>
      </c>
      <c r="J3506">
        <v>1</v>
      </c>
      <c r="K3506" s="2" t="s">
        <v>10009</v>
      </c>
      <c r="L3506" s="2" t="s">
        <v>10009</v>
      </c>
      <c r="M3506" t="str">
        <f t="shared" si="54"/>
        <v>BEGIN IF NOT EXISTS (SELECT * FROM [dbo].[COM_City] WHERE [Name] = 'Indiaporã') BEGIN INSERT INTO [dbo].[COM_City]([CityId],[Name],[ExternalCode],[StateId],[Active],[UserID],[UserIDLastUpdate],[CreateDate],[ModifieldDate]) VALUES (3505,'Indiaporã','20707',26,1,1,1,GETDATE(),GETDATE()) END END</v>
      </c>
    </row>
    <row r="3507" spans="1:13" x14ac:dyDescent="0.2">
      <c r="A3507">
        <v>3506</v>
      </c>
      <c r="B3507">
        <f>VLOOKUP(C3507,ESTADOS!C:K,9,FALSE)</f>
        <v>26</v>
      </c>
      <c r="C3507" t="s">
        <v>2867</v>
      </c>
      <c r="D3507">
        <v>35</v>
      </c>
      <c r="E3507" t="s">
        <v>3187</v>
      </c>
      <c r="F3507" t="s">
        <v>3188</v>
      </c>
      <c r="G3507">
        <v>3595</v>
      </c>
      <c r="H3507">
        <v>1</v>
      </c>
      <c r="I3507">
        <v>1</v>
      </c>
      <c r="J3507">
        <v>1</v>
      </c>
      <c r="K3507" s="2" t="s">
        <v>10009</v>
      </c>
      <c r="L3507" s="2" t="s">
        <v>10009</v>
      </c>
      <c r="M3507" t="str">
        <f t="shared" si="54"/>
        <v>BEGIN IF NOT EXISTS (SELECT * FROM [dbo].[COM_City] WHERE [Name] = 'Inúbia Paulista') BEGIN INSERT INTO [dbo].[COM_City]([CityId],[Name],[ExternalCode],[StateId],[Active],[UserID],[UserIDLastUpdate],[CreateDate],[ModifieldDate]) VALUES (3506,'Inúbia Paulista','20806',26,1,1,1,GETDATE(),GETDATE()) END END</v>
      </c>
    </row>
    <row r="3508" spans="1:13" x14ac:dyDescent="0.2">
      <c r="A3508">
        <v>3507</v>
      </c>
      <c r="B3508">
        <f>VLOOKUP(C3508,ESTADOS!C:K,9,FALSE)</f>
        <v>26</v>
      </c>
      <c r="C3508" t="s">
        <v>2867</v>
      </c>
      <c r="D3508">
        <v>35</v>
      </c>
      <c r="E3508" t="s">
        <v>3189</v>
      </c>
      <c r="F3508" t="s">
        <v>3190</v>
      </c>
      <c r="G3508">
        <v>12964</v>
      </c>
      <c r="H3508">
        <v>1</v>
      </c>
      <c r="I3508">
        <v>1</v>
      </c>
      <c r="J3508">
        <v>1</v>
      </c>
      <c r="K3508" s="2" t="s">
        <v>10009</v>
      </c>
      <c r="L3508" s="2" t="s">
        <v>10009</v>
      </c>
      <c r="M3508" t="str">
        <f t="shared" si="54"/>
        <v>BEGIN IF NOT EXISTS (SELECT * FROM [dbo].[COM_City] WHERE [Name] = 'Ipaussu') BEGIN INSERT INTO [dbo].[COM_City]([CityId],[Name],[ExternalCode],[StateId],[Active],[UserID],[UserIDLastUpdate],[CreateDate],[ModifieldDate]) VALUES (3507,'Ipaussu','20905',26,1,1,1,GETDATE(),GETDATE()) END END</v>
      </c>
    </row>
    <row r="3509" spans="1:13" x14ac:dyDescent="0.2">
      <c r="A3509">
        <v>3508</v>
      </c>
      <c r="B3509">
        <f>VLOOKUP(C3509,ESTADOS!C:K,9,FALSE)</f>
        <v>26</v>
      </c>
      <c r="C3509" t="s">
        <v>2867</v>
      </c>
      <c r="D3509">
        <v>35</v>
      </c>
      <c r="E3509" t="s">
        <v>3191</v>
      </c>
      <c r="F3509" t="s">
        <v>3192</v>
      </c>
      <c r="G3509">
        <v>24239</v>
      </c>
      <c r="H3509">
        <v>1</v>
      </c>
      <c r="I3509">
        <v>1</v>
      </c>
      <c r="J3509">
        <v>1</v>
      </c>
      <c r="K3509" s="2" t="s">
        <v>10009</v>
      </c>
      <c r="L3509" s="2" t="s">
        <v>10009</v>
      </c>
      <c r="M3509" t="str">
        <f t="shared" si="54"/>
        <v>BEGIN IF NOT EXISTS (SELECT * FROM [dbo].[COM_City] WHERE [Name] = 'Iperó') BEGIN INSERT INTO [dbo].[COM_City]([CityId],[Name],[ExternalCode],[StateId],[Active],[UserID],[UserIDLastUpdate],[CreateDate],[ModifieldDate]) VALUES (3508,'Iperó','21002',26,1,1,1,GETDATE(),GETDATE()) END END</v>
      </c>
    </row>
    <row r="3510" spans="1:13" x14ac:dyDescent="0.2">
      <c r="A3510">
        <v>3509</v>
      </c>
      <c r="B3510">
        <f>VLOOKUP(C3510,ESTADOS!C:K,9,FALSE)</f>
        <v>26</v>
      </c>
      <c r="C3510" t="s">
        <v>2867</v>
      </c>
      <c r="D3510">
        <v>35</v>
      </c>
      <c r="E3510" t="s">
        <v>3193</v>
      </c>
      <c r="F3510" t="s">
        <v>3194</v>
      </c>
      <c r="G3510">
        <v>5164</v>
      </c>
      <c r="H3510">
        <v>1</v>
      </c>
      <c r="I3510">
        <v>1</v>
      </c>
      <c r="J3510">
        <v>1</v>
      </c>
      <c r="K3510" s="2" t="s">
        <v>10009</v>
      </c>
      <c r="L3510" s="2" t="s">
        <v>10009</v>
      </c>
      <c r="M3510" t="str">
        <f t="shared" si="54"/>
        <v>BEGIN IF NOT EXISTS (SELECT * FROM [dbo].[COM_City] WHERE [Name] = 'Ipeúna') BEGIN INSERT INTO [dbo].[COM_City]([CityId],[Name],[ExternalCode],[StateId],[Active],[UserID],[UserIDLastUpdate],[CreateDate],[ModifieldDate]) VALUES (3509,'Ipeúna','21101',26,1,1,1,GETDATE(),GETDATE()) END END</v>
      </c>
    </row>
    <row r="3511" spans="1:13" x14ac:dyDescent="0.2">
      <c r="A3511">
        <v>3510</v>
      </c>
      <c r="B3511">
        <f>VLOOKUP(C3511,ESTADOS!C:K,9,FALSE)</f>
        <v>26</v>
      </c>
      <c r="C3511" t="s">
        <v>2867</v>
      </c>
      <c r="D3511">
        <v>35</v>
      </c>
      <c r="E3511" t="s">
        <v>3195</v>
      </c>
      <c r="F3511" t="s">
        <v>3196</v>
      </c>
      <c r="G3511">
        <v>3925</v>
      </c>
      <c r="H3511">
        <v>1</v>
      </c>
      <c r="I3511">
        <v>1</v>
      </c>
      <c r="J3511">
        <v>1</v>
      </c>
      <c r="K3511" s="2" t="s">
        <v>10009</v>
      </c>
      <c r="L3511" s="2" t="s">
        <v>10009</v>
      </c>
      <c r="M3511" t="str">
        <f t="shared" si="54"/>
        <v>BEGIN IF NOT EXISTS (SELECT * FROM [dbo].[COM_City] WHERE [Name] = 'Ipiguá') BEGIN INSERT INTO [dbo].[COM_City]([CityId],[Name],[ExternalCode],[StateId],[Active],[UserID],[UserIDLastUpdate],[CreateDate],[ModifieldDate]) VALUES (3510,'Ipiguá','21150',26,1,1,1,GETDATE(),GETDATE()) END END</v>
      </c>
    </row>
    <row r="3512" spans="1:13" x14ac:dyDescent="0.2">
      <c r="A3512">
        <v>3511</v>
      </c>
      <c r="B3512">
        <f>VLOOKUP(C3512,ESTADOS!C:K,9,FALSE)</f>
        <v>26</v>
      </c>
      <c r="C3512" t="s">
        <v>2867</v>
      </c>
      <c r="D3512">
        <v>35</v>
      </c>
      <c r="E3512" t="s">
        <v>3197</v>
      </c>
      <c r="F3512" t="s">
        <v>3198</v>
      </c>
      <c r="G3512">
        <v>4603</v>
      </c>
      <c r="H3512">
        <v>1</v>
      </c>
      <c r="I3512">
        <v>1</v>
      </c>
      <c r="J3512">
        <v>1</v>
      </c>
      <c r="K3512" s="2" t="s">
        <v>10009</v>
      </c>
      <c r="L3512" s="2" t="s">
        <v>10009</v>
      </c>
      <c r="M3512" t="str">
        <f t="shared" si="54"/>
        <v>BEGIN IF NOT EXISTS (SELECT * FROM [dbo].[COM_City] WHERE [Name] = 'Iporanga') BEGIN INSERT INTO [dbo].[COM_City]([CityId],[Name],[ExternalCode],[StateId],[Active],[UserID],[UserIDLastUpdate],[CreateDate],[ModifieldDate]) VALUES (3511,'Iporanga','21200',26,1,1,1,GETDATE(),GETDATE()) END END</v>
      </c>
    </row>
    <row r="3513" spans="1:13" x14ac:dyDescent="0.2">
      <c r="A3513">
        <v>3512</v>
      </c>
      <c r="B3513">
        <f>VLOOKUP(C3513,ESTADOS!C:K,9,FALSE)</f>
        <v>26</v>
      </c>
      <c r="C3513" t="s">
        <v>2867</v>
      </c>
      <c r="D3513">
        <v>35</v>
      </c>
      <c r="E3513" t="s">
        <v>3199</v>
      </c>
      <c r="F3513" t="s">
        <v>3200</v>
      </c>
      <c r="G3513">
        <v>14344</v>
      </c>
      <c r="H3513">
        <v>1</v>
      </c>
      <c r="I3513">
        <v>1</v>
      </c>
      <c r="J3513">
        <v>1</v>
      </c>
      <c r="K3513" s="2" t="s">
        <v>10009</v>
      </c>
      <c r="L3513" s="2" t="s">
        <v>10009</v>
      </c>
      <c r="M3513" t="str">
        <f t="shared" si="54"/>
        <v>BEGIN IF NOT EXISTS (SELECT * FROM [dbo].[COM_City] WHERE [Name] = 'Ipuã') BEGIN INSERT INTO [dbo].[COM_City]([CityId],[Name],[ExternalCode],[StateId],[Active],[UserID],[UserIDLastUpdate],[CreateDate],[ModifieldDate]) VALUES (3512,'Ipuã','21309',26,1,1,1,GETDATE(),GETDATE()) END END</v>
      </c>
    </row>
    <row r="3514" spans="1:13" x14ac:dyDescent="0.2">
      <c r="A3514">
        <v>3513</v>
      </c>
      <c r="B3514">
        <f>VLOOKUP(C3514,ESTADOS!C:K,9,FALSE)</f>
        <v>26</v>
      </c>
      <c r="C3514" t="s">
        <v>2867</v>
      </c>
      <c r="D3514">
        <v>35</v>
      </c>
      <c r="E3514" t="s">
        <v>3201</v>
      </c>
      <c r="F3514" t="s">
        <v>3202</v>
      </c>
      <c r="G3514">
        <v>18026</v>
      </c>
      <c r="H3514">
        <v>1</v>
      </c>
      <c r="I3514">
        <v>1</v>
      </c>
      <c r="J3514">
        <v>1</v>
      </c>
      <c r="K3514" s="2" t="s">
        <v>10009</v>
      </c>
      <c r="L3514" s="2" t="s">
        <v>10009</v>
      </c>
      <c r="M3514" t="str">
        <f t="shared" si="54"/>
        <v>BEGIN IF NOT EXISTS (SELECT * FROM [dbo].[COM_City] WHERE [Name] = 'Iracemápolis') BEGIN INSERT INTO [dbo].[COM_City]([CityId],[Name],[ExternalCode],[StateId],[Active],[UserID],[UserIDLastUpdate],[CreateDate],[ModifieldDate]) VALUES (3513,'Iracemápolis','21408',26,1,1,1,GETDATE(),GETDATE()) END END</v>
      </c>
    </row>
    <row r="3515" spans="1:13" x14ac:dyDescent="0.2">
      <c r="A3515">
        <v>3514</v>
      </c>
      <c r="B3515">
        <f>VLOOKUP(C3515,ESTADOS!C:K,9,FALSE)</f>
        <v>26</v>
      </c>
      <c r="C3515" t="s">
        <v>2867</v>
      </c>
      <c r="D3515">
        <v>35</v>
      </c>
      <c r="E3515" t="s">
        <v>3203</v>
      </c>
      <c r="F3515" t="s">
        <v>3204</v>
      </c>
      <c r="G3515">
        <v>6710</v>
      </c>
      <c r="H3515">
        <v>1</v>
      </c>
      <c r="I3515">
        <v>1</v>
      </c>
      <c r="J3515">
        <v>1</v>
      </c>
      <c r="K3515" s="2" t="s">
        <v>10009</v>
      </c>
      <c r="L3515" s="2" t="s">
        <v>10009</v>
      </c>
      <c r="M3515" t="str">
        <f t="shared" si="54"/>
        <v>BEGIN IF NOT EXISTS (SELECT * FROM [dbo].[COM_City] WHERE [Name] = 'Irapuã') BEGIN INSERT INTO [dbo].[COM_City]([CityId],[Name],[ExternalCode],[StateId],[Active],[UserID],[UserIDLastUpdate],[CreateDate],[ModifieldDate]) VALUES (3514,'Irapuã','21507',26,1,1,1,GETDATE(),GETDATE()) END END</v>
      </c>
    </row>
    <row r="3516" spans="1:13" x14ac:dyDescent="0.2">
      <c r="A3516">
        <v>3515</v>
      </c>
      <c r="B3516">
        <f>VLOOKUP(C3516,ESTADOS!C:K,9,FALSE)</f>
        <v>26</v>
      </c>
      <c r="C3516" t="s">
        <v>2867</v>
      </c>
      <c r="D3516">
        <v>35</v>
      </c>
      <c r="E3516" t="s">
        <v>3205</v>
      </c>
      <c r="F3516" t="s">
        <v>3206</v>
      </c>
      <c r="G3516">
        <v>7556</v>
      </c>
      <c r="H3516">
        <v>1</v>
      </c>
      <c r="I3516">
        <v>1</v>
      </c>
      <c r="J3516">
        <v>1</v>
      </c>
      <c r="K3516" s="2" t="s">
        <v>10009</v>
      </c>
      <c r="L3516" s="2" t="s">
        <v>10009</v>
      </c>
      <c r="M3516" t="str">
        <f t="shared" si="54"/>
        <v>BEGIN IF NOT EXISTS (SELECT * FROM [dbo].[COM_City] WHERE [Name] = 'Irapuru') BEGIN INSERT INTO [dbo].[COM_City]([CityId],[Name],[ExternalCode],[StateId],[Active],[UserID],[UserIDLastUpdate],[CreateDate],[ModifieldDate]) VALUES (3515,'Irapuru','21606',26,1,1,1,GETDATE(),GETDATE()) END END</v>
      </c>
    </row>
    <row r="3517" spans="1:13" x14ac:dyDescent="0.2">
      <c r="A3517">
        <v>3516</v>
      </c>
      <c r="B3517">
        <f>VLOOKUP(C3517,ESTADOS!C:K,9,FALSE)</f>
        <v>26</v>
      </c>
      <c r="C3517" t="s">
        <v>2867</v>
      </c>
      <c r="D3517">
        <v>35</v>
      </c>
      <c r="E3517" t="s">
        <v>3207</v>
      </c>
      <c r="F3517" t="s">
        <v>3208</v>
      </c>
      <c r="G3517">
        <v>17576</v>
      </c>
      <c r="H3517">
        <v>1</v>
      </c>
      <c r="I3517">
        <v>1</v>
      </c>
      <c r="J3517">
        <v>1</v>
      </c>
      <c r="K3517" s="2" t="s">
        <v>10009</v>
      </c>
      <c r="L3517" s="2" t="s">
        <v>10009</v>
      </c>
      <c r="M3517" t="str">
        <f t="shared" si="54"/>
        <v>BEGIN IF NOT EXISTS (SELECT * FROM [dbo].[COM_City] WHERE [Name] = 'Itaberá') BEGIN INSERT INTO [dbo].[COM_City]([CityId],[Name],[ExternalCode],[StateId],[Active],[UserID],[UserIDLastUpdate],[CreateDate],[ModifieldDate]) VALUES (3516,'Itaberá','21705',26,1,1,1,GETDATE(),GETDATE()) END END</v>
      </c>
    </row>
    <row r="3518" spans="1:13" x14ac:dyDescent="0.2">
      <c r="A3518">
        <v>3517</v>
      </c>
      <c r="B3518">
        <f>VLOOKUP(C3518,ESTADOS!C:K,9,FALSE)</f>
        <v>26</v>
      </c>
      <c r="C3518" t="s">
        <v>2867</v>
      </c>
      <c r="D3518">
        <v>35</v>
      </c>
      <c r="E3518" t="s">
        <v>3209</v>
      </c>
      <c r="F3518" t="s">
        <v>3210</v>
      </c>
      <c r="G3518">
        <v>22617</v>
      </c>
      <c r="H3518">
        <v>1</v>
      </c>
      <c r="I3518">
        <v>1</v>
      </c>
      <c r="J3518">
        <v>1</v>
      </c>
      <c r="K3518" s="2" t="s">
        <v>10009</v>
      </c>
      <c r="L3518" s="2" t="s">
        <v>10009</v>
      </c>
      <c r="M3518" t="str">
        <f t="shared" si="54"/>
        <v>BEGIN IF NOT EXISTS (SELECT * FROM [dbo].[COM_City] WHERE [Name] = 'Itaí') BEGIN INSERT INTO [dbo].[COM_City]([CityId],[Name],[ExternalCode],[StateId],[Active],[UserID],[UserIDLastUpdate],[CreateDate],[ModifieldDate]) VALUES (3517,'Itaí','21804',26,1,1,1,GETDATE(),GETDATE()) END END</v>
      </c>
    </row>
    <row r="3519" spans="1:13" x14ac:dyDescent="0.2">
      <c r="A3519">
        <v>3518</v>
      </c>
      <c r="B3519">
        <f>VLOOKUP(C3519,ESTADOS!C:K,9,FALSE)</f>
        <v>26</v>
      </c>
      <c r="C3519" t="s">
        <v>2867</v>
      </c>
      <c r="D3519">
        <v>35</v>
      </c>
      <c r="E3519" t="s">
        <v>3211</v>
      </c>
      <c r="F3519" t="s">
        <v>3212</v>
      </c>
      <c r="G3519">
        <v>14182</v>
      </c>
      <c r="H3519">
        <v>1</v>
      </c>
      <c r="I3519">
        <v>1</v>
      </c>
      <c r="J3519">
        <v>1</v>
      </c>
      <c r="K3519" s="2" t="s">
        <v>10009</v>
      </c>
      <c r="L3519" s="2" t="s">
        <v>10009</v>
      </c>
      <c r="M3519" t="str">
        <f t="shared" si="54"/>
        <v>BEGIN IF NOT EXISTS (SELECT * FROM [dbo].[COM_City] WHERE [Name] = 'Itajobi') BEGIN INSERT INTO [dbo].[COM_City]([CityId],[Name],[ExternalCode],[StateId],[Active],[UserID],[UserIDLastUpdate],[CreateDate],[ModifieldDate]) VALUES (3518,'Itajobi','21903',26,1,1,1,GETDATE(),GETDATE()) END END</v>
      </c>
    </row>
    <row r="3520" spans="1:13" x14ac:dyDescent="0.2">
      <c r="A3520">
        <v>3519</v>
      </c>
      <c r="B3520">
        <f>VLOOKUP(C3520,ESTADOS!C:K,9,FALSE)</f>
        <v>26</v>
      </c>
      <c r="C3520" t="s">
        <v>2867</v>
      </c>
      <c r="D3520">
        <v>35</v>
      </c>
      <c r="E3520" t="s">
        <v>3213</v>
      </c>
      <c r="F3520" t="s">
        <v>3214</v>
      </c>
      <c r="G3520">
        <v>2624</v>
      </c>
      <c r="H3520">
        <v>1</v>
      </c>
      <c r="I3520">
        <v>1</v>
      </c>
      <c r="J3520">
        <v>1</v>
      </c>
      <c r="K3520" s="2" t="s">
        <v>10009</v>
      </c>
      <c r="L3520" s="2" t="s">
        <v>10009</v>
      </c>
      <c r="M3520" t="str">
        <f t="shared" si="54"/>
        <v>BEGIN IF NOT EXISTS (SELECT * FROM [dbo].[COM_City] WHERE [Name] = 'Itaju') BEGIN INSERT INTO [dbo].[COM_City]([CityId],[Name],[ExternalCode],[StateId],[Active],[UserID],[UserIDLastUpdate],[CreateDate],[ModifieldDate]) VALUES (3519,'Itaju','22000',26,1,1,1,GETDATE(),GETDATE()) END END</v>
      </c>
    </row>
    <row r="3521" spans="1:13" x14ac:dyDescent="0.2">
      <c r="A3521">
        <v>3520</v>
      </c>
      <c r="B3521">
        <f>VLOOKUP(C3521,ESTADOS!C:K,9,FALSE)</f>
        <v>26</v>
      </c>
      <c r="C3521" t="s">
        <v>2867</v>
      </c>
      <c r="D3521">
        <v>35</v>
      </c>
      <c r="E3521" t="s">
        <v>3215</v>
      </c>
      <c r="F3521" t="s">
        <v>3216</v>
      </c>
      <c r="G3521">
        <v>80778</v>
      </c>
      <c r="H3521">
        <v>1</v>
      </c>
      <c r="I3521">
        <v>1</v>
      </c>
      <c r="J3521">
        <v>1</v>
      </c>
      <c r="K3521" s="2" t="s">
        <v>10009</v>
      </c>
      <c r="L3521" s="2" t="s">
        <v>10009</v>
      </c>
      <c r="M3521" t="str">
        <f t="shared" si="54"/>
        <v>BEGIN IF NOT EXISTS (SELECT * FROM [dbo].[COM_City] WHERE [Name] = 'Itanhaém') BEGIN INSERT INTO [dbo].[COM_City]([CityId],[Name],[ExternalCode],[StateId],[Active],[UserID],[UserIDLastUpdate],[CreateDate],[ModifieldDate]) VALUES (3520,'Itanhaém','22109',26,1,1,1,GETDATE(),GETDATE()) END END</v>
      </c>
    </row>
    <row r="3522" spans="1:13" x14ac:dyDescent="0.2">
      <c r="A3522">
        <v>3521</v>
      </c>
      <c r="B3522">
        <f>VLOOKUP(C3522,ESTADOS!C:K,9,FALSE)</f>
        <v>26</v>
      </c>
      <c r="C3522" t="s">
        <v>2867</v>
      </c>
      <c r="D3522">
        <v>35</v>
      </c>
      <c r="E3522" t="s">
        <v>3217</v>
      </c>
      <c r="F3522" t="s">
        <v>3218</v>
      </c>
      <c r="G3522">
        <v>3087</v>
      </c>
      <c r="H3522">
        <v>1</v>
      </c>
      <c r="I3522">
        <v>1</v>
      </c>
      <c r="J3522">
        <v>1</v>
      </c>
      <c r="K3522" s="2" t="s">
        <v>10009</v>
      </c>
      <c r="L3522" s="2" t="s">
        <v>10009</v>
      </c>
      <c r="M3522" t="str">
        <f t="shared" si="54"/>
        <v>BEGIN IF NOT EXISTS (SELECT * FROM [dbo].[COM_City] WHERE [Name] = 'Itaóca') BEGIN INSERT INTO [dbo].[COM_City]([CityId],[Name],[ExternalCode],[StateId],[Active],[UserID],[UserIDLastUpdate],[CreateDate],[ModifieldDate]) VALUES (3521,'Itaóca','22158',26,1,1,1,GETDATE(),GETDATE()) END END</v>
      </c>
    </row>
    <row r="3523" spans="1:13" x14ac:dyDescent="0.2">
      <c r="A3523">
        <v>3522</v>
      </c>
      <c r="B3523">
        <f>VLOOKUP(C3523,ESTADOS!C:K,9,FALSE)</f>
        <v>26</v>
      </c>
      <c r="C3523" t="s">
        <v>2867</v>
      </c>
      <c r="D3523">
        <v>35</v>
      </c>
      <c r="E3523" t="s">
        <v>3219</v>
      </c>
      <c r="F3523" t="s">
        <v>3220</v>
      </c>
      <c r="G3523">
        <v>148728</v>
      </c>
      <c r="H3523">
        <v>1</v>
      </c>
      <c r="I3523">
        <v>1</v>
      </c>
      <c r="J3523">
        <v>1</v>
      </c>
      <c r="K3523" s="2" t="s">
        <v>10009</v>
      </c>
      <c r="L3523" s="2" t="s">
        <v>10009</v>
      </c>
      <c r="M3523" t="str">
        <f t="shared" ref="M3523:M3586" si="55">CONCATENATE("BEGIN IF NOT EXISTS (SELECT * FROM [dbo].[COM_City] WHERE [Name] = '",F3523,"') BEGIN INSERT INTO [dbo].[COM_City]([CityId],[Name],[ExternalCode],[StateId],[Active],[UserID],[UserIDLastUpdate],[CreateDate],[ModifieldDate]) VALUES (",A3523,",'",F3523,"','",E3523,"',",B3523,",",H3523,",",I3523,",",J3523,",",K3523,",",L3523,") END END")</f>
        <v>BEGIN IF NOT EXISTS (SELECT * FROM [dbo].[COM_City] WHERE [Name] = 'Itapecerica da Serra') BEGIN INSERT INTO [dbo].[COM_City]([CityId],[Name],[ExternalCode],[StateId],[Active],[UserID],[UserIDLastUpdate],[CreateDate],[ModifieldDate]) VALUES (3522,'Itapecerica da Serra','22208',26,1,1,1,GETDATE(),GETDATE()) END END</v>
      </c>
    </row>
    <row r="3524" spans="1:13" x14ac:dyDescent="0.2">
      <c r="A3524">
        <v>3523</v>
      </c>
      <c r="B3524">
        <f>VLOOKUP(C3524,ESTADOS!C:K,9,FALSE)</f>
        <v>26</v>
      </c>
      <c r="C3524" t="s">
        <v>2867</v>
      </c>
      <c r="D3524">
        <v>35</v>
      </c>
      <c r="E3524" t="s">
        <v>3221</v>
      </c>
      <c r="F3524" t="s">
        <v>3222</v>
      </c>
      <c r="G3524">
        <v>138450</v>
      </c>
      <c r="H3524">
        <v>1</v>
      </c>
      <c r="I3524">
        <v>1</v>
      </c>
      <c r="J3524">
        <v>1</v>
      </c>
      <c r="K3524" s="2" t="s">
        <v>10009</v>
      </c>
      <c r="L3524" s="2" t="s">
        <v>10009</v>
      </c>
      <c r="M3524" t="str">
        <f t="shared" si="55"/>
        <v>BEGIN IF NOT EXISTS (SELECT * FROM [dbo].[COM_City] WHERE [Name] = 'Itapetininga') BEGIN INSERT INTO [dbo].[COM_City]([CityId],[Name],[ExternalCode],[StateId],[Active],[UserID],[UserIDLastUpdate],[CreateDate],[ModifieldDate]) VALUES (3523,'Itapetininga','22307',26,1,1,1,GETDATE(),GETDATE()) END END</v>
      </c>
    </row>
    <row r="3525" spans="1:13" x14ac:dyDescent="0.2">
      <c r="A3525">
        <v>3524</v>
      </c>
      <c r="B3525">
        <f>VLOOKUP(C3525,ESTADOS!C:K,9,FALSE)</f>
        <v>26</v>
      </c>
      <c r="C3525" t="s">
        <v>2867</v>
      </c>
      <c r="D3525">
        <v>35</v>
      </c>
      <c r="E3525" t="s">
        <v>3223</v>
      </c>
      <c r="F3525" t="s">
        <v>1765</v>
      </c>
      <c r="G3525">
        <v>85537</v>
      </c>
      <c r="H3525">
        <v>1</v>
      </c>
      <c r="I3525">
        <v>1</v>
      </c>
      <c r="J3525">
        <v>1</v>
      </c>
      <c r="K3525" s="2" t="s">
        <v>10009</v>
      </c>
      <c r="L3525" s="2" t="s">
        <v>10009</v>
      </c>
      <c r="M3525" t="str">
        <f t="shared" si="55"/>
        <v>BEGIN IF NOT EXISTS (SELECT * FROM [dbo].[COM_City] WHERE [Name] = 'Itapeva') BEGIN INSERT INTO [dbo].[COM_City]([CityId],[Name],[ExternalCode],[StateId],[Active],[UserID],[UserIDLastUpdate],[CreateDate],[ModifieldDate]) VALUES (3524,'Itapeva','22406',26,1,1,1,GETDATE(),GETDATE()) END END</v>
      </c>
    </row>
    <row r="3526" spans="1:13" x14ac:dyDescent="0.2">
      <c r="A3526">
        <v>3525</v>
      </c>
      <c r="B3526">
        <f>VLOOKUP(C3526,ESTADOS!C:K,9,FALSE)</f>
        <v>26</v>
      </c>
      <c r="C3526" t="s">
        <v>2867</v>
      </c>
      <c r="D3526">
        <v>35</v>
      </c>
      <c r="E3526" t="s">
        <v>3224</v>
      </c>
      <c r="F3526" t="s">
        <v>10124</v>
      </c>
      <c r="G3526">
        <v>193686</v>
      </c>
      <c r="H3526">
        <v>1</v>
      </c>
      <c r="I3526">
        <v>1</v>
      </c>
      <c r="J3526">
        <v>1</v>
      </c>
      <c r="K3526" s="2" t="s">
        <v>10009</v>
      </c>
      <c r="L3526" s="2" t="s">
        <v>10009</v>
      </c>
      <c r="M3526" t="str">
        <f t="shared" si="55"/>
        <v>BEGIN IF NOT EXISTS (SELECT * FROM [dbo].[COM_City] WHERE [Name] = 'Itapevi') BEGIN INSERT INTO [dbo].[COM_City]([CityId],[Name],[ExternalCode],[StateId],[Active],[UserID],[UserIDLastUpdate],[CreateDate],[ModifieldDate]) VALUES (3525,'Itapevi','22505',26,1,1,1,GETDATE(),GETDATE()) END END</v>
      </c>
    </row>
    <row r="3527" spans="1:13" x14ac:dyDescent="0.2">
      <c r="A3527">
        <v>3526</v>
      </c>
      <c r="B3527">
        <f>VLOOKUP(C3527,ESTADOS!C:K,9,FALSE)</f>
        <v>26</v>
      </c>
      <c r="C3527" t="s">
        <v>2867</v>
      </c>
      <c r="D3527">
        <v>35</v>
      </c>
      <c r="E3527" t="s">
        <v>3225</v>
      </c>
      <c r="F3527" t="s">
        <v>3226</v>
      </c>
      <c r="G3527">
        <v>68187</v>
      </c>
      <c r="H3527">
        <v>1</v>
      </c>
      <c r="I3527">
        <v>1</v>
      </c>
      <c r="J3527">
        <v>1</v>
      </c>
      <c r="K3527" s="2" t="s">
        <v>10009</v>
      </c>
      <c r="L3527" s="2" t="s">
        <v>10009</v>
      </c>
      <c r="M3527" t="str">
        <f t="shared" si="55"/>
        <v>BEGIN IF NOT EXISTS (SELECT * FROM [dbo].[COM_City] WHERE [Name] = 'Itapira') BEGIN INSERT INTO [dbo].[COM_City]([CityId],[Name],[ExternalCode],[StateId],[Active],[UserID],[UserIDLastUpdate],[CreateDate],[ModifieldDate]) VALUES (3526,'Itapira','22604',26,1,1,1,GETDATE(),GETDATE()) END END</v>
      </c>
    </row>
    <row r="3528" spans="1:13" x14ac:dyDescent="0.2">
      <c r="A3528">
        <v>3527</v>
      </c>
      <c r="B3528">
        <f>VLOOKUP(C3528,ESTADOS!C:K,9,FALSE)</f>
        <v>26</v>
      </c>
      <c r="C3528" t="s">
        <v>2867</v>
      </c>
      <c r="D3528">
        <v>35</v>
      </c>
      <c r="E3528" t="s">
        <v>3227</v>
      </c>
      <c r="F3528" t="s">
        <v>3228</v>
      </c>
      <c r="G3528">
        <v>3723</v>
      </c>
      <c r="H3528">
        <v>1</v>
      </c>
      <c r="I3528">
        <v>1</v>
      </c>
      <c r="J3528">
        <v>1</v>
      </c>
      <c r="K3528" s="2" t="s">
        <v>10009</v>
      </c>
      <c r="L3528" s="2" t="s">
        <v>10009</v>
      </c>
      <c r="M3528" t="str">
        <f t="shared" si="55"/>
        <v>BEGIN IF NOT EXISTS (SELECT * FROM [dbo].[COM_City] WHERE [Name] = 'Itapirapuã Paulista') BEGIN INSERT INTO [dbo].[COM_City]([CityId],[Name],[ExternalCode],[StateId],[Active],[UserID],[UserIDLastUpdate],[CreateDate],[ModifieldDate]) VALUES (3527,'Itapirapuã Paulista','22653',26,1,1,1,GETDATE(),GETDATE()) END END</v>
      </c>
    </row>
    <row r="3529" spans="1:13" x14ac:dyDescent="0.2">
      <c r="A3529">
        <v>3528</v>
      </c>
      <c r="B3529">
        <f>VLOOKUP(C3529,ESTADOS!C:K,9,FALSE)</f>
        <v>26</v>
      </c>
      <c r="C3529" t="s">
        <v>2867</v>
      </c>
      <c r="D3529">
        <v>35</v>
      </c>
      <c r="E3529" t="s">
        <v>3229</v>
      </c>
      <c r="F3529" t="s">
        <v>3230</v>
      </c>
      <c r="G3529">
        <v>38633</v>
      </c>
      <c r="H3529">
        <v>1</v>
      </c>
      <c r="I3529">
        <v>1</v>
      </c>
      <c r="J3529">
        <v>1</v>
      </c>
      <c r="K3529" s="2" t="s">
        <v>10009</v>
      </c>
      <c r="L3529" s="2" t="s">
        <v>10009</v>
      </c>
      <c r="M3529" t="str">
        <f t="shared" si="55"/>
        <v>BEGIN IF NOT EXISTS (SELECT * FROM [dbo].[COM_City] WHERE [Name] = 'Itápolis') BEGIN INSERT INTO [dbo].[COM_City]([CityId],[Name],[ExternalCode],[StateId],[Active],[UserID],[UserIDLastUpdate],[CreateDate],[ModifieldDate]) VALUES (3528,'Itápolis','22703',26,1,1,1,GETDATE(),GETDATE()) END END</v>
      </c>
    </row>
    <row r="3530" spans="1:13" x14ac:dyDescent="0.2">
      <c r="A3530">
        <v>3529</v>
      </c>
      <c r="B3530">
        <f>VLOOKUP(C3530,ESTADOS!C:K,9,FALSE)</f>
        <v>26</v>
      </c>
      <c r="C3530" t="s">
        <v>2867</v>
      </c>
      <c r="D3530">
        <v>35</v>
      </c>
      <c r="E3530" t="s">
        <v>3231</v>
      </c>
      <c r="F3530" t="s">
        <v>8917</v>
      </c>
      <c r="G3530">
        <v>14284</v>
      </c>
      <c r="H3530">
        <v>1</v>
      </c>
      <c r="I3530">
        <v>1</v>
      </c>
      <c r="J3530">
        <v>1</v>
      </c>
      <c r="K3530" s="2" t="s">
        <v>10009</v>
      </c>
      <c r="L3530" s="2" t="s">
        <v>10009</v>
      </c>
      <c r="M3530" t="str">
        <f t="shared" si="55"/>
        <v>BEGIN IF NOT EXISTS (SELECT * FROM [dbo].[COM_City] WHERE [Name] = 'Itaporanga') BEGIN INSERT INTO [dbo].[COM_City]([CityId],[Name],[ExternalCode],[StateId],[Active],[UserID],[UserIDLastUpdate],[CreateDate],[ModifieldDate]) VALUES (3529,'Itaporanga','22802',26,1,1,1,GETDATE(),GETDATE()) END END</v>
      </c>
    </row>
    <row r="3531" spans="1:13" x14ac:dyDescent="0.2">
      <c r="A3531">
        <v>3530</v>
      </c>
      <c r="B3531">
        <f>VLOOKUP(C3531,ESTADOS!C:K,9,FALSE)</f>
        <v>26</v>
      </c>
      <c r="C3531" t="s">
        <v>2867</v>
      </c>
      <c r="D3531">
        <v>35</v>
      </c>
      <c r="E3531" t="s">
        <v>3232</v>
      </c>
      <c r="F3531" t="s">
        <v>3233</v>
      </c>
      <c r="G3531">
        <v>11605</v>
      </c>
      <c r="H3531">
        <v>1</v>
      </c>
      <c r="I3531">
        <v>1</v>
      </c>
      <c r="J3531">
        <v>1</v>
      </c>
      <c r="K3531" s="2" t="s">
        <v>10009</v>
      </c>
      <c r="L3531" s="2" t="s">
        <v>10009</v>
      </c>
      <c r="M3531" t="str">
        <f t="shared" si="55"/>
        <v>BEGIN IF NOT EXISTS (SELECT * FROM [dbo].[COM_City] WHERE [Name] = 'Itapuí') BEGIN INSERT INTO [dbo].[COM_City]([CityId],[Name],[ExternalCode],[StateId],[Active],[UserID],[UserIDLastUpdate],[CreateDate],[ModifieldDate]) VALUES (3530,'Itapuí','22901',26,1,1,1,GETDATE(),GETDATE()) END END</v>
      </c>
    </row>
    <row r="3532" spans="1:13" x14ac:dyDescent="0.2">
      <c r="A3532">
        <v>3531</v>
      </c>
      <c r="B3532">
        <f>VLOOKUP(C3532,ESTADOS!C:K,9,FALSE)</f>
        <v>26</v>
      </c>
      <c r="C3532" t="s">
        <v>2867</v>
      </c>
      <c r="D3532">
        <v>35</v>
      </c>
      <c r="E3532" t="s">
        <v>3234</v>
      </c>
      <c r="F3532" t="s">
        <v>3235</v>
      </c>
      <c r="G3532">
        <v>3812</v>
      </c>
      <c r="H3532">
        <v>1</v>
      </c>
      <c r="I3532">
        <v>1</v>
      </c>
      <c r="J3532">
        <v>1</v>
      </c>
      <c r="K3532" s="2" t="s">
        <v>10009</v>
      </c>
      <c r="L3532" s="2" t="s">
        <v>10009</v>
      </c>
      <c r="M3532" t="str">
        <f t="shared" si="55"/>
        <v>BEGIN IF NOT EXISTS (SELECT * FROM [dbo].[COM_City] WHERE [Name] = 'Itapura') BEGIN INSERT INTO [dbo].[COM_City]([CityId],[Name],[ExternalCode],[StateId],[Active],[UserID],[UserIDLastUpdate],[CreateDate],[ModifieldDate]) VALUES (3531,'Itapura','23008',26,1,1,1,GETDATE(),GETDATE()) END END</v>
      </c>
    </row>
    <row r="3533" spans="1:13" x14ac:dyDescent="0.2">
      <c r="A3533">
        <v>3532</v>
      </c>
      <c r="B3533">
        <f>VLOOKUP(C3533,ESTADOS!C:K,9,FALSE)</f>
        <v>26</v>
      </c>
      <c r="C3533" t="s">
        <v>2867</v>
      </c>
      <c r="D3533">
        <v>35</v>
      </c>
      <c r="E3533" t="s">
        <v>3236</v>
      </c>
      <c r="F3533" t="s">
        <v>10125</v>
      </c>
      <c r="G3533">
        <v>334914</v>
      </c>
      <c r="H3533">
        <v>1</v>
      </c>
      <c r="I3533">
        <v>1</v>
      </c>
      <c r="J3533">
        <v>1</v>
      </c>
      <c r="K3533" s="2" t="s">
        <v>10009</v>
      </c>
      <c r="L3533" s="2" t="s">
        <v>10009</v>
      </c>
      <c r="M3533" t="str">
        <f t="shared" si="55"/>
        <v>BEGIN IF NOT EXISTS (SELECT * FROM [dbo].[COM_City] WHERE [Name] = 'Itaquaquecetuba') BEGIN INSERT INTO [dbo].[COM_City]([CityId],[Name],[ExternalCode],[StateId],[Active],[UserID],[UserIDLastUpdate],[CreateDate],[ModifieldDate]) VALUES (3532,'Itaquaquecetuba','23107',26,1,1,1,GETDATE(),GETDATE()) END END</v>
      </c>
    </row>
    <row r="3534" spans="1:13" x14ac:dyDescent="0.2">
      <c r="A3534">
        <v>3533</v>
      </c>
      <c r="B3534">
        <f>VLOOKUP(C3534,ESTADOS!C:K,9,FALSE)</f>
        <v>26</v>
      </c>
      <c r="C3534" t="s">
        <v>2867</v>
      </c>
      <c r="D3534">
        <v>35</v>
      </c>
      <c r="E3534" t="s">
        <v>3237</v>
      </c>
      <c r="F3534" t="s">
        <v>3238</v>
      </c>
      <c r="G3534">
        <v>48732</v>
      </c>
      <c r="H3534">
        <v>1</v>
      </c>
      <c r="I3534">
        <v>1</v>
      </c>
      <c r="J3534">
        <v>1</v>
      </c>
      <c r="K3534" s="2" t="s">
        <v>10009</v>
      </c>
      <c r="L3534" s="2" t="s">
        <v>10009</v>
      </c>
      <c r="M3534" t="str">
        <f t="shared" si="55"/>
        <v>BEGIN IF NOT EXISTS (SELECT * FROM [dbo].[COM_City] WHERE [Name] = 'Itararé') BEGIN INSERT INTO [dbo].[COM_City]([CityId],[Name],[ExternalCode],[StateId],[Active],[UserID],[UserIDLastUpdate],[CreateDate],[ModifieldDate]) VALUES (3533,'Itararé','23206',26,1,1,1,GETDATE(),GETDATE()) END END</v>
      </c>
    </row>
    <row r="3535" spans="1:13" x14ac:dyDescent="0.2">
      <c r="A3535">
        <v>3534</v>
      </c>
      <c r="B3535">
        <f>VLOOKUP(C3535,ESTADOS!C:K,9,FALSE)</f>
        <v>26</v>
      </c>
      <c r="C3535" t="s">
        <v>2867</v>
      </c>
      <c r="D3535">
        <v>35</v>
      </c>
      <c r="E3535" t="s">
        <v>3239</v>
      </c>
      <c r="F3535" t="s">
        <v>3240</v>
      </c>
      <c r="G3535">
        <v>15115</v>
      </c>
      <c r="H3535">
        <v>1</v>
      </c>
      <c r="I3535">
        <v>1</v>
      </c>
      <c r="J3535">
        <v>1</v>
      </c>
      <c r="K3535" s="2" t="s">
        <v>10009</v>
      </c>
      <c r="L3535" s="2" t="s">
        <v>10009</v>
      </c>
      <c r="M3535" t="str">
        <f t="shared" si="55"/>
        <v>BEGIN IF NOT EXISTS (SELECT * FROM [dbo].[COM_City] WHERE [Name] = 'Itariri') BEGIN INSERT INTO [dbo].[COM_City]([CityId],[Name],[ExternalCode],[StateId],[Active],[UserID],[UserIDLastUpdate],[CreateDate],[ModifieldDate]) VALUES (3534,'Itariri','23305',26,1,1,1,GETDATE(),GETDATE()) END END</v>
      </c>
    </row>
    <row r="3536" spans="1:13" x14ac:dyDescent="0.2">
      <c r="A3536">
        <v>3535</v>
      </c>
      <c r="B3536">
        <f>VLOOKUP(C3536,ESTADOS!C:K,9,FALSE)</f>
        <v>26</v>
      </c>
      <c r="C3536" t="s">
        <v>2867</v>
      </c>
      <c r="D3536">
        <v>35</v>
      </c>
      <c r="E3536" t="s">
        <v>3241</v>
      </c>
      <c r="F3536" t="s">
        <v>3242</v>
      </c>
      <c r="G3536">
        <v>91479</v>
      </c>
      <c r="H3536">
        <v>1</v>
      </c>
      <c r="I3536">
        <v>1</v>
      </c>
      <c r="J3536">
        <v>1</v>
      </c>
      <c r="K3536" s="2" t="s">
        <v>10009</v>
      </c>
      <c r="L3536" s="2" t="s">
        <v>10009</v>
      </c>
      <c r="M3536" t="str">
        <f t="shared" si="55"/>
        <v>BEGIN IF NOT EXISTS (SELECT * FROM [dbo].[COM_City] WHERE [Name] = 'Itatiba') BEGIN INSERT INTO [dbo].[COM_City]([CityId],[Name],[ExternalCode],[StateId],[Active],[UserID],[UserIDLastUpdate],[CreateDate],[ModifieldDate]) VALUES (3535,'Itatiba','23404',26,1,1,1,GETDATE(),GETDATE()) END END</v>
      </c>
    </row>
    <row r="3537" spans="1:13" x14ac:dyDescent="0.2">
      <c r="A3537">
        <v>3536</v>
      </c>
      <c r="B3537">
        <f>VLOOKUP(C3537,ESTADOS!C:K,9,FALSE)</f>
        <v>26</v>
      </c>
      <c r="C3537" t="s">
        <v>2867</v>
      </c>
      <c r="D3537">
        <v>35</v>
      </c>
      <c r="E3537" t="s">
        <v>3243</v>
      </c>
      <c r="F3537" t="s">
        <v>3244</v>
      </c>
      <c r="G3537">
        <v>17570</v>
      </c>
      <c r="H3537">
        <v>1</v>
      </c>
      <c r="I3537">
        <v>1</v>
      </c>
      <c r="J3537">
        <v>1</v>
      </c>
      <c r="K3537" s="2" t="s">
        <v>10009</v>
      </c>
      <c r="L3537" s="2" t="s">
        <v>10009</v>
      </c>
      <c r="M3537" t="str">
        <f t="shared" si="55"/>
        <v>BEGIN IF NOT EXISTS (SELECT * FROM [dbo].[COM_City] WHERE [Name] = 'Itatinga') BEGIN INSERT INTO [dbo].[COM_City]([CityId],[Name],[ExternalCode],[StateId],[Active],[UserID],[UserIDLastUpdate],[CreateDate],[ModifieldDate]) VALUES (3536,'Itatinga','23503',26,1,1,1,GETDATE(),GETDATE()) END END</v>
      </c>
    </row>
    <row r="3538" spans="1:13" x14ac:dyDescent="0.2">
      <c r="A3538">
        <v>3537</v>
      </c>
      <c r="B3538">
        <f>VLOOKUP(C3538,ESTADOS!C:K,9,FALSE)</f>
        <v>26</v>
      </c>
      <c r="C3538" t="s">
        <v>2867</v>
      </c>
      <c r="D3538">
        <v>35</v>
      </c>
      <c r="E3538" t="s">
        <v>3245</v>
      </c>
      <c r="F3538" t="s">
        <v>3246</v>
      </c>
      <c r="G3538">
        <v>13889</v>
      </c>
      <c r="H3538">
        <v>1</v>
      </c>
      <c r="I3538">
        <v>1</v>
      </c>
      <c r="J3538">
        <v>1</v>
      </c>
      <c r="K3538" s="2" t="s">
        <v>10009</v>
      </c>
      <c r="L3538" s="2" t="s">
        <v>10009</v>
      </c>
      <c r="M3538" t="str">
        <f t="shared" si="55"/>
        <v>BEGIN IF NOT EXISTS (SELECT * FROM [dbo].[COM_City] WHERE [Name] = 'Itirapina') BEGIN INSERT INTO [dbo].[COM_City]([CityId],[Name],[ExternalCode],[StateId],[Active],[UserID],[UserIDLastUpdate],[CreateDate],[ModifieldDate]) VALUES (3537,'Itirapina','23602',26,1,1,1,GETDATE(),GETDATE()) END END</v>
      </c>
    </row>
    <row r="3539" spans="1:13" x14ac:dyDescent="0.2">
      <c r="A3539">
        <v>3538</v>
      </c>
      <c r="B3539">
        <f>VLOOKUP(C3539,ESTADOS!C:K,9,FALSE)</f>
        <v>26</v>
      </c>
      <c r="C3539" t="s">
        <v>2867</v>
      </c>
      <c r="D3539">
        <v>35</v>
      </c>
      <c r="E3539" t="s">
        <v>3247</v>
      </c>
      <c r="F3539" t="s">
        <v>3248</v>
      </c>
      <c r="G3539">
        <v>5614</v>
      </c>
      <c r="H3539">
        <v>1</v>
      </c>
      <c r="I3539">
        <v>1</v>
      </c>
      <c r="J3539">
        <v>1</v>
      </c>
      <c r="K3539" s="2" t="s">
        <v>10009</v>
      </c>
      <c r="L3539" s="2" t="s">
        <v>10009</v>
      </c>
      <c r="M3539" t="str">
        <f t="shared" si="55"/>
        <v>BEGIN IF NOT EXISTS (SELECT * FROM [dbo].[COM_City] WHERE [Name] = 'Itirapuã') BEGIN INSERT INTO [dbo].[COM_City]([CityId],[Name],[ExternalCode],[StateId],[Active],[UserID],[UserIDLastUpdate],[CreateDate],[ModifieldDate]) VALUES (3538,'Itirapuã','23701',26,1,1,1,GETDATE(),GETDATE()) END END</v>
      </c>
    </row>
    <row r="3540" spans="1:13" x14ac:dyDescent="0.2">
      <c r="A3540">
        <v>3539</v>
      </c>
      <c r="B3540">
        <f>VLOOKUP(C3540,ESTADOS!C:K,9,FALSE)</f>
        <v>26</v>
      </c>
      <c r="C3540" t="s">
        <v>2867</v>
      </c>
      <c r="D3540">
        <v>35</v>
      </c>
      <c r="E3540" t="s">
        <v>3249</v>
      </c>
      <c r="F3540" t="s">
        <v>3250</v>
      </c>
      <c r="G3540">
        <v>7444</v>
      </c>
      <c r="H3540">
        <v>1</v>
      </c>
      <c r="I3540">
        <v>1</v>
      </c>
      <c r="J3540">
        <v>1</v>
      </c>
      <c r="K3540" s="2" t="s">
        <v>10009</v>
      </c>
      <c r="L3540" s="2" t="s">
        <v>10009</v>
      </c>
      <c r="M3540" t="str">
        <f t="shared" si="55"/>
        <v>BEGIN IF NOT EXISTS (SELECT * FROM [dbo].[COM_City] WHERE [Name] = 'Itobi') BEGIN INSERT INTO [dbo].[COM_City]([CityId],[Name],[ExternalCode],[StateId],[Active],[UserID],[UserIDLastUpdate],[CreateDate],[ModifieldDate]) VALUES (3539,'Itobi','23800',26,1,1,1,GETDATE(),GETDATE()) END END</v>
      </c>
    </row>
    <row r="3541" spans="1:13" x14ac:dyDescent="0.2">
      <c r="A3541">
        <v>3540</v>
      </c>
      <c r="B3541">
        <f>VLOOKUP(C3541,ESTADOS!C:K,9,FALSE)</f>
        <v>26</v>
      </c>
      <c r="C3541" t="s">
        <v>2867</v>
      </c>
      <c r="D3541">
        <v>35</v>
      </c>
      <c r="E3541" t="s">
        <v>3251</v>
      </c>
      <c r="F3541" t="s">
        <v>3252</v>
      </c>
      <c r="G3541">
        <v>147251</v>
      </c>
      <c r="H3541">
        <v>1</v>
      </c>
      <c r="I3541">
        <v>1</v>
      </c>
      <c r="J3541">
        <v>1</v>
      </c>
      <c r="K3541" s="2" t="s">
        <v>10009</v>
      </c>
      <c r="L3541" s="2" t="s">
        <v>10009</v>
      </c>
      <c r="M3541" t="str">
        <f t="shared" si="55"/>
        <v>BEGIN IF NOT EXISTS (SELECT * FROM [dbo].[COM_City] WHERE [Name] = 'Itu') BEGIN INSERT INTO [dbo].[COM_City]([CityId],[Name],[ExternalCode],[StateId],[Active],[UserID],[UserIDLastUpdate],[CreateDate],[ModifieldDate]) VALUES (3540,'Itu','23909',26,1,1,1,GETDATE(),GETDATE()) END END</v>
      </c>
    </row>
    <row r="3542" spans="1:13" x14ac:dyDescent="0.2">
      <c r="A3542">
        <v>3541</v>
      </c>
      <c r="B3542">
        <f>VLOOKUP(C3542,ESTADOS!C:K,9,FALSE)</f>
        <v>26</v>
      </c>
      <c r="C3542" t="s">
        <v>2867</v>
      </c>
      <c r="D3542">
        <v>35</v>
      </c>
      <c r="E3542" t="s">
        <v>3253</v>
      </c>
      <c r="F3542" t="s">
        <v>3254</v>
      </c>
      <c r="G3542">
        <v>36766</v>
      </c>
      <c r="H3542">
        <v>1</v>
      </c>
      <c r="I3542">
        <v>1</v>
      </c>
      <c r="J3542">
        <v>1</v>
      </c>
      <c r="K3542" s="2" t="s">
        <v>10009</v>
      </c>
      <c r="L3542" s="2" t="s">
        <v>10009</v>
      </c>
      <c r="M3542" t="str">
        <f t="shared" si="55"/>
        <v>BEGIN IF NOT EXISTS (SELECT * FROM [dbo].[COM_City] WHERE [Name] = 'Itupeva') BEGIN INSERT INTO [dbo].[COM_City]([CityId],[Name],[ExternalCode],[StateId],[Active],[UserID],[UserIDLastUpdate],[CreateDate],[ModifieldDate]) VALUES (3541,'Itupeva','24006',26,1,1,1,GETDATE(),GETDATE()) END END</v>
      </c>
    </row>
    <row r="3543" spans="1:13" x14ac:dyDescent="0.2">
      <c r="A3543">
        <v>3542</v>
      </c>
      <c r="B3543">
        <f>VLOOKUP(C3543,ESTADOS!C:K,9,FALSE)</f>
        <v>26</v>
      </c>
      <c r="C3543" t="s">
        <v>2867</v>
      </c>
      <c r="D3543">
        <v>35</v>
      </c>
      <c r="E3543" t="s">
        <v>3255</v>
      </c>
      <c r="F3543" t="s">
        <v>3256</v>
      </c>
      <c r="G3543">
        <v>38539</v>
      </c>
      <c r="H3543">
        <v>1</v>
      </c>
      <c r="I3543">
        <v>1</v>
      </c>
      <c r="J3543">
        <v>1</v>
      </c>
      <c r="K3543" s="2" t="s">
        <v>10009</v>
      </c>
      <c r="L3543" s="2" t="s">
        <v>10009</v>
      </c>
      <c r="M3543" t="str">
        <f t="shared" si="55"/>
        <v>BEGIN IF NOT EXISTS (SELECT * FROM [dbo].[COM_City] WHERE [Name] = 'Ituverava') BEGIN INSERT INTO [dbo].[COM_City]([CityId],[Name],[ExternalCode],[StateId],[Active],[UserID],[UserIDLastUpdate],[CreateDate],[ModifieldDate]) VALUES (3542,'Ituverava','24105',26,1,1,1,GETDATE(),GETDATE()) END END</v>
      </c>
    </row>
    <row r="3544" spans="1:13" x14ac:dyDescent="0.2">
      <c r="A3544">
        <v>3543</v>
      </c>
      <c r="B3544">
        <f>VLOOKUP(C3544,ESTADOS!C:K,9,FALSE)</f>
        <v>26</v>
      </c>
      <c r="C3544" t="s">
        <v>2867</v>
      </c>
      <c r="D3544">
        <v>35</v>
      </c>
      <c r="E3544" t="s">
        <v>3257</v>
      </c>
      <c r="F3544" t="s">
        <v>5428</v>
      </c>
      <c r="G3544">
        <v>6462</v>
      </c>
      <c r="H3544">
        <v>1</v>
      </c>
      <c r="I3544">
        <v>1</v>
      </c>
      <c r="J3544">
        <v>1</v>
      </c>
      <c r="K3544" s="2" t="s">
        <v>10009</v>
      </c>
      <c r="L3544" s="2" t="s">
        <v>10009</v>
      </c>
      <c r="M3544" t="str">
        <f t="shared" si="55"/>
        <v>BEGIN IF NOT EXISTS (SELECT * FROM [dbo].[COM_City] WHERE [Name] = 'Jaborandi') BEGIN INSERT INTO [dbo].[COM_City]([CityId],[Name],[ExternalCode],[StateId],[Active],[UserID],[UserIDLastUpdate],[CreateDate],[ModifieldDate]) VALUES (3543,'Jaborandi','24204',26,1,1,1,GETDATE(),GETDATE()) END END</v>
      </c>
    </row>
    <row r="3545" spans="1:13" x14ac:dyDescent="0.2">
      <c r="A3545">
        <v>3544</v>
      </c>
      <c r="B3545">
        <f>VLOOKUP(C3545,ESTADOS!C:K,9,FALSE)</f>
        <v>26</v>
      </c>
      <c r="C3545" t="s">
        <v>2867</v>
      </c>
      <c r="D3545">
        <v>35</v>
      </c>
      <c r="E3545" t="s">
        <v>3258</v>
      </c>
      <c r="F3545" t="s">
        <v>3259</v>
      </c>
      <c r="G3545">
        <v>69624</v>
      </c>
      <c r="H3545">
        <v>1</v>
      </c>
      <c r="I3545">
        <v>1</v>
      </c>
      <c r="J3545">
        <v>1</v>
      </c>
      <c r="K3545" s="2" t="s">
        <v>10009</v>
      </c>
      <c r="L3545" s="2" t="s">
        <v>10009</v>
      </c>
      <c r="M3545" t="str">
        <f t="shared" si="55"/>
        <v>BEGIN IF NOT EXISTS (SELECT * FROM [dbo].[COM_City] WHERE [Name] = 'Jaboticabal') BEGIN INSERT INTO [dbo].[COM_City]([CityId],[Name],[ExternalCode],[StateId],[Active],[UserID],[UserIDLastUpdate],[CreateDate],[ModifieldDate]) VALUES (3544,'Jaboticabal','24303',26,1,1,1,GETDATE(),GETDATE()) END END</v>
      </c>
    </row>
    <row r="3546" spans="1:13" x14ac:dyDescent="0.2">
      <c r="A3546">
        <v>3545</v>
      </c>
      <c r="B3546">
        <f>VLOOKUP(C3546,ESTADOS!C:K,9,FALSE)</f>
        <v>26</v>
      </c>
      <c r="C3546" t="s">
        <v>2867</v>
      </c>
      <c r="D3546">
        <v>35</v>
      </c>
      <c r="E3546" t="s">
        <v>3260</v>
      </c>
      <c r="F3546" t="s">
        <v>10126</v>
      </c>
      <c r="G3546">
        <v>207028</v>
      </c>
      <c r="H3546">
        <v>1</v>
      </c>
      <c r="I3546">
        <v>1</v>
      </c>
      <c r="J3546">
        <v>1</v>
      </c>
      <c r="K3546" s="2" t="s">
        <v>10009</v>
      </c>
      <c r="L3546" s="2" t="s">
        <v>10009</v>
      </c>
      <c r="M3546" t="str">
        <f t="shared" si="55"/>
        <v>BEGIN IF NOT EXISTS (SELECT * FROM [dbo].[COM_City] WHERE [Name] = 'Jacareí') BEGIN INSERT INTO [dbo].[COM_City]([CityId],[Name],[ExternalCode],[StateId],[Active],[UserID],[UserIDLastUpdate],[CreateDate],[ModifieldDate]) VALUES (3545,'Jacareí','24402',26,1,1,1,GETDATE(),GETDATE()) END END</v>
      </c>
    </row>
    <row r="3547" spans="1:13" x14ac:dyDescent="0.2">
      <c r="A3547">
        <v>3546</v>
      </c>
      <c r="B3547">
        <f>VLOOKUP(C3547,ESTADOS!C:K,9,FALSE)</f>
        <v>26</v>
      </c>
      <c r="C3547" t="s">
        <v>2867</v>
      </c>
      <c r="D3547">
        <v>35</v>
      </c>
      <c r="E3547" t="s">
        <v>3261</v>
      </c>
      <c r="F3547" t="s">
        <v>3262</v>
      </c>
      <c r="G3547">
        <v>5008</v>
      </c>
      <c r="H3547">
        <v>1</v>
      </c>
      <c r="I3547">
        <v>1</v>
      </c>
      <c r="J3547">
        <v>1</v>
      </c>
      <c r="K3547" s="2" t="s">
        <v>10009</v>
      </c>
      <c r="L3547" s="2" t="s">
        <v>10009</v>
      </c>
      <c r="M3547" t="str">
        <f t="shared" si="55"/>
        <v>BEGIN IF NOT EXISTS (SELECT * FROM [dbo].[COM_City] WHERE [Name] = 'Jaci') BEGIN INSERT INTO [dbo].[COM_City]([CityId],[Name],[ExternalCode],[StateId],[Active],[UserID],[UserIDLastUpdate],[CreateDate],[ModifieldDate]) VALUES (3546,'Jaci','24501',26,1,1,1,GETDATE(),GETDATE()) END END</v>
      </c>
    </row>
    <row r="3548" spans="1:13" x14ac:dyDescent="0.2">
      <c r="A3548">
        <v>3547</v>
      </c>
      <c r="B3548">
        <f>VLOOKUP(C3548,ESTADOS!C:K,9,FALSE)</f>
        <v>26</v>
      </c>
      <c r="C3548" t="s">
        <v>2867</v>
      </c>
      <c r="D3548">
        <v>35</v>
      </c>
      <c r="E3548" t="s">
        <v>3263</v>
      </c>
      <c r="F3548" t="s">
        <v>3264</v>
      </c>
      <c r="G3548">
        <v>16112</v>
      </c>
      <c r="H3548">
        <v>1</v>
      </c>
      <c r="I3548">
        <v>1</v>
      </c>
      <c r="J3548">
        <v>1</v>
      </c>
      <c r="K3548" s="2" t="s">
        <v>10009</v>
      </c>
      <c r="L3548" s="2" t="s">
        <v>10009</v>
      </c>
      <c r="M3548" t="str">
        <f t="shared" si="55"/>
        <v>BEGIN IF NOT EXISTS (SELECT * FROM [dbo].[COM_City] WHERE [Name] = 'Jacupiranga') BEGIN INSERT INTO [dbo].[COM_City]([CityId],[Name],[ExternalCode],[StateId],[Active],[UserID],[UserIDLastUpdate],[CreateDate],[ModifieldDate]) VALUES (3547,'Jacupiranga','24600',26,1,1,1,GETDATE(),GETDATE()) END END</v>
      </c>
    </row>
    <row r="3549" spans="1:13" x14ac:dyDescent="0.2">
      <c r="A3549">
        <v>3548</v>
      </c>
      <c r="B3549">
        <f>VLOOKUP(C3549,ESTADOS!C:K,9,FALSE)</f>
        <v>26</v>
      </c>
      <c r="C3549" t="s">
        <v>2867</v>
      </c>
      <c r="D3549">
        <v>35</v>
      </c>
      <c r="E3549" t="s">
        <v>3265</v>
      </c>
      <c r="F3549" t="s">
        <v>3266</v>
      </c>
      <c r="G3549">
        <v>36804</v>
      </c>
      <c r="H3549">
        <v>1</v>
      </c>
      <c r="I3549">
        <v>1</v>
      </c>
      <c r="J3549">
        <v>1</v>
      </c>
      <c r="K3549" s="2" t="s">
        <v>10009</v>
      </c>
      <c r="L3549" s="2" t="s">
        <v>10009</v>
      </c>
      <c r="M3549" t="str">
        <f t="shared" si="55"/>
        <v>BEGIN IF NOT EXISTS (SELECT * FROM [dbo].[COM_City] WHERE [Name] = 'Jaguariúna') BEGIN INSERT INTO [dbo].[COM_City]([CityId],[Name],[ExternalCode],[StateId],[Active],[UserID],[UserIDLastUpdate],[CreateDate],[ModifieldDate]) VALUES (3548,'Jaguariúna','24709',26,1,1,1,GETDATE(),GETDATE()) END END</v>
      </c>
    </row>
    <row r="3550" spans="1:13" x14ac:dyDescent="0.2">
      <c r="A3550">
        <v>3549</v>
      </c>
      <c r="B3550">
        <f>VLOOKUP(C3550,ESTADOS!C:K,9,FALSE)</f>
        <v>26</v>
      </c>
      <c r="C3550" t="s">
        <v>2867</v>
      </c>
      <c r="D3550">
        <v>35</v>
      </c>
      <c r="E3550" t="s">
        <v>3267</v>
      </c>
      <c r="F3550" t="s">
        <v>3268</v>
      </c>
      <c r="G3550">
        <v>47649</v>
      </c>
      <c r="H3550">
        <v>1</v>
      </c>
      <c r="I3550">
        <v>1</v>
      </c>
      <c r="J3550">
        <v>1</v>
      </c>
      <c r="K3550" s="2" t="s">
        <v>10009</v>
      </c>
      <c r="L3550" s="2" t="s">
        <v>10009</v>
      </c>
      <c r="M3550" t="str">
        <f t="shared" si="55"/>
        <v>BEGIN IF NOT EXISTS (SELECT * FROM [dbo].[COM_City] WHERE [Name] = 'Jales') BEGIN INSERT INTO [dbo].[COM_City]([CityId],[Name],[ExternalCode],[StateId],[Active],[UserID],[UserIDLastUpdate],[CreateDate],[ModifieldDate]) VALUES (3549,'Jales','24808',26,1,1,1,GETDATE(),GETDATE()) END END</v>
      </c>
    </row>
    <row r="3551" spans="1:13" x14ac:dyDescent="0.2">
      <c r="A3551">
        <v>3550</v>
      </c>
      <c r="B3551">
        <f>VLOOKUP(C3551,ESTADOS!C:K,9,FALSE)</f>
        <v>26</v>
      </c>
      <c r="C3551" t="s">
        <v>2867</v>
      </c>
      <c r="D3551">
        <v>35</v>
      </c>
      <c r="E3551" t="s">
        <v>3269</v>
      </c>
      <c r="F3551" t="s">
        <v>3270</v>
      </c>
      <c r="G3551">
        <v>4968</v>
      </c>
      <c r="H3551">
        <v>1</v>
      </c>
      <c r="I3551">
        <v>1</v>
      </c>
      <c r="J3551">
        <v>1</v>
      </c>
      <c r="K3551" s="2" t="s">
        <v>10009</v>
      </c>
      <c r="L3551" s="2" t="s">
        <v>10009</v>
      </c>
      <c r="M3551" t="str">
        <f t="shared" si="55"/>
        <v>BEGIN IF NOT EXISTS (SELECT * FROM [dbo].[COM_City] WHERE [Name] = 'Jambeiro') BEGIN INSERT INTO [dbo].[COM_City]([CityId],[Name],[ExternalCode],[StateId],[Active],[UserID],[UserIDLastUpdate],[CreateDate],[ModifieldDate]) VALUES (3550,'Jambeiro','24907',26,1,1,1,GETDATE(),GETDATE()) END END</v>
      </c>
    </row>
    <row r="3552" spans="1:13" x14ac:dyDescent="0.2">
      <c r="A3552">
        <v>3551</v>
      </c>
      <c r="B3552">
        <f>VLOOKUP(C3552,ESTADOS!C:K,9,FALSE)</f>
        <v>26</v>
      </c>
      <c r="C3552" t="s">
        <v>2867</v>
      </c>
      <c r="D3552">
        <v>35</v>
      </c>
      <c r="E3552" t="s">
        <v>3271</v>
      </c>
      <c r="F3552" t="s">
        <v>3272</v>
      </c>
      <c r="G3552">
        <v>103578</v>
      </c>
      <c r="H3552">
        <v>1</v>
      </c>
      <c r="I3552">
        <v>1</v>
      </c>
      <c r="J3552">
        <v>1</v>
      </c>
      <c r="K3552" s="2" t="s">
        <v>10009</v>
      </c>
      <c r="L3552" s="2" t="s">
        <v>10009</v>
      </c>
      <c r="M3552" t="str">
        <f t="shared" si="55"/>
        <v>BEGIN IF NOT EXISTS (SELECT * FROM [dbo].[COM_City] WHERE [Name] = 'Jandira') BEGIN INSERT INTO [dbo].[COM_City]([CityId],[Name],[ExternalCode],[StateId],[Active],[UserID],[UserIDLastUpdate],[CreateDate],[ModifieldDate]) VALUES (3551,'Jandira','25003',26,1,1,1,GETDATE(),GETDATE()) END END</v>
      </c>
    </row>
    <row r="3553" spans="1:13" x14ac:dyDescent="0.2">
      <c r="A3553">
        <v>3552</v>
      </c>
      <c r="B3553">
        <f>VLOOKUP(C3553,ESTADOS!C:K,9,FALSE)</f>
        <v>26</v>
      </c>
      <c r="C3553" t="s">
        <v>2867</v>
      </c>
      <c r="D3553">
        <v>35</v>
      </c>
      <c r="E3553" t="s">
        <v>3273</v>
      </c>
      <c r="F3553" t="s">
        <v>3274</v>
      </c>
      <c r="G3553">
        <v>34611</v>
      </c>
      <c r="H3553">
        <v>1</v>
      </c>
      <c r="I3553">
        <v>1</v>
      </c>
      <c r="J3553">
        <v>1</v>
      </c>
      <c r="K3553" s="2" t="s">
        <v>10009</v>
      </c>
      <c r="L3553" s="2" t="s">
        <v>10009</v>
      </c>
      <c r="M3553" t="str">
        <f t="shared" si="55"/>
        <v>BEGIN IF NOT EXISTS (SELECT * FROM [dbo].[COM_City] WHERE [Name] = 'Jardinópolis') BEGIN INSERT INTO [dbo].[COM_City]([CityId],[Name],[ExternalCode],[StateId],[Active],[UserID],[UserIDLastUpdate],[CreateDate],[ModifieldDate]) VALUES (3552,'Jardinópolis','25102',26,1,1,1,GETDATE(),GETDATE()) END END</v>
      </c>
    </row>
    <row r="3554" spans="1:13" x14ac:dyDescent="0.2">
      <c r="A3554">
        <v>3553</v>
      </c>
      <c r="B3554">
        <f>VLOOKUP(C3554,ESTADOS!C:K,9,FALSE)</f>
        <v>26</v>
      </c>
      <c r="C3554" t="s">
        <v>2867</v>
      </c>
      <c r="D3554">
        <v>35</v>
      </c>
      <c r="E3554" t="s">
        <v>3275</v>
      </c>
      <c r="F3554" t="s">
        <v>3276</v>
      </c>
      <c r="G3554">
        <v>20611</v>
      </c>
      <c r="H3554">
        <v>1</v>
      </c>
      <c r="I3554">
        <v>1</v>
      </c>
      <c r="J3554">
        <v>1</v>
      </c>
      <c r="K3554" s="2" t="s">
        <v>10009</v>
      </c>
      <c r="L3554" s="2" t="s">
        <v>10009</v>
      </c>
      <c r="M3554" t="str">
        <f t="shared" si="55"/>
        <v>BEGIN IF NOT EXISTS (SELECT * FROM [dbo].[COM_City] WHERE [Name] = 'Jarinu') BEGIN INSERT INTO [dbo].[COM_City]([CityId],[Name],[ExternalCode],[StateId],[Active],[UserID],[UserIDLastUpdate],[CreateDate],[ModifieldDate]) VALUES (3553,'Jarinu','25201',26,1,1,1,GETDATE(),GETDATE()) END END</v>
      </c>
    </row>
    <row r="3555" spans="1:13" x14ac:dyDescent="0.2">
      <c r="A3555">
        <v>3554</v>
      </c>
      <c r="B3555">
        <f>VLOOKUP(C3555,ESTADOS!C:K,9,FALSE)</f>
        <v>26</v>
      </c>
      <c r="C3555" t="s">
        <v>2867</v>
      </c>
      <c r="D3555">
        <v>35</v>
      </c>
      <c r="E3555" t="s">
        <v>3277</v>
      </c>
      <c r="F3555" t="s">
        <v>3278</v>
      </c>
      <c r="G3555">
        <v>125469</v>
      </c>
      <c r="H3555">
        <v>1</v>
      </c>
      <c r="I3555">
        <v>1</v>
      </c>
      <c r="J3555">
        <v>1</v>
      </c>
      <c r="K3555" s="2" t="s">
        <v>10009</v>
      </c>
      <c r="L3555" s="2" t="s">
        <v>10009</v>
      </c>
      <c r="M3555" t="str">
        <f t="shared" si="55"/>
        <v>BEGIN IF NOT EXISTS (SELECT * FROM [dbo].[COM_City] WHERE [Name] = 'Jaú') BEGIN INSERT INTO [dbo].[COM_City]([CityId],[Name],[ExternalCode],[StateId],[Active],[UserID],[UserIDLastUpdate],[CreateDate],[ModifieldDate]) VALUES (3554,'Jaú','25300',26,1,1,1,GETDATE(),GETDATE()) END END</v>
      </c>
    </row>
    <row r="3556" spans="1:13" x14ac:dyDescent="0.2">
      <c r="A3556">
        <v>3555</v>
      </c>
      <c r="B3556">
        <f>VLOOKUP(C3556,ESTADOS!C:K,9,FALSE)</f>
        <v>26</v>
      </c>
      <c r="C3556" t="s">
        <v>2867</v>
      </c>
      <c r="D3556">
        <v>35</v>
      </c>
      <c r="E3556" t="s">
        <v>3279</v>
      </c>
      <c r="F3556" t="s">
        <v>3280</v>
      </c>
      <c r="G3556">
        <v>3153</v>
      </c>
      <c r="H3556">
        <v>1</v>
      </c>
      <c r="I3556">
        <v>1</v>
      </c>
      <c r="J3556">
        <v>1</v>
      </c>
      <c r="K3556" s="2" t="s">
        <v>10009</v>
      </c>
      <c r="L3556" s="2" t="s">
        <v>10009</v>
      </c>
      <c r="M3556" t="str">
        <f t="shared" si="55"/>
        <v>BEGIN IF NOT EXISTS (SELECT * FROM [dbo].[COM_City] WHERE [Name] = 'Jeriquara') BEGIN INSERT INTO [dbo].[COM_City]([CityId],[Name],[ExternalCode],[StateId],[Active],[UserID],[UserIDLastUpdate],[CreateDate],[ModifieldDate]) VALUES (3555,'Jeriquara','25409',26,1,1,1,GETDATE(),GETDATE()) END END</v>
      </c>
    </row>
    <row r="3557" spans="1:13" x14ac:dyDescent="0.2">
      <c r="A3557">
        <v>3556</v>
      </c>
      <c r="B3557">
        <f>VLOOKUP(C3557,ESTADOS!C:K,9,FALSE)</f>
        <v>26</v>
      </c>
      <c r="C3557" t="s">
        <v>2867</v>
      </c>
      <c r="D3557">
        <v>35</v>
      </c>
      <c r="E3557" t="s">
        <v>3281</v>
      </c>
      <c r="F3557" t="s">
        <v>3282</v>
      </c>
      <c r="G3557">
        <v>10671</v>
      </c>
      <c r="H3557">
        <v>1</v>
      </c>
      <c r="I3557">
        <v>1</v>
      </c>
      <c r="J3557">
        <v>1</v>
      </c>
      <c r="K3557" s="2" t="s">
        <v>10009</v>
      </c>
      <c r="L3557" s="2" t="s">
        <v>10009</v>
      </c>
      <c r="M3557" t="str">
        <f t="shared" si="55"/>
        <v>BEGIN IF NOT EXISTS (SELECT * FROM [dbo].[COM_City] WHERE [Name] = 'Joanópolis') BEGIN INSERT INTO [dbo].[COM_City]([CityId],[Name],[ExternalCode],[StateId],[Active],[UserID],[UserIDLastUpdate],[CreateDate],[ModifieldDate]) VALUES (3556,'Joanópolis','25508',26,1,1,1,GETDATE(),GETDATE()) END END</v>
      </c>
    </row>
    <row r="3558" spans="1:13" x14ac:dyDescent="0.2">
      <c r="A3558">
        <v>3557</v>
      </c>
      <c r="B3558">
        <f>VLOOKUP(C3558,ESTADOS!C:K,9,FALSE)</f>
        <v>26</v>
      </c>
      <c r="C3558" t="s">
        <v>2867</v>
      </c>
      <c r="D3558">
        <v>35</v>
      </c>
      <c r="E3558" t="s">
        <v>3283</v>
      </c>
      <c r="F3558" t="s">
        <v>3284</v>
      </c>
      <c r="G3558">
        <v>4092</v>
      </c>
      <c r="H3558">
        <v>1</v>
      </c>
      <c r="I3558">
        <v>1</v>
      </c>
      <c r="J3558">
        <v>1</v>
      </c>
      <c r="K3558" s="2" t="s">
        <v>10009</v>
      </c>
      <c r="L3558" s="2" t="s">
        <v>10009</v>
      </c>
      <c r="M3558" t="str">
        <f t="shared" si="55"/>
        <v>BEGIN IF NOT EXISTS (SELECT * FROM [dbo].[COM_City] WHERE [Name] = 'João Ramalho') BEGIN INSERT INTO [dbo].[COM_City]([CityId],[Name],[ExternalCode],[StateId],[Active],[UserID],[UserIDLastUpdate],[CreateDate],[ModifieldDate]) VALUES (3557,'João Ramalho','25607',26,1,1,1,GETDATE(),GETDATE()) END END</v>
      </c>
    </row>
    <row r="3559" spans="1:13" x14ac:dyDescent="0.2">
      <c r="A3559">
        <v>3558</v>
      </c>
      <c r="B3559">
        <f>VLOOKUP(C3559,ESTADOS!C:K,9,FALSE)</f>
        <v>26</v>
      </c>
      <c r="C3559" t="s">
        <v>2867</v>
      </c>
      <c r="D3559">
        <v>35</v>
      </c>
      <c r="E3559" t="s">
        <v>3285</v>
      </c>
      <c r="F3559" t="s">
        <v>3286</v>
      </c>
      <c r="G3559">
        <v>30639</v>
      </c>
      <c r="H3559">
        <v>1</v>
      </c>
      <c r="I3559">
        <v>1</v>
      </c>
      <c r="J3559">
        <v>1</v>
      </c>
      <c r="K3559" s="2" t="s">
        <v>10009</v>
      </c>
      <c r="L3559" s="2" t="s">
        <v>10009</v>
      </c>
      <c r="M3559" t="str">
        <f t="shared" si="55"/>
        <v>BEGIN IF NOT EXISTS (SELECT * FROM [dbo].[COM_City] WHERE [Name] = 'José Bonifácio') BEGIN INSERT INTO [dbo].[COM_City]([CityId],[Name],[ExternalCode],[StateId],[Active],[UserID],[UserIDLastUpdate],[CreateDate],[ModifieldDate]) VALUES (3558,'José Bonifácio','25706',26,1,1,1,GETDATE(),GETDATE()) END END</v>
      </c>
    </row>
    <row r="3560" spans="1:13" x14ac:dyDescent="0.2">
      <c r="A3560">
        <v>3559</v>
      </c>
      <c r="B3560">
        <f>VLOOKUP(C3560,ESTADOS!C:K,9,FALSE)</f>
        <v>26</v>
      </c>
      <c r="C3560" t="s">
        <v>2867</v>
      </c>
      <c r="D3560">
        <v>35</v>
      </c>
      <c r="E3560" t="s">
        <v>3287</v>
      </c>
      <c r="F3560" t="s">
        <v>3288</v>
      </c>
      <c r="G3560">
        <v>4318</v>
      </c>
      <c r="H3560">
        <v>1</v>
      </c>
      <c r="I3560">
        <v>1</v>
      </c>
      <c r="J3560">
        <v>1</v>
      </c>
      <c r="K3560" s="2" t="s">
        <v>10009</v>
      </c>
      <c r="L3560" s="2" t="s">
        <v>10009</v>
      </c>
      <c r="M3560" t="str">
        <f t="shared" si="55"/>
        <v>BEGIN IF NOT EXISTS (SELECT * FROM [dbo].[COM_City] WHERE [Name] = 'Júlio Mesquita') BEGIN INSERT INTO [dbo].[COM_City]([CityId],[Name],[ExternalCode],[StateId],[Active],[UserID],[UserIDLastUpdate],[CreateDate],[ModifieldDate]) VALUES (3559,'Júlio Mesquita','25805',26,1,1,1,GETDATE(),GETDATE()) END END</v>
      </c>
    </row>
    <row r="3561" spans="1:13" x14ac:dyDescent="0.2">
      <c r="A3561">
        <v>3560</v>
      </c>
      <c r="B3561">
        <f>VLOOKUP(C3561,ESTADOS!C:K,9,FALSE)</f>
        <v>26</v>
      </c>
      <c r="C3561" t="s">
        <v>2867</v>
      </c>
      <c r="D3561">
        <v>35</v>
      </c>
      <c r="E3561" t="s">
        <v>3289</v>
      </c>
      <c r="F3561" t="s">
        <v>3290</v>
      </c>
      <c r="G3561">
        <v>2205</v>
      </c>
      <c r="H3561">
        <v>1</v>
      </c>
      <c r="I3561">
        <v>1</v>
      </c>
      <c r="J3561">
        <v>1</v>
      </c>
      <c r="K3561" s="2" t="s">
        <v>10009</v>
      </c>
      <c r="L3561" s="2" t="s">
        <v>10009</v>
      </c>
      <c r="M3561" t="str">
        <f t="shared" si="55"/>
        <v>BEGIN IF NOT EXISTS (SELECT * FROM [dbo].[COM_City] WHERE [Name] = 'Jumirim') BEGIN INSERT INTO [dbo].[COM_City]([CityId],[Name],[ExternalCode],[StateId],[Active],[UserID],[UserIDLastUpdate],[CreateDate],[ModifieldDate]) VALUES (3560,'Jumirim','25854',26,1,1,1,GETDATE(),GETDATE()) END END</v>
      </c>
    </row>
    <row r="3562" spans="1:13" x14ac:dyDescent="0.2">
      <c r="A3562">
        <v>3561</v>
      </c>
      <c r="B3562">
        <f>VLOOKUP(C3562,ESTADOS!C:K,9,FALSE)</f>
        <v>26</v>
      </c>
      <c r="C3562" t="s">
        <v>2867</v>
      </c>
      <c r="D3562">
        <v>35</v>
      </c>
      <c r="E3562" t="s">
        <v>3291</v>
      </c>
      <c r="F3562" t="s">
        <v>10127</v>
      </c>
      <c r="G3562">
        <v>342983</v>
      </c>
      <c r="H3562">
        <v>1</v>
      </c>
      <c r="I3562">
        <v>1</v>
      </c>
      <c r="J3562">
        <v>1</v>
      </c>
      <c r="K3562" s="2" t="s">
        <v>10009</v>
      </c>
      <c r="L3562" s="2" t="s">
        <v>10009</v>
      </c>
      <c r="M3562" t="str">
        <f t="shared" si="55"/>
        <v>BEGIN IF NOT EXISTS (SELECT * FROM [dbo].[COM_City] WHERE [Name] = 'Jundiaí') BEGIN INSERT INTO [dbo].[COM_City]([CityId],[Name],[ExternalCode],[StateId],[Active],[UserID],[UserIDLastUpdate],[CreateDate],[ModifieldDate]) VALUES (3561,'Jundiaí','25904',26,1,1,1,GETDATE(),GETDATE()) END END</v>
      </c>
    </row>
    <row r="3563" spans="1:13" x14ac:dyDescent="0.2">
      <c r="A3563">
        <v>3562</v>
      </c>
      <c r="B3563">
        <f>VLOOKUP(C3563,ESTADOS!C:K,9,FALSE)</f>
        <v>26</v>
      </c>
      <c r="C3563" t="s">
        <v>2867</v>
      </c>
      <c r="D3563">
        <v>35</v>
      </c>
      <c r="E3563" t="s">
        <v>3292</v>
      </c>
      <c r="F3563" t="s">
        <v>3293</v>
      </c>
      <c r="G3563">
        <v>18628</v>
      </c>
      <c r="H3563">
        <v>1</v>
      </c>
      <c r="I3563">
        <v>1</v>
      </c>
      <c r="J3563">
        <v>1</v>
      </c>
      <c r="K3563" s="2" t="s">
        <v>10009</v>
      </c>
      <c r="L3563" s="2" t="s">
        <v>10009</v>
      </c>
      <c r="M3563" t="str">
        <f t="shared" si="55"/>
        <v>BEGIN IF NOT EXISTS (SELECT * FROM [dbo].[COM_City] WHERE [Name] = 'Junqueirópolis') BEGIN INSERT INTO [dbo].[COM_City]([CityId],[Name],[ExternalCode],[StateId],[Active],[UserID],[UserIDLastUpdate],[CreateDate],[ModifieldDate]) VALUES (3562,'Junqueirópolis','26001',26,1,1,1,GETDATE(),GETDATE()) END END</v>
      </c>
    </row>
    <row r="3564" spans="1:13" x14ac:dyDescent="0.2">
      <c r="A3564">
        <v>3563</v>
      </c>
      <c r="B3564">
        <f>VLOOKUP(C3564,ESTADOS!C:K,9,FALSE)</f>
        <v>26</v>
      </c>
      <c r="C3564" t="s">
        <v>2867</v>
      </c>
      <c r="D3564">
        <v>35</v>
      </c>
      <c r="E3564" t="s">
        <v>3294</v>
      </c>
      <c r="F3564" t="s">
        <v>3295</v>
      </c>
      <c r="G3564">
        <v>19352</v>
      </c>
      <c r="H3564">
        <v>1</v>
      </c>
      <c r="I3564">
        <v>1</v>
      </c>
      <c r="J3564">
        <v>1</v>
      </c>
      <c r="K3564" s="2" t="s">
        <v>10009</v>
      </c>
      <c r="L3564" s="2" t="s">
        <v>10009</v>
      </c>
      <c r="M3564" t="str">
        <f t="shared" si="55"/>
        <v>BEGIN IF NOT EXISTS (SELECT * FROM [dbo].[COM_City] WHERE [Name] = 'Juquiá') BEGIN INSERT INTO [dbo].[COM_City]([CityId],[Name],[ExternalCode],[StateId],[Active],[UserID],[UserIDLastUpdate],[CreateDate],[ModifieldDate]) VALUES (3563,'Juquiá','26100',26,1,1,1,GETDATE(),GETDATE()) END END</v>
      </c>
    </row>
    <row r="3565" spans="1:13" x14ac:dyDescent="0.2">
      <c r="A3565">
        <v>3564</v>
      </c>
      <c r="B3565">
        <f>VLOOKUP(C3565,ESTADOS!C:K,9,FALSE)</f>
        <v>26</v>
      </c>
      <c r="C3565" t="s">
        <v>2867</v>
      </c>
      <c r="D3565">
        <v>35</v>
      </c>
      <c r="E3565" t="s">
        <v>3296</v>
      </c>
      <c r="F3565" t="s">
        <v>3297</v>
      </c>
      <c r="G3565">
        <v>27777</v>
      </c>
      <c r="H3565">
        <v>1</v>
      </c>
      <c r="I3565">
        <v>1</v>
      </c>
      <c r="J3565">
        <v>1</v>
      </c>
      <c r="K3565" s="2" t="s">
        <v>10009</v>
      </c>
      <c r="L3565" s="2" t="s">
        <v>10009</v>
      </c>
      <c r="M3565" t="str">
        <f t="shared" si="55"/>
        <v>BEGIN IF NOT EXISTS (SELECT * FROM [dbo].[COM_City] WHERE [Name] = 'Juquitiba') BEGIN INSERT INTO [dbo].[COM_City]([CityId],[Name],[ExternalCode],[StateId],[Active],[UserID],[UserIDLastUpdate],[CreateDate],[ModifieldDate]) VALUES (3564,'Juquitiba','26209',26,1,1,1,GETDATE(),GETDATE()) END END</v>
      </c>
    </row>
    <row r="3566" spans="1:13" x14ac:dyDescent="0.2">
      <c r="A3566">
        <v>3565</v>
      </c>
      <c r="B3566">
        <f>VLOOKUP(C3566,ESTADOS!C:K,9,FALSE)</f>
        <v>26</v>
      </c>
      <c r="C3566" t="s">
        <v>2867</v>
      </c>
      <c r="D3566">
        <v>35</v>
      </c>
      <c r="E3566" t="s">
        <v>3298</v>
      </c>
      <c r="F3566" t="s">
        <v>3299</v>
      </c>
      <c r="G3566">
        <v>4798</v>
      </c>
      <c r="H3566">
        <v>1</v>
      </c>
      <c r="I3566">
        <v>1</v>
      </c>
      <c r="J3566">
        <v>1</v>
      </c>
      <c r="K3566" s="2" t="s">
        <v>10009</v>
      </c>
      <c r="L3566" s="2" t="s">
        <v>10009</v>
      </c>
      <c r="M3566" t="str">
        <f t="shared" si="55"/>
        <v>BEGIN IF NOT EXISTS (SELECT * FROM [dbo].[COM_City] WHERE [Name] = 'Lagoinha') BEGIN INSERT INTO [dbo].[COM_City]([CityId],[Name],[ExternalCode],[StateId],[Active],[UserID],[UserIDLastUpdate],[CreateDate],[ModifieldDate]) VALUES (3565,'Lagoinha','26308',26,1,1,1,GETDATE(),GETDATE()) END END</v>
      </c>
    </row>
    <row r="3567" spans="1:13" x14ac:dyDescent="0.2">
      <c r="A3567">
        <v>3566</v>
      </c>
      <c r="B3567">
        <f>VLOOKUP(C3567,ESTADOS!C:K,9,FALSE)</f>
        <v>26</v>
      </c>
      <c r="C3567" t="s">
        <v>2867</v>
      </c>
      <c r="D3567">
        <v>35</v>
      </c>
      <c r="E3567" t="s">
        <v>3300</v>
      </c>
      <c r="F3567" t="s">
        <v>3301</v>
      </c>
      <c r="G3567">
        <v>24454</v>
      </c>
      <c r="H3567">
        <v>1</v>
      </c>
      <c r="I3567">
        <v>1</v>
      </c>
      <c r="J3567">
        <v>1</v>
      </c>
      <c r="K3567" s="2" t="s">
        <v>10009</v>
      </c>
      <c r="L3567" s="2" t="s">
        <v>10009</v>
      </c>
      <c r="M3567" t="str">
        <f t="shared" si="55"/>
        <v>BEGIN IF NOT EXISTS (SELECT * FROM [dbo].[COM_City] WHERE [Name] = 'Laranjal Paulista') BEGIN INSERT INTO [dbo].[COM_City]([CityId],[Name],[ExternalCode],[StateId],[Active],[UserID],[UserIDLastUpdate],[CreateDate],[ModifieldDate]) VALUES (3566,'Laranjal Paulista','26407',26,1,1,1,GETDATE(),GETDATE()) END END</v>
      </c>
    </row>
    <row r="3568" spans="1:13" x14ac:dyDescent="0.2">
      <c r="A3568">
        <v>3567</v>
      </c>
      <c r="B3568">
        <f>VLOOKUP(C3568,ESTADOS!C:K,9,FALSE)</f>
        <v>26</v>
      </c>
      <c r="C3568" t="s">
        <v>2867</v>
      </c>
      <c r="D3568">
        <v>35</v>
      </c>
      <c r="E3568" t="s">
        <v>3302</v>
      </c>
      <c r="F3568" t="s">
        <v>3303</v>
      </c>
      <c r="G3568">
        <v>7984</v>
      </c>
      <c r="H3568">
        <v>1</v>
      </c>
      <c r="I3568">
        <v>1</v>
      </c>
      <c r="J3568">
        <v>1</v>
      </c>
      <c r="K3568" s="2" t="s">
        <v>10009</v>
      </c>
      <c r="L3568" s="2" t="s">
        <v>10009</v>
      </c>
      <c r="M3568" t="str">
        <f t="shared" si="55"/>
        <v>BEGIN IF NOT EXISTS (SELECT * FROM [dbo].[COM_City] WHERE [Name] = 'Lavínia') BEGIN INSERT INTO [dbo].[COM_City]([CityId],[Name],[ExternalCode],[StateId],[Active],[UserID],[UserIDLastUpdate],[CreateDate],[ModifieldDate]) VALUES (3567,'Lavínia','26506',26,1,1,1,GETDATE(),GETDATE()) END END</v>
      </c>
    </row>
    <row r="3569" spans="1:13" x14ac:dyDescent="0.2">
      <c r="A3569">
        <v>3568</v>
      </c>
      <c r="B3569">
        <f>VLOOKUP(C3569,ESTADOS!C:K,9,FALSE)</f>
        <v>26</v>
      </c>
      <c r="C3569" t="s">
        <v>2867</v>
      </c>
      <c r="D3569">
        <v>35</v>
      </c>
      <c r="E3569" t="s">
        <v>3304</v>
      </c>
      <c r="F3569" t="s">
        <v>3305</v>
      </c>
      <c r="G3569">
        <v>6543</v>
      </c>
      <c r="H3569">
        <v>1</v>
      </c>
      <c r="I3569">
        <v>1</v>
      </c>
      <c r="J3569">
        <v>1</v>
      </c>
      <c r="K3569" s="2" t="s">
        <v>10009</v>
      </c>
      <c r="L3569" s="2" t="s">
        <v>10009</v>
      </c>
      <c r="M3569" t="str">
        <f t="shared" si="55"/>
        <v>BEGIN IF NOT EXISTS (SELECT * FROM [dbo].[COM_City] WHERE [Name] = 'Lavrinhas') BEGIN INSERT INTO [dbo].[COM_City]([CityId],[Name],[ExternalCode],[StateId],[Active],[UserID],[UserIDLastUpdate],[CreateDate],[ModifieldDate]) VALUES (3568,'Lavrinhas','26605',26,1,1,1,GETDATE(),GETDATE()) END END</v>
      </c>
    </row>
    <row r="3570" spans="1:13" x14ac:dyDescent="0.2">
      <c r="A3570">
        <v>3569</v>
      </c>
      <c r="B3570">
        <f>VLOOKUP(C3570,ESTADOS!C:K,9,FALSE)</f>
        <v>26</v>
      </c>
      <c r="C3570" t="s">
        <v>2867</v>
      </c>
      <c r="D3570">
        <v>35</v>
      </c>
      <c r="E3570" t="s">
        <v>3306</v>
      </c>
      <c r="F3570" t="s">
        <v>3307</v>
      </c>
      <c r="G3570">
        <v>84406</v>
      </c>
      <c r="H3570">
        <v>1</v>
      </c>
      <c r="I3570">
        <v>1</v>
      </c>
      <c r="J3570">
        <v>1</v>
      </c>
      <c r="K3570" s="2" t="s">
        <v>10009</v>
      </c>
      <c r="L3570" s="2" t="s">
        <v>10009</v>
      </c>
      <c r="M3570" t="str">
        <f t="shared" si="55"/>
        <v>BEGIN IF NOT EXISTS (SELECT * FROM [dbo].[COM_City] WHERE [Name] = 'Leme') BEGIN INSERT INTO [dbo].[COM_City]([CityId],[Name],[ExternalCode],[StateId],[Active],[UserID],[UserIDLastUpdate],[CreateDate],[ModifieldDate]) VALUES (3569,'Leme','26704',26,1,1,1,GETDATE(),GETDATE()) END END</v>
      </c>
    </row>
    <row r="3571" spans="1:13" x14ac:dyDescent="0.2">
      <c r="A3571">
        <v>3570</v>
      </c>
      <c r="B3571">
        <f>VLOOKUP(C3571,ESTADOS!C:K,9,FALSE)</f>
        <v>26</v>
      </c>
      <c r="C3571" t="s">
        <v>2867</v>
      </c>
      <c r="D3571">
        <v>35</v>
      </c>
      <c r="E3571" t="s">
        <v>3308</v>
      </c>
      <c r="F3571" t="s">
        <v>3309</v>
      </c>
      <c r="G3571">
        <v>59366</v>
      </c>
      <c r="H3571">
        <v>1</v>
      </c>
      <c r="I3571">
        <v>1</v>
      </c>
      <c r="J3571">
        <v>1</v>
      </c>
      <c r="K3571" s="2" t="s">
        <v>10009</v>
      </c>
      <c r="L3571" s="2" t="s">
        <v>10009</v>
      </c>
      <c r="M3571" t="str">
        <f t="shared" si="55"/>
        <v>BEGIN IF NOT EXISTS (SELECT * FROM [dbo].[COM_City] WHERE [Name] = 'Lençóis Paulista') BEGIN INSERT INTO [dbo].[COM_City]([CityId],[Name],[ExternalCode],[StateId],[Active],[UserID],[UserIDLastUpdate],[CreateDate],[ModifieldDate]) VALUES (3570,'Lençóis Paulista','26803',26,1,1,1,GETDATE(),GETDATE()) END END</v>
      </c>
    </row>
    <row r="3572" spans="1:13" x14ac:dyDescent="0.2">
      <c r="A3572">
        <v>3571</v>
      </c>
      <c r="B3572">
        <f>VLOOKUP(C3572,ESTADOS!C:K,9,FALSE)</f>
        <v>26</v>
      </c>
      <c r="C3572" t="s">
        <v>2867</v>
      </c>
      <c r="D3572">
        <v>35</v>
      </c>
      <c r="E3572" t="s">
        <v>3310</v>
      </c>
      <c r="F3572" t="s">
        <v>10128</v>
      </c>
      <c r="G3572">
        <v>272734</v>
      </c>
      <c r="H3572">
        <v>1</v>
      </c>
      <c r="I3572">
        <v>1</v>
      </c>
      <c r="J3572">
        <v>1</v>
      </c>
      <c r="K3572" s="2" t="s">
        <v>10009</v>
      </c>
      <c r="L3572" s="2" t="s">
        <v>10009</v>
      </c>
      <c r="M3572" t="str">
        <f t="shared" si="55"/>
        <v>BEGIN IF NOT EXISTS (SELECT * FROM [dbo].[COM_City] WHERE [Name] = 'Limeira') BEGIN INSERT INTO [dbo].[COM_City]([CityId],[Name],[ExternalCode],[StateId],[Active],[UserID],[UserIDLastUpdate],[CreateDate],[ModifieldDate]) VALUES (3571,'Limeira','26902',26,1,1,1,GETDATE(),GETDATE()) END END</v>
      </c>
    </row>
    <row r="3573" spans="1:13" x14ac:dyDescent="0.2">
      <c r="A3573">
        <v>3572</v>
      </c>
      <c r="B3573">
        <f>VLOOKUP(C3573,ESTADOS!C:K,9,FALSE)</f>
        <v>26</v>
      </c>
      <c r="C3573" t="s">
        <v>2867</v>
      </c>
      <c r="D3573">
        <v>35</v>
      </c>
      <c r="E3573" t="s">
        <v>3311</v>
      </c>
      <c r="F3573" t="s">
        <v>3312</v>
      </c>
      <c r="G3573">
        <v>5657</v>
      </c>
      <c r="H3573">
        <v>1</v>
      </c>
      <c r="I3573">
        <v>1</v>
      </c>
      <c r="J3573">
        <v>1</v>
      </c>
      <c r="K3573" s="2" t="s">
        <v>10009</v>
      </c>
      <c r="L3573" s="2" t="s">
        <v>10009</v>
      </c>
      <c r="M3573" t="str">
        <f t="shared" si="55"/>
        <v>BEGIN IF NOT EXISTS (SELECT * FROM [dbo].[COM_City] WHERE [Name] = 'Lindóia') BEGIN INSERT INTO [dbo].[COM_City]([CityId],[Name],[ExternalCode],[StateId],[Active],[UserID],[UserIDLastUpdate],[CreateDate],[ModifieldDate]) VALUES (3572,'Lindóia','27009',26,1,1,1,GETDATE(),GETDATE()) END END</v>
      </c>
    </row>
    <row r="3574" spans="1:13" x14ac:dyDescent="0.2">
      <c r="A3574">
        <v>3573</v>
      </c>
      <c r="B3574">
        <f>VLOOKUP(C3574,ESTADOS!C:K,9,FALSE)</f>
        <v>26</v>
      </c>
      <c r="C3574" t="s">
        <v>2867</v>
      </c>
      <c r="D3574">
        <v>35</v>
      </c>
      <c r="E3574" t="s">
        <v>8001</v>
      </c>
      <c r="F3574" t="s">
        <v>8002</v>
      </c>
      <c r="G3574">
        <v>69279</v>
      </c>
      <c r="H3574">
        <v>1</v>
      </c>
      <c r="I3574">
        <v>1</v>
      </c>
      <c r="J3574">
        <v>1</v>
      </c>
      <c r="K3574" s="2" t="s">
        <v>10009</v>
      </c>
      <c r="L3574" s="2" t="s">
        <v>10009</v>
      </c>
      <c r="M3574" t="str">
        <f t="shared" si="55"/>
        <v>BEGIN IF NOT EXISTS (SELECT * FROM [dbo].[COM_City] WHERE [Name] = 'Lins') BEGIN INSERT INTO [dbo].[COM_City]([CityId],[Name],[ExternalCode],[StateId],[Active],[UserID],[UserIDLastUpdate],[CreateDate],[ModifieldDate]) VALUES (3573,'Lins','27108',26,1,1,1,GETDATE(),GETDATE()) END END</v>
      </c>
    </row>
    <row r="3575" spans="1:13" x14ac:dyDescent="0.2">
      <c r="A3575">
        <v>3574</v>
      </c>
      <c r="B3575">
        <f>VLOOKUP(C3575,ESTADOS!C:K,9,FALSE)</f>
        <v>26</v>
      </c>
      <c r="C3575" t="s">
        <v>2867</v>
      </c>
      <c r="D3575">
        <v>35</v>
      </c>
      <c r="E3575" t="s">
        <v>8003</v>
      </c>
      <c r="F3575" t="s">
        <v>8004</v>
      </c>
      <c r="G3575">
        <v>79317</v>
      </c>
      <c r="H3575">
        <v>1</v>
      </c>
      <c r="I3575">
        <v>1</v>
      </c>
      <c r="J3575">
        <v>1</v>
      </c>
      <c r="K3575" s="2" t="s">
        <v>10009</v>
      </c>
      <c r="L3575" s="2" t="s">
        <v>10009</v>
      </c>
      <c r="M3575" t="str">
        <f t="shared" si="55"/>
        <v>BEGIN IF NOT EXISTS (SELECT * FROM [dbo].[COM_City] WHERE [Name] = 'Lorena') BEGIN INSERT INTO [dbo].[COM_City]([CityId],[Name],[ExternalCode],[StateId],[Active],[UserID],[UserIDLastUpdate],[CreateDate],[ModifieldDate]) VALUES (3574,'Lorena','27207',26,1,1,1,GETDATE(),GETDATE()) END END</v>
      </c>
    </row>
    <row r="3576" spans="1:13" x14ac:dyDescent="0.2">
      <c r="A3576">
        <v>3575</v>
      </c>
      <c r="B3576">
        <f>VLOOKUP(C3576,ESTADOS!C:K,9,FALSE)</f>
        <v>26</v>
      </c>
      <c r="C3576" t="s">
        <v>2867</v>
      </c>
      <c r="D3576">
        <v>35</v>
      </c>
      <c r="E3576" t="s">
        <v>8005</v>
      </c>
      <c r="F3576" t="s">
        <v>8006</v>
      </c>
      <c r="G3576">
        <v>1974</v>
      </c>
      <c r="H3576">
        <v>1</v>
      </c>
      <c r="I3576">
        <v>1</v>
      </c>
      <c r="J3576">
        <v>1</v>
      </c>
      <c r="K3576" s="2" t="s">
        <v>10009</v>
      </c>
      <c r="L3576" s="2" t="s">
        <v>10009</v>
      </c>
      <c r="M3576" t="str">
        <f t="shared" si="55"/>
        <v>BEGIN IF NOT EXISTS (SELECT * FROM [dbo].[COM_City] WHERE [Name] = 'Lourdes') BEGIN INSERT INTO [dbo].[COM_City]([CityId],[Name],[ExternalCode],[StateId],[Active],[UserID],[UserIDLastUpdate],[CreateDate],[ModifieldDate]) VALUES (3575,'Lourdes','27256',26,1,1,1,GETDATE(),GETDATE()) END END</v>
      </c>
    </row>
    <row r="3577" spans="1:13" x14ac:dyDescent="0.2">
      <c r="A3577">
        <v>3576</v>
      </c>
      <c r="B3577">
        <f>VLOOKUP(C3577,ESTADOS!C:K,9,FALSE)</f>
        <v>26</v>
      </c>
      <c r="C3577" t="s">
        <v>2867</v>
      </c>
      <c r="D3577">
        <v>35</v>
      </c>
      <c r="E3577" t="s">
        <v>8007</v>
      </c>
      <c r="F3577" t="s">
        <v>8008</v>
      </c>
      <c r="G3577">
        <v>29760</v>
      </c>
      <c r="H3577">
        <v>1</v>
      </c>
      <c r="I3577">
        <v>1</v>
      </c>
      <c r="J3577">
        <v>1</v>
      </c>
      <c r="K3577" s="2" t="s">
        <v>10009</v>
      </c>
      <c r="L3577" s="2" t="s">
        <v>10009</v>
      </c>
      <c r="M3577" t="str">
        <f t="shared" si="55"/>
        <v>BEGIN IF NOT EXISTS (SELECT * FROM [dbo].[COM_City] WHERE [Name] = 'Louveira') BEGIN INSERT INTO [dbo].[COM_City]([CityId],[Name],[ExternalCode],[StateId],[Active],[UserID],[UserIDLastUpdate],[CreateDate],[ModifieldDate]) VALUES (3576,'Louveira','27306',26,1,1,1,GETDATE(),GETDATE()) END END</v>
      </c>
    </row>
    <row r="3578" spans="1:13" x14ac:dyDescent="0.2">
      <c r="A3578">
        <v>3577</v>
      </c>
      <c r="B3578">
        <f>VLOOKUP(C3578,ESTADOS!C:K,9,FALSE)</f>
        <v>26</v>
      </c>
      <c r="C3578" t="s">
        <v>2867</v>
      </c>
      <c r="D3578">
        <v>35</v>
      </c>
      <c r="E3578" t="s">
        <v>8009</v>
      </c>
      <c r="F3578" t="s">
        <v>3333</v>
      </c>
      <c r="G3578">
        <v>19212</v>
      </c>
      <c r="H3578">
        <v>1</v>
      </c>
      <c r="I3578">
        <v>1</v>
      </c>
      <c r="J3578">
        <v>1</v>
      </c>
      <c r="K3578" s="2" t="s">
        <v>10009</v>
      </c>
      <c r="L3578" s="2" t="s">
        <v>10009</v>
      </c>
      <c r="M3578" t="str">
        <f t="shared" si="55"/>
        <v>BEGIN IF NOT EXISTS (SELECT * FROM [dbo].[COM_City] WHERE [Name] = 'Lucélia') BEGIN INSERT INTO [dbo].[COM_City]([CityId],[Name],[ExternalCode],[StateId],[Active],[UserID],[UserIDLastUpdate],[CreateDate],[ModifieldDate]) VALUES (3577,'Lucélia','27405',26,1,1,1,GETDATE(),GETDATE()) END END</v>
      </c>
    </row>
    <row r="3579" spans="1:13" x14ac:dyDescent="0.2">
      <c r="A3579">
        <v>3578</v>
      </c>
      <c r="B3579">
        <f>VLOOKUP(C3579,ESTADOS!C:K,9,FALSE)</f>
        <v>26</v>
      </c>
      <c r="C3579" t="s">
        <v>2867</v>
      </c>
      <c r="D3579">
        <v>35</v>
      </c>
      <c r="E3579" t="s">
        <v>3334</v>
      </c>
      <c r="F3579" t="s">
        <v>3335</v>
      </c>
      <c r="G3579">
        <v>2299</v>
      </c>
      <c r="H3579">
        <v>1</v>
      </c>
      <c r="I3579">
        <v>1</v>
      </c>
      <c r="J3579">
        <v>1</v>
      </c>
      <c r="K3579" s="2" t="s">
        <v>10009</v>
      </c>
      <c r="L3579" s="2" t="s">
        <v>10009</v>
      </c>
      <c r="M3579" t="str">
        <f t="shared" si="55"/>
        <v>BEGIN IF NOT EXISTS (SELECT * FROM [dbo].[COM_City] WHERE [Name] = 'Lucianópolis') BEGIN INSERT INTO [dbo].[COM_City]([CityId],[Name],[ExternalCode],[StateId],[Active],[UserID],[UserIDLastUpdate],[CreateDate],[ModifieldDate]) VALUES (3578,'Lucianópolis','27504',26,1,1,1,GETDATE(),GETDATE()) END END</v>
      </c>
    </row>
    <row r="3580" spans="1:13" x14ac:dyDescent="0.2">
      <c r="A3580">
        <v>3579</v>
      </c>
      <c r="B3580">
        <f>VLOOKUP(C3580,ESTADOS!C:K,9,FALSE)</f>
        <v>26</v>
      </c>
      <c r="C3580" t="s">
        <v>2867</v>
      </c>
      <c r="D3580">
        <v>35</v>
      </c>
      <c r="E3580" t="s">
        <v>3336</v>
      </c>
      <c r="F3580" t="s">
        <v>3337</v>
      </c>
      <c r="G3580">
        <v>10272</v>
      </c>
      <c r="H3580">
        <v>1</v>
      </c>
      <c r="I3580">
        <v>1</v>
      </c>
      <c r="J3580">
        <v>1</v>
      </c>
      <c r="K3580" s="2" t="s">
        <v>10009</v>
      </c>
      <c r="L3580" s="2" t="s">
        <v>10009</v>
      </c>
      <c r="M3580" t="str">
        <f t="shared" si="55"/>
        <v>BEGIN IF NOT EXISTS (SELECT * FROM [dbo].[COM_City] WHERE [Name] = 'Luís Antônio') BEGIN INSERT INTO [dbo].[COM_City]([CityId],[Name],[ExternalCode],[StateId],[Active],[UserID],[UserIDLastUpdate],[CreateDate],[ModifieldDate]) VALUES (3579,'Luís Antônio','27603',26,1,1,1,GETDATE(),GETDATE()) END END</v>
      </c>
    </row>
    <row r="3581" spans="1:13" x14ac:dyDescent="0.2">
      <c r="A3581">
        <v>3580</v>
      </c>
      <c r="B3581">
        <f>VLOOKUP(C3581,ESTADOS!C:K,9,FALSE)</f>
        <v>26</v>
      </c>
      <c r="C3581" t="s">
        <v>2867</v>
      </c>
      <c r="D3581">
        <v>35</v>
      </c>
      <c r="E3581" t="s">
        <v>3338</v>
      </c>
      <c r="F3581" t="s">
        <v>3339</v>
      </c>
      <c r="G3581">
        <v>4763</v>
      </c>
      <c r="H3581">
        <v>1</v>
      </c>
      <c r="I3581">
        <v>1</v>
      </c>
      <c r="J3581">
        <v>1</v>
      </c>
      <c r="K3581" s="2" t="s">
        <v>10009</v>
      </c>
      <c r="L3581" s="2" t="s">
        <v>10009</v>
      </c>
      <c r="M3581" t="str">
        <f t="shared" si="55"/>
        <v>BEGIN IF NOT EXISTS (SELECT * FROM [dbo].[COM_City] WHERE [Name] = 'Luiziânia') BEGIN INSERT INTO [dbo].[COM_City]([CityId],[Name],[ExternalCode],[StateId],[Active],[UserID],[UserIDLastUpdate],[CreateDate],[ModifieldDate]) VALUES (3580,'Luiziânia','27702',26,1,1,1,GETDATE(),GETDATE()) END END</v>
      </c>
    </row>
    <row r="3582" spans="1:13" x14ac:dyDescent="0.2">
      <c r="A3582">
        <v>3581</v>
      </c>
      <c r="B3582">
        <f>VLOOKUP(C3582,ESTADOS!C:K,9,FALSE)</f>
        <v>26</v>
      </c>
      <c r="C3582" t="s">
        <v>2867</v>
      </c>
      <c r="D3582">
        <v>35</v>
      </c>
      <c r="E3582" t="s">
        <v>3340</v>
      </c>
      <c r="F3582" t="s">
        <v>3341</v>
      </c>
      <c r="G3582">
        <v>4238</v>
      </c>
      <c r="H3582">
        <v>1</v>
      </c>
      <c r="I3582">
        <v>1</v>
      </c>
      <c r="J3582">
        <v>1</v>
      </c>
      <c r="K3582" s="2" t="s">
        <v>10009</v>
      </c>
      <c r="L3582" s="2" t="s">
        <v>10009</v>
      </c>
      <c r="M3582" t="str">
        <f t="shared" si="55"/>
        <v>BEGIN IF NOT EXISTS (SELECT * FROM [dbo].[COM_City] WHERE [Name] = 'Lupércio') BEGIN INSERT INTO [dbo].[COM_City]([CityId],[Name],[ExternalCode],[StateId],[Active],[UserID],[UserIDLastUpdate],[CreateDate],[ModifieldDate]) VALUES (3581,'Lupércio','27801',26,1,1,1,GETDATE(),GETDATE()) END END</v>
      </c>
    </row>
    <row r="3583" spans="1:13" x14ac:dyDescent="0.2">
      <c r="A3583">
        <v>3582</v>
      </c>
      <c r="B3583">
        <f>VLOOKUP(C3583,ESTADOS!C:K,9,FALSE)</f>
        <v>26</v>
      </c>
      <c r="C3583" t="s">
        <v>2867</v>
      </c>
      <c r="D3583">
        <v>35</v>
      </c>
      <c r="E3583" t="s">
        <v>3342</v>
      </c>
      <c r="F3583" t="s">
        <v>3343</v>
      </c>
      <c r="G3583">
        <v>2794</v>
      </c>
      <c r="H3583">
        <v>1</v>
      </c>
      <c r="I3583">
        <v>1</v>
      </c>
      <c r="J3583">
        <v>1</v>
      </c>
      <c r="K3583" s="2" t="s">
        <v>10009</v>
      </c>
      <c r="L3583" s="2" t="s">
        <v>10009</v>
      </c>
      <c r="M3583" t="str">
        <f t="shared" si="55"/>
        <v>BEGIN IF NOT EXISTS (SELECT * FROM [dbo].[COM_City] WHERE [Name] = 'Lutécia') BEGIN INSERT INTO [dbo].[COM_City]([CityId],[Name],[ExternalCode],[StateId],[Active],[UserID],[UserIDLastUpdate],[CreateDate],[ModifieldDate]) VALUES (3582,'Lutécia','27900',26,1,1,1,GETDATE(),GETDATE()) END END</v>
      </c>
    </row>
    <row r="3584" spans="1:13" x14ac:dyDescent="0.2">
      <c r="A3584">
        <v>3583</v>
      </c>
      <c r="B3584">
        <f>VLOOKUP(C3584,ESTADOS!C:K,9,FALSE)</f>
        <v>26</v>
      </c>
      <c r="C3584" t="s">
        <v>2867</v>
      </c>
      <c r="D3584">
        <v>35</v>
      </c>
      <c r="E3584" t="s">
        <v>3344</v>
      </c>
      <c r="F3584" t="s">
        <v>3345</v>
      </c>
      <c r="G3584">
        <v>16173</v>
      </c>
      <c r="H3584">
        <v>1</v>
      </c>
      <c r="I3584">
        <v>1</v>
      </c>
      <c r="J3584">
        <v>1</v>
      </c>
      <c r="K3584" s="2" t="s">
        <v>10009</v>
      </c>
      <c r="L3584" s="2" t="s">
        <v>10009</v>
      </c>
      <c r="M3584" t="str">
        <f t="shared" si="55"/>
        <v>BEGIN IF NOT EXISTS (SELECT * FROM [dbo].[COM_City] WHERE [Name] = 'Macatuba') BEGIN INSERT INTO [dbo].[COM_City]([CityId],[Name],[ExternalCode],[StateId],[Active],[UserID],[UserIDLastUpdate],[CreateDate],[ModifieldDate]) VALUES (3583,'Macatuba','28007',26,1,1,1,GETDATE(),GETDATE()) END END</v>
      </c>
    </row>
    <row r="3585" spans="1:13" x14ac:dyDescent="0.2">
      <c r="A3585">
        <v>3584</v>
      </c>
      <c r="B3585">
        <f>VLOOKUP(C3585,ESTADOS!C:K,9,FALSE)</f>
        <v>26</v>
      </c>
      <c r="C3585" t="s">
        <v>2867</v>
      </c>
      <c r="D3585">
        <v>35</v>
      </c>
      <c r="E3585" t="s">
        <v>3346</v>
      </c>
      <c r="F3585" t="s">
        <v>3347</v>
      </c>
      <c r="G3585">
        <v>7396</v>
      </c>
      <c r="H3585">
        <v>1</v>
      </c>
      <c r="I3585">
        <v>1</v>
      </c>
      <c r="J3585">
        <v>1</v>
      </c>
      <c r="K3585" s="2" t="s">
        <v>10009</v>
      </c>
      <c r="L3585" s="2" t="s">
        <v>10009</v>
      </c>
      <c r="M3585" t="str">
        <f t="shared" si="55"/>
        <v>BEGIN IF NOT EXISTS (SELECT * FROM [dbo].[COM_City] WHERE [Name] = 'Macaubal') BEGIN INSERT INTO [dbo].[COM_City]([CityId],[Name],[ExternalCode],[StateId],[Active],[UserID],[UserIDLastUpdate],[CreateDate],[ModifieldDate]) VALUES (3584,'Macaubal','28106',26,1,1,1,GETDATE(),GETDATE()) END END</v>
      </c>
    </row>
    <row r="3586" spans="1:13" x14ac:dyDescent="0.2">
      <c r="A3586">
        <v>3585</v>
      </c>
      <c r="B3586">
        <f>VLOOKUP(C3586,ESTADOS!C:K,9,FALSE)</f>
        <v>26</v>
      </c>
      <c r="C3586" t="s">
        <v>2867</v>
      </c>
      <c r="D3586">
        <v>35</v>
      </c>
      <c r="E3586" t="s">
        <v>3348</v>
      </c>
      <c r="F3586" t="s">
        <v>3349</v>
      </c>
      <c r="G3586">
        <v>3411</v>
      </c>
      <c r="H3586">
        <v>1</v>
      </c>
      <c r="I3586">
        <v>1</v>
      </c>
      <c r="J3586">
        <v>1</v>
      </c>
      <c r="K3586" s="2" t="s">
        <v>10009</v>
      </c>
      <c r="L3586" s="2" t="s">
        <v>10009</v>
      </c>
      <c r="M3586" t="str">
        <f t="shared" si="55"/>
        <v>BEGIN IF NOT EXISTS (SELECT * FROM [dbo].[COM_City] WHERE [Name] = 'Macedônia') BEGIN INSERT INTO [dbo].[COM_City]([CityId],[Name],[ExternalCode],[StateId],[Active],[UserID],[UserIDLastUpdate],[CreateDate],[ModifieldDate]) VALUES (3585,'Macedônia','28205',26,1,1,1,GETDATE(),GETDATE()) END END</v>
      </c>
    </row>
    <row r="3587" spans="1:13" x14ac:dyDescent="0.2">
      <c r="A3587">
        <v>3586</v>
      </c>
      <c r="B3587">
        <f>VLOOKUP(C3587,ESTADOS!C:K,9,FALSE)</f>
        <v>26</v>
      </c>
      <c r="C3587" t="s">
        <v>2867</v>
      </c>
      <c r="D3587">
        <v>35</v>
      </c>
      <c r="E3587" t="s">
        <v>3350</v>
      </c>
      <c r="F3587" t="s">
        <v>3351</v>
      </c>
      <c r="G3587">
        <v>3154</v>
      </c>
      <c r="H3587">
        <v>1</v>
      </c>
      <c r="I3587">
        <v>1</v>
      </c>
      <c r="J3587">
        <v>1</v>
      </c>
      <c r="K3587" s="2" t="s">
        <v>10009</v>
      </c>
      <c r="L3587" s="2" t="s">
        <v>10009</v>
      </c>
      <c r="M3587" t="str">
        <f t="shared" ref="M3587:M3650" si="56">CONCATENATE("BEGIN IF NOT EXISTS (SELECT * FROM [dbo].[COM_City] WHERE [Name] = '",F3587,"') BEGIN INSERT INTO [dbo].[COM_City]([CityId],[Name],[ExternalCode],[StateId],[Active],[UserID],[UserIDLastUpdate],[CreateDate],[ModifieldDate]) VALUES (",A3587,",'",F3587,"','",E3587,"',",B3587,",",H3587,",",I3587,",",J3587,",",K3587,",",L3587,") END END")</f>
        <v>BEGIN IF NOT EXISTS (SELECT * FROM [dbo].[COM_City] WHERE [Name] = 'Magda') BEGIN INSERT INTO [dbo].[COM_City]([CityId],[Name],[ExternalCode],[StateId],[Active],[UserID],[UserIDLastUpdate],[CreateDate],[ModifieldDate]) VALUES (3586,'Magda','28304',26,1,1,1,GETDATE(),GETDATE()) END END</v>
      </c>
    </row>
    <row r="3588" spans="1:13" x14ac:dyDescent="0.2">
      <c r="A3588">
        <v>3587</v>
      </c>
      <c r="B3588">
        <f>VLOOKUP(C3588,ESTADOS!C:K,9,FALSE)</f>
        <v>26</v>
      </c>
      <c r="C3588" t="s">
        <v>2867</v>
      </c>
      <c r="D3588">
        <v>35</v>
      </c>
      <c r="E3588" t="s">
        <v>3352</v>
      </c>
      <c r="F3588" t="s">
        <v>3353</v>
      </c>
      <c r="G3588">
        <v>41508</v>
      </c>
      <c r="H3588">
        <v>1</v>
      </c>
      <c r="I3588">
        <v>1</v>
      </c>
      <c r="J3588">
        <v>1</v>
      </c>
      <c r="K3588" s="2" t="s">
        <v>10009</v>
      </c>
      <c r="L3588" s="2" t="s">
        <v>10009</v>
      </c>
      <c r="M3588" t="str">
        <f t="shared" si="56"/>
        <v>BEGIN IF NOT EXISTS (SELECT * FROM [dbo].[COM_City] WHERE [Name] = 'Mairinque') BEGIN INSERT INTO [dbo].[COM_City]([CityId],[Name],[ExternalCode],[StateId],[Active],[UserID],[UserIDLastUpdate],[CreateDate],[ModifieldDate]) VALUES (3587,'Mairinque','28403',26,1,1,1,GETDATE(),GETDATE()) END END</v>
      </c>
    </row>
    <row r="3589" spans="1:13" x14ac:dyDescent="0.2">
      <c r="A3589">
        <v>3588</v>
      </c>
      <c r="B3589">
        <f>VLOOKUP(C3589,ESTADOS!C:K,9,FALSE)</f>
        <v>26</v>
      </c>
      <c r="C3589" t="s">
        <v>2867</v>
      </c>
      <c r="D3589">
        <v>35</v>
      </c>
      <c r="E3589" t="s">
        <v>3354</v>
      </c>
      <c r="F3589" t="s">
        <v>3355</v>
      </c>
      <c r="G3589">
        <v>71754</v>
      </c>
      <c r="H3589">
        <v>1</v>
      </c>
      <c r="I3589">
        <v>1</v>
      </c>
      <c r="J3589">
        <v>1</v>
      </c>
      <c r="K3589" s="2" t="s">
        <v>10009</v>
      </c>
      <c r="L3589" s="2" t="s">
        <v>10009</v>
      </c>
      <c r="M3589" t="str">
        <f t="shared" si="56"/>
        <v>BEGIN IF NOT EXISTS (SELECT * FROM [dbo].[COM_City] WHERE [Name] = 'Mairiporã') BEGIN INSERT INTO [dbo].[COM_City]([CityId],[Name],[ExternalCode],[StateId],[Active],[UserID],[UserIDLastUpdate],[CreateDate],[ModifieldDate]) VALUES (3588,'Mairiporã','28502',26,1,1,1,GETDATE(),GETDATE()) END END</v>
      </c>
    </row>
    <row r="3590" spans="1:13" x14ac:dyDescent="0.2">
      <c r="A3590">
        <v>3589</v>
      </c>
      <c r="B3590">
        <f>VLOOKUP(C3590,ESTADOS!C:K,9,FALSE)</f>
        <v>26</v>
      </c>
      <c r="C3590" t="s">
        <v>2867</v>
      </c>
      <c r="D3590">
        <v>35</v>
      </c>
      <c r="E3590" t="s">
        <v>3356</v>
      </c>
      <c r="F3590" t="s">
        <v>3357</v>
      </c>
      <c r="G3590">
        <v>8651</v>
      </c>
      <c r="H3590">
        <v>1</v>
      </c>
      <c r="I3590">
        <v>1</v>
      </c>
      <c r="J3590">
        <v>1</v>
      </c>
      <c r="K3590" s="2" t="s">
        <v>10009</v>
      </c>
      <c r="L3590" s="2" t="s">
        <v>10009</v>
      </c>
      <c r="M3590" t="str">
        <f t="shared" si="56"/>
        <v>BEGIN IF NOT EXISTS (SELECT * FROM [dbo].[COM_City] WHERE [Name] = 'Manduri') BEGIN INSERT INTO [dbo].[COM_City]([CityId],[Name],[ExternalCode],[StateId],[Active],[UserID],[UserIDLastUpdate],[CreateDate],[ModifieldDate]) VALUES (3589,'Manduri','28601',26,1,1,1,GETDATE(),GETDATE()) END END</v>
      </c>
    </row>
    <row r="3591" spans="1:13" x14ac:dyDescent="0.2">
      <c r="A3591">
        <v>3590</v>
      </c>
      <c r="B3591">
        <f>VLOOKUP(C3591,ESTADOS!C:K,9,FALSE)</f>
        <v>26</v>
      </c>
      <c r="C3591" t="s">
        <v>2867</v>
      </c>
      <c r="D3591">
        <v>35</v>
      </c>
      <c r="E3591" t="s">
        <v>3358</v>
      </c>
      <c r="F3591" t="s">
        <v>3359</v>
      </c>
      <c r="G3591">
        <v>5193</v>
      </c>
      <c r="H3591">
        <v>1</v>
      </c>
      <c r="I3591">
        <v>1</v>
      </c>
      <c r="J3591">
        <v>1</v>
      </c>
      <c r="K3591" s="2" t="s">
        <v>10009</v>
      </c>
      <c r="L3591" s="2" t="s">
        <v>10009</v>
      </c>
      <c r="M3591" t="str">
        <f t="shared" si="56"/>
        <v>BEGIN IF NOT EXISTS (SELECT * FROM [dbo].[COM_City] WHERE [Name] = 'Marabá Paulista') BEGIN INSERT INTO [dbo].[COM_City]([CityId],[Name],[ExternalCode],[StateId],[Active],[UserID],[UserIDLastUpdate],[CreateDate],[ModifieldDate]) VALUES (3590,'Marabá Paulista','28700',26,1,1,1,GETDATE(),GETDATE()) END END</v>
      </c>
    </row>
    <row r="3592" spans="1:13" x14ac:dyDescent="0.2">
      <c r="A3592">
        <v>3591</v>
      </c>
      <c r="B3592">
        <f>VLOOKUP(C3592,ESTADOS!C:K,9,FALSE)</f>
        <v>26</v>
      </c>
      <c r="C3592" t="s">
        <v>2867</v>
      </c>
      <c r="D3592">
        <v>35</v>
      </c>
      <c r="E3592" t="s">
        <v>3360</v>
      </c>
      <c r="F3592" t="s">
        <v>3361</v>
      </c>
      <c r="G3592">
        <v>13163</v>
      </c>
      <c r="H3592">
        <v>1</v>
      </c>
      <c r="I3592">
        <v>1</v>
      </c>
      <c r="J3592">
        <v>1</v>
      </c>
      <c r="K3592" s="2" t="s">
        <v>10009</v>
      </c>
      <c r="L3592" s="2" t="s">
        <v>10009</v>
      </c>
      <c r="M3592" t="str">
        <f t="shared" si="56"/>
        <v>BEGIN IF NOT EXISTS (SELECT * FROM [dbo].[COM_City] WHERE [Name] = 'Maracaí') BEGIN INSERT INTO [dbo].[COM_City]([CityId],[Name],[ExternalCode],[StateId],[Active],[UserID],[UserIDLastUpdate],[CreateDate],[ModifieldDate]) VALUES (3591,'Maracaí','28809',26,1,1,1,GETDATE(),GETDATE()) END END</v>
      </c>
    </row>
    <row r="3593" spans="1:13" x14ac:dyDescent="0.2">
      <c r="A3593">
        <v>3592</v>
      </c>
      <c r="B3593">
        <f>VLOOKUP(C3593,ESTADOS!C:K,9,FALSE)</f>
        <v>26</v>
      </c>
      <c r="C3593" t="s">
        <v>2867</v>
      </c>
      <c r="D3593">
        <v>35</v>
      </c>
      <c r="E3593" t="s">
        <v>3362</v>
      </c>
      <c r="F3593" t="s">
        <v>3363</v>
      </c>
      <c r="G3593">
        <v>2556</v>
      </c>
      <c r="H3593">
        <v>1</v>
      </c>
      <c r="I3593">
        <v>1</v>
      </c>
      <c r="J3593">
        <v>1</v>
      </c>
      <c r="K3593" s="2" t="s">
        <v>10009</v>
      </c>
      <c r="L3593" s="2" t="s">
        <v>10009</v>
      </c>
      <c r="M3593" t="str">
        <f t="shared" si="56"/>
        <v>BEGIN IF NOT EXISTS (SELECT * FROM [dbo].[COM_City] WHERE [Name] = 'Marapoama') BEGIN INSERT INTO [dbo].[COM_City]([CityId],[Name],[ExternalCode],[StateId],[Active],[UserID],[UserIDLastUpdate],[CreateDate],[ModifieldDate]) VALUES (3592,'Marapoama','28858',26,1,1,1,GETDATE(),GETDATE()) END END</v>
      </c>
    </row>
    <row r="3594" spans="1:13" x14ac:dyDescent="0.2">
      <c r="A3594">
        <v>3593</v>
      </c>
      <c r="B3594">
        <f>VLOOKUP(C3594,ESTADOS!C:K,9,FALSE)</f>
        <v>26</v>
      </c>
      <c r="C3594" t="s">
        <v>2867</v>
      </c>
      <c r="D3594">
        <v>35</v>
      </c>
      <c r="E3594" t="s">
        <v>3364</v>
      </c>
      <c r="F3594" t="s">
        <v>3365</v>
      </c>
      <c r="G3594">
        <v>3786</v>
      </c>
      <c r="H3594">
        <v>1</v>
      </c>
      <c r="I3594">
        <v>1</v>
      </c>
      <c r="J3594">
        <v>1</v>
      </c>
      <c r="K3594" s="2" t="s">
        <v>10009</v>
      </c>
      <c r="L3594" s="2" t="s">
        <v>10009</v>
      </c>
      <c r="M3594" t="str">
        <f t="shared" si="56"/>
        <v>BEGIN IF NOT EXISTS (SELECT * FROM [dbo].[COM_City] WHERE [Name] = 'Mariápolis') BEGIN INSERT INTO [dbo].[COM_City]([CityId],[Name],[ExternalCode],[StateId],[Active],[UserID],[UserIDLastUpdate],[CreateDate],[ModifieldDate]) VALUES (3593,'Mariápolis','28908',26,1,1,1,GETDATE(),GETDATE()) END END</v>
      </c>
    </row>
    <row r="3595" spans="1:13" x14ac:dyDescent="0.2">
      <c r="A3595">
        <v>3594</v>
      </c>
      <c r="B3595">
        <f>VLOOKUP(C3595,ESTADOS!C:K,9,FALSE)</f>
        <v>26</v>
      </c>
      <c r="C3595" t="s">
        <v>2867</v>
      </c>
      <c r="D3595">
        <v>35</v>
      </c>
      <c r="E3595" t="s">
        <v>3366</v>
      </c>
      <c r="F3595" t="s">
        <v>10129</v>
      </c>
      <c r="G3595">
        <v>218113</v>
      </c>
      <c r="H3595">
        <v>1</v>
      </c>
      <c r="I3595">
        <v>1</v>
      </c>
      <c r="J3595">
        <v>1</v>
      </c>
      <c r="K3595" s="2" t="s">
        <v>10009</v>
      </c>
      <c r="L3595" s="2" t="s">
        <v>10009</v>
      </c>
      <c r="M3595" t="str">
        <f t="shared" si="56"/>
        <v>BEGIN IF NOT EXISTS (SELECT * FROM [dbo].[COM_City] WHERE [Name] = 'Marília') BEGIN INSERT INTO [dbo].[COM_City]([CityId],[Name],[ExternalCode],[StateId],[Active],[UserID],[UserIDLastUpdate],[CreateDate],[ModifieldDate]) VALUES (3594,'Marília','29005',26,1,1,1,GETDATE(),GETDATE()) END END</v>
      </c>
    </row>
    <row r="3596" spans="1:13" x14ac:dyDescent="0.2">
      <c r="A3596">
        <v>3595</v>
      </c>
      <c r="B3596">
        <f>VLOOKUP(C3596,ESTADOS!C:K,9,FALSE)</f>
        <v>26</v>
      </c>
      <c r="C3596" t="s">
        <v>2867</v>
      </c>
      <c r="D3596">
        <v>35</v>
      </c>
      <c r="E3596" t="s">
        <v>3367</v>
      </c>
      <c r="F3596" t="s">
        <v>3368</v>
      </c>
      <c r="G3596">
        <v>2114</v>
      </c>
      <c r="H3596">
        <v>1</v>
      </c>
      <c r="I3596">
        <v>1</v>
      </c>
      <c r="J3596">
        <v>1</v>
      </c>
      <c r="K3596" s="2" t="s">
        <v>10009</v>
      </c>
      <c r="L3596" s="2" t="s">
        <v>10009</v>
      </c>
      <c r="M3596" t="str">
        <f t="shared" si="56"/>
        <v>BEGIN IF NOT EXISTS (SELECT * FROM [dbo].[COM_City] WHERE [Name] = 'Marinópolis') BEGIN INSERT INTO [dbo].[COM_City]([CityId],[Name],[ExternalCode],[StateId],[Active],[UserID],[UserIDLastUpdate],[CreateDate],[ModifieldDate]) VALUES (3595,'Marinópolis','29104',26,1,1,1,GETDATE(),GETDATE()) END END</v>
      </c>
    </row>
    <row r="3597" spans="1:13" x14ac:dyDescent="0.2">
      <c r="A3597">
        <v>3596</v>
      </c>
      <c r="B3597">
        <f>VLOOKUP(C3597,ESTADOS!C:K,9,FALSE)</f>
        <v>26</v>
      </c>
      <c r="C3597" t="s">
        <v>2867</v>
      </c>
      <c r="D3597">
        <v>35</v>
      </c>
      <c r="E3597" t="s">
        <v>3369</v>
      </c>
      <c r="F3597" t="s">
        <v>3370</v>
      </c>
      <c r="G3597">
        <v>23983</v>
      </c>
      <c r="H3597">
        <v>1</v>
      </c>
      <c r="I3597">
        <v>1</v>
      </c>
      <c r="J3597">
        <v>1</v>
      </c>
      <c r="K3597" s="2" t="s">
        <v>10009</v>
      </c>
      <c r="L3597" s="2" t="s">
        <v>10009</v>
      </c>
      <c r="M3597" t="str">
        <f t="shared" si="56"/>
        <v>BEGIN IF NOT EXISTS (SELECT * FROM [dbo].[COM_City] WHERE [Name] = 'Martinópolis') BEGIN INSERT INTO [dbo].[COM_City]([CityId],[Name],[ExternalCode],[StateId],[Active],[UserID],[UserIDLastUpdate],[CreateDate],[ModifieldDate]) VALUES (3596,'Martinópolis','29203',26,1,1,1,GETDATE(),GETDATE()) END END</v>
      </c>
    </row>
    <row r="3598" spans="1:13" x14ac:dyDescent="0.2">
      <c r="A3598">
        <v>3597</v>
      </c>
      <c r="B3598">
        <f>VLOOKUP(C3598,ESTADOS!C:K,9,FALSE)</f>
        <v>26</v>
      </c>
      <c r="C3598" t="s">
        <v>2867</v>
      </c>
      <c r="D3598">
        <v>35</v>
      </c>
      <c r="E3598" t="s">
        <v>3371</v>
      </c>
      <c r="F3598" t="s">
        <v>3372</v>
      </c>
      <c r="G3598">
        <v>74407</v>
      </c>
      <c r="H3598">
        <v>1</v>
      </c>
      <c r="I3598">
        <v>1</v>
      </c>
      <c r="J3598">
        <v>1</v>
      </c>
      <c r="K3598" s="2" t="s">
        <v>10009</v>
      </c>
      <c r="L3598" s="2" t="s">
        <v>10009</v>
      </c>
      <c r="M3598" t="str">
        <f t="shared" si="56"/>
        <v>BEGIN IF NOT EXISTS (SELECT * FROM [dbo].[COM_City] WHERE [Name] = 'Matão') BEGIN INSERT INTO [dbo].[COM_City]([CityId],[Name],[ExternalCode],[StateId],[Active],[UserID],[UserIDLastUpdate],[CreateDate],[ModifieldDate]) VALUES (3597,'Matão','29302',26,1,1,1,GETDATE(),GETDATE()) END END</v>
      </c>
    </row>
    <row r="3599" spans="1:13" x14ac:dyDescent="0.2">
      <c r="A3599">
        <v>3598</v>
      </c>
      <c r="B3599">
        <f>VLOOKUP(C3599,ESTADOS!C:K,9,FALSE)</f>
        <v>26</v>
      </c>
      <c r="C3599" t="s">
        <v>2867</v>
      </c>
      <c r="D3599">
        <v>35</v>
      </c>
      <c r="E3599" t="s">
        <v>3373</v>
      </c>
      <c r="F3599" t="s">
        <v>10130</v>
      </c>
      <c r="G3599">
        <v>402643</v>
      </c>
      <c r="H3599">
        <v>1</v>
      </c>
      <c r="I3599">
        <v>1</v>
      </c>
      <c r="J3599">
        <v>1</v>
      </c>
      <c r="K3599" s="2" t="s">
        <v>10009</v>
      </c>
      <c r="L3599" s="2" t="s">
        <v>10009</v>
      </c>
      <c r="M3599" t="str">
        <f t="shared" si="56"/>
        <v>BEGIN IF NOT EXISTS (SELECT * FROM [dbo].[COM_City] WHERE [Name] = 'Mauá') BEGIN INSERT INTO [dbo].[COM_City]([CityId],[Name],[ExternalCode],[StateId],[Active],[UserID],[UserIDLastUpdate],[CreateDate],[ModifieldDate]) VALUES (3598,'Mauá','29401',26,1,1,1,GETDATE(),GETDATE()) END END</v>
      </c>
    </row>
    <row r="3600" spans="1:13" x14ac:dyDescent="0.2">
      <c r="A3600">
        <v>3599</v>
      </c>
      <c r="B3600">
        <f>VLOOKUP(C3600,ESTADOS!C:K,9,FALSE)</f>
        <v>26</v>
      </c>
      <c r="C3600" t="s">
        <v>2867</v>
      </c>
      <c r="D3600">
        <v>35</v>
      </c>
      <c r="E3600" t="s">
        <v>3374</v>
      </c>
      <c r="F3600" t="s">
        <v>3375</v>
      </c>
      <c r="G3600">
        <v>3980</v>
      </c>
      <c r="H3600">
        <v>1</v>
      </c>
      <c r="I3600">
        <v>1</v>
      </c>
      <c r="J3600">
        <v>1</v>
      </c>
      <c r="K3600" s="2" t="s">
        <v>10009</v>
      </c>
      <c r="L3600" s="2" t="s">
        <v>10009</v>
      </c>
      <c r="M3600" t="str">
        <f t="shared" si="56"/>
        <v>BEGIN IF NOT EXISTS (SELECT * FROM [dbo].[COM_City] WHERE [Name] = 'Mendonça') BEGIN INSERT INTO [dbo].[COM_City]([CityId],[Name],[ExternalCode],[StateId],[Active],[UserID],[UserIDLastUpdate],[CreateDate],[ModifieldDate]) VALUES (3599,'Mendonça','29500',26,1,1,1,GETDATE(),GETDATE()) END END</v>
      </c>
    </row>
    <row r="3601" spans="1:13" x14ac:dyDescent="0.2">
      <c r="A3601">
        <v>3600</v>
      </c>
      <c r="B3601">
        <f>VLOOKUP(C3601,ESTADOS!C:K,9,FALSE)</f>
        <v>26</v>
      </c>
      <c r="C3601" t="s">
        <v>2867</v>
      </c>
      <c r="D3601">
        <v>35</v>
      </c>
      <c r="E3601" t="s">
        <v>3376</v>
      </c>
      <c r="F3601" t="s">
        <v>3377</v>
      </c>
      <c r="G3601">
        <v>3857</v>
      </c>
      <c r="H3601">
        <v>1</v>
      </c>
      <c r="I3601">
        <v>1</v>
      </c>
      <c r="J3601">
        <v>1</v>
      </c>
      <c r="K3601" s="2" t="s">
        <v>10009</v>
      </c>
      <c r="L3601" s="2" t="s">
        <v>10009</v>
      </c>
      <c r="M3601" t="str">
        <f t="shared" si="56"/>
        <v>BEGIN IF NOT EXISTS (SELECT * FROM [dbo].[COM_City] WHERE [Name] = 'Meridiano') BEGIN INSERT INTO [dbo].[COM_City]([CityId],[Name],[ExternalCode],[StateId],[Active],[UserID],[UserIDLastUpdate],[CreateDate],[ModifieldDate]) VALUES (3600,'Meridiano','29609',26,1,1,1,GETDATE(),GETDATE()) END END</v>
      </c>
    </row>
    <row r="3602" spans="1:13" x14ac:dyDescent="0.2">
      <c r="A3602">
        <v>3601</v>
      </c>
      <c r="B3602">
        <f>VLOOKUP(C3602,ESTADOS!C:K,9,FALSE)</f>
        <v>26</v>
      </c>
      <c r="C3602" t="s">
        <v>2867</v>
      </c>
      <c r="D3602">
        <v>35</v>
      </c>
      <c r="E3602" t="s">
        <v>3378</v>
      </c>
      <c r="F3602" t="s">
        <v>3379</v>
      </c>
      <c r="G3602">
        <v>1768</v>
      </c>
      <c r="H3602">
        <v>1</v>
      </c>
      <c r="I3602">
        <v>1</v>
      </c>
      <c r="J3602">
        <v>1</v>
      </c>
      <c r="K3602" s="2" t="s">
        <v>10009</v>
      </c>
      <c r="L3602" s="2" t="s">
        <v>10009</v>
      </c>
      <c r="M3602" t="str">
        <f t="shared" si="56"/>
        <v>BEGIN IF NOT EXISTS (SELECT * FROM [dbo].[COM_City] WHERE [Name] = 'Mesópolis') BEGIN INSERT INTO [dbo].[COM_City]([CityId],[Name],[ExternalCode],[StateId],[Active],[UserID],[UserIDLastUpdate],[CreateDate],[ModifieldDate]) VALUES (3601,'Mesópolis','29658',26,1,1,1,GETDATE(),GETDATE()) END END</v>
      </c>
    </row>
    <row r="3603" spans="1:13" x14ac:dyDescent="0.2">
      <c r="A3603">
        <v>3602</v>
      </c>
      <c r="B3603">
        <f>VLOOKUP(C3603,ESTADOS!C:K,9,FALSE)</f>
        <v>26</v>
      </c>
      <c r="C3603" t="s">
        <v>2867</v>
      </c>
      <c r="D3603">
        <v>35</v>
      </c>
      <c r="E3603" t="s">
        <v>3380</v>
      </c>
      <c r="F3603" t="s">
        <v>3381</v>
      </c>
      <c r="G3603">
        <v>19972</v>
      </c>
      <c r="H3603">
        <v>1</v>
      </c>
      <c r="I3603">
        <v>1</v>
      </c>
      <c r="J3603">
        <v>1</v>
      </c>
      <c r="K3603" s="2" t="s">
        <v>10009</v>
      </c>
      <c r="L3603" s="2" t="s">
        <v>10009</v>
      </c>
      <c r="M3603" t="str">
        <f t="shared" si="56"/>
        <v>BEGIN IF NOT EXISTS (SELECT * FROM [dbo].[COM_City] WHERE [Name] = 'Miguelópolis') BEGIN INSERT INTO [dbo].[COM_City]([CityId],[Name],[ExternalCode],[StateId],[Active],[UserID],[UserIDLastUpdate],[CreateDate],[ModifieldDate]) VALUES (3602,'Miguelópolis','29708',26,1,1,1,GETDATE(),GETDATE()) END END</v>
      </c>
    </row>
    <row r="3604" spans="1:13" x14ac:dyDescent="0.2">
      <c r="A3604">
        <v>3603</v>
      </c>
      <c r="B3604">
        <f>VLOOKUP(C3604,ESTADOS!C:K,9,FALSE)</f>
        <v>26</v>
      </c>
      <c r="C3604" t="s">
        <v>2867</v>
      </c>
      <c r="D3604">
        <v>35</v>
      </c>
      <c r="E3604" t="s">
        <v>3382</v>
      </c>
      <c r="F3604" t="s">
        <v>3383</v>
      </c>
      <c r="G3604">
        <v>11760</v>
      </c>
      <c r="H3604">
        <v>1</v>
      </c>
      <c r="I3604">
        <v>1</v>
      </c>
      <c r="J3604">
        <v>1</v>
      </c>
      <c r="K3604" s="2" t="s">
        <v>10009</v>
      </c>
      <c r="L3604" s="2" t="s">
        <v>10009</v>
      </c>
      <c r="M3604" t="str">
        <f t="shared" si="56"/>
        <v>BEGIN IF NOT EXISTS (SELECT * FROM [dbo].[COM_City] WHERE [Name] = 'Mineiros do Tietê') BEGIN INSERT INTO [dbo].[COM_City]([CityId],[Name],[ExternalCode],[StateId],[Active],[UserID],[UserIDLastUpdate],[CreateDate],[ModifieldDate]) VALUES (3603,'Mineiros do Tietê','29807',26,1,1,1,GETDATE(),GETDATE()) END END</v>
      </c>
    </row>
    <row r="3605" spans="1:13" x14ac:dyDescent="0.2">
      <c r="A3605">
        <v>3604</v>
      </c>
      <c r="B3605">
        <f>VLOOKUP(C3605,ESTADOS!C:K,9,FALSE)</f>
        <v>26</v>
      </c>
      <c r="C3605" t="s">
        <v>2867</v>
      </c>
      <c r="D3605">
        <v>35</v>
      </c>
      <c r="E3605" t="s">
        <v>3384</v>
      </c>
      <c r="F3605" t="s">
        <v>3385</v>
      </c>
      <c r="G3605">
        <v>2576</v>
      </c>
      <c r="H3605">
        <v>1</v>
      </c>
      <c r="I3605">
        <v>1</v>
      </c>
      <c r="J3605">
        <v>1</v>
      </c>
      <c r="K3605" s="2" t="s">
        <v>10009</v>
      </c>
      <c r="L3605" s="2" t="s">
        <v>10009</v>
      </c>
      <c r="M3605" t="str">
        <f t="shared" si="56"/>
        <v>BEGIN IF NOT EXISTS (SELECT * FROM [dbo].[COM_City] WHERE [Name] = 'Mira Estrela') BEGIN INSERT INTO [dbo].[COM_City]([CityId],[Name],[ExternalCode],[StateId],[Active],[UserID],[UserIDLastUpdate],[CreateDate],[ModifieldDate]) VALUES (3604,'Mira Estrela','30003',26,1,1,1,GETDATE(),GETDATE()) END END</v>
      </c>
    </row>
    <row r="3606" spans="1:13" x14ac:dyDescent="0.2">
      <c r="A3606">
        <v>3605</v>
      </c>
      <c r="B3606">
        <f>VLOOKUP(C3606,ESTADOS!C:K,9,FALSE)</f>
        <v>26</v>
      </c>
      <c r="C3606" t="s">
        <v>2867</v>
      </c>
      <c r="D3606">
        <v>35</v>
      </c>
      <c r="E3606" t="s">
        <v>3386</v>
      </c>
      <c r="F3606" t="s">
        <v>3387</v>
      </c>
      <c r="G3606">
        <v>22796</v>
      </c>
      <c r="H3606">
        <v>1</v>
      </c>
      <c r="I3606">
        <v>1</v>
      </c>
      <c r="J3606">
        <v>1</v>
      </c>
      <c r="K3606" s="2" t="s">
        <v>10009</v>
      </c>
      <c r="L3606" s="2" t="s">
        <v>10009</v>
      </c>
      <c r="M3606" t="str">
        <f t="shared" si="56"/>
        <v>BEGIN IF NOT EXISTS (SELECT * FROM [dbo].[COM_City] WHERE [Name] = 'Miracatu') BEGIN INSERT INTO [dbo].[COM_City]([CityId],[Name],[ExternalCode],[StateId],[Active],[UserID],[UserIDLastUpdate],[CreateDate],[ModifieldDate]) VALUES (3605,'Miracatu','29906',26,1,1,1,GETDATE(),GETDATE()) END END</v>
      </c>
    </row>
    <row r="3607" spans="1:13" x14ac:dyDescent="0.2">
      <c r="A3607">
        <v>3606</v>
      </c>
      <c r="B3607">
        <f>VLOOKUP(C3607,ESTADOS!C:K,9,FALSE)</f>
        <v>26</v>
      </c>
      <c r="C3607" t="s">
        <v>2867</v>
      </c>
      <c r="D3607">
        <v>35</v>
      </c>
      <c r="E3607" t="s">
        <v>3388</v>
      </c>
      <c r="F3607" t="s">
        <v>3389</v>
      </c>
      <c r="G3607">
        <v>25849</v>
      </c>
      <c r="H3607">
        <v>1</v>
      </c>
      <c r="I3607">
        <v>1</v>
      </c>
      <c r="J3607">
        <v>1</v>
      </c>
      <c r="K3607" s="2" t="s">
        <v>10009</v>
      </c>
      <c r="L3607" s="2" t="s">
        <v>10009</v>
      </c>
      <c r="M3607" t="str">
        <f t="shared" si="56"/>
        <v>BEGIN IF NOT EXISTS (SELECT * FROM [dbo].[COM_City] WHERE [Name] = 'Mirandópolis') BEGIN INSERT INTO [dbo].[COM_City]([CityId],[Name],[ExternalCode],[StateId],[Active],[UserID],[UserIDLastUpdate],[CreateDate],[ModifieldDate]) VALUES (3606,'Mirandópolis','30102',26,1,1,1,GETDATE(),GETDATE()) END END</v>
      </c>
    </row>
    <row r="3608" spans="1:13" x14ac:dyDescent="0.2">
      <c r="A3608">
        <v>3607</v>
      </c>
      <c r="B3608">
        <f>VLOOKUP(C3608,ESTADOS!C:K,9,FALSE)</f>
        <v>26</v>
      </c>
      <c r="C3608" t="s">
        <v>2867</v>
      </c>
      <c r="D3608">
        <v>35</v>
      </c>
      <c r="E3608" t="s">
        <v>3390</v>
      </c>
      <c r="F3608" t="s">
        <v>3391</v>
      </c>
      <c r="G3608">
        <v>17128</v>
      </c>
      <c r="H3608">
        <v>1</v>
      </c>
      <c r="I3608">
        <v>1</v>
      </c>
      <c r="J3608">
        <v>1</v>
      </c>
      <c r="K3608" s="2" t="s">
        <v>10009</v>
      </c>
      <c r="L3608" s="2" t="s">
        <v>10009</v>
      </c>
      <c r="M3608" t="str">
        <f t="shared" si="56"/>
        <v>BEGIN IF NOT EXISTS (SELECT * FROM [dbo].[COM_City] WHERE [Name] = 'Mirante do Paranapanema') BEGIN INSERT INTO [dbo].[COM_City]([CityId],[Name],[ExternalCode],[StateId],[Active],[UserID],[UserIDLastUpdate],[CreateDate],[ModifieldDate]) VALUES (3607,'Mirante do Paranapanema','30201',26,1,1,1,GETDATE(),GETDATE()) END END</v>
      </c>
    </row>
    <row r="3609" spans="1:13" x14ac:dyDescent="0.2">
      <c r="A3609">
        <v>3608</v>
      </c>
      <c r="B3609">
        <f>VLOOKUP(C3609,ESTADOS!C:K,9,FALSE)</f>
        <v>26</v>
      </c>
      <c r="C3609" t="s">
        <v>2867</v>
      </c>
      <c r="D3609">
        <v>35</v>
      </c>
      <c r="E3609" t="s">
        <v>3392</v>
      </c>
      <c r="F3609" t="s">
        <v>3393</v>
      </c>
      <c r="G3609">
        <v>51660</v>
      </c>
      <c r="H3609">
        <v>1</v>
      </c>
      <c r="I3609">
        <v>1</v>
      </c>
      <c r="J3609">
        <v>1</v>
      </c>
      <c r="K3609" s="2" t="s">
        <v>10009</v>
      </c>
      <c r="L3609" s="2" t="s">
        <v>10009</v>
      </c>
      <c r="M3609" t="str">
        <f t="shared" si="56"/>
        <v>BEGIN IF NOT EXISTS (SELECT * FROM [dbo].[COM_City] WHERE [Name] = 'Mirassol') BEGIN INSERT INTO [dbo].[COM_City]([CityId],[Name],[ExternalCode],[StateId],[Active],[UserID],[UserIDLastUpdate],[CreateDate],[ModifieldDate]) VALUES (3608,'Mirassol','30300',26,1,1,1,GETDATE(),GETDATE()) END END</v>
      </c>
    </row>
    <row r="3610" spans="1:13" x14ac:dyDescent="0.2">
      <c r="A3610">
        <v>3609</v>
      </c>
      <c r="B3610">
        <f>VLOOKUP(C3610,ESTADOS!C:K,9,FALSE)</f>
        <v>26</v>
      </c>
      <c r="C3610" t="s">
        <v>2867</v>
      </c>
      <c r="D3610">
        <v>35</v>
      </c>
      <c r="E3610" t="s">
        <v>3394</v>
      </c>
      <c r="F3610" t="s">
        <v>3395</v>
      </c>
      <c r="G3610">
        <v>4099</v>
      </c>
      <c r="H3610">
        <v>1</v>
      </c>
      <c r="I3610">
        <v>1</v>
      </c>
      <c r="J3610">
        <v>1</v>
      </c>
      <c r="K3610" s="2" t="s">
        <v>10009</v>
      </c>
      <c r="L3610" s="2" t="s">
        <v>10009</v>
      </c>
      <c r="M3610" t="str">
        <f t="shared" si="56"/>
        <v>BEGIN IF NOT EXISTS (SELECT * FROM [dbo].[COM_City] WHERE [Name] = 'Mirassolândia') BEGIN INSERT INTO [dbo].[COM_City]([CityId],[Name],[ExternalCode],[StateId],[Active],[UserID],[UserIDLastUpdate],[CreateDate],[ModifieldDate]) VALUES (3609,'Mirassolândia','30409',26,1,1,1,GETDATE(),GETDATE()) END END</v>
      </c>
    </row>
    <row r="3611" spans="1:13" x14ac:dyDescent="0.2">
      <c r="A3611">
        <v>3610</v>
      </c>
      <c r="B3611">
        <f>VLOOKUP(C3611,ESTADOS!C:K,9,FALSE)</f>
        <v>26</v>
      </c>
      <c r="C3611" t="s">
        <v>2867</v>
      </c>
      <c r="D3611">
        <v>35</v>
      </c>
      <c r="E3611" t="s">
        <v>3396</v>
      </c>
      <c r="F3611" t="s">
        <v>3397</v>
      </c>
      <c r="G3611">
        <v>66086</v>
      </c>
      <c r="H3611">
        <v>1</v>
      </c>
      <c r="I3611">
        <v>1</v>
      </c>
      <c r="J3611">
        <v>1</v>
      </c>
      <c r="K3611" s="2" t="s">
        <v>10009</v>
      </c>
      <c r="L3611" s="2" t="s">
        <v>10009</v>
      </c>
      <c r="M3611" t="str">
        <f t="shared" si="56"/>
        <v>BEGIN IF NOT EXISTS (SELECT * FROM [dbo].[COM_City] WHERE [Name] = 'Mococa') BEGIN INSERT INTO [dbo].[COM_City]([CityId],[Name],[ExternalCode],[StateId],[Active],[UserID],[UserIDLastUpdate],[CreateDate],[ModifieldDate]) VALUES (3610,'Mococa','30508',26,1,1,1,GETDATE(),GETDATE()) END END</v>
      </c>
    </row>
    <row r="3612" spans="1:13" x14ac:dyDescent="0.2">
      <c r="A3612">
        <v>3611</v>
      </c>
      <c r="B3612">
        <f>VLOOKUP(C3612,ESTADOS!C:K,9,FALSE)</f>
        <v>26</v>
      </c>
      <c r="C3612" t="s">
        <v>2867</v>
      </c>
      <c r="D3612">
        <v>35</v>
      </c>
      <c r="E3612" t="s">
        <v>3398</v>
      </c>
      <c r="F3612" t="s">
        <v>10131</v>
      </c>
      <c r="G3612">
        <v>362991</v>
      </c>
      <c r="H3612">
        <v>1</v>
      </c>
      <c r="I3612">
        <v>1</v>
      </c>
      <c r="J3612">
        <v>1</v>
      </c>
      <c r="K3612" s="2" t="s">
        <v>10009</v>
      </c>
      <c r="L3612" s="2" t="s">
        <v>10009</v>
      </c>
      <c r="M3612" t="str">
        <f t="shared" si="56"/>
        <v>BEGIN IF NOT EXISTS (SELECT * FROM [dbo].[COM_City] WHERE [Name] = 'Mogi das Cruzes') BEGIN INSERT INTO [dbo].[COM_City]([CityId],[Name],[ExternalCode],[StateId],[Active],[UserID],[UserIDLastUpdate],[CreateDate],[ModifieldDate]) VALUES (3611,'Mogi das Cruzes','30607',26,1,1,1,GETDATE(),GETDATE()) END END</v>
      </c>
    </row>
    <row r="3613" spans="1:13" x14ac:dyDescent="0.2">
      <c r="A3613">
        <v>3612</v>
      </c>
      <c r="B3613">
        <f>VLOOKUP(C3613,ESTADOS!C:K,9,FALSE)</f>
        <v>26</v>
      </c>
      <c r="C3613" t="s">
        <v>2867</v>
      </c>
      <c r="D3613">
        <v>35</v>
      </c>
      <c r="E3613" t="s">
        <v>3399</v>
      </c>
      <c r="F3613" t="s">
        <v>3400</v>
      </c>
      <c r="G3613">
        <v>131870</v>
      </c>
      <c r="H3613">
        <v>1</v>
      </c>
      <c r="I3613">
        <v>1</v>
      </c>
      <c r="J3613">
        <v>1</v>
      </c>
      <c r="K3613" s="2" t="s">
        <v>10009</v>
      </c>
      <c r="L3613" s="2" t="s">
        <v>10009</v>
      </c>
      <c r="M3613" t="str">
        <f t="shared" si="56"/>
        <v>BEGIN IF NOT EXISTS (SELECT * FROM [dbo].[COM_City] WHERE [Name] = 'Mogi Guaçu') BEGIN INSERT INTO [dbo].[COM_City]([CityId],[Name],[ExternalCode],[StateId],[Active],[UserID],[UserIDLastUpdate],[CreateDate],[ModifieldDate]) VALUES (3612,'Mogi Guaçu','30706',26,1,1,1,GETDATE(),GETDATE()) END END</v>
      </c>
    </row>
    <row r="3614" spans="1:13" x14ac:dyDescent="0.2">
      <c r="A3614">
        <v>3613</v>
      </c>
      <c r="B3614">
        <f>VLOOKUP(C3614,ESTADOS!C:K,9,FALSE)</f>
        <v>26</v>
      </c>
      <c r="C3614" t="s">
        <v>2867</v>
      </c>
      <c r="D3614">
        <v>35</v>
      </c>
      <c r="E3614" t="s">
        <v>3401</v>
      </c>
      <c r="F3614" t="s">
        <v>3402</v>
      </c>
      <c r="G3614">
        <v>84176</v>
      </c>
      <c r="H3614">
        <v>1</v>
      </c>
      <c r="I3614">
        <v>1</v>
      </c>
      <c r="J3614">
        <v>1</v>
      </c>
      <c r="K3614" s="2" t="s">
        <v>10009</v>
      </c>
      <c r="L3614" s="2" t="s">
        <v>10009</v>
      </c>
      <c r="M3614" t="str">
        <f t="shared" si="56"/>
        <v>BEGIN IF NOT EXISTS (SELECT * FROM [dbo].[COM_City] WHERE [Name] = 'Moji Mirim') BEGIN INSERT INTO [dbo].[COM_City]([CityId],[Name],[ExternalCode],[StateId],[Active],[UserID],[UserIDLastUpdate],[CreateDate],[ModifieldDate]) VALUES (3613,'Moji Mirim','30805',26,1,1,1,GETDATE(),GETDATE()) END END</v>
      </c>
    </row>
    <row r="3615" spans="1:13" x14ac:dyDescent="0.2">
      <c r="A3615">
        <v>3614</v>
      </c>
      <c r="B3615">
        <f>VLOOKUP(C3615,ESTADOS!C:K,9,FALSE)</f>
        <v>26</v>
      </c>
      <c r="C3615" t="s">
        <v>2867</v>
      </c>
      <c r="D3615">
        <v>35</v>
      </c>
      <c r="E3615" t="s">
        <v>3403</v>
      </c>
      <c r="F3615" t="s">
        <v>3404</v>
      </c>
      <c r="G3615">
        <v>3280</v>
      </c>
      <c r="H3615">
        <v>1</v>
      </c>
      <c r="I3615">
        <v>1</v>
      </c>
      <c r="J3615">
        <v>1</v>
      </c>
      <c r="K3615" s="2" t="s">
        <v>10009</v>
      </c>
      <c r="L3615" s="2" t="s">
        <v>10009</v>
      </c>
      <c r="M3615" t="str">
        <f t="shared" si="56"/>
        <v>BEGIN IF NOT EXISTS (SELECT * FROM [dbo].[COM_City] WHERE [Name] = 'Mombuca') BEGIN INSERT INTO [dbo].[COM_City]([CityId],[Name],[ExternalCode],[StateId],[Active],[UserID],[UserIDLastUpdate],[CreateDate],[ModifieldDate]) VALUES (3614,'Mombuca','30904',26,1,1,1,GETDATE(),GETDATE()) END END</v>
      </c>
    </row>
    <row r="3616" spans="1:13" x14ac:dyDescent="0.2">
      <c r="A3616">
        <v>3615</v>
      </c>
      <c r="B3616">
        <f>VLOOKUP(C3616,ESTADOS!C:K,9,FALSE)</f>
        <v>26</v>
      </c>
      <c r="C3616" t="s">
        <v>2867</v>
      </c>
      <c r="D3616">
        <v>35</v>
      </c>
      <c r="E3616" t="s">
        <v>3405</v>
      </c>
      <c r="F3616" t="s">
        <v>3406</v>
      </c>
      <c r="G3616">
        <v>2054</v>
      </c>
      <c r="H3616">
        <v>1</v>
      </c>
      <c r="I3616">
        <v>1</v>
      </c>
      <c r="J3616">
        <v>1</v>
      </c>
      <c r="K3616" s="2" t="s">
        <v>10009</v>
      </c>
      <c r="L3616" s="2" t="s">
        <v>10009</v>
      </c>
      <c r="M3616" t="str">
        <f t="shared" si="56"/>
        <v>BEGIN IF NOT EXISTS (SELECT * FROM [dbo].[COM_City] WHERE [Name] = 'Monções') BEGIN INSERT INTO [dbo].[COM_City]([CityId],[Name],[ExternalCode],[StateId],[Active],[UserID],[UserIDLastUpdate],[CreateDate],[ModifieldDate]) VALUES (3615,'Monções','31001',26,1,1,1,GETDATE(),GETDATE()) END END</v>
      </c>
    </row>
    <row r="3617" spans="1:13" x14ac:dyDescent="0.2">
      <c r="A3617">
        <v>3616</v>
      </c>
      <c r="B3617">
        <f>VLOOKUP(C3617,ESTADOS!C:K,9,FALSE)</f>
        <v>26</v>
      </c>
      <c r="C3617" t="s">
        <v>2867</v>
      </c>
      <c r="D3617">
        <v>35</v>
      </c>
      <c r="E3617" t="s">
        <v>3407</v>
      </c>
      <c r="F3617" t="s">
        <v>3408</v>
      </c>
      <c r="G3617">
        <v>40423</v>
      </c>
      <c r="H3617">
        <v>1</v>
      </c>
      <c r="I3617">
        <v>1</v>
      </c>
      <c r="J3617">
        <v>1</v>
      </c>
      <c r="K3617" s="2" t="s">
        <v>10009</v>
      </c>
      <c r="L3617" s="2" t="s">
        <v>10009</v>
      </c>
      <c r="M3617" t="str">
        <f t="shared" si="56"/>
        <v>BEGIN IF NOT EXISTS (SELECT * FROM [dbo].[COM_City] WHERE [Name] = 'Mongaguá') BEGIN INSERT INTO [dbo].[COM_City]([CityId],[Name],[ExternalCode],[StateId],[Active],[UserID],[UserIDLastUpdate],[CreateDate],[ModifieldDate]) VALUES (3616,'Mongaguá','31100',26,1,1,1,GETDATE(),GETDATE()) END END</v>
      </c>
    </row>
    <row r="3618" spans="1:13" x14ac:dyDescent="0.2">
      <c r="A3618">
        <v>3617</v>
      </c>
      <c r="B3618">
        <f>VLOOKUP(C3618,ESTADOS!C:K,9,FALSE)</f>
        <v>26</v>
      </c>
      <c r="C3618" t="s">
        <v>2867</v>
      </c>
      <c r="D3618">
        <v>35</v>
      </c>
      <c r="E3618" t="s">
        <v>3409</v>
      </c>
      <c r="F3618" t="s">
        <v>3410</v>
      </c>
      <c r="G3618">
        <v>6957</v>
      </c>
      <c r="H3618">
        <v>1</v>
      </c>
      <c r="I3618">
        <v>1</v>
      </c>
      <c r="J3618">
        <v>1</v>
      </c>
      <c r="K3618" s="2" t="s">
        <v>10009</v>
      </c>
      <c r="L3618" s="2" t="s">
        <v>10009</v>
      </c>
      <c r="M3618" t="str">
        <f t="shared" si="56"/>
        <v>BEGIN IF NOT EXISTS (SELECT * FROM [dbo].[COM_City] WHERE [Name] = 'Monte Alegre do Sul') BEGIN INSERT INTO [dbo].[COM_City]([CityId],[Name],[ExternalCode],[StateId],[Active],[UserID],[UserIDLastUpdate],[CreateDate],[ModifieldDate]) VALUES (3617,'Monte Alegre do Sul','31209',26,1,1,1,GETDATE(),GETDATE()) END END</v>
      </c>
    </row>
    <row r="3619" spans="1:13" x14ac:dyDescent="0.2">
      <c r="A3619">
        <v>3618</v>
      </c>
      <c r="B3619">
        <f>VLOOKUP(C3619,ESTADOS!C:K,9,FALSE)</f>
        <v>26</v>
      </c>
      <c r="C3619" t="s">
        <v>2867</v>
      </c>
      <c r="D3619">
        <v>35</v>
      </c>
      <c r="E3619" t="s">
        <v>3411</v>
      </c>
      <c r="F3619" t="s">
        <v>3412</v>
      </c>
      <c r="G3619">
        <v>44085</v>
      </c>
      <c r="H3619">
        <v>1</v>
      </c>
      <c r="I3619">
        <v>1</v>
      </c>
      <c r="J3619">
        <v>1</v>
      </c>
      <c r="K3619" s="2" t="s">
        <v>10009</v>
      </c>
      <c r="L3619" s="2" t="s">
        <v>10009</v>
      </c>
      <c r="M3619" t="str">
        <f t="shared" si="56"/>
        <v>BEGIN IF NOT EXISTS (SELECT * FROM [dbo].[COM_City] WHERE [Name] = 'Monte Alto') BEGIN INSERT INTO [dbo].[COM_City]([CityId],[Name],[ExternalCode],[StateId],[Active],[UserID],[UserIDLastUpdate],[CreateDate],[ModifieldDate]) VALUES (3618,'Monte Alto','31308',26,1,1,1,GETDATE(),GETDATE()) END END</v>
      </c>
    </row>
    <row r="3620" spans="1:13" x14ac:dyDescent="0.2">
      <c r="A3620">
        <v>3619</v>
      </c>
      <c r="B3620">
        <f>VLOOKUP(C3620,ESTADOS!C:K,9,FALSE)</f>
        <v>26</v>
      </c>
      <c r="C3620" t="s">
        <v>2867</v>
      </c>
      <c r="D3620">
        <v>35</v>
      </c>
      <c r="E3620" t="s">
        <v>3413</v>
      </c>
      <c r="F3620" t="s">
        <v>3414</v>
      </c>
      <c r="G3620">
        <v>19745</v>
      </c>
      <c r="H3620">
        <v>1</v>
      </c>
      <c r="I3620">
        <v>1</v>
      </c>
      <c r="J3620">
        <v>1</v>
      </c>
      <c r="K3620" s="2" t="s">
        <v>10009</v>
      </c>
      <c r="L3620" s="2" t="s">
        <v>10009</v>
      </c>
      <c r="M3620" t="str">
        <f t="shared" si="56"/>
        <v>BEGIN IF NOT EXISTS (SELECT * FROM [dbo].[COM_City] WHERE [Name] = 'Monte Aprazível') BEGIN INSERT INTO [dbo].[COM_City]([CityId],[Name],[ExternalCode],[StateId],[Active],[UserID],[UserIDLastUpdate],[CreateDate],[ModifieldDate]) VALUES (3619,'Monte Aprazível','31407',26,1,1,1,GETDATE(),GETDATE()) END END</v>
      </c>
    </row>
    <row r="3621" spans="1:13" x14ac:dyDescent="0.2">
      <c r="A3621">
        <v>3620</v>
      </c>
      <c r="B3621">
        <f>VLOOKUP(C3621,ESTADOS!C:K,9,FALSE)</f>
        <v>26</v>
      </c>
      <c r="C3621" t="s">
        <v>2867</v>
      </c>
      <c r="D3621">
        <v>35</v>
      </c>
      <c r="E3621" t="s">
        <v>3415</v>
      </c>
      <c r="F3621" t="s">
        <v>3416</v>
      </c>
      <c r="G3621">
        <v>19187</v>
      </c>
      <c r="H3621">
        <v>1</v>
      </c>
      <c r="I3621">
        <v>1</v>
      </c>
      <c r="J3621">
        <v>1</v>
      </c>
      <c r="K3621" s="2" t="s">
        <v>10009</v>
      </c>
      <c r="L3621" s="2" t="s">
        <v>10009</v>
      </c>
      <c r="M3621" t="str">
        <f t="shared" si="56"/>
        <v>BEGIN IF NOT EXISTS (SELECT * FROM [dbo].[COM_City] WHERE [Name] = 'Monte Azul Paulista') BEGIN INSERT INTO [dbo].[COM_City]([CityId],[Name],[ExternalCode],[StateId],[Active],[UserID],[UserIDLastUpdate],[CreateDate],[ModifieldDate]) VALUES (3620,'Monte Azul Paulista','31506',26,1,1,1,GETDATE(),GETDATE()) END END</v>
      </c>
    </row>
    <row r="3622" spans="1:13" x14ac:dyDescent="0.2">
      <c r="A3622">
        <v>3621</v>
      </c>
      <c r="B3622">
        <f>VLOOKUP(C3622,ESTADOS!C:K,9,FALSE)</f>
        <v>26</v>
      </c>
      <c r="C3622" t="s">
        <v>2867</v>
      </c>
      <c r="D3622">
        <v>35</v>
      </c>
      <c r="E3622" t="s">
        <v>3417</v>
      </c>
      <c r="F3622" t="s">
        <v>3418</v>
      </c>
      <c r="G3622">
        <v>4014</v>
      </c>
      <c r="H3622">
        <v>1</v>
      </c>
      <c r="I3622">
        <v>1</v>
      </c>
      <c r="J3622">
        <v>1</v>
      </c>
      <c r="K3622" s="2" t="s">
        <v>10009</v>
      </c>
      <c r="L3622" s="2" t="s">
        <v>10009</v>
      </c>
      <c r="M3622" t="str">
        <f t="shared" si="56"/>
        <v>BEGIN IF NOT EXISTS (SELECT * FROM [dbo].[COM_City] WHERE [Name] = 'Monte Castelo') BEGIN INSERT INTO [dbo].[COM_City]([CityId],[Name],[ExternalCode],[StateId],[Active],[UserID],[UserIDLastUpdate],[CreateDate],[ModifieldDate]) VALUES (3621,'Monte Castelo','31605',26,1,1,1,GETDATE(),GETDATE()) END END</v>
      </c>
    </row>
    <row r="3623" spans="1:13" x14ac:dyDescent="0.2">
      <c r="A3623">
        <v>3622</v>
      </c>
      <c r="B3623">
        <f>VLOOKUP(C3623,ESTADOS!C:K,9,FALSE)</f>
        <v>26</v>
      </c>
      <c r="C3623" t="s">
        <v>2867</v>
      </c>
      <c r="D3623">
        <v>35</v>
      </c>
      <c r="E3623" t="s">
        <v>3419</v>
      </c>
      <c r="F3623" t="s">
        <v>3420</v>
      </c>
      <c r="G3623">
        <v>42824</v>
      </c>
      <c r="H3623">
        <v>1</v>
      </c>
      <c r="I3623">
        <v>1</v>
      </c>
      <c r="J3623">
        <v>1</v>
      </c>
      <c r="K3623" s="2" t="s">
        <v>10009</v>
      </c>
      <c r="L3623" s="2" t="s">
        <v>10009</v>
      </c>
      <c r="M3623" t="str">
        <f t="shared" si="56"/>
        <v>BEGIN IF NOT EXISTS (SELECT * FROM [dbo].[COM_City] WHERE [Name] = 'Monte Mor') BEGIN INSERT INTO [dbo].[COM_City]([CityId],[Name],[ExternalCode],[StateId],[Active],[UserID],[UserIDLastUpdate],[CreateDate],[ModifieldDate]) VALUES (3622,'Monte Mor','31803',26,1,1,1,GETDATE(),GETDATE()) END END</v>
      </c>
    </row>
    <row r="3624" spans="1:13" x14ac:dyDescent="0.2">
      <c r="A3624">
        <v>3623</v>
      </c>
      <c r="B3624">
        <f>VLOOKUP(C3624,ESTADOS!C:K,9,FALSE)</f>
        <v>26</v>
      </c>
      <c r="C3624" t="s">
        <v>2867</v>
      </c>
      <c r="D3624">
        <v>35</v>
      </c>
      <c r="E3624" t="s">
        <v>3421</v>
      </c>
      <c r="F3624" t="s">
        <v>3422</v>
      </c>
      <c r="G3624">
        <v>3994</v>
      </c>
      <c r="H3624">
        <v>1</v>
      </c>
      <c r="I3624">
        <v>1</v>
      </c>
      <c r="J3624">
        <v>1</v>
      </c>
      <c r="K3624" s="2" t="s">
        <v>10009</v>
      </c>
      <c r="L3624" s="2" t="s">
        <v>10009</v>
      </c>
      <c r="M3624" t="str">
        <f t="shared" si="56"/>
        <v>BEGIN IF NOT EXISTS (SELECT * FROM [dbo].[COM_City] WHERE [Name] = 'Monteiro Lobato') BEGIN INSERT INTO [dbo].[COM_City]([CityId],[Name],[ExternalCode],[StateId],[Active],[UserID],[UserIDLastUpdate],[CreateDate],[ModifieldDate]) VALUES (3623,'Monteiro Lobato','31704',26,1,1,1,GETDATE(),GETDATE()) END END</v>
      </c>
    </row>
    <row r="3625" spans="1:13" x14ac:dyDescent="0.2">
      <c r="A3625">
        <v>3624</v>
      </c>
      <c r="B3625">
        <f>VLOOKUP(C3625,ESTADOS!C:K,9,FALSE)</f>
        <v>26</v>
      </c>
      <c r="C3625" t="s">
        <v>2867</v>
      </c>
      <c r="D3625">
        <v>35</v>
      </c>
      <c r="E3625" t="s">
        <v>3423</v>
      </c>
      <c r="F3625" t="s">
        <v>3424</v>
      </c>
      <c r="G3625">
        <v>25390</v>
      </c>
      <c r="H3625">
        <v>1</v>
      </c>
      <c r="I3625">
        <v>1</v>
      </c>
      <c r="J3625">
        <v>1</v>
      </c>
      <c r="K3625" s="2" t="s">
        <v>10009</v>
      </c>
      <c r="L3625" s="2" t="s">
        <v>10009</v>
      </c>
      <c r="M3625" t="str">
        <f t="shared" si="56"/>
        <v>BEGIN IF NOT EXISTS (SELECT * FROM [dbo].[COM_City] WHERE [Name] = 'Morro Agudo') BEGIN INSERT INTO [dbo].[COM_City]([CityId],[Name],[ExternalCode],[StateId],[Active],[UserID],[UserIDLastUpdate],[CreateDate],[ModifieldDate]) VALUES (3624,'Morro Agudo','31902',26,1,1,1,GETDATE(),GETDATE()) END END</v>
      </c>
    </row>
    <row r="3626" spans="1:13" x14ac:dyDescent="0.2">
      <c r="A3626">
        <v>3625</v>
      </c>
      <c r="B3626">
        <f>VLOOKUP(C3626,ESTADOS!C:K,9,FALSE)</f>
        <v>26</v>
      </c>
      <c r="C3626" t="s">
        <v>2867</v>
      </c>
      <c r="D3626">
        <v>35</v>
      </c>
      <c r="E3626" t="s">
        <v>3425</v>
      </c>
      <c r="F3626" t="s">
        <v>3426</v>
      </c>
      <c r="G3626">
        <v>12007</v>
      </c>
      <c r="H3626">
        <v>1</v>
      </c>
      <c r="I3626">
        <v>1</v>
      </c>
      <c r="J3626">
        <v>1</v>
      </c>
      <c r="K3626" s="2" t="s">
        <v>10009</v>
      </c>
      <c r="L3626" s="2" t="s">
        <v>10009</v>
      </c>
      <c r="M3626" t="str">
        <f t="shared" si="56"/>
        <v>BEGIN IF NOT EXISTS (SELECT * FROM [dbo].[COM_City] WHERE [Name] = 'Morungaba') BEGIN INSERT INTO [dbo].[COM_City]([CityId],[Name],[ExternalCode],[StateId],[Active],[UserID],[UserIDLastUpdate],[CreateDate],[ModifieldDate]) VALUES (3625,'Morungaba','32009',26,1,1,1,GETDATE(),GETDATE()) END END</v>
      </c>
    </row>
    <row r="3627" spans="1:13" x14ac:dyDescent="0.2">
      <c r="A3627">
        <v>3626</v>
      </c>
      <c r="B3627">
        <f>VLOOKUP(C3627,ESTADOS!C:K,9,FALSE)</f>
        <v>26</v>
      </c>
      <c r="C3627" t="s">
        <v>2867</v>
      </c>
      <c r="D3627">
        <v>35</v>
      </c>
      <c r="E3627" t="s">
        <v>3427</v>
      </c>
      <c r="F3627" t="s">
        <v>3428</v>
      </c>
      <c r="G3627">
        <v>4340</v>
      </c>
      <c r="H3627">
        <v>1</v>
      </c>
      <c r="I3627">
        <v>1</v>
      </c>
      <c r="J3627">
        <v>1</v>
      </c>
      <c r="K3627" s="2" t="s">
        <v>10009</v>
      </c>
      <c r="L3627" s="2" t="s">
        <v>10009</v>
      </c>
      <c r="M3627" t="str">
        <f t="shared" si="56"/>
        <v>BEGIN IF NOT EXISTS (SELECT * FROM [dbo].[COM_City] WHERE [Name] = 'Motuca') BEGIN INSERT INTO [dbo].[COM_City]([CityId],[Name],[ExternalCode],[StateId],[Active],[UserID],[UserIDLastUpdate],[CreateDate],[ModifieldDate]) VALUES (3626,'Motuca','32058',26,1,1,1,GETDATE(),GETDATE()) END END</v>
      </c>
    </row>
    <row r="3628" spans="1:13" x14ac:dyDescent="0.2">
      <c r="A3628">
        <v>3627</v>
      </c>
      <c r="B3628">
        <f>VLOOKUP(C3628,ESTADOS!C:K,9,FALSE)</f>
        <v>26</v>
      </c>
      <c r="C3628" t="s">
        <v>2867</v>
      </c>
      <c r="D3628">
        <v>35</v>
      </c>
      <c r="E3628" t="s">
        <v>3429</v>
      </c>
      <c r="F3628" t="s">
        <v>3430</v>
      </c>
      <c r="G3628">
        <v>4091</v>
      </c>
      <c r="H3628">
        <v>1</v>
      </c>
      <c r="I3628">
        <v>1</v>
      </c>
      <c r="J3628">
        <v>1</v>
      </c>
      <c r="K3628" s="2" t="s">
        <v>10009</v>
      </c>
      <c r="L3628" s="2" t="s">
        <v>10009</v>
      </c>
      <c r="M3628" t="str">
        <f t="shared" si="56"/>
        <v>BEGIN IF NOT EXISTS (SELECT * FROM [dbo].[COM_City] WHERE [Name] = 'Murutinga do Sul') BEGIN INSERT INTO [dbo].[COM_City]([CityId],[Name],[ExternalCode],[StateId],[Active],[UserID],[UserIDLastUpdate],[CreateDate],[ModifieldDate]) VALUES (3627,'Murutinga do Sul','32108',26,1,1,1,GETDATE(),GETDATE()) END END</v>
      </c>
    </row>
    <row r="3629" spans="1:13" x14ac:dyDescent="0.2">
      <c r="A3629">
        <v>3628</v>
      </c>
      <c r="B3629">
        <f>VLOOKUP(C3629,ESTADOS!C:K,9,FALSE)</f>
        <v>26</v>
      </c>
      <c r="C3629" t="s">
        <v>2867</v>
      </c>
      <c r="D3629">
        <v>35</v>
      </c>
      <c r="E3629" t="s">
        <v>3431</v>
      </c>
      <c r="F3629" t="s">
        <v>3432</v>
      </c>
      <c r="G3629">
        <v>2483</v>
      </c>
      <c r="H3629">
        <v>1</v>
      </c>
      <c r="I3629">
        <v>1</v>
      </c>
      <c r="J3629">
        <v>1</v>
      </c>
      <c r="K3629" s="2" t="s">
        <v>10009</v>
      </c>
      <c r="L3629" s="2" t="s">
        <v>10009</v>
      </c>
      <c r="M3629" t="str">
        <f t="shared" si="56"/>
        <v>BEGIN IF NOT EXISTS (SELECT * FROM [dbo].[COM_City] WHERE [Name] = 'Nantes') BEGIN INSERT INTO [dbo].[COM_City]([CityId],[Name],[ExternalCode],[StateId],[Active],[UserID],[UserIDLastUpdate],[CreateDate],[ModifieldDate]) VALUES (3628,'Nantes','32157',26,1,1,1,GETDATE(),GETDATE()) END END</v>
      </c>
    </row>
    <row r="3630" spans="1:13" x14ac:dyDescent="0.2">
      <c r="A3630">
        <v>3629</v>
      </c>
      <c r="B3630">
        <f>VLOOKUP(C3630,ESTADOS!C:K,9,FALSE)</f>
        <v>26</v>
      </c>
      <c r="C3630" t="s">
        <v>2867</v>
      </c>
      <c r="D3630">
        <v>35</v>
      </c>
      <c r="E3630" t="s">
        <v>3433</v>
      </c>
      <c r="F3630" t="s">
        <v>3434</v>
      </c>
      <c r="G3630">
        <v>3941</v>
      </c>
      <c r="H3630">
        <v>1</v>
      </c>
      <c r="I3630">
        <v>1</v>
      </c>
      <c r="J3630">
        <v>1</v>
      </c>
      <c r="K3630" s="2" t="s">
        <v>10009</v>
      </c>
      <c r="L3630" s="2" t="s">
        <v>10009</v>
      </c>
      <c r="M3630" t="str">
        <f t="shared" si="56"/>
        <v>BEGIN IF NOT EXISTS (SELECT * FROM [dbo].[COM_City] WHERE [Name] = 'Narandiba') BEGIN INSERT INTO [dbo].[COM_City]([CityId],[Name],[ExternalCode],[StateId],[Active],[UserID],[UserIDLastUpdate],[CreateDate],[ModifieldDate]) VALUES (3629,'Narandiba','32207',26,1,1,1,GETDATE(),GETDATE()) END END</v>
      </c>
    </row>
    <row r="3631" spans="1:13" x14ac:dyDescent="0.2">
      <c r="A3631">
        <v>3630</v>
      </c>
      <c r="B3631">
        <f>VLOOKUP(C3631,ESTADOS!C:K,9,FALSE)</f>
        <v>26</v>
      </c>
      <c r="C3631" t="s">
        <v>2867</v>
      </c>
      <c r="D3631">
        <v>35</v>
      </c>
      <c r="E3631" t="s">
        <v>3435</v>
      </c>
      <c r="F3631" t="s">
        <v>3436</v>
      </c>
      <c r="G3631">
        <v>7275</v>
      </c>
      <c r="H3631">
        <v>1</v>
      </c>
      <c r="I3631">
        <v>1</v>
      </c>
      <c r="J3631">
        <v>1</v>
      </c>
      <c r="K3631" s="2" t="s">
        <v>10009</v>
      </c>
      <c r="L3631" s="2" t="s">
        <v>10009</v>
      </c>
      <c r="M3631" t="str">
        <f t="shared" si="56"/>
        <v>BEGIN IF NOT EXISTS (SELECT * FROM [dbo].[COM_City] WHERE [Name] = 'Natividade da Serra') BEGIN INSERT INTO [dbo].[COM_City]([CityId],[Name],[ExternalCode],[StateId],[Active],[UserID],[UserIDLastUpdate],[CreateDate],[ModifieldDate]) VALUES (3630,'Natividade da Serra','32306',26,1,1,1,GETDATE(),GETDATE()) END END</v>
      </c>
    </row>
    <row r="3632" spans="1:13" x14ac:dyDescent="0.2">
      <c r="A3632">
        <v>3631</v>
      </c>
      <c r="B3632">
        <f>VLOOKUP(C3632,ESTADOS!C:K,9,FALSE)</f>
        <v>26</v>
      </c>
      <c r="C3632" t="s">
        <v>2867</v>
      </c>
      <c r="D3632">
        <v>35</v>
      </c>
      <c r="E3632" t="s">
        <v>3437</v>
      </c>
      <c r="F3632" t="s">
        <v>3438</v>
      </c>
      <c r="G3632">
        <v>14613</v>
      </c>
      <c r="H3632">
        <v>1</v>
      </c>
      <c r="I3632">
        <v>1</v>
      </c>
      <c r="J3632">
        <v>1</v>
      </c>
      <c r="K3632" s="2" t="s">
        <v>10009</v>
      </c>
      <c r="L3632" s="2" t="s">
        <v>10009</v>
      </c>
      <c r="M3632" t="str">
        <f t="shared" si="56"/>
        <v>BEGIN IF NOT EXISTS (SELECT * FROM [dbo].[COM_City] WHERE [Name] = 'Nazaré Paulista') BEGIN INSERT INTO [dbo].[COM_City]([CityId],[Name],[ExternalCode],[StateId],[Active],[UserID],[UserIDLastUpdate],[CreateDate],[ModifieldDate]) VALUES (3631,'Nazaré Paulista','32405',26,1,1,1,GETDATE(),GETDATE()) END END</v>
      </c>
    </row>
    <row r="3633" spans="1:13" x14ac:dyDescent="0.2">
      <c r="A3633">
        <v>3632</v>
      </c>
      <c r="B3633">
        <f>VLOOKUP(C3633,ESTADOS!C:K,9,FALSE)</f>
        <v>26</v>
      </c>
      <c r="C3633" t="s">
        <v>2867</v>
      </c>
      <c r="D3633">
        <v>35</v>
      </c>
      <c r="E3633" t="s">
        <v>3439</v>
      </c>
      <c r="F3633" t="s">
        <v>3440</v>
      </c>
      <c r="G3633">
        <v>8825</v>
      </c>
      <c r="H3633">
        <v>1</v>
      </c>
      <c r="I3633">
        <v>1</v>
      </c>
      <c r="J3633">
        <v>1</v>
      </c>
      <c r="K3633" s="2" t="s">
        <v>10009</v>
      </c>
      <c r="L3633" s="2" t="s">
        <v>10009</v>
      </c>
      <c r="M3633" t="str">
        <f t="shared" si="56"/>
        <v>BEGIN IF NOT EXISTS (SELECT * FROM [dbo].[COM_City] WHERE [Name] = 'Neves Paulista') BEGIN INSERT INTO [dbo].[COM_City]([CityId],[Name],[ExternalCode],[StateId],[Active],[UserID],[UserIDLastUpdate],[CreateDate],[ModifieldDate]) VALUES (3632,'Neves Paulista','32504',26,1,1,1,GETDATE(),GETDATE()) END END</v>
      </c>
    </row>
    <row r="3634" spans="1:13" x14ac:dyDescent="0.2">
      <c r="A3634">
        <v>3633</v>
      </c>
      <c r="B3634">
        <f>VLOOKUP(C3634,ESTADOS!C:K,9,FALSE)</f>
        <v>26</v>
      </c>
      <c r="C3634" t="s">
        <v>2867</v>
      </c>
      <c r="D3634">
        <v>35</v>
      </c>
      <c r="E3634" t="s">
        <v>3441</v>
      </c>
      <c r="F3634" t="s">
        <v>3442</v>
      </c>
      <c r="G3634">
        <v>10334</v>
      </c>
      <c r="H3634">
        <v>1</v>
      </c>
      <c r="I3634">
        <v>1</v>
      </c>
      <c r="J3634">
        <v>1</v>
      </c>
      <c r="K3634" s="2" t="s">
        <v>10009</v>
      </c>
      <c r="L3634" s="2" t="s">
        <v>10009</v>
      </c>
      <c r="M3634" t="str">
        <f t="shared" si="56"/>
        <v>BEGIN IF NOT EXISTS (SELECT * FROM [dbo].[COM_City] WHERE [Name] = 'Nhandeara') BEGIN INSERT INTO [dbo].[COM_City]([CityId],[Name],[ExternalCode],[StateId],[Active],[UserID],[UserIDLastUpdate],[CreateDate],[ModifieldDate]) VALUES (3633,'Nhandeara','32603',26,1,1,1,GETDATE(),GETDATE()) END END</v>
      </c>
    </row>
    <row r="3635" spans="1:13" x14ac:dyDescent="0.2">
      <c r="A3635">
        <v>3634</v>
      </c>
      <c r="B3635">
        <f>VLOOKUP(C3635,ESTADOS!C:K,9,FALSE)</f>
        <v>26</v>
      </c>
      <c r="C3635" t="s">
        <v>2867</v>
      </c>
      <c r="D3635">
        <v>35</v>
      </c>
      <c r="E3635" t="s">
        <v>3443</v>
      </c>
      <c r="F3635" t="s">
        <v>3444</v>
      </c>
      <c r="G3635">
        <v>3762</v>
      </c>
      <c r="H3635">
        <v>1</v>
      </c>
      <c r="I3635">
        <v>1</v>
      </c>
      <c r="J3635">
        <v>1</v>
      </c>
      <c r="K3635" s="2" t="s">
        <v>10009</v>
      </c>
      <c r="L3635" s="2" t="s">
        <v>10009</v>
      </c>
      <c r="M3635" t="str">
        <f t="shared" si="56"/>
        <v>BEGIN IF NOT EXISTS (SELECT * FROM [dbo].[COM_City] WHERE [Name] = 'Nipoã') BEGIN INSERT INTO [dbo].[COM_City]([CityId],[Name],[ExternalCode],[StateId],[Active],[UserID],[UserIDLastUpdate],[CreateDate],[ModifieldDate]) VALUES (3634,'Nipoã','32702',26,1,1,1,GETDATE(),GETDATE()) END END</v>
      </c>
    </row>
    <row r="3636" spans="1:13" x14ac:dyDescent="0.2">
      <c r="A3636">
        <v>3635</v>
      </c>
      <c r="B3636">
        <f>VLOOKUP(C3636,ESTADOS!C:K,9,FALSE)</f>
        <v>26</v>
      </c>
      <c r="C3636" t="s">
        <v>2867</v>
      </c>
      <c r="D3636">
        <v>35</v>
      </c>
      <c r="E3636" t="s">
        <v>3445</v>
      </c>
      <c r="F3636" t="s">
        <v>3446</v>
      </c>
      <c r="G3636">
        <v>4905</v>
      </c>
      <c r="H3636">
        <v>1</v>
      </c>
      <c r="I3636">
        <v>1</v>
      </c>
      <c r="J3636">
        <v>1</v>
      </c>
      <c r="K3636" s="2" t="s">
        <v>10009</v>
      </c>
      <c r="L3636" s="2" t="s">
        <v>10009</v>
      </c>
      <c r="M3636" t="str">
        <f t="shared" si="56"/>
        <v>BEGIN IF NOT EXISTS (SELECT * FROM [dbo].[COM_City] WHERE [Name] = 'Nova Aliança') BEGIN INSERT INTO [dbo].[COM_City]([CityId],[Name],[ExternalCode],[StateId],[Active],[UserID],[UserIDLastUpdate],[CreateDate],[ModifieldDate]) VALUES (3635,'Nova Aliança','32801',26,1,1,1,GETDATE(),GETDATE()) END END</v>
      </c>
    </row>
    <row r="3637" spans="1:13" x14ac:dyDescent="0.2">
      <c r="A3637">
        <v>3636</v>
      </c>
      <c r="B3637">
        <f>VLOOKUP(C3637,ESTADOS!C:K,9,FALSE)</f>
        <v>26</v>
      </c>
      <c r="C3637" t="s">
        <v>2867</v>
      </c>
      <c r="D3637">
        <v>35</v>
      </c>
      <c r="E3637" t="s">
        <v>3447</v>
      </c>
      <c r="F3637" t="s">
        <v>3448</v>
      </c>
      <c r="G3637">
        <v>8474</v>
      </c>
      <c r="H3637">
        <v>1</v>
      </c>
      <c r="I3637">
        <v>1</v>
      </c>
      <c r="J3637">
        <v>1</v>
      </c>
      <c r="K3637" s="2" t="s">
        <v>10009</v>
      </c>
      <c r="L3637" s="2" t="s">
        <v>10009</v>
      </c>
      <c r="M3637" t="str">
        <f t="shared" si="56"/>
        <v>BEGIN IF NOT EXISTS (SELECT * FROM [dbo].[COM_City] WHERE [Name] = 'Nova Campina') BEGIN INSERT INTO [dbo].[COM_City]([CityId],[Name],[ExternalCode],[StateId],[Active],[UserID],[UserIDLastUpdate],[CreateDate],[ModifieldDate]) VALUES (3636,'Nova Campina','32827',26,1,1,1,GETDATE(),GETDATE()) END END</v>
      </c>
    </row>
    <row r="3638" spans="1:13" x14ac:dyDescent="0.2">
      <c r="A3638">
        <v>3637</v>
      </c>
      <c r="B3638">
        <f>VLOOKUP(C3638,ESTADOS!C:K,9,FALSE)</f>
        <v>26</v>
      </c>
      <c r="C3638" t="s">
        <v>2867</v>
      </c>
      <c r="D3638">
        <v>35</v>
      </c>
      <c r="E3638" t="s">
        <v>3449</v>
      </c>
      <c r="F3638" t="s">
        <v>3450</v>
      </c>
      <c r="G3638">
        <v>2205</v>
      </c>
      <c r="H3638">
        <v>1</v>
      </c>
      <c r="I3638">
        <v>1</v>
      </c>
      <c r="J3638">
        <v>1</v>
      </c>
      <c r="K3638" s="2" t="s">
        <v>10009</v>
      </c>
      <c r="L3638" s="2" t="s">
        <v>10009</v>
      </c>
      <c r="M3638" t="str">
        <f t="shared" si="56"/>
        <v>BEGIN IF NOT EXISTS (SELECT * FROM [dbo].[COM_City] WHERE [Name] = 'Nova Canaã Paulista') BEGIN INSERT INTO [dbo].[COM_City]([CityId],[Name],[ExternalCode],[StateId],[Active],[UserID],[UserIDLastUpdate],[CreateDate],[ModifieldDate]) VALUES (3637,'Nova Canaã Paulista','32843',26,1,1,1,GETDATE(),GETDATE()) END END</v>
      </c>
    </row>
    <row r="3639" spans="1:13" x14ac:dyDescent="0.2">
      <c r="A3639">
        <v>3638</v>
      </c>
      <c r="B3639">
        <f>VLOOKUP(C3639,ESTADOS!C:K,9,FALSE)</f>
        <v>26</v>
      </c>
      <c r="C3639" t="s">
        <v>2867</v>
      </c>
      <c r="D3639">
        <v>35</v>
      </c>
      <c r="E3639" t="s">
        <v>3451</v>
      </c>
      <c r="F3639" t="s">
        <v>3452</v>
      </c>
      <c r="G3639">
        <v>1057</v>
      </c>
      <c r="H3639">
        <v>1</v>
      </c>
      <c r="I3639">
        <v>1</v>
      </c>
      <c r="J3639">
        <v>1</v>
      </c>
      <c r="K3639" s="2" t="s">
        <v>10009</v>
      </c>
      <c r="L3639" s="2" t="s">
        <v>10009</v>
      </c>
      <c r="M3639" t="str">
        <f t="shared" si="56"/>
        <v>BEGIN IF NOT EXISTS (SELECT * FROM [dbo].[COM_City] WHERE [Name] = 'Nova Castilho') BEGIN INSERT INTO [dbo].[COM_City]([CityId],[Name],[ExternalCode],[StateId],[Active],[UserID],[UserIDLastUpdate],[CreateDate],[ModifieldDate]) VALUES (3638,'Nova Castilho','32868',26,1,1,1,GETDATE(),GETDATE()) END END</v>
      </c>
    </row>
    <row r="3640" spans="1:13" x14ac:dyDescent="0.2">
      <c r="A3640">
        <v>3639</v>
      </c>
      <c r="B3640">
        <f>VLOOKUP(C3640,ESTADOS!C:K,9,FALSE)</f>
        <v>26</v>
      </c>
      <c r="C3640" t="s">
        <v>2867</v>
      </c>
      <c r="D3640">
        <v>35</v>
      </c>
      <c r="E3640" t="s">
        <v>3453</v>
      </c>
      <c r="F3640" t="s">
        <v>3454</v>
      </c>
      <c r="G3640">
        <v>9047</v>
      </c>
      <c r="H3640">
        <v>1</v>
      </c>
      <c r="I3640">
        <v>1</v>
      </c>
      <c r="J3640">
        <v>1</v>
      </c>
      <c r="K3640" s="2" t="s">
        <v>10009</v>
      </c>
      <c r="L3640" s="2" t="s">
        <v>10009</v>
      </c>
      <c r="M3640" t="str">
        <f t="shared" si="56"/>
        <v>BEGIN IF NOT EXISTS (SELECT * FROM [dbo].[COM_City] WHERE [Name] = 'Nova Europa') BEGIN INSERT INTO [dbo].[COM_City]([CityId],[Name],[ExternalCode],[StateId],[Active],[UserID],[UserIDLastUpdate],[CreateDate],[ModifieldDate]) VALUES (3639,'Nova Europa','32900',26,1,1,1,GETDATE(),GETDATE()) END END</v>
      </c>
    </row>
    <row r="3641" spans="1:13" x14ac:dyDescent="0.2">
      <c r="A3641">
        <v>3640</v>
      </c>
      <c r="B3641">
        <f>VLOOKUP(C3641,ESTADOS!C:K,9,FALSE)</f>
        <v>26</v>
      </c>
      <c r="C3641" t="s">
        <v>2867</v>
      </c>
      <c r="D3641">
        <v>35</v>
      </c>
      <c r="E3641" t="s">
        <v>3455</v>
      </c>
      <c r="F3641" t="s">
        <v>3456</v>
      </c>
      <c r="G3641">
        <v>17739</v>
      </c>
      <c r="H3641">
        <v>1</v>
      </c>
      <c r="I3641">
        <v>1</v>
      </c>
      <c r="J3641">
        <v>1</v>
      </c>
      <c r="K3641" s="2" t="s">
        <v>10009</v>
      </c>
      <c r="L3641" s="2" t="s">
        <v>10009</v>
      </c>
      <c r="M3641" t="str">
        <f t="shared" si="56"/>
        <v>BEGIN IF NOT EXISTS (SELECT * FROM [dbo].[COM_City] WHERE [Name] = 'Nova Granada') BEGIN INSERT INTO [dbo].[COM_City]([CityId],[Name],[ExternalCode],[StateId],[Active],[UserID],[UserIDLastUpdate],[CreateDate],[ModifieldDate]) VALUES (3640,'Nova Granada','33007',26,1,1,1,GETDATE(),GETDATE()) END END</v>
      </c>
    </row>
    <row r="3642" spans="1:13" x14ac:dyDescent="0.2">
      <c r="A3642">
        <v>3641</v>
      </c>
      <c r="B3642">
        <f>VLOOKUP(C3642,ESTADOS!C:K,9,FALSE)</f>
        <v>26</v>
      </c>
      <c r="C3642" t="s">
        <v>2867</v>
      </c>
      <c r="D3642">
        <v>35</v>
      </c>
      <c r="E3642" t="s">
        <v>3457</v>
      </c>
      <c r="F3642" t="s">
        <v>3458</v>
      </c>
      <c r="G3642">
        <v>2101</v>
      </c>
      <c r="H3642">
        <v>1</v>
      </c>
      <c r="I3642">
        <v>1</v>
      </c>
      <c r="J3642">
        <v>1</v>
      </c>
      <c r="K3642" s="2" t="s">
        <v>10009</v>
      </c>
      <c r="L3642" s="2" t="s">
        <v>10009</v>
      </c>
      <c r="M3642" t="str">
        <f t="shared" si="56"/>
        <v>BEGIN IF NOT EXISTS (SELECT * FROM [dbo].[COM_City] WHERE [Name] = 'Nova Guataporanga') BEGIN INSERT INTO [dbo].[COM_City]([CityId],[Name],[ExternalCode],[StateId],[Active],[UserID],[UserIDLastUpdate],[CreateDate],[ModifieldDate]) VALUES (3641,'Nova Guataporanga','33106',26,1,1,1,GETDATE(),GETDATE()) END END</v>
      </c>
    </row>
    <row r="3643" spans="1:13" x14ac:dyDescent="0.2">
      <c r="A3643">
        <v>3642</v>
      </c>
      <c r="B3643">
        <f>VLOOKUP(C3643,ESTADOS!C:K,9,FALSE)</f>
        <v>26</v>
      </c>
      <c r="C3643" t="s">
        <v>2867</v>
      </c>
      <c r="D3643">
        <v>35</v>
      </c>
      <c r="E3643" t="s">
        <v>3459</v>
      </c>
      <c r="F3643" t="s">
        <v>3460</v>
      </c>
      <c r="G3643">
        <v>2480</v>
      </c>
      <c r="H3643">
        <v>1</v>
      </c>
      <c r="I3643">
        <v>1</v>
      </c>
      <c r="J3643">
        <v>1</v>
      </c>
      <c r="K3643" s="2" t="s">
        <v>10009</v>
      </c>
      <c r="L3643" s="2" t="s">
        <v>10009</v>
      </c>
      <c r="M3643" t="str">
        <f t="shared" si="56"/>
        <v>BEGIN IF NOT EXISTS (SELECT * FROM [dbo].[COM_City] WHERE [Name] = 'Nova Independência') BEGIN INSERT INTO [dbo].[COM_City]([CityId],[Name],[ExternalCode],[StateId],[Active],[UserID],[UserIDLastUpdate],[CreateDate],[ModifieldDate]) VALUES (3642,'Nova Independência','33205',26,1,1,1,GETDATE(),GETDATE()) END END</v>
      </c>
    </row>
    <row r="3644" spans="1:13" x14ac:dyDescent="0.2">
      <c r="A3644">
        <v>3643</v>
      </c>
      <c r="B3644">
        <f>VLOOKUP(C3644,ESTADOS!C:K,9,FALSE)</f>
        <v>26</v>
      </c>
      <c r="C3644" t="s">
        <v>2867</v>
      </c>
      <c r="D3644">
        <v>35</v>
      </c>
      <c r="E3644" t="s">
        <v>3461</v>
      </c>
      <c r="F3644" t="s">
        <v>3462</v>
      </c>
      <c r="G3644">
        <v>3403</v>
      </c>
      <c r="H3644">
        <v>1</v>
      </c>
      <c r="I3644">
        <v>1</v>
      </c>
      <c r="J3644">
        <v>1</v>
      </c>
      <c r="K3644" s="2" t="s">
        <v>10009</v>
      </c>
      <c r="L3644" s="2" t="s">
        <v>10009</v>
      </c>
      <c r="M3644" t="str">
        <f t="shared" si="56"/>
        <v>BEGIN IF NOT EXISTS (SELECT * FROM [dbo].[COM_City] WHERE [Name] = 'Nova Luzitânia') BEGIN INSERT INTO [dbo].[COM_City]([CityId],[Name],[ExternalCode],[StateId],[Active],[UserID],[UserIDLastUpdate],[CreateDate],[ModifieldDate]) VALUES (3643,'Nova Luzitânia','33304',26,1,1,1,GETDATE(),GETDATE()) END END</v>
      </c>
    </row>
    <row r="3645" spans="1:13" x14ac:dyDescent="0.2">
      <c r="A3645">
        <v>3644</v>
      </c>
      <c r="B3645">
        <f>VLOOKUP(C3645,ESTADOS!C:K,9,FALSE)</f>
        <v>26</v>
      </c>
      <c r="C3645" t="s">
        <v>2867</v>
      </c>
      <c r="D3645">
        <v>35</v>
      </c>
      <c r="E3645" t="s">
        <v>3463</v>
      </c>
      <c r="F3645" t="s">
        <v>3464</v>
      </c>
      <c r="G3645">
        <v>45625</v>
      </c>
      <c r="H3645">
        <v>1</v>
      </c>
      <c r="I3645">
        <v>1</v>
      </c>
      <c r="J3645">
        <v>1</v>
      </c>
      <c r="K3645" s="2" t="s">
        <v>10009</v>
      </c>
      <c r="L3645" s="2" t="s">
        <v>10009</v>
      </c>
      <c r="M3645" t="str">
        <f t="shared" si="56"/>
        <v>BEGIN IF NOT EXISTS (SELECT * FROM [dbo].[COM_City] WHERE [Name] = 'Nova Odessa') BEGIN INSERT INTO [dbo].[COM_City]([CityId],[Name],[ExternalCode],[StateId],[Active],[UserID],[UserIDLastUpdate],[CreateDate],[ModifieldDate]) VALUES (3644,'Nova Odessa','33403',26,1,1,1,GETDATE(),GETDATE()) END END</v>
      </c>
    </row>
    <row r="3646" spans="1:13" x14ac:dyDescent="0.2">
      <c r="A3646">
        <v>3645</v>
      </c>
      <c r="B3646">
        <f>VLOOKUP(C3646,ESTADOS!C:K,9,FALSE)</f>
        <v>26</v>
      </c>
      <c r="C3646" t="s">
        <v>2867</v>
      </c>
      <c r="D3646">
        <v>35</v>
      </c>
      <c r="E3646" t="s">
        <v>3465</v>
      </c>
      <c r="F3646" t="s">
        <v>3466</v>
      </c>
      <c r="G3646">
        <v>3661</v>
      </c>
      <c r="H3646">
        <v>1</v>
      </c>
      <c r="I3646">
        <v>1</v>
      </c>
      <c r="J3646">
        <v>1</v>
      </c>
      <c r="K3646" s="2" t="s">
        <v>10009</v>
      </c>
      <c r="L3646" s="2" t="s">
        <v>10009</v>
      </c>
      <c r="M3646" t="str">
        <f t="shared" si="56"/>
        <v>BEGIN IF NOT EXISTS (SELECT * FROM [dbo].[COM_City] WHERE [Name] = 'Novais') BEGIN INSERT INTO [dbo].[COM_City]([CityId],[Name],[ExternalCode],[StateId],[Active],[UserID],[UserIDLastUpdate],[CreateDate],[ModifieldDate]) VALUES (3645,'Novais','33254',26,1,1,1,GETDATE(),GETDATE()) END END</v>
      </c>
    </row>
    <row r="3647" spans="1:13" x14ac:dyDescent="0.2">
      <c r="A3647">
        <v>3646</v>
      </c>
      <c r="B3647">
        <f>VLOOKUP(C3647,ESTADOS!C:K,9,FALSE)</f>
        <v>26</v>
      </c>
      <c r="C3647" t="s">
        <v>2867</v>
      </c>
      <c r="D3647">
        <v>35</v>
      </c>
      <c r="E3647" t="s">
        <v>3467</v>
      </c>
      <c r="F3647" t="s">
        <v>5557</v>
      </c>
      <c r="G3647">
        <v>34264</v>
      </c>
      <c r="H3647">
        <v>1</v>
      </c>
      <c r="I3647">
        <v>1</v>
      </c>
      <c r="J3647">
        <v>1</v>
      </c>
      <c r="K3647" s="2" t="s">
        <v>10009</v>
      </c>
      <c r="L3647" s="2" t="s">
        <v>10009</v>
      </c>
      <c r="M3647" t="str">
        <f t="shared" si="56"/>
        <v>BEGIN IF NOT EXISTS (SELECT * FROM [dbo].[COM_City] WHERE [Name] = 'Novo Horizonte') BEGIN INSERT INTO [dbo].[COM_City]([CityId],[Name],[ExternalCode],[StateId],[Active],[UserID],[UserIDLastUpdate],[CreateDate],[ModifieldDate]) VALUES (3646,'Novo Horizonte','33502',26,1,1,1,GETDATE(),GETDATE()) END END</v>
      </c>
    </row>
    <row r="3648" spans="1:13" x14ac:dyDescent="0.2">
      <c r="A3648">
        <v>3647</v>
      </c>
      <c r="B3648">
        <f>VLOOKUP(C3648,ESTADOS!C:K,9,FALSE)</f>
        <v>26</v>
      </c>
      <c r="C3648" t="s">
        <v>2867</v>
      </c>
      <c r="D3648">
        <v>35</v>
      </c>
      <c r="E3648" t="s">
        <v>3468</v>
      </c>
      <c r="F3648" t="s">
        <v>3469</v>
      </c>
      <c r="G3648">
        <v>6629</v>
      </c>
      <c r="H3648">
        <v>1</v>
      </c>
      <c r="I3648">
        <v>1</v>
      </c>
      <c r="J3648">
        <v>1</v>
      </c>
      <c r="K3648" s="2" t="s">
        <v>10009</v>
      </c>
      <c r="L3648" s="2" t="s">
        <v>10009</v>
      </c>
      <c r="M3648" t="str">
        <f t="shared" si="56"/>
        <v>BEGIN IF NOT EXISTS (SELECT * FROM [dbo].[COM_City] WHERE [Name] = 'Nuporanga') BEGIN INSERT INTO [dbo].[COM_City]([CityId],[Name],[ExternalCode],[StateId],[Active],[UserID],[UserIDLastUpdate],[CreateDate],[ModifieldDate]) VALUES (3647,'Nuporanga','33601',26,1,1,1,GETDATE(),GETDATE()) END END</v>
      </c>
    </row>
    <row r="3649" spans="1:13" x14ac:dyDescent="0.2">
      <c r="A3649">
        <v>3648</v>
      </c>
      <c r="B3649">
        <f>VLOOKUP(C3649,ESTADOS!C:K,9,FALSE)</f>
        <v>26</v>
      </c>
      <c r="C3649" t="s">
        <v>2867</v>
      </c>
      <c r="D3649">
        <v>35</v>
      </c>
      <c r="E3649" t="s">
        <v>3470</v>
      </c>
      <c r="F3649" t="s">
        <v>3471</v>
      </c>
      <c r="G3649">
        <v>4180</v>
      </c>
      <c r="H3649">
        <v>1</v>
      </c>
      <c r="I3649">
        <v>1</v>
      </c>
      <c r="J3649">
        <v>1</v>
      </c>
      <c r="K3649" s="2" t="s">
        <v>10009</v>
      </c>
      <c r="L3649" s="2" t="s">
        <v>10009</v>
      </c>
      <c r="M3649" t="str">
        <f t="shared" si="56"/>
        <v>BEGIN IF NOT EXISTS (SELECT * FROM [dbo].[COM_City] WHERE [Name] = 'Ocauçu') BEGIN INSERT INTO [dbo].[COM_City]([CityId],[Name],[ExternalCode],[StateId],[Active],[UserID],[UserIDLastUpdate],[CreateDate],[ModifieldDate]) VALUES (3648,'Ocauçu','33700',26,1,1,1,GETDATE(),GETDATE()) END END</v>
      </c>
    </row>
    <row r="3650" spans="1:13" x14ac:dyDescent="0.2">
      <c r="A3650">
        <v>3649</v>
      </c>
      <c r="B3650">
        <f>VLOOKUP(C3650,ESTADOS!C:K,9,FALSE)</f>
        <v>26</v>
      </c>
      <c r="C3650" t="s">
        <v>2867</v>
      </c>
      <c r="D3650">
        <v>35</v>
      </c>
      <c r="E3650" t="s">
        <v>3472</v>
      </c>
      <c r="F3650" t="s">
        <v>3473</v>
      </c>
      <c r="G3650">
        <v>2714</v>
      </c>
      <c r="H3650">
        <v>1</v>
      </c>
      <c r="I3650">
        <v>1</v>
      </c>
      <c r="J3650">
        <v>1</v>
      </c>
      <c r="K3650" s="2" t="s">
        <v>10009</v>
      </c>
      <c r="L3650" s="2" t="s">
        <v>10009</v>
      </c>
      <c r="M3650" t="str">
        <f t="shared" si="56"/>
        <v>BEGIN IF NOT EXISTS (SELECT * FROM [dbo].[COM_City] WHERE [Name] = 'Óleo') BEGIN INSERT INTO [dbo].[COM_City]([CityId],[Name],[ExternalCode],[StateId],[Active],[UserID],[UserIDLastUpdate],[CreateDate],[ModifieldDate]) VALUES (3649,'Óleo','33809',26,1,1,1,GETDATE(),GETDATE()) END END</v>
      </c>
    </row>
    <row r="3651" spans="1:13" x14ac:dyDescent="0.2">
      <c r="A3651">
        <v>3650</v>
      </c>
      <c r="B3651">
        <f>VLOOKUP(C3651,ESTADOS!C:K,9,FALSE)</f>
        <v>26</v>
      </c>
      <c r="C3651" t="s">
        <v>2867</v>
      </c>
      <c r="D3651">
        <v>35</v>
      </c>
      <c r="E3651" t="s">
        <v>3474</v>
      </c>
      <c r="F3651" t="s">
        <v>3475</v>
      </c>
      <c r="G3651">
        <v>48020</v>
      </c>
      <c r="H3651">
        <v>1</v>
      </c>
      <c r="I3651">
        <v>1</v>
      </c>
      <c r="J3651">
        <v>1</v>
      </c>
      <c r="K3651" s="2" t="s">
        <v>10009</v>
      </c>
      <c r="L3651" s="2" t="s">
        <v>10009</v>
      </c>
      <c r="M3651" t="str">
        <f t="shared" ref="M3651:M3714" si="57">CONCATENATE("BEGIN IF NOT EXISTS (SELECT * FROM [dbo].[COM_City] WHERE [Name] = '",F3651,"') BEGIN INSERT INTO [dbo].[COM_City]([CityId],[Name],[ExternalCode],[StateId],[Active],[UserID],[UserIDLastUpdate],[CreateDate],[ModifieldDate]) VALUES (",A3651,",'",F3651,"','",E3651,"',",B3651,",",H3651,",",I3651,",",J3651,",",K3651,",",L3651,") END END")</f>
        <v>BEGIN IF NOT EXISTS (SELECT * FROM [dbo].[COM_City] WHERE [Name] = 'Olímpia') BEGIN INSERT INTO [dbo].[COM_City]([CityId],[Name],[ExternalCode],[StateId],[Active],[UserID],[UserIDLastUpdate],[CreateDate],[ModifieldDate]) VALUES (3650,'Olímpia','33908',26,1,1,1,GETDATE(),GETDATE()) END END</v>
      </c>
    </row>
    <row r="3652" spans="1:13" x14ac:dyDescent="0.2">
      <c r="A3652">
        <v>3651</v>
      </c>
      <c r="B3652">
        <f>VLOOKUP(C3652,ESTADOS!C:K,9,FALSE)</f>
        <v>26</v>
      </c>
      <c r="C3652" t="s">
        <v>2867</v>
      </c>
      <c r="D3652">
        <v>35</v>
      </c>
      <c r="E3652" t="s">
        <v>3476</v>
      </c>
      <c r="F3652" t="s">
        <v>3477</v>
      </c>
      <c r="G3652">
        <v>3736</v>
      </c>
      <c r="H3652">
        <v>1</v>
      </c>
      <c r="I3652">
        <v>1</v>
      </c>
      <c r="J3652">
        <v>1</v>
      </c>
      <c r="K3652" s="2" t="s">
        <v>10009</v>
      </c>
      <c r="L3652" s="2" t="s">
        <v>10009</v>
      </c>
      <c r="M3652" t="str">
        <f t="shared" si="57"/>
        <v>BEGIN IF NOT EXISTS (SELECT * FROM [dbo].[COM_City] WHERE [Name] = 'Onda Verde') BEGIN INSERT INTO [dbo].[COM_City]([CityId],[Name],[ExternalCode],[StateId],[Active],[UserID],[UserIDLastUpdate],[CreateDate],[ModifieldDate]) VALUES (3651,'Onda Verde','34005',26,1,1,1,GETDATE(),GETDATE()) END END</v>
      </c>
    </row>
    <row r="3653" spans="1:13" x14ac:dyDescent="0.2">
      <c r="A3653">
        <v>3652</v>
      </c>
      <c r="B3653">
        <f>VLOOKUP(C3653,ESTADOS!C:K,9,FALSE)</f>
        <v>26</v>
      </c>
      <c r="C3653" t="s">
        <v>2867</v>
      </c>
      <c r="D3653">
        <v>35</v>
      </c>
      <c r="E3653" t="s">
        <v>3478</v>
      </c>
      <c r="F3653" t="s">
        <v>3479</v>
      </c>
      <c r="G3653">
        <v>6079</v>
      </c>
      <c r="H3653">
        <v>1</v>
      </c>
      <c r="I3653">
        <v>1</v>
      </c>
      <c r="J3653">
        <v>1</v>
      </c>
      <c r="K3653" s="2" t="s">
        <v>10009</v>
      </c>
      <c r="L3653" s="2" t="s">
        <v>10009</v>
      </c>
      <c r="M3653" t="str">
        <f t="shared" si="57"/>
        <v>BEGIN IF NOT EXISTS (SELECT * FROM [dbo].[COM_City] WHERE [Name] = 'Oriente') BEGIN INSERT INTO [dbo].[COM_City]([CityId],[Name],[ExternalCode],[StateId],[Active],[UserID],[UserIDLastUpdate],[CreateDate],[ModifieldDate]) VALUES (3652,'Oriente','34104',26,1,1,1,GETDATE(),GETDATE()) END END</v>
      </c>
    </row>
    <row r="3654" spans="1:13" x14ac:dyDescent="0.2">
      <c r="A3654">
        <v>3653</v>
      </c>
      <c r="B3654">
        <f>VLOOKUP(C3654,ESTADOS!C:K,9,FALSE)</f>
        <v>26</v>
      </c>
      <c r="C3654" t="s">
        <v>2867</v>
      </c>
      <c r="D3654">
        <v>35</v>
      </c>
      <c r="E3654" t="s">
        <v>3480</v>
      </c>
      <c r="F3654" t="s">
        <v>3481</v>
      </c>
      <c r="G3654">
        <v>4916</v>
      </c>
      <c r="H3654">
        <v>1</v>
      </c>
      <c r="I3654">
        <v>1</v>
      </c>
      <c r="J3654">
        <v>1</v>
      </c>
      <c r="K3654" s="2" t="s">
        <v>10009</v>
      </c>
      <c r="L3654" s="2" t="s">
        <v>10009</v>
      </c>
      <c r="M3654" t="str">
        <f t="shared" si="57"/>
        <v>BEGIN IF NOT EXISTS (SELECT * FROM [dbo].[COM_City] WHERE [Name] = 'Orindiúva') BEGIN INSERT INTO [dbo].[COM_City]([CityId],[Name],[ExternalCode],[StateId],[Active],[UserID],[UserIDLastUpdate],[CreateDate],[ModifieldDate]) VALUES (3653,'Orindiúva','34203',26,1,1,1,GETDATE(),GETDATE()) END END</v>
      </c>
    </row>
    <row r="3655" spans="1:13" x14ac:dyDescent="0.2">
      <c r="A3655">
        <v>3654</v>
      </c>
      <c r="B3655">
        <f>VLOOKUP(C3655,ESTADOS!C:K,9,FALSE)</f>
        <v>26</v>
      </c>
      <c r="C3655" t="s">
        <v>2867</v>
      </c>
      <c r="D3655">
        <v>35</v>
      </c>
      <c r="E3655" t="s">
        <v>3482</v>
      </c>
      <c r="F3655" t="s">
        <v>3483</v>
      </c>
      <c r="G3655">
        <v>36149</v>
      </c>
      <c r="H3655">
        <v>1</v>
      </c>
      <c r="I3655">
        <v>1</v>
      </c>
      <c r="J3655">
        <v>1</v>
      </c>
      <c r="K3655" s="2" t="s">
        <v>10009</v>
      </c>
      <c r="L3655" s="2" t="s">
        <v>10009</v>
      </c>
      <c r="M3655" t="str">
        <f t="shared" si="57"/>
        <v>BEGIN IF NOT EXISTS (SELECT * FROM [dbo].[COM_City] WHERE [Name] = 'Orlândia') BEGIN INSERT INTO [dbo].[COM_City]([CityId],[Name],[ExternalCode],[StateId],[Active],[UserID],[UserIDLastUpdate],[CreateDate],[ModifieldDate]) VALUES (3654,'Orlândia','34302',26,1,1,1,GETDATE(),GETDATE()) END END</v>
      </c>
    </row>
    <row r="3656" spans="1:13" x14ac:dyDescent="0.2">
      <c r="A3656">
        <v>3655</v>
      </c>
      <c r="B3656">
        <f>VLOOKUP(C3656,ESTADOS!C:K,9,FALSE)</f>
        <v>26</v>
      </c>
      <c r="C3656" t="s">
        <v>2867</v>
      </c>
      <c r="D3656">
        <v>35</v>
      </c>
      <c r="E3656" t="s">
        <v>3484</v>
      </c>
      <c r="F3656" t="s">
        <v>10132</v>
      </c>
      <c r="G3656">
        <v>701012</v>
      </c>
      <c r="H3656">
        <v>1</v>
      </c>
      <c r="I3656">
        <v>1</v>
      </c>
      <c r="J3656">
        <v>1</v>
      </c>
      <c r="K3656" s="2" t="s">
        <v>10009</v>
      </c>
      <c r="L3656" s="2" t="s">
        <v>10009</v>
      </c>
      <c r="M3656" t="str">
        <f t="shared" si="57"/>
        <v>BEGIN IF NOT EXISTS (SELECT * FROM [dbo].[COM_City] WHERE [Name] = 'Osasco') BEGIN INSERT INTO [dbo].[COM_City]([CityId],[Name],[ExternalCode],[StateId],[Active],[UserID],[UserIDLastUpdate],[CreateDate],[ModifieldDate]) VALUES (3655,'Osasco','34401',26,1,1,1,GETDATE(),GETDATE()) END END</v>
      </c>
    </row>
    <row r="3657" spans="1:13" x14ac:dyDescent="0.2">
      <c r="A3657">
        <v>3656</v>
      </c>
      <c r="B3657">
        <f>VLOOKUP(C3657,ESTADOS!C:K,9,FALSE)</f>
        <v>26</v>
      </c>
      <c r="C3657" t="s">
        <v>2867</v>
      </c>
      <c r="D3657">
        <v>35</v>
      </c>
      <c r="E3657" t="s">
        <v>3485</v>
      </c>
      <c r="F3657" t="s">
        <v>3486</v>
      </c>
      <c r="G3657">
        <v>2476</v>
      </c>
      <c r="H3657">
        <v>1</v>
      </c>
      <c r="I3657">
        <v>1</v>
      </c>
      <c r="J3657">
        <v>1</v>
      </c>
      <c r="K3657" s="2" t="s">
        <v>10009</v>
      </c>
      <c r="L3657" s="2" t="s">
        <v>10009</v>
      </c>
      <c r="M3657" t="str">
        <f t="shared" si="57"/>
        <v>BEGIN IF NOT EXISTS (SELECT * FROM [dbo].[COM_City] WHERE [Name] = 'Oscar Bressane') BEGIN INSERT INTO [dbo].[COM_City]([CityId],[Name],[ExternalCode],[StateId],[Active],[UserID],[UserIDLastUpdate],[CreateDate],[ModifieldDate]) VALUES (3656,'Oscar Bressane','34500',26,1,1,1,GETDATE(),GETDATE()) END END</v>
      </c>
    </row>
    <row r="3658" spans="1:13" x14ac:dyDescent="0.2">
      <c r="A3658">
        <v>3657</v>
      </c>
      <c r="B3658">
        <f>VLOOKUP(C3658,ESTADOS!C:K,9,FALSE)</f>
        <v>26</v>
      </c>
      <c r="C3658" t="s">
        <v>2867</v>
      </c>
      <c r="D3658">
        <v>35</v>
      </c>
      <c r="E3658" t="s">
        <v>3487</v>
      </c>
      <c r="F3658" t="s">
        <v>3488</v>
      </c>
      <c r="G3658">
        <v>30150</v>
      </c>
      <c r="H3658">
        <v>1</v>
      </c>
      <c r="I3658">
        <v>1</v>
      </c>
      <c r="J3658">
        <v>1</v>
      </c>
      <c r="K3658" s="2" t="s">
        <v>10009</v>
      </c>
      <c r="L3658" s="2" t="s">
        <v>10009</v>
      </c>
      <c r="M3658" t="str">
        <f t="shared" si="57"/>
        <v>BEGIN IF NOT EXISTS (SELECT * FROM [dbo].[COM_City] WHERE [Name] = 'Osvaldo Cruz') BEGIN INSERT INTO [dbo].[COM_City]([CityId],[Name],[ExternalCode],[StateId],[Active],[UserID],[UserIDLastUpdate],[CreateDate],[ModifieldDate]) VALUES (3657,'Osvaldo Cruz','34609',26,1,1,1,GETDATE(),GETDATE()) END END</v>
      </c>
    </row>
    <row r="3659" spans="1:13" x14ac:dyDescent="0.2">
      <c r="A3659">
        <v>3658</v>
      </c>
      <c r="B3659">
        <f>VLOOKUP(C3659,ESTADOS!C:K,9,FALSE)</f>
        <v>26</v>
      </c>
      <c r="C3659" t="s">
        <v>2867</v>
      </c>
      <c r="D3659">
        <v>35</v>
      </c>
      <c r="E3659" t="s">
        <v>3489</v>
      </c>
      <c r="F3659" t="s">
        <v>3490</v>
      </c>
      <c r="G3659">
        <v>98868</v>
      </c>
      <c r="H3659">
        <v>1</v>
      </c>
      <c r="I3659">
        <v>1</v>
      </c>
      <c r="J3659">
        <v>1</v>
      </c>
      <c r="K3659" s="2" t="s">
        <v>10009</v>
      </c>
      <c r="L3659" s="2" t="s">
        <v>10009</v>
      </c>
      <c r="M3659" t="str">
        <f t="shared" si="57"/>
        <v>BEGIN IF NOT EXISTS (SELECT * FROM [dbo].[COM_City] WHERE [Name] = 'Ourinhos') BEGIN INSERT INTO [dbo].[COM_City]([CityId],[Name],[ExternalCode],[StateId],[Active],[UserID],[UserIDLastUpdate],[CreateDate],[ModifieldDate]) VALUES (3658,'Ourinhos','34708',26,1,1,1,GETDATE(),GETDATE()) END END</v>
      </c>
    </row>
    <row r="3660" spans="1:13" x14ac:dyDescent="0.2">
      <c r="A3660">
        <v>3659</v>
      </c>
      <c r="B3660">
        <f>VLOOKUP(C3660,ESTADOS!C:K,9,FALSE)</f>
        <v>26</v>
      </c>
      <c r="C3660" t="s">
        <v>2867</v>
      </c>
      <c r="D3660">
        <v>35</v>
      </c>
      <c r="E3660" t="s">
        <v>3491</v>
      </c>
      <c r="F3660" t="s">
        <v>3492</v>
      </c>
      <c r="G3660">
        <v>7668</v>
      </c>
      <c r="H3660">
        <v>1</v>
      </c>
      <c r="I3660">
        <v>1</v>
      </c>
      <c r="J3660">
        <v>1</v>
      </c>
      <c r="K3660" s="2" t="s">
        <v>10009</v>
      </c>
      <c r="L3660" s="2" t="s">
        <v>10009</v>
      </c>
      <c r="M3660" t="str">
        <f t="shared" si="57"/>
        <v>BEGIN IF NOT EXISTS (SELECT * FROM [dbo].[COM_City] WHERE [Name] = 'Ouro Verde') BEGIN INSERT INTO [dbo].[COM_City]([CityId],[Name],[ExternalCode],[StateId],[Active],[UserID],[UserIDLastUpdate],[CreateDate],[ModifieldDate]) VALUES (3659,'Ouro Verde','34807',26,1,1,1,GETDATE(),GETDATE()) END END</v>
      </c>
    </row>
    <row r="3661" spans="1:13" x14ac:dyDescent="0.2">
      <c r="A3661">
        <v>3660</v>
      </c>
      <c r="B3661">
        <f>VLOOKUP(C3661,ESTADOS!C:K,9,FALSE)</f>
        <v>26</v>
      </c>
      <c r="C3661" t="s">
        <v>2867</v>
      </c>
      <c r="D3661">
        <v>35</v>
      </c>
      <c r="E3661" t="s">
        <v>3493</v>
      </c>
      <c r="F3661" t="s">
        <v>3494</v>
      </c>
      <c r="G3661">
        <v>7035</v>
      </c>
      <c r="H3661">
        <v>1</v>
      </c>
      <c r="I3661">
        <v>1</v>
      </c>
      <c r="J3661">
        <v>1</v>
      </c>
      <c r="K3661" s="2" t="s">
        <v>10009</v>
      </c>
      <c r="L3661" s="2" t="s">
        <v>10009</v>
      </c>
      <c r="M3661" t="str">
        <f t="shared" si="57"/>
        <v>BEGIN IF NOT EXISTS (SELECT * FROM [dbo].[COM_City] WHERE [Name] = 'Ouroeste') BEGIN INSERT INTO [dbo].[COM_City]([CityId],[Name],[ExternalCode],[StateId],[Active],[UserID],[UserIDLastUpdate],[CreateDate],[ModifieldDate]) VALUES (3660,'Ouroeste','34757',26,1,1,1,GETDATE(),GETDATE()) END END</v>
      </c>
    </row>
    <row r="3662" spans="1:13" x14ac:dyDescent="0.2">
      <c r="A3662">
        <v>3661</v>
      </c>
      <c r="B3662">
        <f>VLOOKUP(C3662,ESTADOS!C:K,9,FALSE)</f>
        <v>26</v>
      </c>
      <c r="C3662" t="s">
        <v>2867</v>
      </c>
      <c r="D3662">
        <v>35</v>
      </c>
      <c r="E3662" t="s">
        <v>3495</v>
      </c>
      <c r="F3662" t="s">
        <v>3496</v>
      </c>
      <c r="G3662">
        <v>13072</v>
      </c>
      <c r="H3662">
        <v>1</v>
      </c>
      <c r="I3662">
        <v>1</v>
      </c>
      <c r="J3662">
        <v>1</v>
      </c>
      <c r="K3662" s="2" t="s">
        <v>10009</v>
      </c>
      <c r="L3662" s="2" t="s">
        <v>10009</v>
      </c>
      <c r="M3662" t="str">
        <f t="shared" si="57"/>
        <v>BEGIN IF NOT EXISTS (SELECT * FROM [dbo].[COM_City] WHERE [Name] = 'Pacaembu') BEGIN INSERT INTO [dbo].[COM_City]([CityId],[Name],[ExternalCode],[StateId],[Active],[UserID],[UserIDLastUpdate],[CreateDate],[ModifieldDate]) VALUES (3661,'Pacaembu','34906',26,1,1,1,GETDATE(),GETDATE()) END END</v>
      </c>
    </row>
    <row r="3663" spans="1:13" x14ac:dyDescent="0.2">
      <c r="A3663">
        <v>3662</v>
      </c>
      <c r="B3663">
        <f>VLOOKUP(C3663,ESTADOS!C:K,9,FALSE)</f>
        <v>26</v>
      </c>
      <c r="C3663" t="s">
        <v>2867</v>
      </c>
      <c r="D3663">
        <v>35</v>
      </c>
      <c r="E3663" t="s">
        <v>3497</v>
      </c>
      <c r="F3663" t="s">
        <v>4811</v>
      </c>
      <c r="G3663">
        <v>10428</v>
      </c>
      <c r="H3663">
        <v>1</v>
      </c>
      <c r="I3663">
        <v>1</v>
      </c>
      <c r="J3663">
        <v>1</v>
      </c>
      <c r="K3663" s="2" t="s">
        <v>10009</v>
      </c>
      <c r="L3663" s="2" t="s">
        <v>10009</v>
      </c>
      <c r="M3663" t="str">
        <f t="shared" si="57"/>
        <v>BEGIN IF NOT EXISTS (SELECT * FROM [dbo].[COM_City] WHERE [Name] = 'Palestina') BEGIN INSERT INTO [dbo].[COM_City]([CityId],[Name],[ExternalCode],[StateId],[Active],[UserID],[UserIDLastUpdate],[CreateDate],[ModifieldDate]) VALUES (3662,'Palestina','35002',26,1,1,1,GETDATE(),GETDATE()) END END</v>
      </c>
    </row>
    <row r="3664" spans="1:13" x14ac:dyDescent="0.2">
      <c r="A3664">
        <v>3663</v>
      </c>
      <c r="B3664">
        <f>VLOOKUP(C3664,ESTADOS!C:K,9,FALSE)</f>
        <v>26</v>
      </c>
      <c r="C3664" t="s">
        <v>2867</v>
      </c>
      <c r="D3664">
        <v>35</v>
      </c>
      <c r="E3664" t="s">
        <v>3498</v>
      </c>
      <c r="F3664" t="s">
        <v>3499</v>
      </c>
      <c r="G3664">
        <v>10508</v>
      </c>
      <c r="H3664">
        <v>1</v>
      </c>
      <c r="I3664">
        <v>1</v>
      </c>
      <c r="J3664">
        <v>1</v>
      </c>
      <c r="K3664" s="2" t="s">
        <v>10009</v>
      </c>
      <c r="L3664" s="2" t="s">
        <v>10009</v>
      </c>
      <c r="M3664" t="str">
        <f t="shared" si="57"/>
        <v>BEGIN IF NOT EXISTS (SELECT * FROM [dbo].[COM_City] WHERE [Name] = 'Palmares Paulista') BEGIN INSERT INTO [dbo].[COM_City]([CityId],[Name],[ExternalCode],[StateId],[Active],[UserID],[UserIDLastUpdate],[CreateDate],[ModifieldDate]) VALUES (3663,'Palmares Paulista','35101',26,1,1,1,GETDATE(),GETDATE()) END END</v>
      </c>
    </row>
    <row r="3665" spans="1:13" x14ac:dyDescent="0.2">
      <c r="A3665">
        <v>3664</v>
      </c>
      <c r="B3665">
        <f>VLOOKUP(C3665,ESTADOS!C:K,9,FALSE)</f>
        <v>26</v>
      </c>
      <c r="C3665" t="s">
        <v>2867</v>
      </c>
      <c r="D3665">
        <v>35</v>
      </c>
      <c r="E3665" t="s">
        <v>3500</v>
      </c>
      <c r="F3665" t="s">
        <v>10040</v>
      </c>
      <c r="G3665">
        <v>9634</v>
      </c>
      <c r="H3665">
        <v>1</v>
      </c>
      <c r="I3665">
        <v>1</v>
      </c>
      <c r="J3665">
        <v>1</v>
      </c>
      <c r="K3665" s="2" t="s">
        <v>10009</v>
      </c>
      <c r="L3665" s="2" t="s">
        <v>10009</v>
      </c>
      <c r="M3665" t="str">
        <f t="shared" si="57"/>
        <v>BEGIN IF NOT EXISTS (SELECT * FROM [dbo].[COM_City] WHERE [Name] = 'Palmeira d''Oeste') BEGIN INSERT INTO [dbo].[COM_City]([CityId],[Name],[ExternalCode],[StateId],[Active],[UserID],[UserIDLastUpdate],[CreateDate],[ModifieldDate]) VALUES (3664,'Palmeira d''Oeste','35200',26,1,1,1,GETDATE(),GETDATE()) END END</v>
      </c>
    </row>
    <row r="3666" spans="1:13" x14ac:dyDescent="0.2">
      <c r="A3666">
        <v>3665</v>
      </c>
      <c r="B3666">
        <f>VLOOKUP(C3666,ESTADOS!C:K,9,FALSE)</f>
        <v>26</v>
      </c>
      <c r="C3666" t="s">
        <v>2867</v>
      </c>
      <c r="D3666">
        <v>35</v>
      </c>
      <c r="E3666" t="s">
        <v>1070</v>
      </c>
      <c r="F3666" t="s">
        <v>1071</v>
      </c>
      <c r="G3666">
        <v>21298</v>
      </c>
      <c r="H3666">
        <v>1</v>
      </c>
      <c r="I3666">
        <v>1</v>
      </c>
      <c r="J3666">
        <v>1</v>
      </c>
      <c r="K3666" s="2" t="s">
        <v>10009</v>
      </c>
      <c r="L3666" s="2" t="s">
        <v>10009</v>
      </c>
      <c r="M3666" t="str">
        <f t="shared" si="57"/>
        <v>BEGIN IF NOT EXISTS (SELECT * FROM [dbo].[COM_City] WHERE [Name] = 'Palmital') BEGIN INSERT INTO [dbo].[COM_City]([CityId],[Name],[ExternalCode],[StateId],[Active],[UserID],[UserIDLastUpdate],[CreateDate],[ModifieldDate]) VALUES (3665,'Palmital','35309',26,1,1,1,GETDATE(),GETDATE()) END END</v>
      </c>
    </row>
    <row r="3667" spans="1:13" x14ac:dyDescent="0.2">
      <c r="A3667">
        <v>3666</v>
      </c>
      <c r="B3667">
        <f>VLOOKUP(C3667,ESTADOS!C:K,9,FALSE)</f>
        <v>26</v>
      </c>
      <c r="C3667" t="s">
        <v>2867</v>
      </c>
      <c r="D3667">
        <v>35</v>
      </c>
      <c r="E3667" t="s">
        <v>1072</v>
      </c>
      <c r="F3667" t="s">
        <v>1073</v>
      </c>
      <c r="G3667">
        <v>13944</v>
      </c>
      <c r="H3667">
        <v>1</v>
      </c>
      <c r="I3667">
        <v>1</v>
      </c>
      <c r="J3667">
        <v>1</v>
      </c>
      <c r="K3667" s="2" t="s">
        <v>10009</v>
      </c>
      <c r="L3667" s="2" t="s">
        <v>10009</v>
      </c>
      <c r="M3667" t="str">
        <f t="shared" si="57"/>
        <v>BEGIN IF NOT EXISTS (SELECT * FROM [dbo].[COM_City] WHERE [Name] = 'Panorama') BEGIN INSERT INTO [dbo].[COM_City]([CityId],[Name],[ExternalCode],[StateId],[Active],[UserID],[UserIDLastUpdate],[CreateDate],[ModifieldDate]) VALUES (3666,'Panorama','35408',26,1,1,1,GETDATE(),GETDATE()) END END</v>
      </c>
    </row>
    <row r="3668" spans="1:13" x14ac:dyDescent="0.2">
      <c r="A3668">
        <v>3667</v>
      </c>
      <c r="B3668">
        <f>VLOOKUP(C3668,ESTADOS!C:K,9,FALSE)</f>
        <v>26</v>
      </c>
      <c r="C3668" t="s">
        <v>2867</v>
      </c>
      <c r="D3668">
        <v>35</v>
      </c>
      <c r="E3668" t="s">
        <v>1074</v>
      </c>
      <c r="F3668" t="s">
        <v>1075</v>
      </c>
      <c r="G3668">
        <v>42117</v>
      </c>
      <c r="H3668">
        <v>1</v>
      </c>
      <c r="I3668">
        <v>1</v>
      </c>
      <c r="J3668">
        <v>1</v>
      </c>
      <c r="K3668" s="2" t="s">
        <v>10009</v>
      </c>
      <c r="L3668" s="2" t="s">
        <v>10009</v>
      </c>
      <c r="M3668" t="str">
        <f t="shared" si="57"/>
        <v>BEGIN IF NOT EXISTS (SELECT * FROM [dbo].[COM_City] WHERE [Name] = 'Paraguaçu Paulista') BEGIN INSERT INTO [dbo].[COM_City]([CityId],[Name],[ExternalCode],[StateId],[Active],[UserID],[UserIDLastUpdate],[CreateDate],[ModifieldDate]) VALUES (3667,'Paraguaçu Paulista','35507',26,1,1,1,GETDATE(),GETDATE()) END END</v>
      </c>
    </row>
    <row r="3669" spans="1:13" x14ac:dyDescent="0.2">
      <c r="A3669">
        <v>3668</v>
      </c>
      <c r="B3669">
        <f>VLOOKUP(C3669,ESTADOS!C:K,9,FALSE)</f>
        <v>26</v>
      </c>
      <c r="C3669" t="s">
        <v>2867</v>
      </c>
      <c r="D3669">
        <v>35</v>
      </c>
      <c r="E3669" t="s">
        <v>1076</v>
      </c>
      <c r="F3669" t="s">
        <v>1077</v>
      </c>
      <c r="G3669">
        <v>16456</v>
      </c>
      <c r="H3669">
        <v>1</v>
      </c>
      <c r="I3669">
        <v>1</v>
      </c>
      <c r="J3669">
        <v>1</v>
      </c>
      <c r="K3669" s="2" t="s">
        <v>10009</v>
      </c>
      <c r="L3669" s="2" t="s">
        <v>10009</v>
      </c>
      <c r="M3669" t="str">
        <f t="shared" si="57"/>
        <v>BEGIN IF NOT EXISTS (SELECT * FROM [dbo].[COM_City] WHERE [Name] = 'Paraibuna') BEGIN INSERT INTO [dbo].[COM_City]([CityId],[Name],[ExternalCode],[StateId],[Active],[UserID],[UserIDLastUpdate],[CreateDate],[ModifieldDate]) VALUES (3668,'Paraibuna','35606',26,1,1,1,GETDATE(),GETDATE()) END END</v>
      </c>
    </row>
    <row r="3670" spans="1:13" x14ac:dyDescent="0.2">
      <c r="A3670">
        <v>3669</v>
      </c>
      <c r="B3670">
        <f>VLOOKUP(C3670,ESTADOS!C:K,9,FALSE)</f>
        <v>26</v>
      </c>
      <c r="C3670" t="s">
        <v>2867</v>
      </c>
      <c r="D3670">
        <v>35</v>
      </c>
      <c r="E3670" t="s">
        <v>1078</v>
      </c>
      <c r="F3670" t="s">
        <v>1079</v>
      </c>
      <c r="G3670">
        <v>5559</v>
      </c>
      <c r="H3670">
        <v>1</v>
      </c>
      <c r="I3670">
        <v>1</v>
      </c>
      <c r="J3670">
        <v>1</v>
      </c>
      <c r="K3670" s="2" t="s">
        <v>10009</v>
      </c>
      <c r="L3670" s="2" t="s">
        <v>10009</v>
      </c>
      <c r="M3670" t="str">
        <f t="shared" si="57"/>
        <v>BEGIN IF NOT EXISTS (SELECT * FROM [dbo].[COM_City] WHERE [Name] = 'Paraíso') BEGIN INSERT INTO [dbo].[COM_City]([CityId],[Name],[ExternalCode],[StateId],[Active],[UserID],[UserIDLastUpdate],[CreateDate],[ModifieldDate]) VALUES (3669,'Paraíso','35705',26,1,1,1,GETDATE(),GETDATE()) END END</v>
      </c>
    </row>
    <row r="3671" spans="1:13" x14ac:dyDescent="0.2">
      <c r="A3671">
        <v>3670</v>
      </c>
      <c r="B3671">
        <f>VLOOKUP(C3671,ESTADOS!C:K,9,FALSE)</f>
        <v>26</v>
      </c>
      <c r="C3671" t="s">
        <v>2867</v>
      </c>
      <c r="D3671">
        <v>35</v>
      </c>
      <c r="E3671" t="s">
        <v>1080</v>
      </c>
      <c r="F3671" t="s">
        <v>1081</v>
      </c>
      <c r="G3671">
        <v>16667</v>
      </c>
      <c r="H3671">
        <v>1</v>
      </c>
      <c r="I3671">
        <v>1</v>
      </c>
      <c r="J3671">
        <v>1</v>
      </c>
      <c r="K3671" s="2" t="s">
        <v>10009</v>
      </c>
      <c r="L3671" s="2" t="s">
        <v>10009</v>
      </c>
      <c r="M3671" t="str">
        <f t="shared" si="57"/>
        <v>BEGIN IF NOT EXISTS (SELECT * FROM [dbo].[COM_City] WHERE [Name] = 'Paranapanema') BEGIN INSERT INTO [dbo].[COM_City]([CityId],[Name],[ExternalCode],[StateId],[Active],[UserID],[UserIDLastUpdate],[CreateDate],[ModifieldDate]) VALUES (3670,'Paranapanema','35804',26,1,1,1,GETDATE(),GETDATE()) END END</v>
      </c>
    </row>
    <row r="3672" spans="1:13" x14ac:dyDescent="0.2">
      <c r="A3672">
        <v>3671</v>
      </c>
      <c r="B3672">
        <f>VLOOKUP(C3672,ESTADOS!C:K,9,FALSE)</f>
        <v>26</v>
      </c>
      <c r="C3672" t="s">
        <v>2867</v>
      </c>
      <c r="D3672">
        <v>35</v>
      </c>
      <c r="E3672" t="s">
        <v>1082</v>
      </c>
      <c r="F3672" t="s">
        <v>3503</v>
      </c>
      <c r="G3672">
        <v>3614</v>
      </c>
      <c r="H3672">
        <v>1</v>
      </c>
      <c r="I3672">
        <v>1</v>
      </c>
      <c r="J3672">
        <v>1</v>
      </c>
      <c r="K3672" s="2" t="s">
        <v>10009</v>
      </c>
      <c r="L3672" s="2" t="s">
        <v>10009</v>
      </c>
      <c r="M3672" t="str">
        <f t="shared" si="57"/>
        <v>BEGIN IF NOT EXISTS (SELECT * FROM [dbo].[COM_City] WHERE [Name] = 'Paranapuã') BEGIN INSERT INTO [dbo].[COM_City]([CityId],[Name],[ExternalCode],[StateId],[Active],[UserID],[UserIDLastUpdate],[CreateDate],[ModifieldDate]) VALUES (3671,'Paranapuã','35903',26,1,1,1,GETDATE(),GETDATE()) END END</v>
      </c>
    </row>
    <row r="3673" spans="1:13" x14ac:dyDescent="0.2">
      <c r="A3673">
        <v>3672</v>
      </c>
      <c r="B3673">
        <f>VLOOKUP(C3673,ESTADOS!C:K,9,FALSE)</f>
        <v>26</v>
      </c>
      <c r="C3673" t="s">
        <v>2867</v>
      </c>
      <c r="D3673">
        <v>35</v>
      </c>
      <c r="E3673" t="s">
        <v>3504</v>
      </c>
      <c r="F3673" t="s">
        <v>3505</v>
      </c>
      <c r="G3673">
        <v>11029</v>
      </c>
      <c r="H3673">
        <v>1</v>
      </c>
      <c r="I3673">
        <v>1</v>
      </c>
      <c r="J3673">
        <v>1</v>
      </c>
      <c r="K3673" s="2" t="s">
        <v>10009</v>
      </c>
      <c r="L3673" s="2" t="s">
        <v>10009</v>
      </c>
      <c r="M3673" t="str">
        <f t="shared" si="57"/>
        <v>BEGIN IF NOT EXISTS (SELECT * FROM [dbo].[COM_City] WHERE [Name] = 'Parapuã') BEGIN INSERT INTO [dbo].[COM_City]([CityId],[Name],[ExternalCode],[StateId],[Active],[UserID],[UserIDLastUpdate],[CreateDate],[ModifieldDate]) VALUES (3672,'Parapuã','36000',26,1,1,1,GETDATE(),GETDATE()) END END</v>
      </c>
    </row>
    <row r="3674" spans="1:13" x14ac:dyDescent="0.2">
      <c r="A3674">
        <v>3673</v>
      </c>
      <c r="B3674">
        <f>VLOOKUP(C3674,ESTADOS!C:K,9,FALSE)</f>
        <v>26</v>
      </c>
      <c r="C3674" t="s">
        <v>2867</v>
      </c>
      <c r="D3674">
        <v>35</v>
      </c>
      <c r="E3674" t="s">
        <v>3506</v>
      </c>
      <c r="F3674" t="s">
        <v>3507</v>
      </c>
      <c r="G3674">
        <v>5030</v>
      </c>
      <c r="H3674">
        <v>1</v>
      </c>
      <c r="I3674">
        <v>1</v>
      </c>
      <c r="J3674">
        <v>1</v>
      </c>
      <c r="K3674" s="2" t="s">
        <v>10009</v>
      </c>
      <c r="L3674" s="2" t="s">
        <v>10009</v>
      </c>
      <c r="M3674" t="str">
        <f t="shared" si="57"/>
        <v>BEGIN IF NOT EXISTS (SELECT * FROM [dbo].[COM_City] WHERE [Name] = 'Pardinho') BEGIN INSERT INTO [dbo].[COM_City]([CityId],[Name],[ExternalCode],[StateId],[Active],[UserID],[UserIDLastUpdate],[CreateDate],[ModifieldDate]) VALUES (3673,'Pardinho','36109',26,1,1,1,GETDATE(),GETDATE()) END END</v>
      </c>
    </row>
    <row r="3675" spans="1:13" x14ac:dyDescent="0.2">
      <c r="A3675">
        <v>3674</v>
      </c>
      <c r="B3675">
        <f>VLOOKUP(C3675,ESTADOS!C:K,9,FALSE)</f>
        <v>26</v>
      </c>
      <c r="C3675" t="s">
        <v>2867</v>
      </c>
      <c r="D3675">
        <v>35</v>
      </c>
      <c r="E3675" t="s">
        <v>3508</v>
      </c>
      <c r="F3675" t="s">
        <v>3509</v>
      </c>
      <c r="G3675">
        <v>18079</v>
      </c>
      <c r="H3675">
        <v>1</v>
      </c>
      <c r="I3675">
        <v>1</v>
      </c>
      <c r="J3675">
        <v>1</v>
      </c>
      <c r="K3675" s="2" t="s">
        <v>10009</v>
      </c>
      <c r="L3675" s="2" t="s">
        <v>10009</v>
      </c>
      <c r="M3675" t="str">
        <f t="shared" si="57"/>
        <v>BEGIN IF NOT EXISTS (SELECT * FROM [dbo].[COM_City] WHERE [Name] = 'Pariquera-Açu') BEGIN INSERT INTO [dbo].[COM_City]([CityId],[Name],[ExternalCode],[StateId],[Active],[UserID],[UserIDLastUpdate],[CreateDate],[ModifieldDate]) VALUES (3674,'Pariquera-Açu','36208',26,1,1,1,GETDATE(),GETDATE()) END END</v>
      </c>
    </row>
    <row r="3676" spans="1:13" x14ac:dyDescent="0.2">
      <c r="A3676">
        <v>3675</v>
      </c>
      <c r="B3676">
        <f>VLOOKUP(C3676,ESTADOS!C:K,9,FALSE)</f>
        <v>26</v>
      </c>
      <c r="C3676" t="s">
        <v>2867</v>
      </c>
      <c r="D3676">
        <v>35</v>
      </c>
      <c r="E3676" t="s">
        <v>3510</v>
      </c>
      <c r="F3676" t="s">
        <v>3511</v>
      </c>
      <c r="G3676">
        <v>2038</v>
      </c>
      <c r="H3676">
        <v>1</v>
      </c>
      <c r="I3676">
        <v>1</v>
      </c>
      <c r="J3676">
        <v>1</v>
      </c>
      <c r="K3676" s="2" t="s">
        <v>10009</v>
      </c>
      <c r="L3676" s="2" t="s">
        <v>10009</v>
      </c>
      <c r="M3676" t="str">
        <f t="shared" si="57"/>
        <v>BEGIN IF NOT EXISTS (SELECT * FROM [dbo].[COM_City] WHERE [Name] = 'Parisi') BEGIN INSERT INTO [dbo].[COM_City]([CityId],[Name],[ExternalCode],[StateId],[Active],[UserID],[UserIDLastUpdate],[CreateDate],[ModifieldDate]) VALUES (3675,'Parisi','36257',26,1,1,1,GETDATE(),GETDATE()) END END</v>
      </c>
    </row>
    <row r="3677" spans="1:13" x14ac:dyDescent="0.2">
      <c r="A3677">
        <v>3676</v>
      </c>
      <c r="B3677">
        <f>VLOOKUP(C3677,ESTADOS!C:K,9,FALSE)</f>
        <v>26</v>
      </c>
      <c r="C3677" t="s">
        <v>2867</v>
      </c>
      <c r="D3677">
        <v>35</v>
      </c>
      <c r="E3677" t="s">
        <v>3512</v>
      </c>
      <c r="F3677" t="s">
        <v>3513</v>
      </c>
      <c r="G3677">
        <v>12183</v>
      </c>
      <c r="H3677">
        <v>1</v>
      </c>
      <c r="I3677">
        <v>1</v>
      </c>
      <c r="J3677">
        <v>1</v>
      </c>
      <c r="K3677" s="2" t="s">
        <v>10009</v>
      </c>
      <c r="L3677" s="2" t="s">
        <v>10009</v>
      </c>
      <c r="M3677" t="str">
        <f t="shared" si="57"/>
        <v>BEGIN IF NOT EXISTS (SELECT * FROM [dbo].[COM_City] WHERE [Name] = 'Patrocínio Paulista') BEGIN INSERT INTO [dbo].[COM_City]([CityId],[Name],[ExternalCode],[StateId],[Active],[UserID],[UserIDLastUpdate],[CreateDate],[ModifieldDate]) VALUES (3676,'Patrocínio Paulista','36307',26,1,1,1,GETDATE(),GETDATE()) END END</v>
      </c>
    </row>
    <row r="3678" spans="1:13" x14ac:dyDescent="0.2">
      <c r="A3678">
        <v>3677</v>
      </c>
      <c r="B3678">
        <f>VLOOKUP(C3678,ESTADOS!C:K,9,FALSE)</f>
        <v>26</v>
      </c>
      <c r="C3678" t="s">
        <v>2867</v>
      </c>
      <c r="D3678">
        <v>35</v>
      </c>
      <c r="E3678" t="s">
        <v>3514</v>
      </c>
      <c r="F3678" t="s">
        <v>3515</v>
      </c>
      <c r="G3678">
        <v>5506</v>
      </c>
      <c r="H3678">
        <v>1</v>
      </c>
      <c r="I3678">
        <v>1</v>
      </c>
      <c r="J3678">
        <v>1</v>
      </c>
      <c r="K3678" s="2" t="s">
        <v>10009</v>
      </c>
      <c r="L3678" s="2" t="s">
        <v>10009</v>
      </c>
      <c r="M3678" t="str">
        <f t="shared" si="57"/>
        <v>BEGIN IF NOT EXISTS (SELECT * FROM [dbo].[COM_City] WHERE [Name] = 'Paulicéia') BEGIN INSERT INTO [dbo].[COM_City]([CityId],[Name],[ExternalCode],[StateId],[Active],[UserID],[UserIDLastUpdate],[CreateDate],[ModifieldDate]) VALUES (3677,'Paulicéia','36406',26,1,1,1,GETDATE(),GETDATE()) END END</v>
      </c>
    </row>
    <row r="3679" spans="1:13" x14ac:dyDescent="0.2">
      <c r="A3679">
        <v>3678</v>
      </c>
      <c r="B3679">
        <f>VLOOKUP(C3679,ESTADOS!C:K,9,FALSE)</f>
        <v>26</v>
      </c>
      <c r="C3679" t="s">
        <v>2867</v>
      </c>
      <c r="D3679">
        <v>35</v>
      </c>
      <c r="E3679" t="s">
        <v>3516</v>
      </c>
      <c r="F3679" t="s">
        <v>3517</v>
      </c>
      <c r="G3679">
        <v>73014</v>
      </c>
      <c r="H3679">
        <v>1</v>
      </c>
      <c r="I3679">
        <v>1</v>
      </c>
      <c r="J3679">
        <v>1</v>
      </c>
      <c r="K3679" s="2" t="s">
        <v>10009</v>
      </c>
      <c r="L3679" s="2" t="s">
        <v>10009</v>
      </c>
      <c r="M3679" t="str">
        <f t="shared" si="57"/>
        <v>BEGIN IF NOT EXISTS (SELECT * FROM [dbo].[COM_City] WHERE [Name] = 'Paulínia') BEGIN INSERT INTO [dbo].[COM_City]([CityId],[Name],[ExternalCode],[StateId],[Active],[UserID],[UserIDLastUpdate],[CreateDate],[ModifieldDate]) VALUES (3678,'Paulínia','36505',26,1,1,1,GETDATE(),GETDATE()) END END</v>
      </c>
    </row>
    <row r="3680" spans="1:13" x14ac:dyDescent="0.2">
      <c r="A3680">
        <v>3679</v>
      </c>
      <c r="B3680">
        <f>VLOOKUP(C3680,ESTADOS!C:K,9,FALSE)</f>
        <v>26</v>
      </c>
      <c r="C3680" t="s">
        <v>2867</v>
      </c>
      <c r="D3680">
        <v>35</v>
      </c>
      <c r="E3680" t="s">
        <v>3518</v>
      </c>
      <c r="F3680" t="s">
        <v>3519</v>
      </c>
      <c r="G3680">
        <v>1824</v>
      </c>
      <c r="H3680">
        <v>1</v>
      </c>
      <c r="I3680">
        <v>1</v>
      </c>
      <c r="J3680">
        <v>1</v>
      </c>
      <c r="K3680" s="2" t="s">
        <v>10009</v>
      </c>
      <c r="L3680" s="2" t="s">
        <v>10009</v>
      </c>
      <c r="M3680" t="str">
        <f t="shared" si="57"/>
        <v>BEGIN IF NOT EXISTS (SELECT * FROM [dbo].[COM_City] WHERE [Name] = 'Paulistânia') BEGIN INSERT INTO [dbo].[COM_City]([CityId],[Name],[ExternalCode],[StateId],[Active],[UserID],[UserIDLastUpdate],[CreateDate],[ModifieldDate]) VALUES (3679,'Paulistânia','36570',26,1,1,1,GETDATE(),GETDATE()) END END</v>
      </c>
    </row>
    <row r="3681" spans="1:13" x14ac:dyDescent="0.2">
      <c r="A3681">
        <v>3680</v>
      </c>
      <c r="B3681">
        <f>VLOOKUP(C3681,ESTADOS!C:K,9,FALSE)</f>
        <v>26</v>
      </c>
      <c r="C3681" t="s">
        <v>2867</v>
      </c>
      <c r="D3681">
        <v>35</v>
      </c>
      <c r="E3681" t="s">
        <v>3520</v>
      </c>
      <c r="F3681" t="s">
        <v>3521</v>
      </c>
      <c r="G3681">
        <v>8942</v>
      </c>
      <c r="H3681">
        <v>1</v>
      </c>
      <c r="I3681">
        <v>1</v>
      </c>
      <c r="J3681">
        <v>1</v>
      </c>
      <c r="K3681" s="2" t="s">
        <v>10009</v>
      </c>
      <c r="L3681" s="2" t="s">
        <v>10009</v>
      </c>
      <c r="M3681" t="str">
        <f t="shared" si="57"/>
        <v>BEGIN IF NOT EXISTS (SELECT * FROM [dbo].[COM_City] WHERE [Name] = 'Paulo de Faria') BEGIN INSERT INTO [dbo].[COM_City]([CityId],[Name],[ExternalCode],[StateId],[Active],[UserID],[UserIDLastUpdate],[CreateDate],[ModifieldDate]) VALUES (3680,'Paulo de Faria','36604',26,1,1,1,GETDATE(),GETDATE()) END END</v>
      </c>
    </row>
    <row r="3682" spans="1:13" x14ac:dyDescent="0.2">
      <c r="A3682">
        <v>3681</v>
      </c>
      <c r="B3682">
        <f>VLOOKUP(C3682,ESTADOS!C:K,9,FALSE)</f>
        <v>26</v>
      </c>
      <c r="C3682" t="s">
        <v>2867</v>
      </c>
      <c r="D3682">
        <v>35</v>
      </c>
      <c r="E3682" t="s">
        <v>3522</v>
      </c>
      <c r="F3682" t="s">
        <v>3523</v>
      </c>
      <c r="G3682">
        <v>40270</v>
      </c>
      <c r="H3682">
        <v>1</v>
      </c>
      <c r="I3682">
        <v>1</v>
      </c>
      <c r="J3682">
        <v>1</v>
      </c>
      <c r="K3682" s="2" t="s">
        <v>10009</v>
      </c>
      <c r="L3682" s="2" t="s">
        <v>10009</v>
      </c>
      <c r="M3682" t="str">
        <f t="shared" si="57"/>
        <v>BEGIN IF NOT EXISTS (SELECT * FROM [dbo].[COM_City] WHERE [Name] = 'Pederneiras') BEGIN INSERT INTO [dbo].[COM_City]([CityId],[Name],[ExternalCode],[StateId],[Active],[UserID],[UserIDLastUpdate],[CreateDate],[ModifieldDate]) VALUES (3681,'Pederneiras','36703',26,1,1,1,GETDATE(),GETDATE()) END END</v>
      </c>
    </row>
    <row r="3683" spans="1:13" x14ac:dyDescent="0.2">
      <c r="A3683">
        <v>3682</v>
      </c>
      <c r="B3683">
        <f>VLOOKUP(C3683,ESTADOS!C:K,9,FALSE)</f>
        <v>26</v>
      </c>
      <c r="C3683" t="s">
        <v>2867</v>
      </c>
      <c r="D3683">
        <v>35</v>
      </c>
      <c r="E3683" t="s">
        <v>3524</v>
      </c>
      <c r="F3683" t="s">
        <v>3525</v>
      </c>
      <c r="G3683">
        <v>5835</v>
      </c>
      <c r="H3683">
        <v>1</v>
      </c>
      <c r="I3683">
        <v>1</v>
      </c>
      <c r="J3683">
        <v>1</v>
      </c>
      <c r="K3683" s="2" t="s">
        <v>10009</v>
      </c>
      <c r="L3683" s="2" t="s">
        <v>10009</v>
      </c>
      <c r="M3683" t="str">
        <f t="shared" si="57"/>
        <v>BEGIN IF NOT EXISTS (SELECT * FROM [dbo].[COM_City] WHERE [Name] = 'Pedra Bela') BEGIN INSERT INTO [dbo].[COM_City]([CityId],[Name],[ExternalCode],[StateId],[Active],[UserID],[UserIDLastUpdate],[CreateDate],[ModifieldDate]) VALUES (3682,'Pedra Bela','36802',26,1,1,1,GETDATE(),GETDATE()) END END</v>
      </c>
    </row>
    <row r="3684" spans="1:13" x14ac:dyDescent="0.2">
      <c r="A3684">
        <v>3683</v>
      </c>
      <c r="B3684">
        <f>VLOOKUP(C3684,ESTADOS!C:K,9,FALSE)</f>
        <v>26</v>
      </c>
      <c r="C3684" t="s">
        <v>2867</v>
      </c>
      <c r="D3684">
        <v>35</v>
      </c>
      <c r="E3684" t="s">
        <v>3526</v>
      </c>
      <c r="F3684" t="s">
        <v>3527</v>
      </c>
      <c r="G3684">
        <v>2734</v>
      </c>
      <c r="H3684">
        <v>1</v>
      </c>
      <c r="I3684">
        <v>1</v>
      </c>
      <c r="J3684">
        <v>1</v>
      </c>
      <c r="K3684" s="2" t="s">
        <v>10009</v>
      </c>
      <c r="L3684" s="2" t="s">
        <v>10009</v>
      </c>
      <c r="M3684" t="str">
        <f t="shared" si="57"/>
        <v>BEGIN IF NOT EXISTS (SELECT * FROM [dbo].[COM_City] WHERE [Name] = 'Pedranópolis') BEGIN INSERT INTO [dbo].[COM_City]([CityId],[Name],[ExternalCode],[StateId],[Active],[UserID],[UserIDLastUpdate],[CreateDate],[ModifieldDate]) VALUES (3683,'Pedranópolis','36901',26,1,1,1,GETDATE(),GETDATE()) END END</v>
      </c>
    </row>
    <row r="3685" spans="1:13" x14ac:dyDescent="0.2">
      <c r="A3685">
        <v>3684</v>
      </c>
      <c r="B3685">
        <f>VLOOKUP(C3685,ESTADOS!C:K,9,FALSE)</f>
        <v>26</v>
      </c>
      <c r="C3685" t="s">
        <v>2867</v>
      </c>
      <c r="D3685">
        <v>35</v>
      </c>
      <c r="E3685" t="s">
        <v>3528</v>
      </c>
      <c r="F3685" t="s">
        <v>3529</v>
      </c>
      <c r="G3685">
        <v>15156</v>
      </c>
      <c r="H3685">
        <v>1</v>
      </c>
      <c r="I3685">
        <v>1</v>
      </c>
      <c r="J3685">
        <v>1</v>
      </c>
      <c r="K3685" s="2" t="s">
        <v>10009</v>
      </c>
      <c r="L3685" s="2" t="s">
        <v>10009</v>
      </c>
      <c r="M3685" t="str">
        <f t="shared" si="57"/>
        <v>BEGIN IF NOT EXISTS (SELECT * FROM [dbo].[COM_City] WHERE [Name] = 'Pedregulho') BEGIN INSERT INTO [dbo].[COM_City]([CityId],[Name],[ExternalCode],[StateId],[Active],[UserID],[UserIDLastUpdate],[CreateDate],[ModifieldDate]) VALUES (3684,'Pedregulho','37008',26,1,1,1,GETDATE(),GETDATE()) END END</v>
      </c>
    </row>
    <row r="3686" spans="1:13" x14ac:dyDescent="0.2">
      <c r="A3686">
        <v>3685</v>
      </c>
      <c r="B3686">
        <f>VLOOKUP(C3686,ESTADOS!C:K,9,FALSE)</f>
        <v>26</v>
      </c>
      <c r="C3686" t="s">
        <v>2867</v>
      </c>
      <c r="D3686">
        <v>35</v>
      </c>
      <c r="E3686" t="s">
        <v>3530</v>
      </c>
      <c r="F3686" t="s">
        <v>3531</v>
      </c>
      <c r="G3686">
        <v>38152</v>
      </c>
      <c r="H3686">
        <v>1</v>
      </c>
      <c r="I3686">
        <v>1</v>
      </c>
      <c r="J3686">
        <v>1</v>
      </c>
      <c r="K3686" s="2" t="s">
        <v>10009</v>
      </c>
      <c r="L3686" s="2" t="s">
        <v>10009</v>
      </c>
      <c r="M3686" t="str">
        <f t="shared" si="57"/>
        <v>BEGIN IF NOT EXISTS (SELECT * FROM [dbo].[COM_City] WHERE [Name] = 'Pedreira') BEGIN INSERT INTO [dbo].[COM_City]([CityId],[Name],[ExternalCode],[StateId],[Active],[UserID],[UserIDLastUpdate],[CreateDate],[ModifieldDate]) VALUES (3685,'Pedreira','37107',26,1,1,1,GETDATE(),GETDATE()) END END</v>
      </c>
    </row>
    <row r="3687" spans="1:13" x14ac:dyDescent="0.2">
      <c r="A3687">
        <v>3686</v>
      </c>
      <c r="B3687">
        <f>VLOOKUP(C3687,ESTADOS!C:K,9,FALSE)</f>
        <v>26</v>
      </c>
      <c r="C3687" t="s">
        <v>2867</v>
      </c>
      <c r="D3687">
        <v>35</v>
      </c>
      <c r="E3687" t="s">
        <v>3532</v>
      </c>
      <c r="F3687" t="s">
        <v>3533</v>
      </c>
      <c r="G3687">
        <v>2834</v>
      </c>
      <c r="H3687">
        <v>1</v>
      </c>
      <c r="I3687">
        <v>1</v>
      </c>
      <c r="J3687">
        <v>1</v>
      </c>
      <c r="K3687" s="2" t="s">
        <v>10009</v>
      </c>
      <c r="L3687" s="2" t="s">
        <v>10009</v>
      </c>
      <c r="M3687" t="str">
        <f t="shared" si="57"/>
        <v>BEGIN IF NOT EXISTS (SELECT * FROM [dbo].[COM_City] WHERE [Name] = 'Pedrinhas Paulista') BEGIN INSERT INTO [dbo].[COM_City]([CityId],[Name],[ExternalCode],[StateId],[Active],[UserID],[UserIDLastUpdate],[CreateDate],[ModifieldDate]) VALUES (3686,'Pedrinhas Paulista','37156',26,1,1,1,GETDATE(),GETDATE()) END END</v>
      </c>
    </row>
    <row r="3688" spans="1:13" x14ac:dyDescent="0.2">
      <c r="A3688">
        <v>3687</v>
      </c>
      <c r="B3688">
        <f>VLOOKUP(C3688,ESTADOS!C:K,9,FALSE)</f>
        <v>26</v>
      </c>
      <c r="C3688" t="s">
        <v>2867</v>
      </c>
      <c r="D3688">
        <v>35</v>
      </c>
      <c r="E3688" t="s">
        <v>3534</v>
      </c>
      <c r="F3688" t="s">
        <v>3535</v>
      </c>
      <c r="G3688">
        <v>9692</v>
      </c>
      <c r="H3688">
        <v>1</v>
      </c>
      <c r="I3688">
        <v>1</v>
      </c>
      <c r="J3688">
        <v>1</v>
      </c>
      <c r="K3688" s="2" t="s">
        <v>10009</v>
      </c>
      <c r="L3688" s="2" t="s">
        <v>10009</v>
      </c>
      <c r="M3688" t="str">
        <f t="shared" si="57"/>
        <v>BEGIN IF NOT EXISTS (SELECT * FROM [dbo].[COM_City] WHERE [Name] = 'Pedro de Toledo') BEGIN INSERT INTO [dbo].[COM_City]([CityId],[Name],[ExternalCode],[StateId],[Active],[UserID],[UserIDLastUpdate],[CreateDate],[ModifieldDate]) VALUES (3687,'Pedro de Toledo','37206',26,1,1,1,GETDATE(),GETDATE()) END END</v>
      </c>
    </row>
    <row r="3689" spans="1:13" x14ac:dyDescent="0.2">
      <c r="A3689">
        <v>3688</v>
      </c>
      <c r="B3689">
        <f>VLOOKUP(C3689,ESTADOS!C:K,9,FALSE)</f>
        <v>26</v>
      </c>
      <c r="C3689" t="s">
        <v>2867</v>
      </c>
      <c r="D3689">
        <v>35</v>
      </c>
      <c r="E3689" t="s">
        <v>3536</v>
      </c>
      <c r="F3689" t="s">
        <v>3537</v>
      </c>
      <c r="G3689">
        <v>56681</v>
      </c>
      <c r="H3689">
        <v>1</v>
      </c>
      <c r="I3689">
        <v>1</v>
      </c>
      <c r="J3689">
        <v>1</v>
      </c>
      <c r="K3689" s="2" t="s">
        <v>10009</v>
      </c>
      <c r="L3689" s="2" t="s">
        <v>10009</v>
      </c>
      <c r="M3689" t="str">
        <f t="shared" si="57"/>
        <v>BEGIN IF NOT EXISTS (SELECT * FROM [dbo].[COM_City] WHERE [Name] = 'Penápolis') BEGIN INSERT INTO [dbo].[COM_City]([CityId],[Name],[ExternalCode],[StateId],[Active],[UserID],[UserIDLastUpdate],[CreateDate],[ModifieldDate]) VALUES (3688,'Penápolis','37305',26,1,1,1,GETDATE(),GETDATE()) END END</v>
      </c>
    </row>
    <row r="3690" spans="1:13" x14ac:dyDescent="0.2">
      <c r="A3690">
        <v>3689</v>
      </c>
      <c r="B3690">
        <f>VLOOKUP(C3690,ESTADOS!C:K,9,FALSE)</f>
        <v>26</v>
      </c>
      <c r="C3690" t="s">
        <v>2867</v>
      </c>
      <c r="D3690">
        <v>35</v>
      </c>
      <c r="E3690" t="s">
        <v>3538</v>
      </c>
      <c r="F3690" t="s">
        <v>3539</v>
      </c>
      <c r="G3690">
        <v>24220</v>
      </c>
      <c r="H3690">
        <v>1</v>
      </c>
      <c r="I3690">
        <v>1</v>
      </c>
      <c r="J3690">
        <v>1</v>
      </c>
      <c r="K3690" s="2" t="s">
        <v>10009</v>
      </c>
      <c r="L3690" s="2" t="s">
        <v>10009</v>
      </c>
      <c r="M3690" t="str">
        <f t="shared" si="57"/>
        <v>BEGIN IF NOT EXISTS (SELECT * FROM [dbo].[COM_City] WHERE [Name] = 'Pereira Barreto') BEGIN INSERT INTO [dbo].[COM_City]([CityId],[Name],[ExternalCode],[StateId],[Active],[UserID],[UserIDLastUpdate],[CreateDate],[ModifieldDate]) VALUES (3689,'Pereira Barreto','37404',26,1,1,1,GETDATE(),GETDATE()) END END</v>
      </c>
    </row>
    <row r="3691" spans="1:13" x14ac:dyDescent="0.2">
      <c r="A3691">
        <v>3690</v>
      </c>
      <c r="B3691">
        <f>VLOOKUP(C3691,ESTADOS!C:K,9,FALSE)</f>
        <v>26</v>
      </c>
      <c r="C3691" t="s">
        <v>2867</v>
      </c>
      <c r="D3691">
        <v>35</v>
      </c>
      <c r="E3691" t="s">
        <v>3540</v>
      </c>
      <c r="F3691" t="s">
        <v>3541</v>
      </c>
      <c r="G3691">
        <v>7347</v>
      </c>
      <c r="H3691">
        <v>1</v>
      </c>
      <c r="I3691">
        <v>1</v>
      </c>
      <c r="J3691">
        <v>1</v>
      </c>
      <c r="K3691" s="2" t="s">
        <v>10009</v>
      </c>
      <c r="L3691" s="2" t="s">
        <v>10009</v>
      </c>
      <c r="M3691" t="str">
        <f t="shared" si="57"/>
        <v>BEGIN IF NOT EXISTS (SELECT * FROM [dbo].[COM_City] WHERE [Name] = 'Pereiras') BEGIN INSERT INTO [dbo].[COM_City]([CityId],[Name],[ExternalCode],[StateId],[Active],[UserID],[UserIDLastUpdate],[CreateDate],[ModifieldDate]) VALUES (3690,'Pereiras','37503',26,1,1,1,GETDATE(),GETDATE()) END END</v>
      </c>
    </row>
    <row r="3692" spans="1:13" x14ac:dyDescent="0.2">
      <c r="A3692">
        <v>3691</v>
      </c>
      <c r="B3692">
        <f>VLOOKUP(C3692,ESTADOS!C:K,9,FALSE)</f>
        <v>26</v>
      </c>
      <c r="C3692" t="s">
        <v>2867</v>
      </c>
      <c r="D3692">
        <v>35</v>
      </c>
      <c r="E3692" t="s">
        <v>3542</v>
      </c>
      <c r="F3692" t="s">
        <v>3543</v>
      </c>
      <c r="G3692">
        <v>54457</v>
      </c>
      <c r="H3692">
        <v>1</v>
      </c>
      <c r="I3692">
        <v>1</v>
      </c>
      <c r="J3692">
        <v>1</v>
      </c>
      <c r="K3692" s="2" t="s">
        <v>10009</v>
      </c>
      <c r="L3692" s="2" t="s">
        <v>10009</v>
      </c>
      <c r="M3692" t="str">
        <f t="shared" si="57"/>
        <v>BEGIN IF NOT EXISTS (SELECT * FROM [dbo].[COM_City] WHERE [Name] = 'Peruíbe') BEGIN INSERT INTO [dbo].[COM_City]([CityId],[Name],[ExternalCode],[StateId],[Active],[UserID],[UserIDLastUpdate],[CreateDate],[ModifieldDate]) VALUES (3691,'Peruíbe','37602',26,1,1,1,GETDATE(),GETDATE()) END END</v>
      </c>
    </row>
    <row r="3693" spans="1:13" x14ac:dyDescent="0.2">
      <c r="A3693">
        <v>3692</v>
      </c>
      <c r="B3693">
        <f>VLOOKUP(C3693,ESTADOS!C:K,9,FALSE)</f>
        <v>26</v>
      </c>
      <c r="C3693" t="s">
        <v>2867</v>
      </c>
      <c r="D3693">
        <v>35</v>
      </c>
      <c r="E3693" t="s">
        <v>3544</v>
      </c>
      <c r="F3693" t="s">
        <v>3545</v>
      </c>
      <c r="G3693">
        <v>5093</v>
      </c>
      <c r="H3693">
        <v>1</v>
      </c>
      <c r="I3693">
        <v>1</v>
      </c>
      <c r="J3693">
        <v>1</v>
      </c>
      <c r="K3693" s="2" t="s">
        <v>10009</v>
      </c>
      <c r="L3693" s="2" t="s">
        <v>10009</v>
      </c>
      <c r="M3693" t="str">
        <f t="shared" si="57"/>
        <v>BEGIN IF NOT EXISTS (SELECT * FROM [dbo].[COM_City] WHERE [Name] = 'Piacatu') BEGIN INSERT INTO [dbo].[COM_City]([CityId],[Name],[ExternalCode],[StateId],[Active],[UserID],[UserIDLastUpdate],[CreateDate],[ModifieldDate]) VALUES (3692,'Piacatu','37701',26,1,1,1,GETDATE(),GETDATE()) END END</v>
      </c>
    </row>
    <row r="3694" spans="1:13" x14ac:dyDescent="0.2">
      <c r="A3694">
        <v>3693</v>
      </c>
      <c r="B3694">
        <f>VLOOKUP(C3694,ESTADOS!C:K,9,FALSE)</f>
        <v>26</v>
      </c>
      <c r="C3694" t="s">
        <v>2867</v>
      </c>
      <c r="D3694">
        <v>35</v>
      </c>
      <c r="E3694" t="s">
        <v>3546</v>
      </c>
      <c r="F3694" t="s">
        <v>3547</v>
      </c>
      <c r="G3694">
        <v>48430</v>
      </c>
      <c r="H3694">
        <v>1</v>
      </c>
      <c r="I3694">
        <v>1</v>
      </c>
      <c r="J3694">
        <v>1</v>
      </c>
      <c r="K3694" s="2" t="s">
        <v>10009</v>
      </c>
      <c r="L3694" s="2" t="s">
        <v>10009</v>
      </c>
      <c r="M3694" t="str">
        <f t="shared" si="57"/>
        <v>BEGIN IF NOT EXISTS (SELECT * FROM [dbo].[COM_City] WHERE [Name] = 'Piedade') BEGIN INSERT INTO [dbo].[COM_City]([CityId],[Name],[ExternalCode],[StateId],[Active],[UserID],[UserIDLastUpdate],[CreateDate],[ModifieldDate]) VALUES (3693,'Piedade','37800',26,1,1,1,GETDATE(),GETDATE()) END END</v>
      </c>
    </row>
    <row r="3695" spans="1:13" x14ac:dyDescent="0.2">
      <c r="A3695">
        <v>3694</v>
      </c>
      <c r="B3695">
        <f>VLOOKUP(C3695,ESTADOS!C:K,9,FALSE)</f>
        <v>26</v>
      </c>
      <c r="C3695" t="s">
        <v>2867</v>
      </c>
      <c r="D3695">
        <v>35</v>
      </c>
      <c r="E3695" t="s">
        <v>3548</v>
      </c>
      <c r="F3695" t="s">
        <v>3549</v>
      </c>
      <c r="G3695">
        <v>26457</v>
      </c>
      <c r="H3695">
        <v>1</v>
      </c>
      <c r="I3695">
        <v>1</v>
      </c>
      <c r="J3695">
        <v>1</v>
      </c>
      <c r="K3695" s="2" t="s">
        <v>10009</v>
      </c>
      <c r="L3695" s="2" t="s">
        <v>10009</v>
      </c>
      <c r="M3695" t="str">
        <f t="shared" si="57"/>
        <v>BEGIN IF NOT EXISTS (SELECT * FROM [dbo].[COM_City] WHERE [Name] = 'Pilar do Sul') BEGIN INSERT INTO [dbo].[COM_City]([CityId],[Name],[ExternalCode],[StateId],[Active],[UserID],[UserIDLastUpdate],[CreateDate],[ModifieldDate]) VALUES (3694,'Pilar do Sul','37909',26,1,1,1,GETDATE(),GETDATE()) END END</v>
      </c>
    </row>
    <row r="3696" spans="1:13" x14ac:dyDescent="0.2">
      <c r="A3696">
        <v>3695</v>
      </c>
      <c r="B3696">
        <f>VLOOKUP(C3696,ESTADOS!C:K,9,FALSE)</f>
        <v>26</v>
      </c>
      <c r="C3696" t="s">
        <v>2867</v>
      </c>
      <c r="D3696">
        <v>35</v>
      </c>
      <c r="E3696" t="s">
        <v>3550</v>
      </c>
      <c r="F3696" t="s">
        <v>3551</v>
      </c>
      <c r="G3696">
        <v>135682</v>
      </c>
      <c r="H3696">
        <v>1</v>
      </c>
      <c r="I3696">
        <v>1</v>
      </c>
      <c r="J3696">
        <v>1</v>
      </c>
      <c r="K3696" s="2" t="s">
        <v>10009</v>
      </c>
      <c r="L3696" s="2" t="s">
        <v>10009</v>
      </c>
      <c r="M3696" t="str">
        <f t="shared" si="57"/>
        <v>BEGIN IF NOT EXISTS (SELECT * FROM [dbo].[COM_City] WHERE [Name] = 'Pindamonhangaba') BEGIN INSERT INTO [dbo].[COM_City]([CityId],[Name],[ExternalCode],[StateId],[Active],[UserID],[UserIDLastUpdate],[CreateDate],[ModifieldDate]) VALUES (3695,'Pindamonhangaba','38006',26,1,1,1,GETDATE(),GETDATE()) END END</v>
      </c>
    </row>
    <row r="3697" spans="1:13" x14ac:dyDescent="0.2">
      <c r="A3697">
        <v>3696</v>
      </c>
      <c r="B3697">
        <f>VLOOKUP(C3697,ESTADOS!C:K,9,FALSE)</f>
        <v>26</v>
      </c>
      <c r="C3697" t="s">
        <v>2867</v>
      </c>
      <c r="D3697">
        <v>35</v>
      </c>
      <c r="E3697" t="s">
        <v>3552</v>
      </c>
      <c r="F3697" t="s">
        <v>3553</v>
      </c>
      <c r="G3697">
        <v>14345</v>
      </c>
      <c r="H3697">
        <v>1</v>
      </c>
      <c r="I3697">
        <v>1</v>
      </c>
      <c r="J3697">
        <v>1</v>
      </c>
      <c r="K3697" s="2" t="s">
        <v>10009</v>
      </c>
      <c r="L3697" s="2" t="s">
        <v>10009</v>
      </c>
      <c r="M3697" t="str">
        <f t="shared" si="57"/>
        <v>BEGIN IF NOT EXISTS (SELECT * FROM [dbo].[COM_City] WHERE [Name] = 'Pindorama') BEGIN INSERT INTO [dbo].[COM_City]([CityId],[Name],[ExternalCode],[StateId],[Active],[UserID],[UserIDLastUpdate],[CreateDate],[ModifieldDate]) VALUES (3696,'Pindorama','38105',26,1,1,1,GETDATE(),GETDATE()) END END</v>
      </c>
    </row>
    <row r="3698" spans="1:13" x14ac:dyDescent="0.2">
      <c r="A3698">
        <v>3697</v>
      </c>
      <c r="B3698">
        <f>VLOOKUP(C3698,ESTADOS!C:K,9,FALSE)</f>
        <v>26</v>
      </c>
      <c r="C3698" t="s">
        <v>2867</v>
      </c>
      <c r="D3698">
        <v>35</v>
      </c>
      <c r="E3698" t="s">
        <v>3554</v>
      </c>
      <c r="F3698" t="s">
        <v>3555</v>
      </c>
      <c r="G3698">
        <v>11817</v>
      </c>
      <c r="H3698">
        <v>1</v>
      </c>
      <c r="I3698">
        <v>1</v>
      </c>
      <c r="J3698">
        <v>1</v>
      </c>
      <c r="K3698" s="2" t="s">
        <v>10009</v>
      </c>
      <c r="L3698" s="2" t="s">
        <v>10009</v>
      </c>
      <c r="M3698" t="str">
        <f t="shared" si="57"/>
        <v>BEGIN IF NOT EXISTS (SELECT * FROM [dbo].[COM_City] WHERE [Name] = 'Pinhalzinho') BEGIN INSERT INTO [dbo].[COM_City]([CityId],[Name],[ExternalCode],[StateId],[Active],[UserID],[UserIDLastUpdate],[CreateDate],[ModifieldDate]) VALUES (3697,'Pinhalzinho','38204',26,1,1,1,GETDATE(),GETDATE()) END END</v>
      </c>
    </row>
    <row r="3699" spans="1:13" x14ac:dyDescent="0.2">
      <c r="A3699">
        <v>3698</v>
      </c>
      <c r="B3699">
        <f>VLOOKUP(C3699,ESTADOS!C:K,9,FALSE)</f>
        <v>26</v>
      </c>
      <c r="C3699" t="s">
        <v>2867</v>
      </c>
      <c r="D3699">
        <v>35</v>
      </c>
      <c r="E3699" t="s">
        <v>3556</v>
      </c>
      <c r="F3699" t="s">
        <v>3557</v>
      </c>
      <c r="G3699">
        <v>3599</v>
      </c>
      <c r="H3699">
        <v>1</v>
      </c>
      <c r="I3699">
        <v>1</v>
      </c>
      <c r="J3699">
        <v>1</v>
      </c>
      <c r="K3699" s="2" t="s">
        <v>10009</v>
      </c>
      <c r="L3699" s="2" t="s">
        <v>10009</v>
      </c>
      <c r="M3699" t="str">
        <f t="shared" si="57"/>
        <v>BEGIN IF NOT EXISTS (SELECT * FROM [dbo].[COM_City] WHERE [Name] = 'Piquerobi') BEGIN INSERT INTO [dbo].[COM_City]([CityId],[Name],[ExternalCode],[StateId],[Active],[UserID],[UserIDLastUpdate],[CreateDate],[ModifieldDate]) VALUES (3698,'Piquerobi','38303',26,1,1,1,GETDATE(),GETDATE()) END END</v>
      </c>
    </row>
    <row r="3700" spans="1:13" x14ac:dyDescent="0.2">
      <c r="A3700">
        <v>3699</v>
      </c>
      <c r="B3700">
        <f>VLOOKUP(C3700,ESTADOS!C:K,9,FALSE)</f>
        <v>26</v>
      </c>
      <c r="C3700" t="s">
        <v>2867</v>
      </c>
      <c r="D3700">
        <v>35</v>
      </c>
      <c r="E3700" t="s">
        <v>3558</v>
      </c>
      <c r="F3700" t="s">
        <v>3559</v>
      </c>
      <c r="G3700">
        <v>14475</v>
      </c>
      <c r="H3700">
        <v>1</v>
      </c>
      <c r="I3700">
        <v>1</v>
      </c>
      <c r="J3700">
        <v>1</v>
      </c>
      <c r="K3700" s="2" t="s">
        <v>10009</v>
      </c>
      <c r="L3700" s="2" t="s">
        <v>10009</v>
      </c>
      <c r="M3700" t="str">
        <f t="shared" si="57"/>
        <v>BEGIN IF NOT EXISTS (SELECT * FROM [dbo].[COM_City] WHERE [Name] = 'Piquete') BEGIN INSERT INTO [dbo].[COM_City]([CityId],[Name],[ExternalCode],[StateId],[Active],[UserID],[UserIDLastUpdate],[CreateDate],[ModifieldDate]) VALUES (3699,'Piquete','38501',26,1,1,1,GETDATE(),GETDATE()) END END</v>
      </c>
    </row>
    <row r="3701" spans="1:13" x14ac:dyDescent="0.2">
      <c r="A3701">
        <v>3700</v>
      </c>
      <c r="B3701">
        <f>VLOOKUP(C3701,ESTADOS!C:K,9,FALSE)</f>
        <v>26</v>
      </c>
      <c r="C3701" t="s">
        <v>2867</v>
      </c>
      <c r="D3701">
        <v>35</v>
      </c>
      <c r="E3701" t="s">
        <v>3560</v>
      </c>
      <c r="F3701" t="s">
        <v>3561</v>
      </c>
      <c r="G3701">
        <v>22335</v>
      </c>
      <c r="H3701">
        <v>1</v>
      </c>
      <c r="I3701">
        <v>1</v>
      </c>
      <c r="J3701">
        <v>1</v>
      </c>
      <c r="K3701" s="2" t="s">
        <v>10009</v>
      </c>
      <c r="L3701" s="2" t="s">
        <v>10009</v>
      </c>
      <c r="M3701" t="str">
        <f t="shared" si="57"/>
        <v>BEGIN IF NOT EXISTS (SELECT * FROM [dbo].[COM_City] WHERE [Name] = 'Piracaia') BEGIN INSERT INTO [dbo].[COM_City]([CityId],[Name],[ExternalCode],[StateId],[Active],[UserID],[UserIDLastUpdate],[CreateDate],[ModifieldDate]) VALUES (3700,'Piracaia','38600',26,1,1,1,GETDATE(),GETDATE()) END END</v>
      </c>
    </row>
    <row r="3702" spans="1:13" x14ac:dyDescent="0.2">
      <c r="A3702">
        <v>3701</v>
      </c>
      <c r="B3702">
        <f>VLOOKUP(C3702,ESTADOS!C:K,9,FALSE)</f>
        <v>26</v>
      </c>
      <c r="C3702" t="s">
        <v>2867</v>
      </c>
      <c r="D3702">
        <v>35</v>
      </c>
      <c r="E3702" t="s">
        <v>3562</v>
      </c>
      <c r="F3702" t="s">
        <v>10133</v>
      </c>
      <c r="G3702">
        <v>358108</v>
      </c>
      <c r="H3702">
        <v>1</v>
      </c>
      <c r="I3702">
        <v>1</v>
      </c>
      <c r="J3702">
        <v>1</v>
      </c>
      <c r="K3702" s="2" t="s">
        <v>10009</v>
      </c>
      <c r="L3702" s="2" t="s">
        <v>10009</v>
      </c>
      <c r="M3702" t="str">
        <f t="shared" si="57"/>
        <v>BEGIN IF NOT EXISTS (SELECT * FROM [dbo].[COM_City] WHERE [Name] = 'Piracicaba') BEGIN INSERT INTO [dbo].[COM_City]([CityId],[Name],[ExternalCode],[StateId],[Active],[UserID],[UserIDLastUpdate],[CreateDate],[ModifieldDate]) VALUES (3701,'Piracicaba','38709',26,1,1,1,GETDATE(),GETDATE()) END END</v>
      </c>
    </row>
    <row r="3703" spans="1:13" x14ac:dyDescent="0.2">
      <c r="A3703">
        <v>3702</v>
      </c>
      <c r="B3703">
        <f>VLOOKUP(C3703,ESTADOS!C:K,9,FALSE)</f>
        <v>26</v>
      </c>
      <c r="C3703" t="s">
        <v>2867</v>
      </c>
      <c r="D3703">
        <v>35</v>
      </c>
      <c r="E3703" t="s">
        <v>3563</v>
      </c>
      <c r="F3703" t="s">
        <v>3564</v>
      </c>
      <c r="G3703">
        <v>28228</v>
      </c>
      <c r="H3703">
        <v>1</v>
      </c>
      <c r="I3703">
        <v>1</v>
      </c>
      <c r="J3703">
        <v>1</v>
      </c>
      <c r="K3703" s="2" t="s">
        <v>10009</v>
      </c>
      <c r="L3703" s="2" t="s">
        <v>10009</v>
      </c>
      <c r="M3703" t="str">
        <f t="shared" si="57"/>
        <v>BEGIN IF NOT EXISTS (SELECT * FROM [dbo].[COM_City] WHERE [Name] = 'Piraju') BEGIN INSERT INTO [dbo].[COM_City]([CityId],[Name],[ExternalCode],[StateId],[Active],[UserID],[UserIDLastUpdate],[CreateDate],[ModifieldDate]) VALUES (3702,'Piraju','38808',26,1,1,1,GETDATE(),GETDATE()) END END</v>
      </c>
    </row>
    <row r="3704" spans="1:13" x14ac:dyDescent="0.2">
      <c r="A3704">
        <v>3703</v>
      </c>
      <c r="B3704">
        <f>VLOOKUP(C3704,ESTADOS!C:K,9,FALSE)</f>
        <v>26</v>
      </c>
      <c r="C3704" t="s">
        <v>2867</v>
      </c>
      <c r="D3704">
        <v>35</v>
      </c>
      <c r="E3704" t="s">
        <v>3565</v>
      </c>
      <c r="F3704" t="s">
        <v>3566</v>
      </c>
      <c r="G3704">
        <v>21035</v>
      </c>
      <c r="H3704">
        <v>1</v>
      </c>
      <c r="I3704">
        <v>1</v>
      </c>
      <c r="J3704">
        <v>1</v>
      </c>
      <c r="K3704" s="2" t="s">
        <v>10009</v>
      </c>
      <c r="L3704" s="2" t="s">
        <v>10009</v>
      </c>
      <c r="M3704" t="str">
        <f t="shared" si="57"/>
        <v>BEGIN IF NOT EXISTS (SELECT * FROM [dbo].[COM_City] WHERE [Name] = 'Pirajuí') BEGIN INSERT INTO [dbo].[COM_City]([CityId],[Name],[ExternalCode],[StateId],[Active],[UserID],[UserIDLastUpdate],[CreateDate],[ModifieldDate]) VALUES (3703,'Pirajuí','38907',26,1,1,1,GETDATE(),GETDATE()) END END</v>
      </c>
    </row>
    <row r="3705" spans="1:13" x14ac:dyDescent="0.2">
      <c r="A3705">
        <v>3704</v>
      </c>
      <c r="B3705">
        <f>VLOOKUP(C3705,ESTADOS!C:K,9,FALSE)</f>
        <v>26</v>
      </c>
      <c r="C3705" t="s">
        <v>2867</v>
      </c>
      <c r="D3705">
        <v>35</v>
      </c>
      <c r="E3705" t="s">
        <v>3567</v>
      </c>
      <c r="F3705" t="s">
        <v>3568</v>
      </c>
      <c r="G3705">
        <v>10315</v>
      </c>
      <c r="H3705">
        <v>1</v>
      </c>
      <c r="I3705">
        <v>1</v>
      </c>
      <c r="J3705">
        <v>1</v>
      </c>
      <c r="K3705" s="2" t="s">
        <v>10009</v>
      </c>
      <c r="L3705" s="2" t="s">
        <v>10009</v>
      </c>
      <c r="M3705" t="str">
        <f t="shared" si="57"/>
        <v>BEGIN IF NOT EXISTS (SELECT * FROM [dbo].[COM_City] WHERE [Name] = 'Pirangi') BEGIN INSERT INTO [dbo].[COM_City]([CityId],[Name],[ExternalCode],[StateId],[Active],[UserID],[UserIDLastUpdate],[CreateDate],[ModifieldDate]) VALUES (3704,'Pirangi','39004',26,1,1,1,GETDATE(),GETDATE()) END END</v>
      </c>
    </row>
    <row r="3706" spans="1:13" x14ac:dyDescent="0.2">
      <c r="A3706">
        <v>3705</v>
      </c>
      <c r="B3706">
        <f>VLOOKUP(C3706,ESTADOS!C:K,9,FALSE)</f>
        <v>26</v>
      </c>
      <c r="C3706" t="s">
        <v>2867</v>
      </c>
      <c r="D3706">
        <v>35</v>
      </c>
      <c r="E3706" t="s">
        <v>3569</v>
      </c>
      <c r="F3706" t="s">
        <v>3570</v>
      </c>
      <c r="G3706">
        <v>14370</v>
      </c>
      <c r="H3706">
        <v>1</v>
      </c>
      <c r="I3706">
        <v>1</v>
      </c>
      <c r="J3706">
        <v>1</v>
      </c>
      <c r="K3706" s="2" t="s">
        <v>10009</v>
      </c>
      <c r="L3706" s="2" t="s">
        <v>10009</v>
      </c>
      <c r="M3706" t="str">
        <f t="shared" si="57"/>
        <v>BEGIN IF NOT EXISTS (SELECT * FROM [dbo].[COM_City] WHERE [Name] = 'Pirapora do Bom Jesus') BEGIN INSERT INTO [dbo].[COM_City]([CityId],[Name],[ExternalCode],[StateId],[Active],[UserID],[UserIDLastUpdate],[CreateDate],[ModifieldDate]) VALUES (3705,'Pirapora do Bom Jesus','39103',26,1,1,1,GETDATE(),GETDATE()) END END</v>
      </c>
    </row>
    <row r="3707" spans="1:13" x14ac:dyDescent="0.2">
      <c r="A3707">
        <v>3706</v>
      </c>
      <c r="B3707">
        <f>VLOOKUP(C3707,ESTADOS!C:K,9,FALSE)</f>
        <v>26</v>
      </c>
      <c r="C3707" t="s">
        <v>2867</v>
      </c>
      <c r="D3707">
        <v>35</v>
      </c>
      <c r="E3707" t="s">
        <v>3571</v>
      </c>
      <c r="F3707" t="s">
        <v>3572</v>
      </c>
      <c r="G3707">
        <v>23709</v>
      </c>
      <c r="H3707">
        <v>1</v>
      </c>
      <c r="I3707">
        <v>1</v>
      </c>
      <c r="J3707">
        <v>1</v>
      </c>
      <c r="K3707" s="2" t="s">
        <v>10009</v>
      </c>
      <c r="L3707" s="2" t="s">
        <v>10009</v>
      </c>
      <c r="M3707" t="str">
        <f t="shared" si="57"/>
        <v>BEGIN IF NOT EXISTS (SELECT * FROM [dbo].[COM_City] WHERE [Name] = 'Pirapozinho') BEGIN INSERT INTO [dbo].[COM_City]([CityId],[Name],[ExternalCode],[StateId],[Active],[UserID],[UserIDLastUpdate],[CreateDate],[ModifieldDate]) VALUES (3706,'Pirapozinho','39202',26,1,1,1,GETDATE(),GETDATE()) END END</v>
      </c>
    </row>
    <row r="3708" spans="1:13" x14ac:dyDescent="0.2">
      <c r="A3708">
        <v>3707</v>
      </c>
      <c r="B3708">
        <f>VLOOKUP(C3708,ESTADOS!C:K,9,FALSE)</f>
        <v>26</v>
      </c>
      <c r="C3708" t="s">
        <v>2867</v>
      </c>
      <c r="D3708">
        <v>35</v>
      </c>
      <c r="E3708" t="s">
        <v>3573</v>
      </c>
      <c r="F3708" t="s">
        <v>3574</v>
      </c>
      <c r="G3708">
        <v>67787</v>
      </c>
      <c r="H3708">
        <v>1</v>
      </c>
      <c r="I3708">
        <v>1</v>
      </c>
      <c r="J3708">
        <v>1</v>
      </c>
      <c r="K3708" s="2" t="s">
        <v>10009</v>
      </c>
      <c r="L3708" s="2" t="s">
        <v>10009</v>
      </c>
      <c r="M3708" t="str">
        <f t="shared" si="57"/>
        <v>BEGIN IF NOT EXISTS (SELECT * FROM [dbo].[COM_City] WHERE [Name] = 'Pirassununga') BEGIN INSERT INTO [dbo].[COM_City]([CityId],[Name],[ExternalCode],[StateId],[Active],[UserID],[UserIDLastUpdate],[CreateDate],[ModifieldDate]) VALUES (3707,'Pirassununga','39301',26,1,1,1,GETDATE(),GETDATE()) END END</v>
      </c>
    </row>
    <row r="3709" spans="1:13" x14ac:dyDescent="0.2">
      <c r="A3709">
        <v>3708</v>
      </c>
      <c r="B3709">
        <f>VLOOKUP(C3709,ESTADOS!C:K,9,FALSE)</f>
        <v>26</v>
      </c>
      <c r="C3709" t="s">
        <v>2867</v>
      </c>
      <c r="D3709">
        <v>35</v>
      </c>
      <c r="E3709" t="s">
        <v>3575</v>
      </c>
      <c r="F3709" t="s">
        <v>3576</v>
      </c>
      <c r="G3709">
        <v>11287</v>
      </c>
      <c r="H3709">
        <v>1</v>
      </c>
      <c r="I3709">
        <v>1</v>
      </c>
      <c r="J3709">
        <v>1</v>
      </c>
      <c r="K3709" s="2" t="s">
        <v>10009</v>
      </c>
      <c r="L3709" s="2" t="s">
        <v>10009</v>
      </c>
      <c r="M3709" t="str">
        <f t="shared" si="57"/>
        <v>BEGIN IF NOT EXISTS (SELECT * FROM [dbo].[COM_City] WHERE [Name] = 'Piratininga') BEGIN INSERT INTO [dbo].[COM_City]([CityId],[Name],[ExternalCode],[StateId],[Active],[UserID],[UserIDLastUpdate],[CreateDate],[ModifieldDate]) VALUES (3708,'Piratininga','39400',26,1,1,1,GETDATE(),GETDATE()) END END</v>
      </c>
    </row>
    <row r="3710" spans="1:13" x14ac:dyDescent="0.2">
      <c r="A3710">
        <v>3709</v>
      </c>
      <c r="B3710">
        <f>VLOOKUP(C3710,ESTADOS!C:K,9,FALSE)</f>
        <v>26</v>
      </c>
      <c r="C3710" t="s">
        <v>2867</v>
      </c>
      <c r="D3710">
        <v>35</v>
      </c>
      <c r="E3710" t="s">
        <v>3577</v>
      </c>
      <c r="F3710" t="s">
        <v>3578</v>
      </c>
      <c r="G3710">
        <v>33329</v>
      </c>
      <c r="H3710">
        <v>1</v>
      </c>
      <c r="I3710">
        <v>1</v>
      </c>
      <c r="J3710">
        <v>1</v>
      </c>
      <c r="K3710" s="2" t="s">
        <v>10009</v>
      </c>
      <c r="L3710" s="2" t="s">
        <v>10009</v>
      </c>
      <c r="M3710" t="str">
        <f t="shared" si="57"/>
        <v>BEGIN IF NOT EXISTS (SELECT * FROM [dbo].[COM_City] WHERE [Name] = 'Pitangueiras') BEGIN INSERT INTO [dbo].[COM_City]([CityId],[Name],[ExternalCode],[StateId],[Active],[UserID],[UserIDLastUpdate],[CreateDate],[ModifieldDate]) VALUES (3709,'Pitangueiras','39509',26,1,1,1,GETDATE(),GETDATE()) END END</v>
      </c>
    </row>
    <row r="3711" spans="1:13" x14ac:dyDescent="0.2">
      <c r="A3711">
        <v>3710</v>
      </c>
      <c r="B3711">
        <f>VLOOKUP(C3711,ESTADOS!C:K,9,FALSE)</f>
        <v>26</v>
      </c>
      <c r="C3711" t="s">
        <v>2867</v>
      </c>
      <c r="D3711">
        <v>35</v>
      </c>
      <c r="E3711" t="s">
        <v>3579</v>
      </c>
      <c r="F3711" t="s">
        <v>5607</v>
      </c>
      <c r="G3711">
        <v>4014</v>
      </c>
      <c r="H3711">
        <v>1</v>
      </c>
      <c r="I3711">
        <v>1</v>
      </c>
      <c r="J3711">
        <v>1</v>
      </c>
      <c r="K3711" s="2" t="s">
        <v>10009</v>
      </c>
      <c r="L3711" s="2" t="s">
        <v>10009</v>
      </c>
      <c r="M3711" t="str">
        <f t="shared" si="57"/>
        <v>BEGIN IF NOT EXISTS (SELECT * FROM [dbo].[COM_City] WHERE [Name] = 'Planalto') BEGIN INSERT INTO [dbo].[COM_City]([CityId],[Name],[ExternalCode],[StateId],[Active],[UserID],[UserIDLastUpdate],[CreateDate],[ModifieldDate]) VALUES (3710,'Planalto','39608',26,1,1,1,GETDATE(),GETDATE()) END END</v>
      </c>
    </row>
    <row r="3712" spans="1:13" x14ac:dyDescent="0.2">
      <c r="A3712">
        <v>3711</v>
      </c>
      <c r="B3712">
        <f>VLOOKUP(C3712,ESTADOS!C:K,9,FALSE)</f>
        <v>26</v>
      </c>
      <c r="C3712" t="s">
        <v>2867</v>
      </c>
      <c r="D3712">
        <v>35</v>
      </c>
      <c r="E3712" t="s">
        <v>3580</v>
      </c>
      <c r="F3712" t="s">
        <v>3581</v>
      </c>
      <c r="G3712">
        <v>3167</v>
      </c>
      <c r="H3712">
        <v>1</v>
      </c>
      <c r="I3712">
        <v>1</v>
      </c>
      <c r="J3712">
        <v>1</v>
      </c>
      <c r="K3712" s="2" t="s">
        <v>10009</v>
      </c>
      <c r="L3712" s="2" t="s">
        <v>10009</v>
      </c>
      <c r="M3712" t="str">
        <f t="shared" si="57"/>
        <v>BEGIN IF NOT EXISTS (SELECT * FROM [dbo].[COM_City] WHERE [Name] = 'Platina') BEGIN INSERT INTO [dbo].[COM_City]([CityId],[Name],[ExternalCode],[StateId],[Active],[UserID],[UserIDLastUpdate],[CreateDate],[ModifieldDate]) VALUES (3711,'Platina','39707',26,1,1,1,GETDATE(),GETDATE()) END END</v>
      </c>
    </row>
    <row r="3713" spans="1:13" x14ac:dyDescent="0.2">
      <c r="A3713">
        <v>3712</v>
      </c>
      <c r="B3713">
        <f>VLOOKUP(C3713,ESTADOS!C:K,9,FALSE)</f>
        <v>26</v>
      </c>
      <c r="C3713" t="s">
        <v>2867</v>
      </c>
      <c r="D3713">
        <v>35</v>
      </c>
      <c r="E3713" t="s">
        <v>3582</v>
      </c>
      <c r="F3713" t="s">
        <v>3583</v>
      </c>
      <c r="G3713">
        <v>104904</v>
      </c>
      <c r="H3713">
        <v>1</v>
      </c>
      <c r="I3713">
        <v>1</v>
      </c>
      <c r="J3713">
        <v>1</v>
      </c>
      <c r="K3713" s="2" t="s">
        <v>10009</v>
      </c>
      <c r="L3713" s="2" t="s">
        <v>10009</v>
      </c>
      <c r="M3713" t="str">
        <f t="shared" si="57"/>
        <v>BEGIN IF NOT EXISTS (SELECT * FROM [dbo].[COM_City] WHERE [Name] = 'Poá') BEGIN INSERT INTO [dbo].[COM_City]([CityId],[Name],[ExternalCode],[StateId],[Active],[UserID],[UserIDLastUpdate],[CreateDate],[ModifieldDate]) VALUES (3712,'Poá','39806',26,1,1,1,GETDATE(),GETDATE()) END END</v>
      </c>
    </row>
    <row r="3714" spans="1:13" x14ac:dyDescent="0.2">
      <c r="A3714">
        <v>3713</v>
      </c>
      <c r="B3714">
        <f>VLOOKUP(C3714,ESTADOS!C:K,9,FALSE)</f>
        <v>26</v>
      </c>
      <c r="C3714" t="s">
        <v>2867</v>
      </c>
      <c r="D3714">
        <v>35</v>
      </c>
      <c r="E3714" t="s">
        <v>3584</v>
      </c>
      <c r="F3714" t="s">
        <v>3585</v>
      </c>
      <c r="G3714">
        <v>4880</v>
      </c>
      <c r="H3714">
        <v>1</v>
      </c>
      <c r="I3714">
        <v>1</v>
      </c>
      <c r="J3714">
        <v>1</v>
      </c>
      <c r="K3714" s="2" t="s">
        <v>10009</v>
      </c>
      <c r="L3714" s="2" t="s">
        <v>10009</v>
      </c>
      <c r="M3714" t="str">
        <f t="shared" si="57"/>
        <v>BEGIN IF NOT EXISTS (SELECT * FROM [dbo].[COM_City] WHERE [Name] = 'Poloni') BEGIN INSERT INTO [dbo].[COM_City]([CityId],[Name],[ExternalCode],[StateId],[Active],[UserID],[UserIDLastUpdate],[CreateDate],[ModifieldDate]) VALUES (3713,'Poloni','39905',26,1,1,1,GETDATE(),GETDATE()) END END</v>
      </c>
    </row>
    <row r="3715" spans="1:13" x14ac:dyDescent="0.2">
      <c r="A3715">
        <v>3714</v>
      </c>
      <c r="B3715">
        <f>VLOOKUP(C3715,ESTADOS!C:K,9,FALSE)</f>
        <v>26</v>
      </c>
      <c r="C3715" t="s">
        <v>2867</v>
      </c>
      <c r="D3715">
        <v>35</v>
      </c>
      <c r="E3715" t="s">
        <v>3586</v>
      </c>
      <c r="F3715" t="s">
        <v>3587</v>
      </c>
      <c r="G3715">
        <v>19091</v>
      </c>
      <c r="H3715">
        <v>1</v>
      </c>
      <c r="I3715">
        <v>1</v>
      </c>
      <c r="J3715">
        <v>1</v>
      </c>
      <c r="K3715" s="2" t="s">
        <v>10009</v>
      </c>
      <c r="L3715" s="2" t="s">
        <v>10009</v>
      </c>
      <c r="M3715" t="str">
        <f t="shared" ref="M3715:M3778" si="58">CONCATENATE("BEGIN IF NOT EXISTS (SELECT * FROM [dbo].[COM_City] WHERE [Name] = '",F3715,"') BEGIN INSERT INTO [dbo].[COM_City]([CityId],[Name],[ExternalCode],[StateId],[Active],[UserID],[UserIDLastUpdate],[CreateDate],[ModifieldDate]) VALUES (",A3715,",'",F3715,"','",E3715,"',",B3715,",",H3715,",",I3715,",",J3715,",",K3715,",",L3715,") END END")</f>
        <v>BEGIN IF NOT EXISTS (SELECT * FROM [dbo].[COM_City] WHERE [Name] = 'Pompéia') BEGIN INSERT INTO [dbo].[COM_City]([CityId],[Name],[ExternalCode],[StateId],[Active],[UserID],[UserIDLastUpdate],[CreateDate],[ModifieldDate]) VALUES (3714,'Pompéia','40002',26,1,1,1,GETDATE(),GETDATE()) END END</v>
      </c>
    </row>
    <row r="3716" spans="1:13" x14ac:dyDescent="0.2">
      <c r="A3716">
        <v>3715</v>
      </c>
      <c r="B3716">
        <f>VLOOKUP(C3716,ESTADOS!C:K,9,FALSE)</f>
        <v>26</v>
      </c>
      <c r="C3716" t="s">
        <v>2867</v>
      </c>
      <c r="D3716">
        <v>35</v>
      </c>
      <c r="E3716" t="s">
        <v>3588</v>
      </c>
      <c r="F3716" t="s">
        <v>3589</v>
      </c>
      <c r="G3716">
        <v>3473</v>
      </c>
      <c r="H3716">
        <v>1</v>
      </c>
      <c r="I3716">
        <v>1</v>
      </c>
      <c r="J3716">
        <v>1</v>
      </c>
      <c r="K3716" s="2" t="s">
        <v>10009</v>
      </c>
      <c r="L3716" s="2" t="s">
        <v>10009</v>
      </c>
      <c r="M3716" t="str">
        <f t="shared" si="58"/>
        <v>BEGIN IF NOT EXISTS (SELECT * FROM [dbo].[COM_City] WHERE [Name] = 'Pongaí') BEGIN INSERT INTO [dbo].[COM_City]([CityId],[Name],[ExternalCode],[StateId],[Active],[UserID],[UserIDLastUpdate],[CreateDate],[ModifieldDate]) VALUES (3715,'Pongaí','40101',26,1,1,1,GETDATE(),GETDATE()) END END</v>
      </c>
    </row>
    <row r="3717" spans="1:13" x14ac:dyDescent="0.2">
      <c r="A3717">
        <v>3716</v>
      </c>
      <c r="B3717">
        <f>VLOOKUP(C3717,ESTADOS!C:K,9,FALSE)</f>
        <v>26</v>
      </c>
      <c r="C3717" t="s">
        <v>2867</v>
      </c>
      <c r="D3717">
        <v>35</v>
      </c>
      <c r="E3717" t="s">
        <v>3590</v>
      </c>
      <c r="F3717" t="s">
        <v>3591</v>
      </c>
      <c r="G3717">
        <v>35560</v>
      </c>
      <c r="H3717">
        <v>1</v>
      </c>
      <c r="I3717">
        <v>1</v>
      </c>
      <c r="J3717">
        <v>1</v>
      </c>
      <c r="K3717" s="2" t="s">
        <v>10009</v>
      </c>
      <c r="L3717" s="2" t="s">
        <v>10009</v>
      </c>
      <c r="M3717" t="str">
        <f t="shared" si="58"/>
        <v>BEGIN IF NOT EXISTS (SELECT * FROM [dbo].[COM_City] WHERE [Name] = 'Pontal') BEGIN INSERT INTO [dbo].[COM_City]([CityId],[Name],[ExternalCode],[StateId],[Active],[UserID],[UserIDLastUpdate],[CreateDate],[ModifieldDate]) VALUES (3716,'Pontal','40200',26,1,1,1,GETDATE(),GETDATE()) END END</v>
      </c>
    </row>
    <row r="3718" spans="1:13" x14ac:dyDescent="0.2">
      <c r="A3718">
        <v>3717</v>
      </c>
      <c r="B3718">
        <f>VLOOKUP(C3718,ESTADOS!C:K,9,FALSE)</f>
        <v>26</v>
      </c>
      <c r="C3718" t="s">
        <v>2867</v>
      </c>
      <c r="D3718">
        <v>35</v>
      </c>
      <c r="E3718" t="s">
        <v>3592</v>
      </c>
      <c r="F3718" t="s">
        <v>3593</v>
      </c>
      <c r="G3718">
        <v>3906</v>
      </c>
      <c r="H3718">
        <v>1</v>
      </c>
      <c r="I3718">
        <v>1</v>
      </c>
      <c r="J3718">
        <v>1</v>
      </c>
      <c r="K3718" s="2" t="s">
        <v>10009</v>
      </c>
      <c r="L3718" s="2" t="s">
        <v>10009</v>
      </c>
      <c r="M3718" t="str">
        <f t="shared" si="58"/>
        <v>BEGIN IF NOT EXISTS (SELECT * FROM [dbo].[COM_City] WHERE [Name] = 'Pontalinda') BEGIN INSERT INTO [dbo].[COM_City]([CityId],[Name],[ExternalCode],[StateId],[Active],[UserID],[UserIDLastUpdate],[CreateDate],[ModifieldDate]) VALUES (3717,'Pontalinda','40259',26,1,1,1,GETDATE(),GETDATE()) END END</v>
      </c>
    </row>
    <row r="3719" spans="1:13" x14ac:dyDescent="0.2">
      <c r="A3719">
        <v>3718</v>
      </c>
      <c r="B3719">
        <f>VLOOKUP(C3719,ESTADOS!C:K,9,FALSE)</f>
        <v>26</v>
      </c>
      <c r="C3719" t="s">
        <v>2867</v>
      </c>
      <c r="D3719">
        <v>35</v>
      </c>
      <c r="E3719" t="s">
        <v>3594</v>
      </c>
      <c r="F3719" t="s">
        <v>3595</v>
      </c>
      <c r="G3719">
        <v>2487</v>
      </c>
      <c r="H3719">
        <v>1</v>
      </c>
      <c r="I3719">
        <v>1</v>
      </c>
      <c r="J3719">
        <v>1</v>
      </c>
      <c r="K3719" s="2" t="s">
        <v>10009</v>
      </c>
      <c r="L3719" s="2" t="s">
        <v>10009</v>
      </c>
      <c r="M3719" t="str">
        <f t="shared" si="58"/>
        <v>BEGIN IF NOT EXISTS (SELECT * FROM [dbo].[COM_City] WHERE [Name] = 'Pontes Gestal') BEGIN INSERT INTO [dbo].[COM_City]([CityId],[Name],[ExternalCode],[StateId],[Active],[UserID],[UserIDLastUpdate],[CreateDate],[ModifieldDate]) VALUES (3718,'Pontes Gestal','40309',26,1,1,1,GETDATE(),GETDATE()) END END</v>
      </c>
    </row>
    <row r="3720" spans="1:13" x14ac:dyDescent="0.2">
      <c r="A3720">
        <v>3719</v>
      </c>
      <c r="B3720">
        <f>VLOOKUP(C3720,ESTADOS!C:K,9,FALSE)</f>
        <v>26</v>
      </c>
      <c r="C3720" t="s">
        <v>2867</v>
      </c>
      <c r="D3720">
        <v>35</v>
      </c>
      <c r="E3720" t="s">
        <v>3596</v>
      </c>
      <c r="F3720" t="s">
        <v>3597</v>
      </c>
      <c r="G3720">
        <v>4201</v>
      </c>
      <c r="H3720">
        <v>1</v>
      </c>
      <c r="I3720">
        <v>1</v>
      </c>
      <c r="J3720">
        <v>1</v>
      </c>
      <c r="K3720" s="2" t="s">
        <v>10009</v>
      </c>
      <c r="L3720" s="2" t="s">
        <v>10009</v>
      </c>
      <c r="M3720" t="str">
        <f t="shared" si="58"/>
        <v>BEGIN IF NOT EXISTS (SELECT * FROM [dbo].[COM_City] WHERE [Name] = 'Populina') BEGIN INSERT INTO [dbo].[COM_City]([CityId],[Name],[ExternalCode],[StateId],[Active],[UserID],[UserIDLastUpdate],[CreateDate],[ModifieldDate]) VALUES (3719,'Populina','40408',26,1,1,1,GETDATE(),GETDATE()) END END</v>
      </c>
    </row>
    <row r="3721" spans="1:13" x14ac:dyDescent="0.2">
      <c r="A3721">
        <v>3720</v>
      </c>
      <c r="B3721">
        <f>VLOOKUP(C3721,ESTADOS!C:K,9,FALSE)</f>
        <v>26</v>
      </c>
      <c r="C3721" t="s">
        <v>2867</v>
      </c>
      <c r="D3721">
        <v>35</v>
      </c>
      <c r="E3721" t="s">
        <v>3598</v>
      </c>
      <c r="F3721" t="s">
        <v>3599</v>
      </c>
      <c r="G3721">
        <v>8069</v>
      </c>
      <c r="H3721">
        <v>1</v>
      </c>
      <c r="I3721">
        <v>1</v>
      </c>
      <c r="J3721">
        <v>1</v>
      </c>
      <c r="K3721" s="2" t="s">
        <v>10009</v>
      </c>
      <c r="L3721" s="2" t="s">
        <v>10009</v>
      </c>
      <c r="M3721" t="str">
        <f t="shared" si="58"/>
        <v>BEGIN IF NOT EXISTS (SELECT * FROM [dbo].[COM_City] WHERE [Name] = 'Porangaba') BEGIN INSERT INTO [dbo].[COM_City]([CityId],[Name],[ExternalCode],[StateId],[Active],[UserID],[UserIDLastUpdate],[CreateDate],[ModifieldDate]) VALUES (3720,'Porangaba','40507',26,1,1,1,GETDATE(),GETDATE()) END END</v>
      </c>
    </row>
    <row r="3722" spans="1:13" x14ac:dyDescent="0.2">
      <c r="A3722">
        <v>3721</v>
      </c>
      <c r="B3722">
        <f>VLOOKUP(C3722,ESTADOS!C:K,9,FALSE)</f>
        <v>26</v>
      </c>
      <c r="C3722" t="s">
        <v>2867</v>
      </c>
      <c r="D3722">
        <v>35</v>
      </c>
      <c r="E3722" t="s">
        <v>3600</v>
      </c>
      <c r="F3722" t="s">
        <v>3601</v>
      </c>
      <c r="G3722">
        <v>46054</v>
      </c>
      <c r="H3722">
        <v>1</v>
      </c>
      <c r="I3722">
        <v>1</v>
      </c>
      <c r="J3722">
        <v>1</v>
      </c>
      <c r="K3722" s="2" t="s">
        <v>10009</v>
      </c>
      <c r="L3722" s="2" t="s">
        <v>10009</v>
      </c>
      <c r="M3722" t="str">
        <f t="shared" si="58"/>
        <v>BEGIN IF NOT EXISTS (SELECT * FROM [dbo].[COM_City] WHERE [Name] = 'Porto Feliz') BEGIN INSERT INTO [dbo].[COM_City]([CityId],[Name],[ExternalCode],[StateId],[Active],[UserID],[UserIDLastUpdate],[CreateDate],[ModifieldDate]) VALUES (3721,'Porto Feliz','40606',26,1,1,1,GETDATE(),GETDATE()) END END</v>
      </c>
    </row>
    <row r="3723" spans="1:13" x14ac:dyDescent="0.2">
      <c r="A3723">
        <v>3722</v>
      </c>
      <c r="B3723">
        <f>VLOOKUP(C3723,ESTADOS!C:K,9,FALSE)</f>
        <v>26</v>
      </c>
      <c r="C3723" t="s">
        <v>2867</v>
      </c>
      <c r="D3723">
        <v>35</v>
      </c>
      <c r="E3723" t="s">
        <v>3602</v>
      </c>
      <c r="F3723" t="s">
        <v>3603</v>
      </c>
      <c r="G3723">
        <v>48760</v>
      </c>
      <c r="H3723">
        <v>1</v>
      </c>
      <c r="I3723">
        <v>1</v>
      </c>
      <c r="J3723">
        <v>1</v>
      </c>
      <c r="K3723" s="2" t="s">
        <v>10009</v>
      </c>
      <c r="L3723" s="2" t="s">
        <v>10009</v>
      </c>
      <c r="M3723" t="str">
        <f t="shared" si="58"/>
        <v>BEGIN IF NOT EXISTS (SELECT * FROM [dbo].[COM_City] WHERE [Name] = 'Porto Ferreira') BEGIN INSERT INTO [dbo].[COM_City]([CityId],[Name],[ExternalCode],[StateId],[Active],[UserID],[UserIDLastUpdate],[CreateDate],[ModifieldDate]) VALUES (3722,'Porto Ferreira','40705',26,1,1,1,GETDATE(),GETDATE()) END END</v>
      </c>
    </row>
    <row r="3724" spans="1:13" x14ac:dyDescent="0.2">
      <c r="A3724">
        <v>3723</v>
      </c>
      <c r="B3724">
        <f>VLOOKUP(C3724,ESTADOS!C:K,9,FALSE)</f>
        <v>26</v>
      </c>
      <c r="C3724" t="s">
        <v>2867</v>
      </c>
      <c r="D3724">
        <v>35</v>
      </c>
      <c r="E3724" t="s">
        <v>3604</v>
      </c>
      <c r="F3724" t="s">
        <v>3605</v>
      </c>
      <c r="G3724">
        <v>18143</v>
      </c>
      <c r="H3724">
        <v>1</v>
      </c>
      <c r="I3724">
        <v>1</v>
      </c>
      <c r="J3724">
        <v>1</v>
      </c>
      <c r="K3724" s="2" t="s">
        <v>10009</v>
      </c>
      <c r="L3724" s="2" t="s">
        <v>10009</v>
      </c>
      <c r="M3724" t="str">
        <f t="shared" si="58"/>
        <v>BEGIN IF NOT EXISTS (SELECT * FROM [dbo].[COM_City] WHERE [Name] = 'Potim') BEGIN INSERT INTO [dbo].[COM_City]([CityId],[Name],[ExternalCode],[StateId],[Active],[UserID],[UserIDLastUpdate],[CreateDate],[ModifieldDate]) VALUES (3723,'Potim','40754',26,1,1,1,GETDATE(),GETDATE()) END END</v>
      </c>
    </row>
    <row r="3725" spans="1:13" x14ac:dyDescent="0.2">
      <c r="A3725">
        <v>3724</v>
      </c>
      <c r="B3725">
        <f>VLOOKUP(C3725,ESTADOS!C:K,9,FALSE)</f>
        <v>26</v>
      </c>
      <c r="C3725" t="s">
        <v>2867</v>
      </c>
      <c r="D3725">
        <v>35</v>
      </c>
      <c r="E3725" t="s">
        <v>3606</v>
      </c>
      <c r="F3725" t="s">
        <v>3607</v>
      </c>
      <c r="G3725">
        <v>14327</v>
      </c>
      <c r="H3725">
        <v>1</v>
      </c>
      <c r="I3725">
        <v>1</v>
      </c>
      <c r="J3725">
        <v>1</v>
      </c>
      <c r="K3725" s="2" t="s">
        <v>10009</v>
      </c>
      <c r="L3725" s="2" t="s">
        <v>10009</v>
      </c>
      <c r="M3725" t="str">
        <f t="shared" si="58"/>
        <v>BEGIN IF NOT EXISTS (SELECT * FROM [dbo].[COM_City] WHERE [Name] = 'Potirendaba') BEGIN INSERT INTO [dbo].[COM_City]([CityId],[Name],[ExternalCode],[StateId],[Active],[UserID],[UserIDLastUpdate],[CreateDate],[ModifieldDate]) VALUES (3724,'Potirendaba','40804',26,1,1,1,GETDATE(),GETDATE()) END END</v>
      </c>
    </row>
    <row r="3726" spans="1:13" x14ac:dyDescent="0.2">
      <c r="A3726">
        <v>3725</v>
      </c>
      <c r="B3726">
        <f>VLOOKUP(C3726,ESTADOS!C:K,9,FALSE)</f>
        <v>26</v>
      </c>
      <c r="C3726" t="s">
        <v>2867</v>
      </c>
      <c r="D3726">
        <v>35</v>
      </c>
      <c r="E3726" t="s">
        <v>3608</v>
      </c>
      <c r="F3726" t="s">
        <v>3609</v>
      </c>
      <c r="G3726">
        <v>2667</v>
      </c>
      <c r="H3726">
        <v>1</v>
      </c>
      <c r="I3726">
        <v>1</v>
      </c>
      <c r="J3726">
        <v>1</v>
      </c>
      <c r="K3726" s="2" t="s">
        <v>10009</v>
      </c>
      <c r="L3726" s="2" t="s">
        <v>10009</v>
      </c>
      <c r="M3726" t="str">
        <f t="shared" si="58"/>
        <v>BEGIN IF NOT EXISTS (SELECT * FROM [dbo].[COM_City] WHERE [Name] = 'Pracinha') BEGIN INSERT INTO [dbo].[COM_City]([CityId],[Name],[ExternalCode],[StateId],[Active],[UserID],[UserIDLastUpdate],[CreateDate],[ModifieldDate]) VALUES (3725,'Pracinha','40853',26,1,1,1,GETDATE(),GETDATE()) END END</v>
      </c>
    </row>
    <row r="3727" spans="1:13" x14ac:dyDescent="0.2">
      <c r="A3727">
        <v>3726</v>
      </c>
      <c r="B3727">
        <f>VLOOKUP(C3727,ESTADOS!C:K,9,FALSE)</f>
        <v>26</v>
      </c>
      <c r="C3727" t="s">
        <v>2867</v>
      </c>
      <c r="D3727">
        <v>35</v>
      </c>
      <c r="E3727" t="s">
        <v>3610</v>
      </c>
      <c r="F3727" t="s">
        <v>3611</v>
      </c>
      <c r="G3727">
        <v>15148</v>
      </c>
      <c r="H3727">
        <v>1</v>
      </c>
      <c r="I3727">
        <v>1</v>
      </c>
      <c r="J3727">
        <v>1</v>
      </c>
      <c r="K3727" s="2" t="s">
        <v>10009</v>
      </c>
      <c r="L3727" s="2" t="s">
        <v>10009</v>
      </c>
      <c r="M3727" t="str">
        <f t="shared" si="58"/>
        <v>BEGIN IF NOT EXISTS (SELECT * FROM [dbo].[COM_City] WHERE [Name] = 'Pradópolis') BEGIN INSERT INTO [dbo].[COM_City]([CityId],[Name],[ExternalCode],[StateId],[Active],[UserID],[UserIDLastUpdate],[CreateDate],[ModifieldDate]) VALUES (3726,'Pradópolis','40903',26,1,1,1,GETDATE(),GETDATE()) END END</v>
      </c>
    </row>
    <row r="3728" spans="1:13" x14ac:dyDescent="0.2">
      <c r="A3728">
        <v>3727</v>
      </c>
      <c r="B3728">
        <f>VLOOKUP(C3728,ESTADOS!C:K,9,FALSE)</f>
        <v>26</v>
      </c>
      <c r="C3728" t="s">
        <v>2867</v>
      </c>
      <c r="D3728">
        <v>35</v>
      </c>
      <c r="E3728" t="s">
        <v>3612</v>
      </c>
      <c r="F3728" t="s">
        <v>241</v>
      </c>
      <c r="G3728">
        <v>233806</v>
      </c>
      <c r="H3728">
        <v>1</v>
      </c>
      <c r="I3728">
        <v>1</v>
      </c>
      <c r="J3728">
        <v>1</v>
      </c>
      <c r="K3728" s="2" t="s">
        <v>10009</v>
      </c>
      <c r="L3728" s="2" t="s">
        <v>10009</v>
      </c>
      <c r="M3728" t="str">
        <f t="shared" si="58"/>
        <v>BEGIN IF NOT EXISTS (SELECT * FROM [dbo].[COM_City] WHERE [Name] = 'Praia Grande') BEGIN INSERT INTO [dbo].[COM_City]([CityId],[Name],[ExternalCode],[StateId],[Active],[UserID],[UserIDLastUpdate],[CreateDate],[ModifieldDate]) VALUES (3727,'Praia Grande','41000',26,1,1,1,GETDATE(),GETDATE()) END END</v>
      </c>
    </row>
    <row r="3729" spans="1:13" x14ac:dyDescent="0.2">
      <c r="A3729">
        <v>3728</v>
      </c>
      <c r="B3729">
        <f>VLOOKUP(C3729,ESTADOS!C:K,9,FALSE)</f>
        <v>26</v>
      </c>
      <c r="C3729" t="s">
        <v>2867</v>
      </c>
      <c r="D3729">
        <v>35</v>
      </c>
      <c r="E3729" t="s">
        <v>3613</v>
      </c>
      <c r="F3729" t="s">
        <v>3614</v>
      </c>
      <c r="G3729">
        <v>4309</v>
      </c>
      <c r="H3729">
        <v>1</v>
      </c>
      <c r="I3729">
        <v>1</v>
      </c>
      <c r="J3729">
        <v>1</v>
      </c>
      <c r="K3729" s="2" t="s">
        <v>10009</v>
      </c>
      <c r="L3729" s="2" t="s">
        <v>10009</v>
      </c>
      <c r="M3729" t="str">
        <f t="shared" si="58"/>
        <v>BEGIN IF NOT EXISTS (SELECT * FROM [dbo].[COM_City] WHERE [Name] = 'Pratânia') BEGIN INSERT INTO [dbo].[COM_City]([CityId],[Name],[ExternalCode],[StateId],[Active],[UserID],[UserIDLastUpdate],[CreateDate],[ModifieldDate]) VALUES (3728,'Pratânia','41059',26,1,1,1,GETDATE(),GETDATE()) END END</v>
      </c>
    </row>
    <row r="3730" spans="1:13" x14ac:dyDescent="0.2">
      <c r="A3730">
        <v>3729</v>
      </c>
      <c r="B3730">
        <f>VLOOKUP(C3730,ESTADOS!C:K,9,FALSE)</f>
        <v>26</v>
      </c>
      <c r="C3730" t="s">
        <v>2867</v>
      </c>
      <c r="D3730">
        <v>35</v>
      </c>
      <c r="E3730" t="s">
        <v>3615</v>
      </c>
      <c r="F3730" t="s">
        <v>3616</v>
      </c>
      <c r="G3730">
        <v>4346</v>
      </c>
      <c r="H3730">
        <v>1</v>
      </c>
      <c r="I3730">
        <v>1</v>
      </c>
      <c r="J3730">
        <v>1</v>
      </c>
      <c r="K3730" s="2" t="s">
        <v>10009</v>
      </c>
      <c r="L3730" s="2" t="s">
        <v>10009</v>
      </c>
      <c r="M3730" t="str">
        <f t="shared" si="58"/>
        <v>BEGIN IF NOT EXISTS (SELECT * FROM [dbo].[COM_City] WHERE [Name] = 'Presidente Alves') BEGIN INSERT INTO [dbo].[COM_City]([CityId],[Name],[ExternalCode],[StateId],[Active],[UserID],[UserIDLastUpdate],[CreateDate],[ModifieldDate]) VALUES (3729,'Presidente Alves','41109',26,1,1,1,GETDATE(),GETDATE()) END END</v>
      </c>
    </row>
    <row r="3731" spans="1:13" x14ac:dyDescent="0.2">
      <c r="A3731">
        <v>3730</v>
      </c>
      <c r="B3731">
        <f>VLOOKUP(C3731,ESTADOS!C:K,9,FALSE)</f>
        <v>26</v>
      </c>
      <c r="C3731" t="s">
        <v>2867</v>
      </c>
      <c r="D3731">
        <v>35</v>
      </c>
      <c r="E3731" t="s">
        <v>3617</v>
      </c>
      <c r="F3731" t="s">
        <v>6855</v>
      </c>
      <c r="G3731">
        <v>14788</v>
      </c>
      <c r="H3731">
        <v>1</v>
      </c>
      <c r="I3731">
        <v>1</v>
      </c>
      <c r="J3731">
        <v>1</v>
      </c>
      <c r="K3731" s="2" t="s">
        <v>10009</v>
      </c>
      <c r="L3731" s="2" t="s">
        <v>10009</v>
      </c>
      <c r="M3731" t="str">
        <f t="shared" si="58"/>
        <v>BEGIN IF NOT EXISTS (SELECT * FROM [dbo].[COM_City] WHERE [Name] = 'Presidente Bernardes') BEGIN INSERT INTO [dbo].[COM_City]([CityId],[Name],[ExternalCode],[StateId],[Active],[UserID],[UserIDLastUpdate],[CreateDate],[ModifieldDate]) VALUES (3730,'Presidente Bernardes','41208',26,1,1,1,GETDATE(),GETDATE()) END END</v>
      </c>
    </row>
    <row r="3732" spans="1:13" x14ac:dyDescent="0.2">
      <c r="A3732">
        <v>3731</v>
      </c>
      <c r="B3732">
        <f>VLOOKUP(C3732,ESTADOS!C:K,9,FALSE)</f>
        <v>26</v>
      </c>
      <c r="C3732" t="s">
        <v>2867</v>
      </c>
      <c r="D3732">
        <v>35</v>
      </c>
      <c r="E3732" t="s">
        <v>3618</v>
      </c>
      <c r="F3732" t="s">
        <v>3619</v>
      </c>
      <c r="G3732">
        <v>39403</v>
      </c>
      <c r="H3732">
        <v>1</v>
      </c>
      <c r="I3732">
        <v>1</v>
      </c>
      <c r="J3732">
        <v>1</v>
      </c>
      <c r="K3732" s="2" t="s">
        <v>10009</v>
      </c>
      <c r="L3732" s="2" t="s">
        <v>10009</v>
      </c>
      <c r="M3732" t="str">
        <f t="shared" si="58"/>
        <v>BEGIN IF NOT EXISTS (SELECT * FROM [dbo].[COM_City] WHERE [Name] = 'Presidente Epitácio') BEGIN INSERT INTO [dbo].[COM_City]([CityId],[Name],[ExternalCode],[StateId],[Active],[UserID],[UserIDLastUpdate],[CreateDate],[ModifieldDate]) VALUES (3731,'Presidente Epitácio','41307',26,1,1,1,GETDATE(),GETDATE()) END END</v>
      </c>
    </row>
    <row r="3733" spans="1:13" x14ac:dyDescent="0.2">
      <c r="A3733">
        <v>3732</v>
      </c>
      <c r="B3733">
        <f>VLOOKUP(C3733,ESTADOS!C:K,9,FALSE)</f>
        <v>26</v>
      </c>
      <c r="C3733" t="s">
        <v>2867</v>
      </c>
      <c r="D3733">
        <v>35</v>
      </c>
      <c r="E3733" t="s">
        <v>3620</v>
      </c>
      <c r="F3733" t="s">
        <v>10134</v>
      </c>
      <c r="G3733">
        <v>202789</v>
      </c>
      <c r="H3733">
        <v>1</v>
      </c>
      <c r="I3733">
        <v>1</v>
      </c>
      <c r="J3733">
        <v>1</v>
      </c>
      <c r="K3733" s="2" t="s">
        <v>10009</v>
      </c>
      <c r="L3733" s="2" t="s">
        <v>10009</v>
      </c>
      <c r="M3733" t="str">
        <f t="shared" si="58"/>
        <v>BEGIN IF NOT EXISTS (SELECT * FROM [dbo].[COM_City] WHERE [Name] = 'Presidente Prudente') BEGIN INSERT INTO [dbo].[COM_City]([CityId],[Name],[ExternalCode],[StateId],[Active],[UserID],[UserIDLastUpdate],[CreateDate],[ModifieldDate]) VALUES (3732,'Presidente Prudente','41406',26,1,1,1,GETDATE(),GETDATE()) END END</v>
      </c>
    </row>
    <row r="3734" spans="1:13" x14ac:dyDescent="0.2">
      <c r="A3734">
        <v>3733</v>
      </c>
      <c r="B3734">
        <f>VLOOKUP(C3734,ESTADOS!C:K,9,FALSE)</f>
        <v>26</v>
      </c>
      <c r="C3734" t="s">
        <v>2867</v>
      </c>
      <c r="D3734">
        <v>35</v>
      </c>
      <c r="E3734" t="s">
        <v>3621</v>
      </c>
      <c r="F3734" t="s">
        <v>3622</v>
      </c>
      <c r="G3734">
        <v>37155</v>
      </c>
      <c r="H3734">
        <v>1</v>
      </c>
      <c r="I3734">
        <v>1</v>
      </c>
      <c r="J3734">
        <v>1</v>
      </c>
      <c r="K3734" s="2" t="s">
        <v>10009</v>
      </c>
      <c r="L3734" s="2" t="s">
        <v>10009</v>
      </c>
      <c r="M3734" t="str">
        <f t="shared" si="58"/>
        <v>BEGIN IF NOT EXISTS (SELECT * FROM [dbo].[COM_City] WHERE [Name] = 'Presidente Venceslau') BEGIN INSERT INTO [dbo].[COM_City]([CityId],[Name],[ExternalCode],[StateId],[Active],[UserID],[UserIDLastUpdate],[CreateDate],[ModifieldDate]) VALUES (3733,'Presidente Venceslau','41505',26,1,1,1,GETDATE(),GETDATE()) END END</v>
      </c>
    </row>
    <row r="3735" spans="1:13" x14ac:dyDescent="0.2">
      <c r="A3735">
        <v>3734</v>
      </c>
      <c r="B3735">
        <f>VLOOKUP(C3735,ESTADOS!C:K,9,FALSE)</f>
        <v>26</v>
      </c>
      <c r="C3735" t="s">
        <v>2867</v>
      </c>
      <c r="D3735">
        <v>35</v>
      </c>
      <c r="E3735" t="s">
        <v>3623</v>
      </c>
      <c r="F3735" t="s">
        <v>3624</v>
      </c>
      <c r="G3735">
        <v>34786</v>
      </c>
      <c r="H3735">
        <v>1</v>
      </c>
      <c r="I3735">
        <v>1</v>
      </c>
      <c r="J3735">
        <v>1</v>
      </c>
      <c r="K3735" s="2" t="s">
        <v>10009</v>
      </c>
      <c r="L3735" s="2" t="s">
        <v>10009</v>
      </c>
      <c r="M3735" t="str">
        <f t="shared" si="58"/>
        <v>BEGIN IF NOT EXISTS (SELECT * FROM [dbo].[COM_City] WHERE [Name] = 'Promissão') BEGIN INSERT INTO [dbo].[COM_City]([CityId],[Name],[ExternalCode],[StateId],[Active],[UserID],[UserIDLastUpdate],[CreateDate],[ModifieldDate]) VALUES (3734,'Promissão','41604',26,1,1,1,GETDATE(),GETDATE()) END END</v>
      </c>
    </row>
    <row r="3736" spans="1:13" x14ac:dyDescent="0.2">
      <c r="A3736">
        <v>3735</v>
      </c>
      <c r="B3736">
        <f>VLOOKUP(C3736,ESTADOS!C:K,9,FALSE)</f>
        <v>26</v>
      </c>
      <c r="C3736" t="s">
        <v>2867</v>
      </c>
      <c r="D3736">
        <v>35</v>
      </c>
      <c r="E3736" t="s">
        <v>3625</v>
      </c>
      <c r="F3736" t="s">
        <v>3626</v>
      </c>
      <c r="G3736">
        <v>2679</v>
      </c>
      <c r="H3736">
        <v>1</v>
      </c>
      <c r="I3736">
        <v>1</v>
      </c>
      <c r="J3736">
        <v>1</v>
      </c>
      <c r="K3736" s="2" t="s">
        <v>10009</v>
      </c>
      <c r="L3736" s="2" t="s">
        <v>10009</v>
      </c>
      <c r="M3736" t="str">
        <f t="shared" si="58"/>
        <v>BEGIN IF NOT EXISTS (SELECT * FROM [dbo].[COM_City] WHERE [Name] = 'Quadra') BEGIN INSERT INTO [dbo].[COM_City]([CityId],[Name],[ExternalCode],[StateId],[Active],[UserID],[UserIDLastUpdate],[CreateDate],[ModifieldDate]) VALUES (3735,'Quadra','41653',26,1,1,1,GETDATE(),GETDATE()) END END</v>
      </c>
    </row>
    <row r="3737" spans="1:13" x14ac:dyDescent="0.2">
      <c r="A3737">
        <v>3736</v>
      </c>
      <c r="B3737">
        <f>VLOOKUP(C3737,ESTADOS!C:K,9,FALSE)</f>
        <v>26</v>
      </c>
      <c r="C3737" t="s">
        <v>2867</v>
      </c>
      <c r="D3737">
        <v>35</v>
      </c>
      <c r="E3737" t="s">
        <v>3627</v>
      </c>
      <c r="F3737" t="s">
        <v>3628</v>
      </c>
      <c r="G3737">
        <v>11971</v>
      </c>
      <c r="H3737">
        <v>1</v>
      </c>
      <c r="I3737">
        <v>1</v>
      </c>
      <c r="J3737">
        <v>1</v>
      </c>
      <c r="K3737" s="2" t="s">
        <v>10009</v>
      </c>
      <c r="L3737" s="2" t="s">
        <v>10009</v>
      </c>
      <c r="M3737" t="str">
        <f t="shared" si="58"/>
        <v>BEGIN IF NOT EXISTS (SELECT * FROM [dbo].[COM_City] WHERE [Name] = 'Quatá') BEGIN INSERT INTO [dbo].[COM_City]([CityId],[Name],[ExternalCode],[StateId],[Active],[UserID],[UserIDLastUpdate],[CreateDate],[ModifieldDate]) VALUES (3736,'Quatá','41703',26,1,1,1,GETDATE(),GETDATE()) END END</v>
      </c>
    </row>
    <row r="3738" spans="1:13" x14ac:dyDescent="0.2">
      <c r="A3738">
        <v>3737</v>
      </c>
      <c r="B3738">
        <f>VLOOKUP(C3738,ESTADOS!C:K,9,FALSE)</f>
        <v>26</v>
      </c>
      <c r="C3738" t="s">
        <v>2867</v>
      </c>
      <c r="D3738">
        <v>35</v>
      </c>
      <c r="E3738" t="s">
        <v>3629</v>
      </c>
      <c r="F3738" t="s">
        <v>3630</v>
      </c>
      <c r="G3738">
        <v>2603</v>
      </c>
      <c r="H3738">
        <v>1</v>
      </c>
      <c r="I3738">
        <v>1</v>
      </c>
      <c r="J3738">
        <v>1</v>
      </c>
      <c r="K3738" s="2" t="s">
        <v>10009</v>
      </c>
      <c r="L3738" s="2" t="s">
        <v>10009</v>
      </c>
      <c r="M3738" t="str">
        <f t="shared" si="58"/>
        <v>BEGIN IF NOT EXISTS (SELECT * FROM [dbo].[COM_City] WHERE [Name] = 'Queiroz') BEGIN INSERT INTO [dbo].[COM_City]([CityId],[Name],[ExternalCode],[StateId],[Active],[UserID],[UserIDLastUpdate],[CreateDate],[ModifieldDate]) VALUES (3737,'Queiroz','41802',26,1,1,1,GETDATE(),GETDATE()) END END</v>
      </c>
    </row>
    <row r="3739" spans="1:13" x14ac:dyDescent="0.2">
      <c r="A3739">
        <v>3738</v>
      </c>
      <c r="B3739">
        <f>VLOOKUP(C3739,ESTADOS!C:K,9,FALSE)</f>
        <v>26</v>
      </c>
      <c r="C3739" t="s">
        <v>2867</v>
      </c>
      <c r="D3739">
        <v>35</v>
      </c>
      <c r="E3739" t="s">
        <v>3631</v>
      </c>
      <c r="F3739" t="s">
        <v>3632</v>
      </c>
      <c r="G3739">
        <v>10323</v>
      </c>
      <c r="H3739">
        <v>1</v>
      </c>
      <c r="I3739">
        <v>1</v>
      </c>
      <c r="J3739">
        <v>1</v>
      </c>
      <c r="K3739" s="2" t="s">
        <v>10009</v>
      </c>
      <c r="L3739" s="2" t="s">
        <v>10009</v>
      </c>
      <c r="M3739" t="str">
        <f t="shared" si="58"/>
        <v>BEGIN IF NOT EXISTS (SELECT * FROM [dbo].[COM_City] WHERE [Name] = 'Queluz') BEGIN INSERT INTO [dbo].[COM_City]([CityId],[Name],[ExternalCode],[StateId],[Active],[UserID],[UserIDLastUpdate],[CreateDate],[ModifieldDate]) VALUES (3738,'Queluz','41901',26,1,1,1,GETDATE(),GETDATE()) END END</v>
      </c>
    </row>
    <row r="3740" spans="1:13" x14ac:dyDescent="0.2">
      <c r="A3740">
        <v>3739</v>
      </c>
      <c r="B3740">
        <f>VLOOKUP(C3740,ESTADOS!C:K,9,FALSE)</f>
        <v>26</v>
      </c>
      <c r="C3740" t="s">
        <v>2867</v>
      </c>
      <c r="D3740">
        <v>35</v>
      </c>
      <c r="E3740" t="s">
        <v>3633</v>
      </c>
      <c r="F3740" t="s">
        <v>3634</v>
      </c>
      <c r="G3740">
        <v>5654</v>
      </c>
      <c r="H3740">
        <v>1</v>
      </c>
      <c r="I3740">
        <v>1</v>
      </c>
      <c r="J3740">
        <v>1</v>
      </c>
      <c r="K3740" s="2" t="s">
        <v>10009</v>
      </c>
      <c r="L3740" s="2" t="s">
        <v>10009</v>
      </c>
      <c r="M3740" t="str">
        <f t="shared" si="58"/>
        <v>BEGIN IF NOT EXISTS (SELECT * FROM [dbo].[COM_City] WHERE [Name] = 'Quintana') BEGIN INSERT INTO [dbo].[COM_City]([CityId],[Name],[ExternalCode],[StateId],[Active],[UserID],[UserIDLastUpdate],[CreateDate],[ModifieldDate]) VALUES (3739,'Quintana','42008',26,1,1,1,GETDATE(),GETDATE()) END END</v>
      </c>
    </row>
    <row r="3741" spans="1:13" x14ac:dyDescent="0.2">
      <c r="A3741">
        <v>3740</v>
      </c>
      <c r="B3741">
        <f>VLOOKUP(C3741,ESTADOS!C:K,9,FALSE)</f>
        <v>26</v>
      </c>
      <c r="C3741" t="s">
        <v>2867</v>
      </c>
      <c r="D3741">
        <v>35</v>
      </c>
      <c r="E3741" t="s">
        <v>3635</v>
      </c>
      <c r="F3741" t="s">
        <v>3636</v>
      </c>
      <c r="G3741">
        <v>8151</v>
      </c>
      <c r="H3741">
        <v>1</v>
      </c>
      <c r="I3741">
        <v>1</v>
      </c>
      <c r="J3741">
        <v>1</v>
      </c>
      <c r="K3741" s="2" t="s">
        <v>10009</v>
      </c>
      <c r="L3741" s="2" t="s">
        <v>10009</v>
      </c>
      <c r="M3741" t="str">
        <f t="shared" si="58"/>
        <v>BEGIN IF NOT EXISTS (SELECT * FROM [dbo].[COM_City] WHERE [Name] = 'Rafard') BEGIN INSERT INTO [dbo].[COM_City]([CityId],[Name],[ExternalCode],[StateId],[Active],[UserID],[UserIDLastUpdate],[CreateDate],[ModifieldDate]) VALUES (3740,'Rafard','42107',26,1,1,1,GETDATE(),GETDATE()) END END</v>
      </c>
    </row>
    <row r="3742" spans="1:13" x14ac:dyDescent="0.2">
      <c r="A3742">
        <v>3741</v>
      </c>
      <c r="B3742">
        <f>VLOOKUP(C3742,ESTADOS!C:K,9,FALSE)</f>
        <v>26</v>
      </c>
      <c r="C3742" t="s">
        <v>2867</v>
      </c>
      <c r="D3742">
        <v>35</v>
      </c>
      <c r="E3742" t="s">
        <v>3637</v>
      </c>
      <c r="F3742" t="s">
        <v>3638</v>
      </c>
      <c r="G3742">
        <v>28303</v>
      </c>
      <c r="H3742">
        <v>1</v>
      </c>
      <c r="I3742">
        <v>1</v>
      </c>
      <c r="J3742">
        <v>1</v>
      </c>
      <c r="K3742" s="2" t="s">
        <v>10009</v>
      </c>
      <c r="L3742" s="2" t="s">
        <v>10009</v>
      </c>
      <c r="M3742" t="str">
        <f t="shared" si="58"/>
        <v>BEGIN IF NOT EXISTS (SELECT * FROM [dbo].[COM_City] WHERE [Name] = 'Rancharia') BEGIN INSERT INTO [dbo].[COM_City]([CityId],[Name],[ExternalCode],[StateId],[Active],[UserID],[UserIDLastUpdate],[CreateDate],[ModifieldDate]) VALUES (3741,'Rancharia','42206',26,1,1,1,GETDATE(),GETDATE()) END END</v>
      </c>
    </row>
    <row r="3743" spans="1:13" x14ac:dyDescent="0.2">
      <c r="A3743">
        <v>3742</v>
      </c>
      <c r="B3743">
        <f>VLOOKUP(C3743,ESTADOS!C:K,9,FALSE)</f>
        <v>26</v>
      </c>
      <c r="C3743" t="s">
        <v>2867</v>
      </c>
      <c r="D3743">
        <v>35</v>
      </c>
      <c r="E3743" t="s">
        <v>3639</v>
      </c>
      <c r="F3743" t="s">
        <v>3640</v>
      </c>
      <c r="G3743">
        <v>4081</v>
      </c>
      <c r="H3743">
        <v>1</v>
      </c>
      <c r="I3743">
        <v>1</v>
      </c>
      <c r="J3743">
        <v>1</v>
      </c>
      <c r="K3743" s="2" t="s">
        <v>10009</v>
      </c>
      <c r="L3743" s="2" t="s">
        <v>10009</v>
      </c>
      <c r="M3743" t="str">
        <f t="shared" si="58"/>
        <v>BEGIN IF NOT EXISTS (SELECT * FROM [dbo].[COM_City] WHERE [Name] = 'Redenção da Serra') BEGIN INSERT INTO [dbo].[COM_City]([CityId],[Name],[ExternalCode],[StateId],[Active],[UserID],[UserIDLastUpdate],[CreateDate],[ModifieldDate]) VALUES (3742,'Redenção da Serra','42305',26,1,1,1,GETDATE(),GETDATE()) END END</v>
      </c>
    </row>
    <row r="3744" spans="1:13" x14ac:dyDescent="0.2">
      <c r="A3744">
        <v>3743</v>
      </c>
      <c r="B3744">
        <f>VLOOKUP(C3744,ESTADOS!C:K,9,FALSE)</f>
        <v>26</v>
      </c>
      <c r="C3744" t="s">
        <v>2867</v>
      </c>
      <c r="D3744">
        <v>35</v>
      </c>
      <c r="E3744" t="s">
        <v>3641</v>
      </c>
      <c r="F3744" t="s">
        <v>3642</v>
      </c>
      <c r="G3744">
        <v>17070</v>
      </c>
      <c r="H3744">
        <v>1</v>
      </c>
      <c r="I3744">
        <v>1</v>
      </c>
      <c r="J3744">
        <v>1</v>
      </c>
      <c r="K3744" s="2" t="s">
        <v>10009</v>
      </c>
      <c r="L3744" s="2" t="s">
        <v>10009</v>
      </c>
      <c r="M3744" t="str">
        <f t="shared" si="58"/>
        <v>BEGIN IF NOT EXISTS (SELECT * FROM [dbo].[COM_City] WHERE [Name] = 'Regente Feijó') BEGIN INSERT INTO [dbo].[COM_City]([CityId],[Name],[ExternalCode],[StateId],[Active],[UserID],[UserIDLastUpdate],[CreateDate],[ModifieldDate]) VALUES (3743,'Regente Feijó','42404',26,1,1,1,GETDATE(),GETDATE()) END END</v>
      </c>
    </row>
    <row r="3745" spans="1:13" x14ac:dyDescent="0.2">
      <c r="A3745">
        <v>3744</v>
      </c>
      <c r="B3745">
        <f>VLOOKUP(C3745,ESTADOS!C:K,9,FALSE)</f>
        <v>26</v>
      </c>
      <c r="C3745" t="s">
        <v>2867</v>
      </c>
      <c r="D3745">
        <v>35</v>
      </c>
      <c r="E3745" t="s">
        <v>3643</v>
      </c>
      <c r="F3745" t="s">
        <v>3644</v>
      </c>
      <c r="G3745">
        <v>6993</v>
      </c>
      <c r="H3745">
        <v>1</v>
      </c>
      <c r="I3745">
        <v>1</v>
      </c>
      <c r="J3745">
        <v>1</v>
      </c>
      <c r="K3745" s="2" t="s">
        <v>10009</v>
      </c>
      <c r="L3745" s="2" t="s">
        <v>10009</v>
      </c>
      <c r="M3745" t="str">
        <f t="shared" si="58"/>
        <v>BEGIN IF NOT EXISTS (SELECT * FROM [dbo].[COM_City] WHERE [Name] = 'Reginópolis') BEGIN INSERT INTO [dbo].[COM_City]([CityId],[Name],[ExternalCode],[StateId],[Active],[UserID],[UserIDLastUpdate],[CreateDate],[ModifieldDate]) VALUES (3744,'Reginópolis','42503',26,1,1,1,GETDATE(),GETDATE()) END END</v>
      </c>
    </row>
    <row r="3746" spans="1:13" x14ac:dyDescent="0.2">
      <c r="A3746">
        <v>3745</v>
      </c>
      <c r="B3746">
        <f>VLOOKUP(C3746,ESTADOS!C:K,9,FALSE)</f>
        <v>26</v>
      </c>
      <c r="C3746" t="s">
        <v>2867</v>
      </c>
      <c r="D3746">
        <v>35</v>
      </c>
      <c r="E3746" t="s">
        <v>3645</v>
      </c>
      <c r="F3746" t="s">
        <v>3646</v>
      </c>
      <c r="G3746">
        <v>53369</v>
      </c>
      <c r="H3746">
        <v>1</v>
      </c>
      <c r="I3746">
        <v>1</v>
      </c>
      <c r="J3746">
        <v>1</v>
      </c>
      <c r="K3746" s="2" t="s">
        <v>10009</v>
      </c>
      <c r="L3746" s="2" t="s">
        <v>10009</v>
      </c>
      <c r="M3746" t="str">
        <f t="shared" si="58"/>
        <v>BEGIN IF NOT EXISTS (SELECT * FROM [dbo].[COM_City] WHERE [Name] = 'Registro') BEGIN INSERT INTO [dbo].[COM_City]([CityId],[Name],[ExternalCode],[StateId],[Active],[UserID],[UserIDLastUpdate],[CreateDate],[ModifieldDate]) VALUES (3745,'Registro','42602',26,1,1,1,GETDATE(),GETDATE()) END END</v>
      </c>
    </row>
    <row r="3747" spans="1:13" x14ac:dyDescent="0.2">
      <c r="A3747">
        <v>3746</v>
      </c>
      <c r="B3747">
        <f>VLOOKUP(C3747,ESTADOS!C:K,9,FALSE)</f>
        <v>26</v>
      </c>
      <c r="C3747" t="s">
        <v>2867</v>
      </c>
      <c r="D3747">
        <v>35</v>
      </c>
      <c r="E3747" t="s">
        <v>3647</v>
      </c>
      <c r="F3747" t="s">
        <v>3648</v>
      </c>
      <c r="G3747">
        <v>6350</v>
      </c>
      <c r="H3747">
        <v>1</v>
      </c>
      <c r="I3747">
        <v>1</v>
      </c>
      <c r="J3747">
        <v>1</v>
      </c>
      <c r="K3747" s="2" t="s">
        <v>10009</v>
      </c>
      <c r="L3747" s="2" t="s">
        <v>10009</v>
      </c>
      <c r="M3747" t="str">
        <f t="shared" si="58"/>
        <v>BEGIN IF NOT EXISTS (SELECT * FROM [dbo].[COM_City] WHERE [Name] = 'Restinga') BEGIN INSERT INTO [dbo].[COM_City]([CityId],[Name],[ExternalCode],[StateId],[Active],[UserID],[UserIDLastUpdate],[CreateDate],[ModifieldDate]) VALUES (3746,'Restinga','42701',26,1,1,1,GETDATE(),GETDATE()) END END</v>
      </c>
    </row>
    <row r="3748" spans="1:13" x14ac:dyDescent="0.2">
      <c r="A3748">
        <v>3747</v>
      </c>
      <c r="B3748">
        <f>VLOOKUP(C3748,ESTADOS!C:K,9,FALSE)</f>
        <v>26</v>
      </c>
      <c r="C3748" t="s">
        <v>2867</v>
      </c>
      <c r="D3748">
        <v>35</v>
      </c>
      <c r="E3748" t="s">
        <v>3649</v>
      </c>
      <c r="F3748" t="s">
        <v>3650</v>
      </c>
      <c r="G3748">
        <v>3444</v>
      </c>
      <c r="H3748">
        <v>1</v>
      </c>
      <c r="I3748">
        <v>1</v>
      </c>
      <c r="J3748">
        <v>1</v>
      </c>
      <c r="K3748" s="2" t="s">
        <v>10009</v>
      </c>
      <c r="L3748" s="2" t="s">
        <v>10009</v>
      </c>
      <c r="M3748" t="str">
        <f t="shared" si="58"/>
        <v>BEGIN IF NOT EXISTS (SELECT * FROM [dbo].[COM_City] WHERE [Name] = 'Ribeira') BEGIN INSERT INTO [dbo].[COM_City]([CityId],[Name],[ExternalCode],[StateId],[Active],[UserID],[UserIDLastUpdate],[CreateDate],[ModifieldDate]) VALUES (3747,'Ribeira','42800',26,1,1,1,GETDATE(),GETDATE()) END END</v>
      </c>
    </row>
    <row r="3749" spans="1:13" x14ac:dyDescent="0.2">
      <c r="A3749">
        <v>3748</v>
      </c>
      <c r="B3749">
        <f>VLOOKUP(C3749,ESTADOS!C:K,9,FALSE)</f>
        <v>26</v>
      </c>
      <c r="C3749" t="s">
        <v>2867</v>
      </c>
      <c r="D3749">
        <v>35</v>
      </c>
      <c r="E3749" t="s">
        <v>3655</v>
      </c>
      <c r="F3749" t="s">
        <v>3656</v>
      </c>
      <c r="G3749">
        <v>11383</v>
      </c>
      <c r="H3749">
        <v>1</v>
      </c>
      <c r="I3749">
        <v>1</v>
      </c>
      <c r="J3749">
        <v>1</v>
      </c>
      <c r="K3749" s="2" t="s">
        <v>10009</v>
      </c>
      <c r="L3749" s="2" t="s">
        <v>10009</v>
      </c>
      <c r="M3749" t="str">
        <f t="shared" si="58"/>
        <v>BEGIN IF NOT EXISTS (SELECT * FROM [dbo].[COM_City] WHERE [Name] = 'Ribeirão Bonito') BEGIN INSERT INTO [dbo].[COM_City]([CityId],[Name],[ExternalCode],[StateId],[Active],[UserID],[UserIDLastUpdate],[CreateDate],[ModifieldDate]) VALUES (3748,'Ribeirão Bonito','42909',26,1,1,1,GETDATE(),GETDATE()) END END</v>
      </c>
    </row>
    <row r="3750" spans="1:13" x14ac:dyDescent="0.2">
      <c r="A3750">
        <v>3749</v>
      </c>
      <c r="B3750">
        <f>VLOOKUP(C3750,ESTADOS!C:K,9,FALSE)</f>
        <v>26</v>
      </c>
      <c r="C3750" t="s">
        <v>2867</v>
      </c>
      <c r="D3750">
        <v>35</v>
      </c>
      <c r="E3750" t="s">
        <v>3657</v>
      </c>
      <c r="F3750" t="s">
        <v>3658</v>
      </c>
      <c r="G3750">
        <v>18879</v>
      </c>
      <c r="H3750">
        <v>1</v>
      </c>
      <c r="I3750">
        <v>1</v>
      </c>
      <c r="J3750">
        <v>1</v>
      </c>
      <c r="K3750" s="2" t="s">
        <v>10009</v>
      </c>
      <c r="L3750" s="2" t="s">
        <v>10009</v>
      </c>
      <c r="M3750" t="str">
        <f t="shared" si="58"/>
        <v>BEGIN IF NOT EXISTS (SELECT * FROM [dbo].[COM_City] WHERE [Name] = 'Ribeirão Branco') BEGIN INSERT INTO [dbo].[COM_City]([CityId],[Name],[ExternalCode],[StateId],[Active],[UserID],[UserIDLastUpdate],[CreateDate],[ModifieldDate]) VALUES (3749,'Ribeirão Branco','43006',26,1,1,1,GETDATE(),GETDATE()) END END</v>
      </c>
    </row>
    <row r="3751" spans="1:13" x14ac:dyDescent="0.2">
      <c r="A3751">
        <v>3750</v>
      </c>
      <c r="B3751">
        <f>VLOOKUP(C3751,ESTADOS!C:K,9,FALSE)</f>
        <v>26</v>
      </c>
      <c r="C3751" t="s">
        <v>2867</v>
      </c>
      <c r="D3751">
        <v>35</v>
      </c>
      <c r="E3751" t="s">
        <v>3659</v>
      </c>
      <c r="F3751" t="s">
        <v>3660</v>
      </c>
      <c r="G3751">
        <v>4014</v>
      </c>
      <c r="H3751">
        <v>1</v>
      </c>
      <c r="I3751">
        <v>1</v>
      </c>
      <c r="J3751">
        <v>1</v>
      </c>
      <c r="K3751" s="2" t="s">
        <v>10009</v>
      </c>
      <c r="L3751" s="2" t="s">
        <v>10009</v>
      </c>
      <c r="M3751" t="str">
        <f t="shared" si="58"/>
        <v>BEGIN IF NOT EXISTS (SELECT * FROM [dbo].[COM_City] WHERE [Name] = 'Ribeirão Corrente') BEGIN INSERT INTO [dbo].[COM_City]([CityId],[Name],[ExternalCode],[StateId],[Active],[UserID],[UserIDLastUpdate],[CreateDate],[ModifieldDate]) VALUES (3750,'Ribeirão Corrente','43105',26,1,1,1,GETDATE(),GETDATE()) END END</v>
      </c>
    </row>
    <row r="3752" spans="1:13" x14ac:dyDescent="0.2">
      <c r="A3752">
        <v>3751</v>
      </c>
      <c r="B3752">
        <f>VLOOKUP(C3752,ESTADOS!C:K,9,FALSE)</f>
        <v>26</v>
      </c>
      <c r="C3752" t="s">
        <v>2867</v>
      </c>
      <c r="D3752">
        <v>35</v>
      </c>
      <c r="E3752" t="s">
        <v>3651</v>
      </c>
      <c r="F3752" t="s">
        <v>3652</v>
      </c>
      <c r="G3752">
        <v>4497</v>
      </c>
      <c r="H3752">
        <v>1</v>
      </c>
      <c r="I3752">
        <v>1</v>
      </c>
      <c r="J3752">
        <v>1</v>
      </c>
      <c r="K3752" s="2" t="s">
        <v>10009</v>
      </c>
      <c r="L3752" s="2" t="s">
        <v>10009</v>
      </c>
      <c r="M3752" t="str">
        <f t="shared" si="58"/>
        <v>BEGIN IF NOT EXISTS (SELECT * FROM [dbo].[COM_City] WHERE [Name] = 'Ribeirão do Sul') BEGIN INSERT INTO [dbo].[COM_City]([CityId],[Name],[ExternalCode],[StateId],[Active],[UserID],[UserIDLastUpdate],[CreateDate],[ModifieldDate]) VALUES (3751,'Ribeirão do Sul','43204',26,1,1,1,GETDATE(),GETDATE()) END END</v>
      </c>
    </row>
    <row r="3753" spans="1:13" x14ac:dyDescent="0.2">
      <c r="A3753">
        <v>3752</v>
      </c>
      <c r="B3753">
        <f>VLOOKUP(C3753,ESTADOS!C:K,9,FALSE)</f>
        <v>26</v>
      </c>
      <c r="C3753" t="s">
        <v>2867</v>
      </c>
      <c r="D3753">
        <v>35</v>
      </c>
      <c r="E3753" t="s">
        <v>3653</v>
      </c>
      <c r="F3753" t="s">
        <v>3654</v>
      </c>
      <c r="G3753">
        <v>2231</v>
      </c>
      <c r="H3753">
        <v>1</v>
      </c>
      <c r="I3753">
        <v>1</v>
      </c>
      <c r="J3753">
        <v>1</v>
      </c>
      <c r="K3753" s="2" t="s">
        <v>10009</v>
      </c>
      <c r="L3753" s="2" t="s">
        <v>10009</v>
      </c>
      <c r="M3753" t="str">
        <f t="shared" si="58"/>
        <v>BEGIN IF NOT EXISTS (SELECT * FROM [dbo].[COM_City] WHERE [Name] = 'Ribeirão dos Índios') BEGIN INSERT INTO [dbo].[COM_City]([CityId],[Name],[ExternalCode],[StateId],[Active],[UserID],[UserIDLastUpdate],[CreateDate],[ModifieldDate]) VALUES (3752,'Ribeirão dos Índios','43238',26,1,1,1,GETDATE(),GETDATE()) END END</v>
      </c>
    </row>
    <row r="3754" spans="1:13" x14ac:dyDescent="0.2">
      <c r="A3754">
        <v>3753</v>
      </c>
      <c r="B3754">
        <f>VLOOKUP(C3754,ESTADOS!C:K,9,FALSE)</f>
        <v>26</v>
      </c>
      <c r="C3754" t="s">
        <v>2867</v>
      </c>
      <c r="D3754">
        <v>35</v>
      </c>
      <c r="E3754" t="s">
        <v>3661</v>
      </c>
      <c r="F3754" t="s">
        <v>3662</v>
      </c>
      <c r="G3754">
        <v>6928</v>
      </c>
      <c r="H3754">
        <v>1</v>
      </c>
      <c r="I3754">
        <v>1</v>
      </c>
      <c r="J3754">
        <v>1</v>
      </c>
      <c r="K3754" s="2" t="s">
        <v>10009</v>
      </c>
      <c r="L3754" s="2" t="s">
        <v>10009</v>
      </c>
      <c r="M3754" t="str">
        <f t="shared" si="58"/>
        <v>BEGIN IF NOT EXISTS (SELECT * FROM [dbo].[COM_City] WHERE [Name] = 'Ribeirão Grande') BEGIN INSERT INTO [dbo].[COM_City]([CityId],[Name],[ExternalCode],[StateId],[Active],[UserID],[UserIDLastUpdate],[CreateDate],[ModifieldDate]) VALUES (3753,'Ribeirão Grande','43253',26,1,1,1,GETDATE(),GETDATE()) END END</v>
      </c>
    </row>
    <row r="3755" spans="1:13" x14ac:dyDescent="0.2">
      <c r="A3755">
        <v>3754</v>
      </c>
      <c r="B3755">
        <f>VLOOKUP(C3755,ESTADOS!C:K,9,FALSE)</f>
        <v>26</v>
      </c>
      <c r="C3755" t="s">
        <v>2867</v>
      </c>
      <c r="D3755">
        <v>35</v>
      </c>
      <c r="E3755" t="s">
        <v>3663</v>
      </c>
      <c r="F3755" t="s">
        <v>3664</v>
      </c>
      <c r="G3755">
        <v>107046</v>
      </c>
      <c r="H3755">
        <v>1</v>
      </c>
      <c r="I3755">
        <v>1</v>
      </c>
      <c r="J3755">
        <v>1</v>
      </c>
      <c r="K3755" s="2" t="s">
        <v>10009</v>
      </c>
      <c r="L3755" s="2" t="s">
        <v>10009</v>
      </c>
      <c r="M3755" t="str">
        <f t="shared" si="58"/>
        <v>BEGIN IF NOT EXISTS (SELECT * FROM [dbo].[COM_City] WHERE [Name] = 'Ribeirão Pires') BEGIN INSERT INTO [dbo].[COM_City]([CityId],[Name],[ExternalCode],[StateId],[Active],[UserID],[UserIDLastUpdate],[CreateDate],[ModifieldDate]) VALUES (3754,'Ribeirão Pires','43303',26,1,1,1,GETDATE(),GETDATE()) END END</v>
      </c>
    </row>
    <row r="3756" spans="1:13" x14ac:dyDescent="0.2">
      <c r="A3756">
        <v>3755</v>
      </c>
      <c r="B3756">
        <f>VLOOKUP(C3756,ESTADOS!C:K,9,FALSE)</f>
        <v>26</v>
      </c>
      <c r="C3756" t="s">
        <v>2867</v>
      </c>
      <c r="D3756">
        <v>35</v>
      </c>
      <c r="E3756" t="s">
        <v>3665</v>
      </c>
      <c r="F3756" t="s">
        <v>10135</v>
      </c>
      <c r="G3756">
        <v>547417</v>
      </c>
      <c r="H3756">
        <v>1</v>
      </c>
      <c r="I3756">
        <v>1</v>
      </c>
      <c r="J3756">
        <v>1</v>
      </c>
      <c r="K3756" s="2" t="s">
        <v>10009</v>
      </c>
      <c r="L3756" s="2" t="s">
        <v>10009</v>
      </c>
      <c r="M3756" t="str">
        <f t="shared" si="58"/>
        <v>BEGIN IF NOT EXISTS (SELECT * FROM [dbo].[COM_City] WHERE [Name] = 'Ribeirão Preto') BEGIN INSERT INTO [dbo].[COM_City]([CityId],[Name],[ExternalCode],[StateId],[Active],[UserID],[UserIDLastUpdate],[CreateDate],[ModifieldDate]) VALUES (3755,'Ribeirão Preto','43402',26,1,1,1,GETDATE(),GETDATE()) END END</v>
      </c>
    </row>
    <row r="3757" spans="1:13" x14ac:dyDescent="0.2">
      <c r="A3757">
        <v>3756</v>
      </c>
      <c r="B3757">
        <f>VLOOKUP(C3757,ESTADOS!C:K,9,FALSE)</f>
        <v>26</v>
      </c>
      <c r="C3757" t="s">
        <v>2867</v>
      </c>
      <c r="D3757">
        <v>35</v>
      </c>
      <c r="E3757" t="s">
        <v>3666</v>
      </c>
      <c r="F3757" t="s">
        <v>3667</v>
      </c>
      <c r="G3757">
        <v>3587</v>
      </c>
      <c r="H3757">
        <v>1</v>
      </c>
      <c r="I3757">
        <v>1</v>
      </c>
      <c r="J3757">
        <v>1</v>
      </c>
      <c r="K3757" s="2" t="s">
        <v>10009</v>
      </c>
      <c r="L3757" s="2" t="s">
        <v>10009</v>
      </c>
      <c r="M3757" t="str">
        <f t="shared" si="58"/>
        <v>BEGIN IF NOT EXISTS (SELECT * FROM [dbo].[COM_City] WHERE [Name] = 'Rifaina') BEGIN INSERT INTO [dbo].[COM_City]([CityId],[Name],[ExternalCode],[StateId],[Active],[UserID],[UserIDLastUpdate],[CreateDate],[ModifieldDate]) VALUES (3756,'Rifaina','43600',26,1,1,1,GETDATE(),GETDATE()) END END</v>
      </c>
    </row>
    <row r="3758" spans="1:13" x14ac:dyDescent="0.2">
      <c r="A3758">
        <v>3757</v>
      </c>
      <c r="B3758">
        <f>VLOOKUP(C3758,ESTADOS!C:K,9,FALSE)</f>
        <v>26</v>
      </c>
      <c r="C3758" t="s">
        <v>2867</v>
      </c>
      <c r="D3758">
        <v>35</v>
      </c>
      <c r="E3758" t="s">
        <v>3668</v>
      </c>
      <c r="F3758" t="s">
        <v>3669</v>
      </c>
      <c r="G3758">
        <v>10425</v>
      </c>
      <c r="H3758">
        <v>1</v>
      </c>
      <c r="I3758">
        <v>1</v>
      </c>
      <c r="J3758">
        <v>1</v>
      </c>
      <c r="K3758" s="2" t="s">
        <v>10009</v>
      </c>
      <c r="L3758" s="2" t="s">
        <v>10009</v>
      </c>
      <c r="M3758" t="str">
        <f t="shared" si="58"/>
        <v>BEGIN IF NOT EXISTS (SELECT * FROM [dbo].[COM_City] WHERE [Name] = 'Rincão') BEGIN INSERT INTO [dbo].[COM_City]([CityId],[Name],[ExternalCode],[StateId],[Active],[UserID],[UserIDLastUpdate],[CreateDate],[ModifieldDate]) VALUES (3757,'Rincão','43709',26,1,1,1,GETDATE(),GETDATE()) END END</v>
      </c>
    </row>
    <row r="3759" spans="1:13" x14ac:dyDescent="0.2">
      <c r="A3759">
        <v>3758</v>
      </c>
      <c r="B3759">
        <f>VLOOKUP(C3759,ESTADOS!C:K,9,FALSE)</f>
        <v>26</v>
      </c>
      <c r="C3759" t="s">
        <v>2867</v>
      </c>
      <c r="D3759">
        <v>35</v>
      </c>
      <c r="E3759" t="s">
        <v>3670</v>
      </c>
      <c r="F3759" t="s">
        <v>3671</v>
      </c>
      <c r="G3759">
        <v>9393</v>
      </c>
      <c r="H3759">
        <v>1</v>
      </c>
      <c r="I3759">
        <v>1</v>
      </c>
      <c r="J3759">
        <v>1</v>
      </c>
      <c r="K3759" s="2" t="s">
        <v>10009</v>
      </c>
      <c r="L3759" s="2" t="s">
        <v>10009</v>
      </c>
      <c r="M3759" t="str">
        <f t="shared" si="58"/>
        <v>BEGIN IF NOT EXISTS (SELECT * FROM [dbo].[COM_City] WHERE [Name] = 'Rinópolis') BEGIN INSERT INTO [dbo].[COM_City]([CityId],[Name],[ExternalCode],[StateId],[Active],[UserID],[UserIDLastUpdate],[CreateDate],[ModifieldDate]) VALUES (3758,'Rinópolis','43808',26,1,1,1,GETDATE(),GETDATE()) END END</v>
      </c>
    </row>
    <row r="3760" spans="1:13" x14ac:dyDescent="0.2">
      <c r="A3760">
        <v>3759</v>
      </c>
      <c r="B3760">
        <f>VLOOKUP(C3760,ESTADOS!C:K,9,FALSE)</f>
        <v>26</v>
      </c>
      <c r="C3760" t="s">
        <v>2867</v>
      </c>
      <c r="D3760">
        <v>35</v>
      </c>
      <c r="E3760" t="s">
        <v>3674</v>
      </c>
      <c r="F3760" t="s">
        <v>2841</v>
      </c>
      <c r="G3760">
        <v>185421</v>
      </c>
      <c r="H3760">
        <v>1</v>
      </c>
      <c r="I3760">
        <v>1</v>
      </c>
      <c r="J3760">
        <v>1</v>
      </c>
      <c r="K3760" s="2" t="s">
        <v>10009</v>
      </c>
      <c r="L3760" s="2" t="s">
        <v>10009</v>
      </c>
      <c r="M3760" t="str">
        <f t="shared" si="58"/>
        <v>BEGIN IF NOT EXISTS (SELECT * FROM [dbo].[COM_City] WHERE [Name] = 'Rio Claro') BEGIN INSERT INTO [dbo].[COM_City]([CityId],[Name],[ExternalCode],[StateId],[Active],[UserID],[UserIDLastUpdate],[CreateDate],[ModifieldDate]) VALUES (3759,'Rio Claro','43907',26,1,1,1,GETDATE(),GETDATE()) END END</v>
      </c>
    </row>
    <row r="3761" spans="1:13" x14ac:dyDescent="0.2">
      <c r="A3761">
        <v>3760</v>
      </c>
      <c r="B3761">
        <f>VLOOKUP(C3761,ESTADOS!C:K,9,FALSE)</f>
        <v>26</v>
      </c>
      <c r="C3761" t="s">
        <v>2867</v>
      </c>
      <c r="D3761">
        <v>35</v>
      </c>
      <c r="E3761" t="s">
        <v>3672</v>
      </c>
      <c r="F3761" t="s">
        <v>3673</v>
      </c>
      <c r="G3761">
        <v>26344</v>
      </c>
      <c r="H3761">
        <v>1</v>
      </c>
      <c r="I3761">
        <v>1</v>
      </c>
      <c r="J3761">
        <v>1</v>
      </c>
      <c r="K3761" s="2" t="s">
        <v>10009</v>
      </c>
      <c r="L3761" s="2" t="s">
        <v>10009</v>
      </c>
      <c r="M3761" t="str">
        <f t="shared" si="58"/>
        <v>BEGIN IF NOT EXISTS (SELECT * FROM [dbo].[COM_City] WHERE [Name] = 'Rio das Pedras') BEGIN INSERT INTO [dbo].[COM_City]([CityId],[Name],[ExternalCode],[StateId],[Active],[UserID],[UserIDLastUpdate],[CreateDate],[ModifieldDate]) VALUES (3760,'Rio das Pedras','44004',26,1,1,1,GETDATE(),GETDATE()) END END</v>
      </c>
    </row>
    <row r="3762" spans="1:13" x14ac:dyDescent="0.2">
      <c r="A3762">
        <v>3761</v>
      </c>
      <c r="B3762">
        <f>VLOOKUP(C3762,ESTADOS!C:K,9,FALSE)</f>
        <v>26</v>
      </c>
      <c r="C3762" t="s">
        <v>2867</v>
      </c>
      <c r="D3762">
        <v>35</v>
      </c>
      <c r="E3762" t="s">
        <v>3675</v>
      </c>
      <c r="F3762" t="s">
        <v>3676</v>
      </c>
      <c r="G3762">
        <v>39270</v>
      </c>
      <c r="H3762">
        <v>1</v>
      </c>
      <c r="I3762">
        <v>1</v>
      </c>
      <c r="J3762">
        <v>1</v>
      </c>
      <c r="K3762" s="2" t="s">
        <v>10009</v>
      </c>
      <c r="L3762" s="2" t="s">
        <v>10009</v>
      </c>
      <c r="M3762" t="str">
        <f t="shared" si="58"/>
        <v>BEGIN IF NOT EXISTS (SELECT * FROM [dbo].[COM_City] WHERE [Name] = 'Rio Grande da Serra') BEGIN INSERT INTO [dbo].[COM_City]([CityId],[Name],[ExternalCode],[StateId],[Active],[UserID],[UserIDLastUpdate],[CreateDate],[ModifieldDate]) VALUES (3761,'Rio Grande da Serra','44103',26,1,1,1,GETDATE(),GETDATE()) END END</v>
      </c>
    </row>
    <row r="3763" spans="1:13" x14ac:dyDescent="0.2">
      <c r="A3763">
        <v>3762</v>
      </c>
      <c r="B3763">
        <f>VLOOKUP(C3763,ESTADOS!C:K,9,FALSE)</f>
        <v>26</v>
      </c>
      <c r="C3763" t="s">
        <v>2867</v>
      </c>
      <c r="D3763">
        <v>35</v>
      </c>
      <c r="E3763" t="s">
        <v>3677</v>
      </c>
      <c r="F3763" t="s">
        <v>3678</v>
      </c>
      <c r="G3763">
        <v>9713</v>
      </c>
      <c r="H3763">
        <v>1</v>
      </c>
      <c r="I3763">
        <v>1</v>
      </c>
      <c r="J3763">
        <v>1</v>
      </c>
      <c r="K3763" s="2" t="s">
        <v>10009</v>
      </c>
      <c r="L3763" s="2" t="s">
        <v>10009</v>
      </c>
      <c r="M3763" t="str">
        <f t="shared" si="58"/>
        <v>BEGIN IF NOT EXISTS (SELECT * FROM [dbo].[COM_City] WHERE [Name] = 'Riolândia') BEGIN INSERT INTO [dbo].[COM_City]([CityId],[Name],[ExternalCode],[StateId],[Active],[UserID],[UserIDLastUpdate],[CreateDate],[ModifieldDate]) VALUES (3762,'Riolândia','44202',26,1,1,1,GETDATE(),GETDATE()) END END</v>
      </c>
    </row>
    <row r="3764" spans="1:13" x14ac:dyDescent="0.2">
      <c r="A3764">
        <v>3763</v>
      </c>
      <c r="B3764">
        <f>VLOOKUP(C3764,ESTADOS!C:K,9,FALSE)</f>
        <v>26</v>
      </c>
      <c r="C3764" t="s">
        <v>2867</v>
      </c>
      <c r="D3764">
        <v>35</v>
      </c>
      <c r="E3764" t="s">
        <v>3679</v>
      </c>
      <c r="F3764" t="s">
        <v>3680</v>
      </c>
      <c r="G3764">
        <v>6545</v>
      </c>
      <c r="H3764">
        <v>1</v>
      </c>
      <c r="I3764">
        <v>1</v>
      </c>
      <c r="J3764">
        <v>1</v>
      </c>
      <c r="K3764" s="2" t="s">
        <v>10009</v>
      </c>
      <c r="L3764" s="2" t="s">
        <v>10009</v>
      </c>
      <c r="M3764" t="str">
        <f t="shared" si="58"/>
        <v>BEGIN IF NOT EXISTS (SELECT * FROM [dbo].[COM_City] WHERE [Name] = 'Riversul') BEGIN INSERT INTO [dbo].[COM_City]([CityId],[Name],[ExternalCode],[StateId],[Active],[UserID],[UserIDLastUpdate],[CreateDate],[ModifieldDate]) VALUES (3763,'Riversul','43501',26,1,1,1,GETDATE(),GETDATE()) END END</v>
      </c>
    </row>
    <row r="3765" spans="1:13" x14ac:dyDescent="0.2">
      <c r="A3765">
        <v>3764</v>
      </c>
      <c r="B3765">
        <f>VLOOKUP(C3765,ESTADOS!C:K,9,FALSE)</f>
        <v>26</v>
      </c>
      <c r="C3765" t="s">
        <v>2867</v>
      </c>
      <c r="D3765">
        <v>35</v>
      </c>
      <c r="E3765" t="s">
        <v>3681</v>
      </c>
      <c r="F3765" t="s">
        <v>3682</v>
      </c>
      <c r="G3765">
        <v>19943</v>
      </c>
      <c r="H3765">
        <v>1</v>
      </c>
      <c r="I3765">
        <v>1</v>
      </c>
      <c r="J3765">
        <v>1</v>
      </c>
      <c r="K3765" s="2" t="s">
        <v>10009</v>
      </c>
      <c r="L3765" s="2" t="s">
        <v>10009</v>
      </c>
      <c r="M3765" t="str">
        <f t="shared" si="58"/>
        <v>BEGIN IF NOT EXISTS (SELECT * FROM [dbo].[COM_City] WHERE [Name] = 'Rosana') BEGIN INSERT INTO [dbo].[COM_City]([CityId],[Name],[ExternalCode],[StateId],[Active],[UserID],[UserIDLastUpdate],[CreateDate],[ModifieldDate]) VALUES (3764,'Rosana','44251',26,1,1,1,GETDATE(),GETDATE()) END END</v>
      </c>
    </row>
    <row r="3766" spans="1:13" x14ac:dyDescent="0.2">
      <c r="A3766">
        <v>3765</v>
      </c>
      <c r="B3766">
        <f>VLOOKUP(C3766,ESTADOS!C:K,9,FALSE)</f>
        <v>26</v>
      </c>
      <c r="C3766" t="s">
        <v>2867</v>
      </c>
      <c r="D3766">
        <v>35</v>
      </c>
      <c r="E3766" t="s">
        <v>3683</v>
      </c>
      <c r="F3766" t="s">
        <v>3684</v>
      </c>
      <c r="G3766">
        <v>9016</v>
      </c>
      <c r="H3766">
        <v>1</v>
      </c>
      <c r="I3766">
        <v>1</v>
      </c>
      <c r="J3766">
        <v>1</v>
      </c>
      <c r="K3766" s="2" t="s">
        <v>10009</v>
      </c>
      <c r="L3766" s="2" t="s">
        <v>10009</v>
      </c>
      <c r="M3766" t="str">
        <f t="shared" si="58"/>
        <v>BEGIN IF NOT EXISTS (SELECT * FROM [dbo].[COM_City] WHERE [Name] = 'Roseira') BEGIN INSERT INTO [dbo].[COM_City]([CityId],[Name],[ExternalCode],[StateId],[Active],[UserID],[UserIDLastUpdate],[CreateDate],[ModifieldDate]) VALUES (3765,'Roseira','44301',26,1,1,1,GETDATE(),GETDATE()) END END</v>
      </c>
    </row>
    <row r="3767" spans="1:13" x14ac:dyDescent="0.2">
      <c r="A3767">
        <v>3766</v>
      </c>
      <c r="B3767">
        <f>VLOOKUP(C3767,ESTADOS!C:K,9,FALSE)</f>
        <v>26</v>
      </c>
      <c r="C3767" t="s">
        <v>2867</v>
      </c>
      <c r="D3767">
        <v>35</v>
      </c>
      <c r="E3767" t="s">
        <v>3685</v>
      </c>
      <c r="F3767" t="s">
        <v>3686</v>
      </c>
      <c r="G3767">
        <v>2501</v>
      </c>
      <c r="H3767">
        <v>1</v>
      </c>
      <c r="I3767">
        <v>1</v>
      </c>
      <c r="J3767">
        <v>1</v>
      </c>
      <c r="K3767" s="2" t="s">
        <v>10009</v>
      </c>
      <c r="L3767" s="2" t="s">
        <v>10009</v>
      </c>
      <c r="M3767" t="str">
        <f t="shared" si="58"/>
        <v>BEGIN IF NOT EXISTS (SELECT * FROM [dbo].[COM_City] WHERE [Name] = 'Rubiácea') BEGIN INSERT INTO [dbo].[COM_City]([CityId],[Name],[ExternalCode],[StateId],[Active],[UserID],[UserIDLastUpdate],[CreateDate],[ModifieldDate]) VALUES (3766,'Rubiácea','44400',26,1,1,1,GETDATE(),GETDATE()) END END</v>
      </c>
    </row>
    <row r="3768" spans="1:13" x14ac:dyDescent="0.2">
      <c r="A3768">
        <v>3767</v>
      </c>
      <c r="B3768">
        <f>VLOOKUP(C3768,ESTADOS!C:K,9,FALSE)</f>
        <v>26</v>
      </c>
      <c r="C3768" t="s">
        <v>2867</v>
      </c>
      <c r="D3768">
        <v>35</v>
      </c>
      <c r="E3768" t="s">
        <v>3687</v>
      </c>
      <c r="F3768" t="s">
        <v>3688</v>
      </c>
      <c r="G3768">
        <v>2546</v>
      </c>
      <c r="H3768">
        <v>1</v>
      </c>
      <c r="I3768">
        <v>1</v>
      </c>
      <c r="J3768">
        <v>1</v>
      </c>
      <c r="K3768" s="2" t="s">
        <v>10009</v>
      </c>
      <c r="L3768" s="2" t="s">
        <v>10009</v>
      </c>
      <c r="M3768" t="str">
        <f t="shared" si="58"/>
        <v>BEGIN IF NOT EXISTS (SELECT * FROM [dbo].[COM_City] WHERE [Name] = 'Rubinéia') BEGIN INSERT INTO [dbo].[COM_City]([CityId],[Name],[ExternalCode],[StateId],[Active],[UserID],[UserIDLastUpdate],[CreateDate],[ModifieldDate]) VALUES (3767,'Rubinéia','44509',26,1,1,1,GETDATE(),GETDATE()) END END</v>
      </c>
    </row>
    <row r="3769" spans="1:13" x14ac:dyDescent="0.2">
      <c r="A3769">
        <v>3768</v>
      </c>
      <c r="B3769">
        <f>VLOOKUP(C3769,ESTADOS!C:K,9,FALSE)</f>
        <v>26</v>
      </c>
      <c r="C3769" t="s">
        <v>2867</v>
      </c>
      <c r="D3769">
        <v>35</v>
      </c>
      <c r="E3769" t="s">
        <v>3689</v>
      </c>
      <c r="F3769" t="s">
        <v>3690</v>
      </c>
      <c r="G3769">
        <v>5150</v>
      </c>
      <c r="H3769">
        <v>1</v>
      </c>
      <c r="I3769">
        <v>1</v>
      </c>
      <c r="J3769">
        <v>1</v>
      </c>
      <c r="K3769" s="2" t="s">
        <v>10009</v>
      </c>
      <c r="L3769" s="2" t="s">
        <v>10009</v>
      </c>
      <c r="M3769" t="str">
        <f t="shared" si="58"/>
        <v>BEGIN IF NOT EXISTS (SELECT * FROM [dbo].[COM_City] WHERE [Name] = 'Sabino') BEGIN INSERT INTO [dbo].[COM_City]([CityId],[Name],[ExternalCode],[StateId],[Active],[UserID],[UserIDLastUpdate],[CreateDate],[ModifieldDate]) VALUES (3768,'Sabino','44608',26,1,1,1,GETDATE(),GETDATE()) END END</v>
      </c>
    </row>
    <row r="3770" spans="1:13" x14ac:dyDescent="0.2">
      <c r="A3770">
        <v>3769</v>
      </c>
      <c r="B3770">
        <f>VLOOKUP(C3770,ESTADOS!C:K,9,FALSE)</f>
        <v>26</v>
      </c>
      <c r="C3770" t="s">
        <v>2867</v>
      </c>
      <c r="D3770">
        <v>35</v>
      </c>
      <c r="E3770" t="s">
        <v>3691</v>
      </c>
      <c r="F3770" t="s">
        <v>3692</v>
      </c>
      <c r="G3770">
        <v>2307</v>
      </c>
      <c r="H3770">
        <v>1</v>
      </c>
      <c r="I3770">
        <v>1</v>
      </c>
      <c r="J3770">
        <v>1</v>
      </c>
      <c r="K3770" s="2" t="s">
        <v>10009</v>
      </c>
      <c r="L3770" s="2" t="s">
        <v>10009</v>
      </c>
      <c r="M3770" t="str">
        <f t="shared" si="58"/>
        <v>BEGIN IF NOT EXISTS (SELECT * FROM [dbo].[COM_City] WHERE [Name] = 'Sagres') BEGIN INSERT INTO [dbo].[COM_City]([CityId],[Name],[ExternalCode],[StateId],[Active],[UserID],[UserIDLastUpdate],[CreateDate],[ModifieldDate]) VALUES (3769,'Sagres','44707',26,1,1,1,GETDATE(),GETDATE()) END END</v>
      </c>
    </row>
    <row r="3771" spans="1:13" x14ac:dyDescent="0.2">
      <c r="A3771">
        <v>3770</v>
      </c>
      <c r="B3771">
        <f>VLOOKUP(C3771,ESTADOS!C:K,9,FALSE)</f>
        <v>26</v>
      </c>
      <c r="C3771" t="s">
        <v>2867</v>
      </c>
      <c r="D3771">
        <v>35</v>
      </c>
      <c r="E3771" t="s">
        <v>3703</v>
      </c>
      <c r="F3771" t="s">
        <v>3704</v>
      </c>
      <c r="G3771">
        <v>5025</v>
      </c>
      <c r="H3771">
        <v>1</v>
      </c>
      <c r="I3771">
        <v>1</v>
      </c>
      <c r="J3771">
        <v>1</v>
      </c>
      <c r="K3771" s="2" t="s">
        <v>10009</v>
      </c>
      <c r="L3771" s="2" t="s">
        <v>10009</v>
      </c>
      <c r="M3771" t="str">
        <f t="shared" si="58"/>
        <v>BEGIN IF NOT EXISTS (SELECT * FROM [dbo].[COM_City] WHERE [Name] = 'Sales') BEGIN INSERT INTO [dbo].[COM_City]([CityId],[Name],[ExternalCode],[StateId],[Active],[UserID],[UserIDLastUpdate],[CreateDate],[ModifieldDate]) VALUES (3770,'Sales','44806',26,1,1,1,GETDATE(),GETDATE()) END END</v>
      </c>
    </row>
    <row r="3772" spans="1:13" x14ac:dyDescent="0.2">
      <c r="A3772">
        <v>3771</v>
      </c>
      <c r="B3772">
        <f>VLOOKUP(C3772,ESTADOS!C:K,9,FALSE)</f>
        <v>26</v>
      </c>
      <c r="C3772" t="s">
        <v>2867</v>
      </c>
      <c r="D3772">
        <v>35</v>
      </c>
      <c r="E3772" t="s">
        <v>3705</v>
      </c>
      <c r="F3772" t="s">
        <v>3706</v>
      </c>
      <c r="G3772">
        <v>8187</v>
      </c>
      <c r="H3772">
        <v>1</v>
      </c>
      <c r="I3772">
        <v>1</v>
      </c>
      <c r="J3772">
        <v>1</v>
      </c>
      <c r="K3772" s="2" t="s">
        <v>10009</v>
      </c>
      <c r="L3772" s="2" t="s">
        <v>10009</v>
      </c>
      <c r="M3772" t="str">
        <f t="shared" si="58"/>
        <v>BEGIN IF NOT EXISTS (SELECT * FROM [dbo].[COM_City] WHERE [Name] = 'Sales Oliveira') BEGIN INSERT INTO [dbo].[COM_City]([CityId],[Name],[ExternalCode],[StateId],[Active],[UserID],[UserIDLastUpdate],[CreateDate],[ModifieldDate]) VALUES (3771,'Sales Oliveira','44905',26,1,1,1,GETDATE(),GETDATE()) END END</v>
      </c>
    </row>
    <row r="3773" spans="1:13" x14ac:dyDescent="0.2">
      <c r="A3773">
        <v>3772</v>
      </c>
      <c r="B3773">
        <f>VLOOKUP(C3773,ESTADOS!C:K,9,FALSE)</f>
        <v>26</v>
      </c>
      <c r="C3773" t="s">
        <v>2867</v>
      </c>
      <c r="D3773">
        <v>35</v>
      </c>
      <c r="E3773" t="s">
        <v>3707</v>
      </c>
      <c r="F3773" t="s">
        <v>3708</v>
      </c>
      <c r="G3773">
        <v>15157</v>
      </c>
      <c r="H3773">
        <v>1</v>
      </c>
      <c r="I3773">
        <v>1</v>
      </c>
      <c r="J3773">
        <v>1</v>
      </c>
      <c r="K3773" s="2" t="s">
        <v>10009</v>
      </c>
      <c r="L3773" s="2" t="s">
        <v>10009</v>
      </c>
      <c r="M3773" t="str">
        <f t="shared" si="58"/>
        <v>BEGIN IF NOT EXISTS (SELECT * FROM [dbo].[COM_City] WHERE [Name] = 'Salesópolis') BEGIN INSERT INTO [dbo].[COM_City]([CityId],[Name],[ExternalCode],[StateId],[Active],[UserID],[UserIDLastUpdate],[CreateDate],[ModifieldDate]) VALUES (3772,'Salesópolis','45001',26,1,1,1,GETDATE(),GETDATE()) END END</v>
      </c>
    </row>
    <row r="3774" spans="1:13" x14ac:dyDescent="0.2">
      <c r="A3774">
        <v>3773</v>
      </c>
      <c r="B3774">
        <f>VLOOKUP(C3774,ESTADOS!C:K,9,FALSE)</f>
        <v>26</v>
      </c>
      <c r="C3774" t="s">
        <v>2867</v>
      </c>
      <c r="D3774">
        <v>35</v>
      </c>
      <c r="E3774" t="s">
        <v>3709</v>
      </c>
      <c r="F3774" t="s">
        <v>3710</v>
      </c>
      <c r="G3774">
        <v>4551</v>
      </c>
      <c r="H3774">
        <v>1</v>
      </c>
      <c r="I3774">
        <v>1</v>
      </c>
      <c r="J3774">
        <v>1</v>
      </c>
      <c r="K3774" s="2" t="s">
        <v>10009</v>
      </c>
      <c r="L3774" s="2" t="s">
        <v>10009</v>
      </c>
      <c r="M3774" t="str">
        <f t="shared" si="58"/>
        <v>BEGIN IF NOT EXISTS (SELECT * FROM [dbo].[COM_City] WHERE [Name] = 'Salmourão') BEGIN INSERT INTO [dbo].[COM_City]([CityId],[Name],[ExternalCode],[StateId],[Active],[UserID],[UserIDLastUpdate],[CreateDate],[ModifieldDate]) VALUES (3773,'Salmourão','45100',26,1,1,1,GETDATE(),GETDATE()) END END</v>
      </c>
    </row>
    <row r="3775" spans="1:13" x14ac:dyDescent="0.2">
      <c r="A3775">
        <v>3774</v>
      </c>
      <c r="B3775">
        <f>VLOOKUP(C3775,ESTADOS!C:K,9,FALSE)</f>
        <v>26</v>
      </c>
      <c r="C3775" t="s">
        <v>2867</v>
      </c>
      <c r="D3775">
        <v>35</v>
      </c>
      <c r="E3775" t="s">
        <v>3711</v>
      </c>
      <c r="F3775" t="s">
        <v>3712</v>
      </c>
      <c r="G3775">
        <v>6586</v>
      </c>
      <c r="H3775">
        <v>1</v>
      </c>
      <c r="I3775">
        <v>1</v>
      </c>
      <c r="J3775">
        <v>1</v>
      </c>
      <c r="K3775" s="2" t="s">
        <v>10009</v>
      </c>
      <c r="L3775" s="2" t="s">
        <v>10009</v>
      </c>
      <c r="M3775" t="str">
        <f t="shared" si="58"/>
        <v>BEGIN IF NOT EXISTS (SELECT * FROM [dbo].[COM_City] WHERE [Name] = 'Saltinho') BEGIN INSERT INTO [dbo].[COM_City]([CityId],[Name],[ExternalCode],[StateId],[Active],[UserID],[UserIDLastUpdate],[CreateDate],[ModifieldDate]) VALUES (3774,'Saltinho','45159',26,1,1,1,GETDATE(),GETDATE()) END END</v>
      </c>
    </row>
    <row r="3776" spans="1:13" x14ac:dyDescent="0.2">
      <c r="A3776">
        <v>3775</v>
      </c>
      <c r="B3776">
        <f>VLOOKUP(C3776,ESTADOS!C:K,9,FALSE)</f>
        <v>26</v>
      </c>
      <c r="C3776" t="s">
        <v>2867</v>
      </c>
      <c r="D3776">
        <v>35</v>
      </c>
      <c r="E3776" t="s">
        <v>3713</v>
      </c>
      <c r="F3776" t="s">
        <v>3714</v>
      </c>
      <c r="G3776">
        <v>102311</v>
      </c>
      <c r="H3776">
        <v>1</v>
      </c>
      <c r="I3776">
        <v>1</v>
      </c>
      <c r="J3776">
        <v>1</v>
      </c>
      <c r="K3776" s="2" t="s">
        <v>10009</v>
      </c>
      <c r="L3776" s="2" t="s">
        <v>10009</v>
      </c>
      <c r="M3776" t="str">
        <f t="shared" si="58"/>
        <v>BEGIN IF NOT EXISTS (SELECT * FROM [dbo].[COM_City] WHERE [Name] = 'Salto') BEGIN INSERT INTO [dbo].[COM_City]([CityId],[Name],[ExternalCode],[StateId],[Active],[UserID],[UserIDLastUpdate],[CreateDate],[ModifieldDate]) VALUES (3775,'Salto','45209',26,1,1,1,GETDATE(),GETDATE()) END END</v>
      </c>
    </row>
    <row r="3777" spans="1:13" x14ac:dyDescent="0.2">
      <c r="A3777">
        <v>3776</v>
      </c>
      <c r="B3777">
        <f>VLOOKUP(C3777,ESTADOS!C:K,9,FALSE)</f>
        <v>26</v>
      </c>
      <c r="C3777" t="s">
        <v>2867</v>
      </c>
      <c r="D3777">
        <v>35</v>
      </c>
      <c r="E3777" t="s">
        <v>3715</v>
      </c>
      <c r="F3777" t="s">
        <v>3716</v>
      </c>
      <c r="G3777">
        <v>37324</v>
      </c>
      <c r="H3777">
        <v>1</v>
      </c>
      <c r="I3777">
        <v>1</v>
      </c>
      <c r="J3777">
        <v>1</v>
      </c>
      <c r="K3777" s="2" t="s">
        <v>10009</v>
      </c>
      <c r="L3777" s="2" t="s">
        <v>10009</v>
      </c>
      <c r="M3777" t="str">
        <f t="shared" si="58"/>
        <v>BEGIN IF NOT EXISTS (SELECT * FROM [dbo].[COM_City] WHERE [Name] = 'Salto de Pirapora') BEGIN INSERT INTO [dbo].[COM_City]([CityId],[Name],[ExternalCode],[StateId],[Active],[UserID],[UserIDLastUpdate],[CreateDate],[ModifieldDate]) VALUES (3776,'Salto de Pirapora','45308',26,1,1,1,GETDATE(),GETDATE()) END END</v>
      </c>
    </row>
    <row r="3778" spans="1:13" x14ac:dyDescent="0.2">
      <c r="A3778">
        <v>3777</v>
      </c>
      <c r="B3778">
        <f>VLOOKUP(C3778,ESTADOS!C:K,9,FALSE)</f>
        <v>26</v>
      </c>
      <c r="C3778" t="s">
        <v>2867</v>
      </c>
      <c r="D3778">
        <v>35</v>
      </c>
      <c r="E3778" t="s">
        <v>3717</v>
      </c>
      <c r="F3778" t="s">
        <v>3718</v>
      </c>
      <c r="G3778">
        <v>8592</v>
      </c>
      <c r="H3778">
        <v>1</v>
      </c>
      <c r="I3778">
        <v>1</v>
      </c>
      <c r="J3778">
        <v>1</v>
      </c>
      <c r="K3778" s="2" t="s">
        <v>10009</v>
      </c>
      <c r="L3778" s="2" t="s">
        <v>10009</v>
      </c>
      <c r="M3778" t="str">
        <f t="shared" si="58"/>
        <v>BEGIN IF NOT EXISTS (SELECT * FROM [dbo].[COM_City] WHERE [Name] = 'Salto Grande') BEGIN INSERT INTO [dbo].[COM_City]([CityId],[Name],[ExternalCode],[StateId],[Active],[UserID],[UserIDLastUpdate],[CreateDate],[ModifieldDate]) VALUES (3777,'Salto Grande','45407',26,1,1,1,GETDATE(),GETDATE()) END END</v>
      </c>
    </row>
    <row r="3779" spans="1:13" x14ac:dyDescent="0.2">
      <c r="A3779">
        <v>3778</v>
      </c>
      <c r="B3779">
        <f>VLOOKUP(C3779,ESTADOS!C:K,9,FALSE)</f>
        <v>26</v>
      </c>
      <c r="C3779" t="s">
        <v>2867</v>
      </c>
      <c r="D3779">
        <v>35</v>
      </c>
      <c r="E3779" t="s">
        <v>3719</v>
      </c>
      <c r="F3779" t="s">
        <v>3720</v>
      </c>
      <c r="G3779">
        <v>3217</v>
      </c>
      <c r="H3779">
        <v>1</v>
      </c>
      <c r="I3779">
        <v>1</v>
      </c>
      <c r="J3779">
        <v>1</v>
      </c>
      <c r="K3779" s="2" t="s">
        <v>10009</v>
      </c>
      <c r="L3779" s="2" t="s">
        <v>10009</v>
      </c>
      <c r="M3779" t="str">
        <f t="shared" ref="M3779:M3842" si="59">CONCATENATE("BEGIN IF NOT EXISTS (SELECT * FROM [dbo].[COM_City] WHERE [Name] = '",F3779,"') BEGIN INSERT INTO [dbo].[COM_City]([CityId],[Name],[ExternalCode],[StateId],[Active],[UserID],[UserIDLastUpdate],[CreateDate],[ModifieldDate]) VALUES (",A3779,",'",F3779,"','",E3779,"',",B3779,",",H3779,",",I3779,",",J3779,",",K3779,",",L3779,") END END")</f>
        <v>BEGIN IF NOT EXISTS (SELECT * FROM [dbo].[COM_City] WHERE [Name] = 'Sandovalina') BEGIN INSERT INTO [dbo].[COM_City]([CityId],[Name],[ExternalCode],[StateId],[Active],[UserID],[UserIDLastUpdate],[CreateDate],[ModifieldDate]) VALUES (3778,'Sandovalina','45506',26,1,1,1,GETDATE(),GETDATE()) END END</v>
      </c>
    </row>
    <row r="3780" spans="1:13" x14ac:dyDescent="0.2">
      <c r="A3780">
        <v>3779</v>
      </c>
      <c r="B3780">
        <f>VLOOKUP(C3780,ESTADOS!C:K,9,FALSE)</f>
        <v>26</v>
      </c>
      <c r="C3780" t="s">
        <v>2867</v>
      </c>
      <c r="D3780">
        <v>35</v>
      </c>
      <c r="E3780" t="s">
        <v>3721</v>
      </c>
      <c r="F3780" t="s">
        <v>3722</v>
      </c>
      <c r="G3780">
        <v>13861</v>
      </c>
      <c r="H3780">
        <v>1</v>
      </c>
      <c r="I3780">
        <v>1</v>
      </c>
      <c r="J3780">
        <v>1</v>
      </c>
      <c r="K3780" s="2" t="s">
        <v>10009</v>
      </c>
      <c r="L3780" s="2" t="s">
        <v>10009</v>
      </c>
      <c r="M3780" t="str">
        <f t="shared" si="59"/>
        <v>BEGIN IF NOT EXISTS (SELECT * FROM [dbo].[COM_City] WHERE [Name] = 'Santa Adélia') BEGIN INSERT INTO [dbo].[COM_City]([CityId],[Name],[ExternalCode],[StateId],[Active],[UserID],[UserIDLastUpdate],[CreateDate],[ModifieldDate]) VALUES (3779,'Santa Adélia','45605',26,1,1,1,GETDATE(),GETDATE()) END END</v>
      </c>
    </row>
    <row r="3781" spans="1:13" x14ac:dyDescent="0.2">
      <c r="A3781">
        <v>3780</v>
      </c>
      <c r="B3781">
        <f>VLOOKUP(C3781,ESTADOS!C:K,9,FALSE)</f>
        <v>26</v>
      </c>
      <c r="C3781" t="s">
        <v>2867</v>
      </c>
      <c r="D3781">
        <v>35</v>
      </c>
      <c r="E3781" t="s">
        <v>3723</v>
      </c>
      <c r="F3781" t="s">
        <v>3724</v>
      </c>
      <c r="G3781">
        <v>5042</v>
      </c>
      <c r="H3781">
        <v>1</v>
      </c>
      <c r="I3781">
        <v>1</v>
      </c>
      <c r="J3781">
        <v>1</v>
      </c>
      <c r="K3781" s="2" t="s">
        <v>10009</v>
      </c>
      <c r="L3781" s="2" t="s">
        <v>10009</v>
      </c>
      <c r="M3781" t="str">
        <f t="shared" si="59"/>
        <v>BEGIN IF NOT EXISTS (SELECT * FROM [dbo].[COM_City] WHERE [Name] = 'Santa Albertina') BEGIN INSERT INTO [dbo].[COM_City]([CityId],[Name],[ExternalCode],[StateId],[Active],[UserID],[UserIDLastUpdate],[CreateDate],[ModifieldDate]) VALUES (3780,'Santa Albertina','45704',26,1,1,1,GETDATE(),GETDATE()) END END</v>
      </c>
    </row>
    <row r="3782" spans="1:13" x14ac:dyDescent="0.2">
      <c r="A3782">
        <v>3781</v>
      </c>
      <c r="B3782">
        <f>VLOOKUP(C3782,ESTADOS!C:K,9,FALSE)</f>
        <v>26</v>
      </c>
      <c r="C3782" t="s">
        <v>2867</v>
      </c>
      <c r="D3782">
        <v>35</v>
      </c>
      <c r="E3782" t="s">
        <v>3725</v>
      </c>
      <c r="F3782" t="s">
        <v>10057</v>
      </c>
      <c r="G3782">
        <v>184318</v>
      </c>
      <c r="H3782">
        <v>1</v>
      </c>
      <c r="I3782">
        <v>1</v>
      </c>
      <c r="J3782">
        <v>1</v>
      </c>
      <c r="K3782" s="2" t="s">
        <v>10009</v>
      </c>
      <c r="L3782" s="2" t="s">
        <v>10009</v>
      </c>
      <c r="M3782" t="str">
        <f t="shared" si="59"/>
        <v>BEGIN IF NOT EXISTS (SELECT * FROM [dbo].[COM_City] WHERE [Name] = 'Santa Bárbara d''Oeste') BEGIN INSERT INTO [dbo].[COM_City]([CityId],[Name],[ExternalCode],[StateId],[Active],[UserID],[UserIDLastUpdate],[CreateDate],[ModifieldDate]) VALUES (3781,'Santa Bárbara d''Oeste','45803',26,1,1,1,GETDATE(),GETDATE()) END END</v>
      </c>
    </row>
    <row r="3783" spans="1:13" x14ac:dyDescent="0.2">
      <c r="A3783">
        <v>3782</v>
      </c>
      <c r="B3783">
        <f>VLOOKUP(C3783,ESTADOS!C:K,9,FALSE)</f>
        <v>26</v>
      </c>
      <c r="C3783" t="s">
        <v>2867</v>
      </c>
      <c r="D3783">
        <v>35</v>
      </c>
      <c r="E3783" t="s">
        <v>3726</v>
      </c>
      <c r="F3783" t="s">
        <v>3727</v>
      </c>
      <c r="G3783">
        <v>13282</v>
      </c>
      <c r="H3783">
        <v>1</v>
      </c>
      <c r="I3783">
        <v>1</v>
      </c>
      <c r="J3783">
        <v>1</v>
      </c>
      <c r="K3783" s="2" t="s">
        <v>10009</v>
      </c>
      <c r="L3783" s="2" t="s">
        <v>10009</v>
      </c>
      <c r="M3783" t="str">
        <f t="shared" si="59"/>
        <v>BEGIN IF NOT EXISTS (SELECT * FROM [dbo].[COM_City] WHERE [Name] = 'Santa Branca') BEGIN INSERT INTO [dbo].[COM_City]([CityId],[Name],[ExternalCode],[StateId],[Active],[UserID],[UserIDLastUpdate],[CreateDate],[ModifieldDate]) VALUES (3782,'Santa Branca','46009',26,1,1,1,GETDATE(),GETDATE()) END END</v>
      </c>
    </row>
    <row r="3784" spans="1:13" x14ac:dyDescent="0.2">
      <c r="A3784">
        <v>3783</v>
      </c>
      <c r="B3784">
        <f>VLOOKUP(C3784,ESTADOS!C:K,9,FALSE)</f>
        <v>26</v>
      </c>
      <c r="C3784" t="s">
        <v>2867</v>
      </c>
      <c r="D3784">
        <v>35</v>
      </c>
      <c r="E3784" t="s">
        <v>3728</v>
      </c>
      <c r="F3784" t="s">
        <v>10041</v>
      </c>
      <c r="G3784">
        <v>2081</v>
      </c>
      <c r="H3784">
        <v>1</v>
      </c>
      <c r="I3784">
        <v>1</v>
      </c>
      <c r="J3784">
        <v>1</v>
      </c>
      <c r="K3784" s="2" t="s">
        <v>10009</v>
      </c>
      <c r="L3784" s="2" t="s">
        <v>10009</v>
      </c>
      <c r="M3784" t="str">
        <f t="shared" si="59"/>
        <v>BEGIN IF NOT EXISTS (SELECT * FROM [dbo].[COM_City] WHERE [Name] = 'Santa Clara d''Oeste') BEGIN INSERT INTO [dbo].[COM_City]([CityId],[Name],[ExternalCode],[StateId],[Active],[UserID],[UserIDLastUpdate],[CreateDate],[ModifieldDate]) VALUES (3783,'Santa Clara d''Oeste','46108',26,1,1,1,GETDATE(),GETDATE()) END END</v>
      </c>
    </row>
    <row r="3785" spans="1:13" x14ac:dyDescent="0.2">
      <c r="A3785">
        <v>3784</v>
      </c>
      <c r="B3785">
        <f>VLOOKUP(C3785,ESTADOS!C:K,9,FALSE)</f>
        <v>26</v>
      </c>
      <c r="C3785" t="s">
        <v>2867</v>
      </c>
      <c r="D3785">
        <v>35</v>
      </c>
      <c r="E3785" t="s">
        <v>3729</v>
      </c>
      <c r="F3785" t="s">
        <v>3730</v>
      </c>
      <c r="G3785">
        <v>3872</v>
      </c>
      <c r="H3785">
        <v>1</v>
      </c>
      <c r="I3785">
        <v>1</v>
      </c>
      <c r="J3785">
        <v>1</v>
      </c>
      <c r="K3785" s="2" t="s">
        <v>10009</v>
      </c>
      <c r="L3785" s="2" t="s">
        <v>10009</v>
      </c>
      <c r="M3785" t="str">
        <f t="shared" si="59"/>
        <v>BEGIN IF NOT EXISTS (SELECT * FROM [dbo].[COM_City] WHERE [Name] = 'Santa Cruz da Conceição') BEGIN INSERT INTO [dbo].[COM_City]([CityId],[Name],[ExternalCode],[StateId],[Active],[UserID],[UserIDLastUpdate],[CreateDate],[ModifieldDate]) VALUES (3784,'Santa Cruz da Conceição','46207',26,1,1,1,GETDATE(),GETDATE()) END END</v>
      </c>
    </row>
    <row r="3786" spans="1:13" x14ac:dyDescent="0.2">
      <c r="A3786">
        <v>3785</v>
      </c>
      <c r="B3786">
        <f>VLOOKUP(C3786,ESTADOS!C:K,9,FALSE)</f>
        <v>26</v>
      </c>
      <c r="C3786" t="s">
        <v>2867</v>
      </c>
      <c r="D3786">
        <v>35</v>
      </c>
      <c r="E3786" t="s">
        <v>3731</v>
      </c>
      <c r="F3786" t="s">
        <v>3732</v>
      </c>
      <c r="G3786">
        <v>1707</v>
      </c>
      <c r="H3786">
        <v>1</v>
      </c>
      <c r="I3786">
        <v>1</v>
      </c>
      <c r="J3786">
        <v>1</v>
      </c>
      <c r="K3786" s="2" t="s">
        <v>10009</v>
      </c>
      <c r="L3786" s="2" t="s">
        <v>10009</v>
      </c>
      <c r="M3786" t="str">
        <f t="shared" si="59"/>
        <v>BEGIN IF NOT EXISTS (SELECT * FROM [dbo].[COM_City] WHERE [Name] = 'Santa Cruz da Esperança') BEGIN INSERT INTO [dbo].[COM_City]([CityId],[Name],[ExternalCode],[StateId],[Active],[UserID],[UserIDLastUpdate],[CreateDate],[ModifieldDate]) VALUES (3785,'Santa Cruz da Esperança','46256',26,1,1,1,GETDATE(),GETDATE()) END END</v>
      </c>
    </row>
    <row r="3787" spans="1:13" x14ac:dyDescent="0.2">
      <c r="A3787">
        <v>3786</v>
      </c>
      <c r="B3787">
        <f>VLOOKUP(C3787,ESTADOS!C:K,9,FALSE)</f>
        <v>26</v>
      </c>
      <c r="C3787" t="s">
        <v>2867</v>
      </c>
      <c r="D3787">
        <v>35</v>
      </c>
      <c r="E3787" t="s">
        <v>3733</v>
      </c>
      <c r="F3787" t="s">
        <v>3734</v>
      </c>
      <c r="G3787">
        <v>30458</v>
      </c>
      <c r="H3787">
        <v>1</v>
      </c>
      <c r="I3787">
        <v>1</v>
      </c>
      <c r="J3787">
        <v>1</v>
      </c>
      <c r="K3787" s="2" t="s">
        <v>10009</v>
      </c>
      <c r="L3787" s="2" t="s">
        <v>10009</v>
      </c>
      <c r="M3787" t="str">
        <f t="shared" si="59"/>
        <v>BEGIN IF NOT EXISTS (SELECT * FROM [dbo].[COM_City] WHERE [Name] = 'Santa Cruz das Palmeiras') BEGIN INSERT INTO [dbo].[COM_City]([CityId],[Name],[ExternalCode],[StateId],[Active],[UserID],[UserIDLastUpdate],[CreateDate],[ModifieldDate]) VALUES (3786,'Santa Cruz das Palmeiras','46306',26,1,1,1,GETDATE(),GETDATE()) END END</v>
      </c>
    </row>
    <row r="3788" spans="1:13" x14ac:dyDescent="0.2">
      <c r="A3788">
        <v>3787</v>
      </c>
      <c r="B3788">
        <f>VLOOKUP(C3788,ESTADOS!C:K,9,FALSE)</f>
        <v>26</v>
      </c>
      <c r="C3788" t="s">
        <v>2867</v>
      </c>
      <c r="D3788">
        <v>35</v>
      </c>
      <c r="E3788" t="s">
        <v>3735</v>
      </c>
      <c r="F3788" t="s">
        <v>3736</v>
      </c>
      <c r="G3788">
        <v>41655</v>
      </c>
      <c r="H3788">
        <v>1</v>
      </c>
      <c r="I3788">
        <v>1</v>
      </c>
      <c r="J3788">
        <v>1</v>
      </c>
      <c r="K3788" s="2" t="s">
        <v>10009</v>
      </c>
      <c r="L3788" s="2" t="s">
        <v>10009</v>
      </c>
      <c r="M3788" t="str">
        <f t="shared" si="59"/>
        <v>BEGIN IF NOT EXISTS (SELECT * FROM [dbo].[COM_City] WHERE [Name] = 'Santa Cruz do Rio Pardo') BEGIN INSERT INTO [dbo].[COM_City]([CityId],[Name],[ExternalCode],[StateId],[Active],[UserID],[UserIDLastUpdate],[CreateDate],[ModifieldDate]) VALUES (3787,'Santa Cruz do Rio Pardo','46405',26,1,1,1,GETDATE(),GETDATE()) END END</v>
      </c>
    </row>
    <row r="3789" spans="1:13" x14ac:dyDescent="0.2">
      <c r="A3789">
        <v>3788</v>
      </c>
      <c r="B3789">
        <f>VLOOKUP(C3789,ESTADOS!C:K,9,FALSE)</f>
        <v>26</v>
      </c>
      <c r="C3789" t="s">
        <v>2867</v>
      </c>
      <c r="D3789">
        <v>35</v>
      </c>
      <c r="E3789" t="s">
        <v>3737</v>
      </c>
      <c r="F3789" t="s">
        <v>3738</v>
      </c>
      <c r="G3789">
        <v>5510</v>
      </c>
      <c r="H3789">
        <v>1</v>
      </c>
      <c r="I3789">
        <v>1</v>
      </c>
      <c r="J3789">
        <v>1</v>
      </c>
      <c r="K3789" s="2" t="s">
        <v>10009</v>
      </c>
      <c r="L3789" s="2" t="s">
        <v>10009</v>
      </c>
      <c r="M3789" t="str">
        <f t="shared" si="59"/>
        <v>BEGIN IF NOT EXISTS (SELECT * FROM [dbo].[COM_City] WHERE [Name] = 'Santa Ernestina') BEGIN INSERT INTO [dbo].[COM_City]([CityId],[Name],[ExternalCode],[StateId],[Active],[UserID],[UserIDLastUpdate],[CreateDate],[ModifieldDate]) VALUES (3788,'Santa Ernestina','46504',26,1,1,1,GETDATE(),GETDATE()) END END</v>
      </c>
    </row>
    <row r="3790" spans="1:13" x14ac:dyDescent="0.2">
      <c r="A3790">
        <v>3789</v>
      </c>
      <c r="B3790">
        <f>VLOOKUP(C3790,ESTADOS!C:K,9,FALSE)</f>
        <v>26</v>
      </c>
      <c r="C3790" t="s">
        <v>2867</v>
      </c>
      <c r="D3790">
        <v>35</v>
      </c>
      <c r="E3790" t="s">
        <v>3739</v>
      </c>
      <c r="F3790" t="s">
        <v>3740</v>
      </c>
      <c r="G3790">
        <v>27693</v>
      </c>
      <c r="H3790">
        <v>1</v>
      </c>
      <c r="I3790">
        <v>1</v>
      </c>
      <c r="J3790">
        <v>1</v>
      </c>
      <c r="K3790" s="2" t="s">
        <v>10009</v>
      </c>
      <c r="L3790" s="2" t="s">
        <v>10009</v>
      </c>
      <c r="M3790" t="str">
        <f t="shared" si="59"/>
        <v>BEGIN IF NOT EXISTS (SELECT * FROM [dbo].[COM_City] WHERE [Name] = 'Santa Fé do Sul') BEGIN INSERT INTO [dbo].[COM_City]([CityId],[Name],[ExternalCode],[StateId],[Active],[UserID],[UserIDLastUpdate],[CreateDate],[ModifieldDate]) VALUES (3789,'Santa Fé do Sul','46603',26,1,1,1,GETDATE(),GETDATE()) END END</v>
      </c>
    </row>
    <row r="3791" spans="1:13" x14ac:dyDescent="0.2">
      <c r="A3791">
        <v>3790</v>
      </c>
      <c r="B3791">
        <f>VLOOKUP(C3791,ESTADOS!C:K,9,FALSE)</f>
        <v>26</v>
      </c>
      <c r="C3791" t="s">
        <v>2867</v>
      </c>
      <c r="D3791">
        <v>35</v>
      </c>
      <c r="E3791" t="s">
        <v>3741</v>
      </c>
      <c r="F3791" t="s">
        <v>3742</v>
      </c>
      <c r="G3791">
        <v>19044</v>
      </c>
      <c r="H3791">
        <v>1</v>
      </c>
      <c r="I3791">
        <v>1</v>
      </c>
      <c r="J3791">
        <v>1</v>
      </c>
      <c r="K3791" s="2" t="s">
        <v>10009</v>
      </c>
      <c r="L3791" s="2" t="s">
        <v>10009</v>
      </c>
      <c r="M3791" t="str">
        <f t="shared" si="59"/>
        <v>BEGIN IF NOT EXISTS (SELECT * FROM [dbo].[COM_City] WHERE [Name] = 'Santa Gertrudes') BEGIN INSERT INTO [dbo].[COM_City]([CityId],[Name],[ExternalCode],[StateId],[Active],[UserID],[UserIDLastUpdate],[CreateDate],[ModifieldDate]) VALUES (3790,'Santa Gertrudes','46702',26,1,1,1,GETDATE(),GETDATE()) END END</v>
      </c>
    </row>
    <row r="3792" spans="1:13" x14ac:dyDescent="0.2">
      <c r="A3792">
        <v>3791</v>
      </c>
      <c r="B3792">
        <f>VLOOKUP(C3792,ESTADOS!C:K,9,FALSE)</f>
        <v>26</v>
      </c>
      <c r="C3792" t="s">
        <v>2867</v>
      </c>
      <c r="D3792">
        <v>35</v>
      </c>
      <c r="E3792" t="s">
        <v>3743</v>
      </c>
      <c r="F3792" t="s">
        <v>3744</v>
      </c>
      <c r="G3792">
        <v>44817</v>
      </c>
      <c r="H3792">
        <v>1</v>
      </c>
      <c r="I3792">
        <v>1</v>
      </c>
      <c r="J3792">
        <v>1</v>
      </c>
      <c r="K3792" s="2" t="s">
        <v>10009</v>
      </c>
      <c r="L3792" s="2" t="s">
        <v>10009</v>
      </c>
      <c r="M3792" t="str">
        <f t="shared" si="59"/>
        <v>BEGIN IF NOT EXISTS (SELECT * FROM [dbo].[COM_City] WHERE [Name] = 'Santa Isabel') BEGIN INSERT INTO [dbo].[COM_City]([CityId],[Name],[ExternalCode],[StateId],[Active],[UserID],[UserIDLastUpdate],[CreateDate],[ModifieldDate]) VALUES (3791,'Santa Isabel','46801',26,1,1,1,GETDATE(),GETDATE()) END END</v>
      </c>
    </row>
    <row r="3793" spans="1:13" x14ac:dyDescent="0.2">
      <c r="A3793">
        <v>3792</v>
      </c>
      <c r="B3793">
        <f>VLOOKUP(C3793,ESTADOS!C:K,9,FALSE)</f>
        <v>26</v>
      </c>
      <c r="C3793" t="s">
        <v>2867</v>
      </c>
      <c r="D3793">
        <v>35</v>
      </c>
      <c r="E3793" t="s">
        <v>3745</v>
      </c>
      <c r="F3793" t="s">
        <v>3746</v>
      </c>
      <c r="G3793">
        <v>7862</v>
      </c>
      <c r="H3793">
        <v>1</v>
      </c>
      <c r="I3793">
        <v>1</v>
      </c>
      <c r="J3793">
        <v>1</v>
      </c>
      <c r="K3793" s="2" t="s">
        <v>10009</v>
      </c>
      <c r="L3793" s="2" t="s">
        <v>10009</v>
      </c>
      <c r="M3793" t="str">
        <f t="shared" si="59"/>
        <v>BEGIN IF NOT EXISTS (SELECT * FROM [dbo].[COM_City] WHERE [Name] = 'Santa Lúcia') BEGIN INSERT INTO [dbo].[COM_City]([CityId],[Name],[ExternalCode],[StateId],[Active],[UserID],[UserIDLastUpdate],[CreateDate],[ModifieldDate]) VALUES (3792,'Santa Lúcia','46900',26,1,1,1,GETDATE(),GETDATE()) END END</v>
      </c>
    </row>
    <row r="3794" spans="1:13" x14ac:dyDescent="0.2">
      <c r="A3794">
        <v>3793</v>
      </c>
      <c r="B3794">
        <f>VLOOKUP(C3794,ESTADOS!C:K,9,FALSE)</f>
        <v>26</v>
      </c>
      <c r="C3794" t="s">
        <v>2867</v>
      </c>
      <c r="D3794">
        <v>35</v>
      </c>
      <c r="E3794" t="s">
        <v>3747</v>
      </c>
      <c r="F3794" t="s">
        <v>3748</v>
      </c>
      <c r="G3794">
        <v>5417</v>
      </c>
      <c r="H3794">
        <v>1</v>
      </c>
      <c r="I3794">
        <v>1</v>
      </c>
      <c r="J3794">
        <v>1</v>
      </c>
      <c r="K3794" s="2" t="s">
        <v>10009</v>
      </c>
      <c r="L3794" s="2" t="s">
        <v>10009</v>
      </c>
      <c r="M3794" t="str">
        <f t="shared" si="59"/>
        <v>BEGIN IF NOT EXISTS (SELECT * FROM [dbo].[COM_City] WHERE [Name] = 'Santa Maria da Serra') BEGIN INSERT INTO [dbo].[COM_City]([CityId],[Name],[ExternalCode],[StateId],[Active],[UserID],[UserIDLastUpdate],[CreateDate],[ModifieldDate]) VALUES (3793,'Santa Maria da Serra','47007',26,1,1,1,GETDATE(),GETDATE()) END END</v>
      </c>
    </row>
    <row r="3795" spans="1:13" x14ac:dyDescent="0.2">
      <c r="A3795">
        <v>3794</v>
      </c>
      <c r="B3795">
        <f>VLOOKUP(C3795,ESTADOS!C:K,9,FALSE)</f>
        <v>26</v>
      </c>
      <c r="C3795" t="s">
        <v>2867</v>
      </c>
      <c r="D3795">
        <v>35</v>
      </c>
      <c r="E3795" t="s">
        <v>3749</v>
      </c>
      <c r="F3795" t="s">
        <v>3750</v>
      </c>
      <c r="G3795">
        <v>2589</v>
      </c>
      <c r="H3795">
        <v>1</v>
      </c>
      <c r="I3795">
        <v>1</v>
      </c>
      <c r="J3795">
        <v>1</v>
      </c>
      <c r="K3795" s="2" t="s">
        <v>10009</v>
      </c>
      <c r="L3795" s="2" t="s">
        <v>10009</v>
      </c>
      <c r="M3795" t="str">
        <f t="shared" si="59"/>
        <v>BEGIN IF NOT EXISTS (SELECT * FROM [dbo].[COM_City] WHERE [Name] = 'Santa Mercedes') BEGIN INSERT INTO [dbo].[COM_City]([CityId],[Name],[ExternalCode],[StateId],[Active],[UserID],[UserIDLastUpdate],[CreateDate],[ModifieldDate]) VALUES (3794,'Santa Mercedes','47106',26,1,1,1,GETDATE(),GETDATE()) END END</v>
      </c>
    </row>
    <row r="3796" spans="1:13" x14ac:dyDescent="0.2">
      <c r="A3796">
        <v>3795</v>
      </c>
      <c r="B3796">
        <f>VLOOKUP(C3796,ESTADOS!C:K,9,FALSE)</f>
        <v>26</v>
      </c>
      <c r="C3796" t="s">
        <v>2867</v>
      </c>
      <c r="D3796">
        <v>35</v>
      </c>
      <c r="E3796" t="s">
        <v>3752</v>
      </c>
      <c r="F3796" t="s">
        <v>3753</v>
      </c>
      <c r="G3796">
        <v>26456</v>
      </c>
      <c r="H3796">
        <v>1</v>
      </c>
      <c r="I3796">
        <v>1</v>
      </c>
      <c r="J3796">
        <v>1</v>
      </c>
      <c r="K3796" s="2" t="s">
        <v>10009</v>
      </c>
      <c r="L3796" s="2" t="s">
        <v>10009</v>
      </c>
      <c r="M3796" t="str">
        <f t="shared" si="59"/>
        <v>BEGIN IF NOT EXISTS (SELECT * FROM [dbo].[COM_City] WHERE [Name] = 'Santa Rita do Passa Quatro') BEGIN INSERT INTO [dbo].[COM_City]([CityId],[Name],[ExternalCode],[StateId],[Active],[UserID],[UserIDLastUpdate],[CreateDate],[ModifieldDate]) VALUES (3795,'Santa Rita do Passa Quatro','47502',26,1,1,1,GETDATE(),GETDATE()) END END</v>
      </c>
    </row>
    <row r="3797" spans="1:13" x14ac:dyDescent="0.2">
      <c r="A3797">
        <v>3796</v>
      </c>
      <c r="B3797">
        <f>VLOOKUP(C3797,ESTADOS!C:K,9,FALSE)</f>
        <v>26</v>
      </c>
      <c r="C3797" t="s">
        <v>2867</v>
      </c>
      <c r="D3797">
        <v>35</v>
      </c>
      <c r="E3797" t="s">
        <v>3751</v>
      </c>
      <c r="F3797" t="s">
        <v>10042</v>
      </c>
      <c r="G3797">
        <v>2493</v>
      </c>
      <c r="H3797">
        <v>1</v>
      </c>
      <c r="I3797">
        <v>1</v>
      </c>
      <c r="J3797">
        <v>1</v>
      </c>
      <c r="K3797" s="2" t="s">
        <v>10009</v>
      </c>
      <c r="L3797" s="2" t="s">
        <v>10009</v>
      </c>
      <c r="M3797" t="str">
        <f t="shared" si="59"/>
        <v>BEGIN IF NOT EXISTS (SELECT * FROM [dbo].[COM_City] WHERE [Name] = 'Santa Rita d''Oeste') BEGIN INSERT INTO [dbo].[COM_City]([CityId],[Name],[ExternalCode],[StateId],[Active],[UserID],[UserIDLastUpdate],[CreateDate],[ModifieldDate]) VALUES (3796,'Santa Rita d''Oeste','47403',26,1,1,1,GETDATE(),GETDATE()) END END</v>
      </c>
    </row>
    <row r="3798" spans="1:13" x14ac:dyDescent="0.2">
      <c r="A3798">
        <v>3797</v>
      </c>
      <c r="B3798">
        <f>VLOOKUP(C3798,ESTADOS!C:K,9,FALSE)</f>
        <v>26</v>
      </c>
      <c r="C3798" t="s">
        <v>2867</v>
      </c>
      <c r="D3798">
        <v>35</v>
      </c>
      <c r="E3798" t="s">
        <v>3754</v>
      </c>
      <c r="F3798" t="s">
        <v>3755</v>
      </c>
      <c r="G3798">
        <v>22699</v>
      </c>
      <c r="H3798">
        <v>1</v>
      </c>
      <c r="I3798">
        <v>1</v>
      </c>
      <c r="J3798">
        <v>1</v>
      </c>
      <c r="K3798" s="2" t="s">
        <v>10009</v>
      </c>
      <c r="L3798" s="2" t="s">
        <v>10009</v>
      </c>
      <c r="M3798" t="str">
        <f t="shared" si="59"/>
        <v>BEGIN IF NOT EXISTS (SELECT * FROM [dbo].[COM_City] WHERE [Name] = 'Santa Rosa de Viterbo') BEGIN INSERT INTO [dbo].[COM_City]([CityId],[Name],[ExternalCode],[StateId],[Active],[UserID],[UserIDLastUpdate],[CreateDate],[ModifieldDate]) VALUES (3797,'Santa Rosa de Viterbo','47601',26,1,1,1,GETDATE(),GETDATE()) END END</v>
      </c>
    </row>
    <row r="3799" spans="1:13" x14ac:dyDescent="0.2">
      <c r="A3799">
        <v>3798</v>
      </c>
      <c r="B3799">
        <f>VLOOKUP(C3799,ESTADOS!C:K,9,FALSE)</f>
        <v>26</v>
      </c>
      <c r="C3799" t="s">
        <v>2867</v>
      </c>
      <c r="D3799">
        <v>35</v>
      </c>
      <c r="E3799" t="s">
        <v>3756</v>
      </c>
      <c r="F3799" t="s">
        <v>3757</v>
      </c>
      <c r="G3799">
        <v>1390</v>
      </c>
      <c r="H3799">
        <v>1</v>
      </c>
      <c r="I3799">
        <v>1</v>
      </c>
      <c r="J3799">
        <v>1</v>
      </c>
      <c r="K3799" s="2" t="s">
        <v>10009</v>
      </c>
      <c r="L3799" s="2" t="s">
        <v>10009</v>
      </c>
      <c r="M3799" t="str">
        <f t="shared" si="59"/>
        <v>BEGIN IF NOT EXISTS (SELECT * FROM [dbo].[COM_City] WHERE [Name] = 'Santa Salete') BEGIN INSERT INTO [dbo].[COM_City]([CityId],[Name],[ExternalCode],[StateId],[Active],[UserID],[UserIDLastUpdate],[CreateDate],[ModifieldDate]) VALUES (3798,'Santa Salete','47650',26,1,1,1,GETDATE(),GETDATE()) END END</v>
      </c>
    </row>
    <row r="3800" spans="1:13" x14ac:dyDescent="0.2">
      <c r="A3800">
        <v>3799</v>
      </c>
      <c r="B3800">
        <f>VLOOKUP(C3800,ESTADOS!C:K,9,FALSE)</f>
        <v>26</v>
      </c>
      <c r="C3800" t="s">
        <v>2867</v>
      </c>
      <c r="D3800">
        <v>35</v>
      </c>
      <c r="E3800" t="s">
        <v>3758</v>
      </c>
      <c r="F3800" t="s">
        <v>3759</v>
      </c>
      <c r="G3800">
        <v>1654</v>
      </c>
      <c r="H3800">
        <v>1</v>
      </c>
      <c r="I3800">
        <v>1</v>
      </c>
      <c r="J3800">
        <v>1</v>
      </c>
      <c r="K3800" s="2" t="s">
        <v>10009</v>
      </c>
      <c r="L3800" s="2" t="s">
        <v>10009</v>
      </c>
      <c r="M3800" t="str">
        <f t="shared" si="59"/>
        <v>BEGIN IF NOT EXISTS (SELECT * FROM [dbo].[COM_City] WHERE [Name] = 'Santana da Ponte Pensa') BEGIN INSERT INTO [dbo].[COM_City]([CityId],[Name],[ExternalCode],[StateId],[Active],[UserID],[UserIDLastUpdate],[CreateDate],[ModifieldDate]) VALUES (3799,'Santana da Ponte Pensa','47205',26,1,1,1,GETDATE(),GETDATE()) END END</v>
      </c>
    </row>
    <row r="3801" spans="1:13" x14ac:dyDescent="0.2">
      <c r="A3801">
        <v>3800</v>
      </c>
      <c r="B3801">
        <f>VLOOKUP(C3801,ESTADOS!C:K,9,FALSE)</f>
        <v>26</v>
      </c>
      <c r="C3801" t="s">
        <v>2867</v>
      </c>
      <c r="D3801">
        <v>35</v>
      </c>
      <c r="E3801" t="s">
        <v>3760</v>
      </c>
      <c r="F3801" t="s">
        <v>3761</v>
      </c>
      <c r="G3801">
        <v>100189</v>
      </c>
      <c r="H3801">
        <v>1</v>
      </c>
      <c r="I3801">
        <v>1</v>
      </c>
      <c r="J3801">
        <v>1</v>
      </c>
      <c r="K3801" s="2" t="s">
        <v>10009</v>
      </c>
      <c r="L3801" s="2" t="s">
        <v>10009</v>
      </c>
      <c r="M3801" t="str">
        <f t="shared" si="59"/>
        <v>BEGIN IF NOT EXISTS (SELECT * FROM [dbo].[COM_City] WHERE [Name] = 'Santana de Parnaíba') BEGIN INSERT INTO [dbo].[COM_City]([CityId],[Name],[ExternalCode],[StateId],[Active],[UserID],[UserIDLastUpdate],[CreateDate],[ModifieldDate]) VALUES (3800,'Santana de Parnaíba','47304',26,1,1,1,GETDATE(),GETDATE()) END END</v>
      </c>
    </row>
    <row r="3802" spans="1:13" x14ac:dyDescent="0.2">
      <c r="A3802">
        <v>3801</v>
      </c>
      <c r="B3802">
        <f>VLOOKUP(C3802,ESTADOS!C:K,9,FALSE)</f>
        <v>26</v>
      </c>
      <c r="C3802" t="s">
        <v>2867</v>
      </c>
      <c r="D3802">
        <v>35</v>
      </c>
      <c r="E3802" t="s">
        <v>3762</v>
      </c>
      <c r="F3802" t="s">
        <v>3763</v>
      </c>
      <c r="G3802">
        <v>20550</v>
      </c>
      <c r="H3802">
        <v>1</v>
      </c>
      <c r="I3802">
        <v>1</v>
      </c>
      <c r="J3802">
        <v>1</v>
      </c>
      <c r="K3802" s="2" t="s">
        <v>10009</v>
      </c>
      <c r="L3802" s="2" t="s">
        <v>10009</v>
      </c>
      <c r="M3802" t="str">
        <f t="shared" si="59"/>
        <v>BEGIN IF NOT EXISTS (SELECT * FROM [dbo].[COM_City] WHERE [Name] = 'Santo Anastácio') BEGIN INSERT INTO [dbo].[COM_City]([CityId],[Name],[ExternalCode],[StateId],[Active],[UserID],[UserIDLastUpdate],[CreateDate],[ModifieldDate]) VALUES (3801,'Santo Anastácio','47700',26,1,1,1,GETDATE(),GETDATE()) END END</v>
      </c>
    </row>
    <row r="3803" spans="1:13" x14ac:dyDescent="0.2">
      <c r="A3803">
        <v>3802</v>
      </c>
      <c r="B3803">
        <f>VLOOKUP(C3803,ESTADOS!C:K,9,FALSE)</f>
        <v>26</v>
      </c>
      <c r="C3803" t="s">
        <v>2867</v>
      </c>
      <c r="D3803">
        <v>35</v>
      </c>
      <c r="E3803" t="s">
        <v>3764</v>
      </c>
      <c r="F3803" t="s">
        <v>4344</v>
      </c>
      <c r="G3803">
        <v>667891</v>
      </c>
      <c r="H3803">
        <v>1</v>
      </c>
      <c r="I3803">
        <v>1</v>
      </c>
      <c r="J3803">
        <v>1</v>
      </c>
      <c r="K3803" s="2" t="s">
        <v>10009</v>
      </c>
      <c r="L3803" s="2" t="s">
        <v>10009</v>
      </c>
      <c r="M3803" t="str">
        <f t="shared" si="59"/>
        <v>BEGIN IF NOT EXISTS (SELECT * FROM [dbo].[COM_City] WHERE [Name] = 'Santo André') BEGIN INSERT INTO [dbo].[COM_City]([CityId],[Name],[ExternalCode],[StateId],[Active],[UserID],[UserIDLastUpdate],[CreateDate],[ModifieldDate]) VALUES (3802,'Santo André','47809',26,1,1,1,GETDATE(),GETDATE()) END END</v>
      </c>
    </row>
    <row r="3804" spans="1:13" x14ac:dyDescent="0.2">
      <c r="A3804">
        <v>3803</v>
      </c>
      <c r="B3804">
        <f>VLOOKUP(C3804,ESTADOS!C:K,9,FALSE)</f>
        <v>26</v>
      </c>
      <c r="C3804" t="s">
        <v>2867</v>
      </c>
      <c r="D3804">
        <v>35</v>
      </c>
      <c r="E3804" t="s">
        <v>3765</v>
      </c>
      <c r="F3804" t="s">
        <v>3766</v>
      </c>
      <c r="G3804">
        <v>6020</v>
      </c>
      <c r="H3804">
        <v>1</v>
      </c>
      <c r="I3804">
        <v>1</v>
      </c>
      <c r="J3804">
        <v>1</v>
      </c>
      <c r="K3804" s="2" t="s">
        <v>10009</v>
      </c>
      <c r="L3804" s="2" t="s">
        <v>10009</v>
      </c>
      <c r="M3804" t="str">
        <f t="shared" si="59"/>
        <v>BEGIN IF NOT EXISTS (SELECT * FROM [dbo].[COM_City] WHERE [Name] = 'Santo Antônio da Alegria') BEGIN INSERT INTO [dbo].[COM_City]([CityId],[Name],[ExternalCode],[StateId],[Active],[UserID],[UserIDLastUpdate],[CreateDate],[ModifieldDate]) VALUES (3803,'Santo Antônio da Alegria','47908',26,1,1,1,GETDATE(),GETDATE()) END END</v>
      </c>
    </row>
    <row r="3805" spans="1:13" x14ac:dyDescent="0.2">
      <c r="A3805">
        <v>3804</v>
      </c>
      <c r="B3805">
        <f>VLOOKUP(C3805,ESTADOS!C:K,9,FALSE)</f>
        <v>26</v>
      </c>
      <c r="C3805" t="s">
        <v>2867</v>
      </c>
      <c r="D3805">
        <v>35</v>
      </c>
      <c r="E3805" t="s">
        <v>3767</v>
      </c>
      <c r="F3805" t="s">
        <v>3768</v>
      </c>
      <c r="G3805">
        <v>19824</v>
      </c>
      <c r="H3805">
        <v>1</v>
      </c>
      <c r="I3805">
        <v>1</v>
      </c>
      <c r="J3805">
        <v>1</v>
      </c>
      <c r="K3805" s="2" t="s">
        <v>10009</v>
      </c>
      <c r="L3805" s="2" t="s">
        <v>10009</v>
      </c>
      <c r="M3805" t="str">
        <f t="shared" si="59"/>
        <v>BEGIN IF NOT EXISTS (SELECT * FROM [dbo].[COM_City] WHERE [Name] = 'Santo Antônio de Posse') BEGIN INSERT INTO [dbo].[COM_City]([CityId],[Name],[ExternalCode],[StateId],[Active],[UserID],[UserIDLastUpdate],[CreateDate],[ModifieldDate]) VALUES (3804,'Santo Antônio de Posse','48005',26,1,1,1,GETDATE(),GETDATE()) END END</v>
      </c>
    </row>
    <row r="3806" spans="1:13" x14ac:dyDescent="0.2">
      <c r="A3806">
        <v>3805</v>
      </c>
      <c r="B3806">
        <f>VLOOKUP(C3806,ESTADOS!C:K,9,FALSE)</f>
        <v>26</v>
      </c>
      <c r="C3806" t="s">
        <v>2867</v>
      </c>
      <c r="D3806">
        <v>35</v>
      </c>
      <c r="E3806" t="s">
        <v>3769</v>
      </c>
      <c r="F3806" t="s">
        <v>3770</v>
      </c>
      <c r="G3806">
        <v>7034</v>
      </c>
      <c r="H3806">
        <v>1</v>
      </c>
      <c r="I3806">
        <v>1</v>
      </c>
      <c r="J3806">
        <v>1</v>
      </c>
      <c r="K3806" s="2" t="s">
        <v>10009</v>
      </c>
      <c r="L3806" s="2" t="s">
        <v>10009</v>
      </c>
      <c r="M3806" t="str">
        <f t="shared" si="59"/>
        <v>BEGIN IF NOT EXISTS (SELECT * FROM [dbo].[COM_City] WHERE [Name] = 'Santo Antônio do Aracanguá') BEGIN INSERT INTO [dbo].[COM_City]([CityId],[Name],[ExternalCode],[StateId],[Active],[UserID],[UserIDLastUpdate],[CreateDate],[ModifieldDate]) VALUES (3805,'Santo Antônio do Aracanguá','48054',26,1,1,1,GETDATE(),GETDATE()) END END</v>
      </c>
    </row>
    <row r="3807" spans="1:13" x14ac:dyDescent="0.2">
      <c r="A3807">
        <v>3806</v>
      </c>
      <c r="B3807">
        <f>VLOOKUP(C3807,ESTADOS!C:K,9,FALSE)</f>
        <v>26</v>
      </c>
      <c r="C3807" t="s">
        <v>2867</v>
      </c>
      <c r="D3807">
        <v>35</v>
      </c>
      <c r="E3807" t="s">
        <v>3771</v>
      </c>
      <c r="F3807" t="s">
        <v>3772</v>
      </c>
      <c r="G3807">
        <v>5743</v>
      </c>
      <c r="H3807">
        <v>1</v>
      </c>
      <c r="I3807">
        <v>1</v>
      </c>
      <c r="J3807">
        <v>1</v>
      </c>
      <c r="K3807" s="2" t="s">
        <v>10009</v>
      </c>
      <c r="L3807" s="2" t="s">
        <v>10009</v>
      </c>
      <c r="M3807" t="str">
        <f t="shared" si="59"/>
        <v>BEGIN IF NOT EXISTS (SELECT * FROM [dbo].[COM_City] WHERE [Name] = 'Santo Antônio do Jardim') BEGIN INSERT INTO [dbo].[COM_City]([CityId],[Name],[ExternalCode],[StateId],[Active],[UserID],[UserIDLastUpdate],[CreateDate],[ModifieldDate]) VALUES (3806,'Santo Antônio do Jardim','48104',26,1,1,1,GETDATE(),GETDATE()) END END</v>
      </c>
    </row>
    <row r="3808" spans="1:13" x14ac:dyDescent="0.2">
      <c r="A3808">
        <v>3807</v>
      </c>
      <c r="B3808">
        <f>VLOOKUP(C3808,ESTADOS!C:K,9,FALSE)</f>
        <v>26</v>
      </c>
      <c r="C3808" t="s">
        <v>2867</v>
      </c>
      <c r="D3808">
        <v>35</v>
      </c>
      <c r="E3808" t="s">
        <v>3773</v>
      </c>
      <c r="F3808" t="s">
        <v>3774</v>
      </c>
      <c r="G3808">
        <v>6560</v>
      </c>
      <c r="H3808">
        <v>1</v>
      </c>
      <c r="I3808">
        <v>1</v>
      </c>
      <c r="J3808">
        <v>1</v>
      </c>
      <c r="K3808" s="2" t="s">
        <v>10009</v>
      </c>
      <c r="L3808" s="2" t="s">
        <v>10009</v>
      </c>
      <c r="M3808" t="str">
        <f t="shared" si="59"/>
        <v>BEGIN IF NOT EXISTS (SELECT * FROM [dbo].[COM_City] WHERE [Name] = 'Santo Antônio do Pinhal') BEGIN INSERT INTO [dbo].[COM_City]([CityId],[Name],[ExternalCode],[StateId],[Active],[UserID],[UserIDLastUpdate],[CreateDate],[ModifieldDate]) VALUES (3807,'Santo Antônio do Pinhal','48203',26,1,1,1,GETDATE(),GETDATE()) END END</v>
      </c>
    </row>
    <row r="3809" spans="1:13" x14ac:dyDescent="0.2">
      <c r="A3809">
        <v>3808</v>
      </c>
      <c r="B3809">
        <f>VLOOKUP(C3809,ESTADOS!C:K,9,FALSE)</f>
        <v>26</v>
      </c>
      <c r="C3809" t="s">
        <v>2867</v>
      </c>
      <c r="D3809">
        <v>35</v>
      </c>
      <c r="E3809" t="s">
        <v>3775</v>
      </c>
      <c r="F3809" t="s">
        <v>3776</v>
      </c>
      <c r="G3809">
        <v>2759</v>
      </c>
      <c r="H3809">
        <v>1</v>
      </c>
      <c r="I3809">
        <v>1</v>
      </c>
      <c r="J3809">
        <v>1</v>
      </c>
      <c r="K3809" s="2" t="s">
        <v>10009</v>
      </c>
      <c r="L3809" s="2" t="s">
        <v>10009</v>
      </c>
      <c r="M3809" t="str">
        <f t="shared" si="59"/>
        <v>BEGIN IF NOT EXISTS (SELECT * FROM [dbo].[COM_City] WHERE [Name] = 'Santo Expedito') BEGIN INSERT INTO [dbo].[COM_City]([CityId],[Name],[ExternalCode],[StateId],[Active],[UserID],[UserIDLastUpdate],[CreateDate],[ModifieldDate]) VALUES (3808,'Santo Expedito','48302',26,1,1,1,GETDATE(),GETDATE()) END END</v>
      </c>
    </row>
    <row r="3810" spans="1:13" x14ac:dyDescent="0.2">
      <c r="A3810">
        <v>3809</v>
      </c>
      <c r="B3810">
        <f>VLOOKUP(C3810,ESTADOS!C:K,9,FALSE)</f>
        <v>26</v>
      </c>
      <c r="C3810" t="s">
        <v>2867</v>
      </c>
      <c r="D3810">
        <v>35</v>
      </c>
      <c r="E3810" t="s">
        <v>3777</v>
      </c>
      <c r="F3810" t="s">
        <v>3778</v>
      </c>
      <c r="G3810">
        <v>4008</v>
      </c>
      <c r="H3810">
        <v>1</v>
      </c>
      <c r="I3810">
        <v>1</v>
      </c>
      <c r="J3810">
        <v>1</v>
      </c>
      <c r="K3810" s="2" t="s">
        <v>10009</v>
      </c>
      <c r="L3810" s="2" t="s">
        <v>10009</v>
      </c>
      <c r="M3810" t="str">
        <f t="shared" si="59"/>
        <v>BEGIN IF NOT EXISTS (SELECT * FROM [dbo].[COM_City] WHERE [Name] = 'Santópolis do Aguapeí') BEGIN INSERT INTO [dbo].[COM_City]([CityId],[Name],[ExternalCode],[StateId],[Active],[UserID],[UserIDLastUpdate],[CreateDate],[ModifieldDate]) VALUES (3809,'Santópolis do Aguapeí','48401',26,1,1,1,GETDATE(),GETDATE()) END END</v>
      </c>
    </row>
    <row r="3811" spans="1:13" x14ac:dyDescent="0.2">
      <c r="A3811">
        <v>3810</v>
      </c>
      <c r="B3811">
        <f>VLOOKUP(C3811,ESTADOS!C:K,9,FALSE)</f>
        <v>26</v>
      </c>
      <c r="C3811" t="s">
        <v>2867</v>
      </c>
      <c r="D3811">
        <v>35</v>
      </c>
      <c r="E3811" t="s">
        <v>3779</v>
      </c>
      <c r="F3811" t="s">
        <v>10136</v>
      </c>
      <c r="G3811">
        <v>418288</v>
      </c>
      <c r="H3811">
        <v>1</v>
      </c>
      <c r="I3811">
        <v>1</v>
      </c>
      <c r="J3811">
        <v>1</v>
      </c>
      <c r="K3811" s="2" t="s">
        <v>10009</v>
      </c>
      <c r="L3811" s="2" t="s">
        <v>10009</v>
      </c>
      <c r="M3811" t="str">
        <f t="shared" si="59"/>
        <v>BEGIN IF NOT EXISTS (SELECT * FROM [dbo].[COM_City] WHERE [Name] = 'Santos') BEGIN INSERT INTO [dbo].[COM_City]([CityId],[Name],[ExternalCode],[StateId],[Active],[UserID],[UserIDLastUpdate],[CreateDate],[ModifieldDate]) VALUES (3810,'Santos','48500',26,1,1,1,GETDATE(),GETDATE()) END END</v>
      </c>
    </row>
    <row r="3812" spans="1:13" x14ac:dyDescent="0.2">
      <c r="A3812">
        <v>3811</v>
      </c>
      <c r="B3812">
        <f>VLOOKUP(C3812,ESTADOS!C:K,9,FALSE)</f>
        <v>26</v>
      </c>
      <c r="C3812" t="s">
        <v>2867</v>
      </c>
      <c r="D3812">
        <v>35</v>
      </c>
      <c r="E3812" t="s">
        <v>3780</v>
      </c>
      <c r="F3812" t="s">
        <v>3781</v>
      </c>
      <c r="G3812">
        <v>10515</v>
      </c>
      <c r="H3812">
        <v>1</v>
      </c>
      <c r="I3812">
        <v>1</v>
      </c>
      <c r="J3812">
        <v>1</v>
      </c>
      <c r="K3812" s="2" t="s">
        <v>10009</v>
      </c>
      <c r="L3812" s="2" t="s">
        <v>10009</v>
      </c>
      <c r="M3812" t="str">
        <f t="shared" si="59"/>
        <v>BEGIN IF NOT EXISTS (SELECT * FROM [dbo].[COM_City] WHERE [Name] = 'São Bento do Sapucaí') BEGIN INSERT INTO [dbo].[COM_City]([CityId],[Name],[ExternalCode],[StateId],[Active],[UserID],[UserIDLastUpdate],[CreateDate],[ModifieldDate]) VALUES (3811,'São Bento do Sapucaí','48609',26,1,1,1,GETDATE(),GETDATE()) END END</v>
      </c>
    </row>
    <row r="3813" spans="1:13" x14ac:dyDescent="0.2">
      <c r="A3813">
        <v>3812</v>
      </c>
      <c r="B3813">
        <f>VLOOKUP(C3813,ESTADOS!C:K,9,FALSE)</f>
        <v>26</v>
      </c>
      <c r="C3813" t="s">
        <v>2867</v>
      </c>
      <c r="D3813">
        <v>35</v>
      </c>
      <c r="E3813" t="s">
        <v>3782</v>
      </c>
      <c r="F3813" t="s">
        <v>10137</v>
      </c>
      <c r="G3813">
        <v>781390</v>
      </c>
      <c r="H3813">
        <v>1</v>
      </c>
      <c r="I3813">
        <v>1</v>
      </c>
      <c r="J3813">
        <v>1</v>
      </c>
      <c r="K3813" s="2" t="s">
        <v>10009</v>
      </c>
      <c r="L3813" s="2" t="s">
        <v>10009</v>
      </c>
      <c r="M3813" t="str">
        <f t="shared" si="59"/>
        <v>BEGIN IF NOT EXISTS (SELECT * FROM [dbo].[COM_City] WHERE [Name] = 'São Bernardo do Campo') BEGIN INSERT INTO [dbo].[COM_City]([CityId],[Name],[ExternalCode],[StateId],[Active],[UserID],[UserIDLastUpdate],[CreateDate],[ModifieldDate]) VALUES (3812,'São Bernardo do Campo','48708',26,1,1,1,GETDATE(),GETDATE()) END END</v>
      </c>
    </row>
    <row r="3814" spans="1:13" x14ac:dyDescent="0.2">
      <c r="A3814">
        <v>3813</v>
      </c>
      <c r="B3814">
        <f>VLOOKUP(C3814,ESTADOS!C:K,9,FALSE)</f>
        <v>26</v>
      </c>
      <c r="C3814" t="s">
        <v>2867</v>
      </c>
      <c r="D3814">
        <v>35</v>
      </c>
      <c r="E3814" t="s">
        <v>3783</v>
      </c>
      <c r="F3814" t="s">
        <v>3784</v>
      </c>
      <c r="G3814">
        <v>144857</v>
      </c>
      <c r="H3814">
        <v>1</v>
      </c>
      <c r="I3814">
        <v>1</v>
      </c>
      <c r="J3814">
        <v>1</v>
      </c>
      <c r="K3814" s="2" t="s">
        <v>10009</v>
      </c>
      <c r="L3814" s="2" t="s">
        <v>10009</v>
      </c>
      <c r="M3814" t="str">
        <f t="shared" si="59"/>
        <v>BEGIN IF NOT EXISTS (SELECT * FROM [dbo].[COM_City] WHERE [Name] = 'São Caetano do Sul') BEGIN INSERT INTO [dbo].[COM_City]([CityId],[Name],[ExternalCode],[StateId],[Active],[UserID],[UserIDLastUpdate],[CreateDate],[ModifieldDate]) VALUES (3813,'São Caetano do Sul','48807',26,1,1,1,GETDATE(),GETDATE()) END END</v>
      </c>
    </row>
    <row r="3815" spans="1:13" x14ac:dyDescent="0.2">
      <c r="A3815">
        <v>3814</v>
      </c>
      <c r="B3815">
        <f>VLOOKUP(C3815,ESTADOS!C:K,9,FALSE)</f>
        <v>26</v>
      </c>
      <c r="C3815" t="s">
        <v>2867</v>
      </c>
      <c r="D3815">
        <v>35</v>
      </c>
      <c r="E3815" t="s">
        <v>3785</v>
      </c>
      <c r="F3815" t="s">
        <v>299</v>
      </c>
      <c r="G3815">
        <v>212956</v>
      </c>
      <c r="H3815">
        <v>1</v>
      </c>
      <c r="I3815">
        <v>1</v>
      </c>
      <c r="J3815">
        <v>1</v>
      </c>
      <c r="K3815" s="2" t="s">
        <v>10009</v>
      </c>
      <c r="L3815" s="2" t="s">
        <v>10009</v>
      </c>
      <c r="M3815" t="str">
        <f t="shared" si="59"/>
        <v>BEGIN IF NOT EXISTS (SELECT * FROM [dbo].[COM_City] WHERE [Name] = 'São Carlos') BEGIN INSERT INTO [dbo].[COM_City]([CityId],[Name],[ExternalCode],[StateId],[Active],[UserID],[UserIDLastUpdate],[CreateDate],[ModifieldDate]) VALUES (3814,'São Carlos','48906',26,1,1,1,GETDATE(),GETDATE()) END END</v>
      </c>
    </row>
    <row r="3816" spans="1:13" x14ac:dyDescent="0.2">
      <c r="A3816">
        <v>3815</v>
      </c>
      <c r="B3816">
        <f>VLOOKUP(C3816,ESTADOS!C:K,9,FALSE)</f>
        <v>26</v>
      </c>
      <c r="C3816" t="s">
        <v>2867</v>
      </c>
      <c r="D3816">
        <v>35</v>
      </c>
      <c r="E3816" t="s">
        <v>3786</v>
      </c>
      <c r="F3816" t="s">
        <v>4353</v>
      </c>
      <c r="G3816">
        <v>2812</v>
      </c>
      <c r="H3816">
        <v>1</v>
      </c>
      <c r="I3816">
        <v>1</v>
      </c>
      <c r="J3816">
        <v>1</v>
      </c>
      <c r="K3816" s="2" t="s">
        <v>10009</v>
      </c>
      <c r="L3816" s="2" t="s">
        <v>10009</v>
      </c>
      <c r="M3816" t="str">
        <f t="shared" si="59"/>
        <v>BEGIN IF NOT EXISTS (SELECT * FROM [dbo].[COM_City] WHERE [Name] = 'São Francisco') BEGIN INSERT INTO [dbo].[COM_City]([CityId],[Name],[ExternalCode],[StateId],[Active],[UserID],[UserIDLastUpdate],[CreateDate],[ModifieldDate]) VALUES (3815,'São Francisco','49003',26,1,1,1,GETDATE(),GETDATE()) END END</v>
      </c>
    </row>
    <row r="3817" spans="1:13" x14ac:dyDescent="0.2">
      <c r="A3817">
        <v>3816</v>
      </c>
      <c r="B3817">
        <f>VLOOKUP(C3817,ESTADOS!C:K,9,FALSE)</f>
        <v>26</v>
      </c>
      <c r="C3817" t="s">
        <v>2867</v>
      </c>
      <c r="D3817">
        <v>35</v>
      </c>
      <c r="E3817" t="s">
        <v>3787</v>
      </c>
      <c r="F3817" t="s">
        <v>3788</v>
      </c>
      <c r="G3817">
        <v>79935</v>
      </c>
      <c r="H3817">
        <v>1</v>
      </c>
      <c r="I3817">
        <v>1</v>
      </c>
      <c r="J3817">
        <v>1</v>
      </c>
      <c r="K3817" s="2" t="s">
        <v>10009</v>
      </c>
      <c r="L3817" s="2" t="s">
        <v>10009</v>
      </c>
      <c r="M3817" t="str">
        <f t="shared" si="59"/>
        <v>BEGIN IF NOT EXISTS (SELECT * FROM [dbo].[COM_City] WHERE [Name] = 'São João da Boa Vista') BEGIN INSERT INTO [dbo].[COM_City]([CityId],[Name],[ExternalCode],[StateId],[Active],[UserID],[UserIDLastUpdate],[CreateDate],[ModifieldDate]) VALUES (3816,'São João da Boa Vista','49102',26,1,1,1,GETDATE(),GETDATE()) END END</v>
      </c>
    </row>
    <row r="3818" spans="1:13" x14ac:dyDescent="0.2">
      <c r="A3818">
        <v>3817</v>
      </c>
      <c r="B3818">
        <f>VLOOKUP(C3818,ESTADOS!C:K,9,FALSE)</f>
        <v>26</v>
      </c>
      <c r="C3818" t="s">
        <v>2867</v>
      </c>
      <c r="D3818">
        <v>35</v>
      </c>
      <c r="E3818" t="s">
        <v>3789</v>
      </c>
      <c r="F3818" t="s">
        <v>3790</v>
      </c>
      <c r="G3818">
        <v>2571</v>
      </c>
      <c r="H3818">
        <v>1</v>
      </c>
      <c r="I3818">
        <v>1</v>
      </c>
      <c r="J3818">
        <v>1</v>
      </c>
      <c r="K3818" s="2" t="s">
        <v>10009</v>
      </c>
      <c r="L3818" s="2" t="s">
        <v>10009</v>
      </c>
      <c r="M3818" t="str">
        <f t="shared" si="59"/>
        <v>BEGIN IF NOT EXISTS (SELECT * FROM [dbo].[COM_City] WHERE [Name] = 'São João das Duas Pontes') BEGIN INSERT INTO [dbo].[COM_City]([CityId],[Name],[ExternalCode],[StateId],[Active],[UserID],[UserIDLastUpdate],[CreateDate],[ModifieldDate]) VALUES (3817,'São João das Duas Pontes','49201',26,1,1,1,GETDATE(),GETDATE()) END END</v>
      </c>
    </row>
    <row r="3819" spans="1:13" x14ac:dyDescent="0.2">
      <c r="A3819">
        <v>3818</v>
      </c>
      <c r="B3819">
        <f>VLOOKUP(C3819,ESTADOS!C:K,9,FALSE)</f>
        <v>26</v>
      </c>
      <c r="C3819" t="s">
        <v>2867</v>
      </c>
      <c r="D3819">
        <v>35</v>
      </c>
      <c r="E3819" t="s">
        <v>3791</v>
      </c>
      <c r="F3819" t="s">
        <v>3792</v>
      </c>
      <c r="G3819">
        <v>1725</v>
      </c>
      <c r="H3819">
        <v>1</v>
      </c>
      <c r="I3819">
        <v>1</v>
      </c>
      <c r="J3819">
        <v>1</v>
      </c>
      <c r="K3819" s="2" t="s">
        <v>10009</v>
      </c>
      <c r="L3819" s="2" t="s">
        <v>10009</v>
      </c>
      <c r="M3819" t="str">
        <f t="shared" si="59"/>
        <v>BEGIN IF NOT EXISTS (SELECT * FROM [dbo].[COM_City] WHERE [Name] = 'São João de Iracema') BEGIN INSERT INTO [dbo].[COM_City]([CityId],[Name],[ExternalCode],[StateId],[Active],[UserID],[UserIDLastUpdate],[CreateDate],[ModifieldDate]) VALUES (3818,'São João de Iracema','49250',26,1,1,1,GETDATE(),GETDATE()) END END</v>
      </c>
    </row>
    <row r="3820" spans="1:13" x14ac:dyDescent="0.2">
      <c r="A3820">
        <v>3819</v>
      </c>
      <c r="B3820">
        <f>VLOOKUP(C3820,ESTADOS!C:K,9,FALSE)</f>
        <v>26</v>
      </c>
      <c r="C3820" t="s">
        <v>2867</v>
      </c>
      <c r="D3820">
        <v>35</v>
      </c>
      <c r="E3820" t="s">
        <v>3793</v>
      </c>
      <c r="F3820" t="s">
        <v>10043</v>
      </c>
      <c r="G3820">
        <v>2132</v>
      </c>
      <c r="H3820">
        <v>1</v>
      </c>
      <c r="I3820">
        <v>1</v>
      </c>
      <c r="J3820">
        <v>1</v>
      </c>
      <c r="K3820" s="2" t="s">
        <v>10009</v>
      </c>
      <c r="L3820" s="2" t="s">
        <v>10009</v>
      </c>
      <c r="M3820" t="str">
        <f t="shared" si="59"/>
        <v>BEGIN IF NOT EXISTS (SELECT * FROM [dbo].[COM_City] WHERE [Name] = 'São João do Pau d''Alho') BEGIN INSERT INTO [dbo].[COM_City]([CityId],[Name],[ExternalCode],[StateId],[Active],[UserID],[UserIDLastUpdate],[CreateDate],[ModifieldDate]) VALUES (3819,'São João do Pau d''Alho','49300',26,1,1,1,GETDATE(),GETDATE()) END END</v>
      </c>
    </row>
    <row r="3821" spans="1:13" x14ac:dyDescent="0.2">
      <c r="A3821">
        <v>3820</v>
      </c>
      <c r="B3821">
        <f>VLOOKUP(C3821,ESTADOS!C:K,9,FALSE)</f>
        <v>26</v>
      </c>
      <c r="C3821" t="s">
        <v>2867</v>
      </c>
      <c r="D3821">
        <v>35</v>
      </c>
      <c r="E3821" t="s">
        <v>3794</v>
      </c>
      <c r="F3821" t="s">
        <v>3795</v>
      </c>
      <c r="G3821">
        <v>43703</v>
      </c>
      <c r="H3821">
        <v>1</v>
      </c>
      <c r="I3821">
        <v>1</v>
      </c>
      <c r="J3821">
        <v>1</v>
      </c>
      <c r="K3821" s="2" t="s">
        <v>10009</v>
      </c>
      <c r="L3821" s="2" t="s">
        <v>10009</v>
      </c>
      <c r="M3821" t="str">
        <f t="shared" si="59"/>
        <v>BEGIN IF NOT EXISTS (SELECT * FROM [dbo].[COM_City] WHERE [Name] = 'São Joaquim da Barra') BEGIN INSERT INTO [dbo].[COM_City]([CityId],[Name],[ExternalCode],[StateId],[Active],[UserID],[UserIDLastUpdate],[CreateDate],[ModifieldDate]) VALUES (3820,'São Joaquim da Barra','49409',26,1,1,1,GETDATE(),GETDATE()) END END</v>
      </c>
    </row>
    <row r="3822" spans="1:13" x14ac:dyDescent="0.2">
      <c r="A3822">
        <v>3821</v>
      </c>
      <c r="B3822">
        <f>VLOOKUP(C3822,ESTADOS!C:K,9,FALSE)</f>
        <v>26</v>
      </c>
      <c r="C3822" t="s">
        <v>2867</v>
      </c>
      <c r="D3822">
        <v>35</v>
      </c>
      <c r="E3822" t="s">
        <v>3796</v>
      </c>
      <c r="F3822" t="s">
        <v>3797</v>
      </c>
      <c r="G3822">
        <v>8173</v>
      </c>
      <c r="H3822">
        <v>1</v>
      </c>
      <c r="I3822">
        <v>1</v>
      </c>
      <c r="J3822">
        <v>1</v>
      </c>
      <c r="K3822" s="2" t="s">
        <v>10009</v>
      </c>
      <c r="L3822" s="2" t="s">
        <v>10009</v>
      </c>
      <c r="M3822" t="str">
        <f t="shared" si="59"/>
        <v>BEGIN IF NOT EXISTS (SELECT * FROM [dbo].[COM_City] WHERE [Name] = 'São José da Bela Vista') BEGIN INSERT INTO [dbo].[COM_City]([CityId],[Name],[ExternalCode],[StateId],[Active],[UserID],[UserIDLastUpdate],[CreateDate],[ModifieldDate]) VALUES (3821,'São José da Bela Vista','49508',26,1,1,1,GETDATE(),GETDATE()) END END</v>
      </c>
    </row>
    <row r="3823" spans="1:13" x14ac:dyDescent="0.2">
      <c r="A3823">
        <v>3822</v>
      </c>
      <c r="B3823">
        <f>VLOOKUP(C3823,ESTADOS!C:K,9,FALSE)</f>
        <v>26</v>
      </c>
      <c r="C3823" t="s">
        <v>2867</v>
      </c>
      <c r="D3823">
        <v>35</v>
      </c>
      <c r="E3823" t="s">
        <v>3798</v>
      </c>
      <c r="F3823" t="s">
        <v>3799</v>
      </c>
      <c r="G3823">
        <v>4278</v>
      </c>
      <c r="H3823">
        <v>1</v>
      </c>
      <c r="I3823">
        <v>1</v>
      </c>
      <c r="J3823">
        <v>1</v>
      </c>
      <c r="K3823" s="2" t="s">
        <v>10009</v>
      </c>
      <c r="L3823" s="2" t="s">
        <v>10009</v>
      </c>
      <c r="M3823" t="str">
        <f t="shared" si="59"/>
        <v>BEGIN IF NOT EXISTS (SELECT * FROM [dbo].[COM_City] WHERE [Name] = 'São José do Barreiro') BEGIN INSERT INTO [dbo].[COM_City]([CityId],[Name],[ExternalCode],[StateId],[Active],[UserID],[UserIDLastUpdate],[CreateDate],[ModifieldDate]) VALUES (3822,'São José do Barreiro','49607',26,1,1,1,GETDATE(),GETDATE()) END END</v>
      </c>
    </row>
    <row r="3824" spans="1:13" x14ac:dyDescent="0.2">
      <c r="A3824">
        <v>3823</v>
      </c>
      <c r="B3824">
        <f>VLOOKUP(C3824,ESTADOS!C:K,9,FALSE)</f>
        <v>26</v>
      </c>
      <c r="C3824" t="s">
        <v>2867</v>
      </c>
      <c r="D3824">
        <v>35</v>
      </c>
      <c r="E3824" t="s">
        <v>3800</v>
      </c>
      <c r="F3824" t="s">
        <v>3801</v>
      </c>
      <c r="G3824">
        <v>51023</v>
      </c>
      <c r="H3824">
        <v>1</v>
      </c>
      <c r="I3824">
        <v>1</v>
      </c>
      <c r="J3824">
        <v>1</v>
      </c>
      <c r="K3824" s="2" t="s">
        <v>10009</v>
      </c>
      <c r="L3824" s="2" t="s">
        <v>10009</v>
      </c>
      <c r="M3824" t="str">
        <f t="shared" si="59"/>
        <v>BEGIN IF NOT EXISTS (SELECT * FROM [dbo].[COM_City] WHERE [Name] = 'São José do Rio Pardo') BEGIN INSERT INTO [dbo].[COM_City]([CityId],[Name],[ExternalCode],[StateId],[Active],[UserID],[UserIDLastUpdate],[CreateDate],[ModifieldDate]) VALUES (3823,'São José do Rio Pardo','49706',26,1,1,1,GETDATE(),GETDATE()) END END</v>
      </c>
    </row>
    <row r="3825" spans="1:13" x14ac:dyDescent="0.2">
      <c r="A3825">
        <v>3824</v>
      </c>
      <c r="B3825">
        <f>VLOOKUP(C3825,ESTADOS!C:K,9,FALSE)</f>
        <v>26</v>
      </c>
      <c r="C3825" t="s">
        <v>2867</v>
      </c>
      <c r="D3825">
        <v>35</v>
      </c>
      <c r="E3825" t="s">
        <v>3802</v>
      </c>
      <c r="F3825" t="s">
        <v>10138</v>
      </c>
      <c r="G3825">
        <v>402770</v>
      </c>
      <c r="H3825">
        <v>1</v>
      </c>
      <c r="I3825">
        <v>1</v>
      </c>
      <c r="J3825">
        <v>1</v>
      </c>
      <c r="K3825" s="2" t="s">
        <v>10009</v>
      </c>
      <c r="L3825" s="2" t="s">
        <v>10009</v>
      </c>
      <c r="M3825" t="str">
        <f t="shared" si="59"/>
        <v>BEGIN IF NOT EXISTS (SELECT * FROM [dbo].[COM_City] WHERE [Name] = 'São José do Rio Preto') BEGIN INSERT INTO [dbo].[COM_City]([CityId],[Name],[ExternalCode],[StateId],[Active],[UserID],[UserIDLastUpdate],[CreateDate],[ModifieldDate]) VALUES (3824,'São José do Rio Preto','49805',26,1,1,1,GETDATE(),GETDATE()) END END</v>
      </c>
    </row>
    <row r="3826" spans="1:13" x14ac:dyDescent="0.2">
      <c r="A3826">
        <v>3825</v>
      </c>
      <c r="B3826">
        <f>VLOOKUP(C3826,ESTADOS!C:K,9,FALSE)</f>
        <v>26</v>
      </c>
      <c r="C3826" t="s">
        <v>2867</v>
      </c>
      <c r="D3826">
        <v>35</v>
      </c>
      <c r="E3826" t="s">
        <v>3803</v>
      </c>
      <c r="F3826" t="s">
        <v>10139</v>
      </c>
      <c r="G3826">
        <v>594948</v>
      </c>
      <c r="H3826">
        <v>1</v>
      </c>
      <c r="I3826">
        <v>1</v>
      </c>
      <c r="J3826">
        <v>1</v>
      </c>
      <c r="K3826" s="2" t="s">
        <v>10009</v>
      </c>
      <c r="L3826" s="2" t="s">
        <v>10009</v>
      </c>
      <c r="M3826" t="str">
        <f t="shared" si="59"/>
        <v>BEGIN IF NOT EXISTS (SELECT * FROM [dbo].[COM_City] WHERE [Name] = 'São José dos Campos') BEGIN INSERT INTO [dbo].[COM_City]([CityId],[Name],[ExternalCode],[StateId],[Active],[UserID],[UserIDLastUpdate],[CreateDate],[ModifieldDate]) VALUES (3825,'São José dos Campos','49904',26,1,1,1,GETDATE(),GETDATE()) END END</v>
      </c>
    </row>
    <row r="3827" spans="1:13" x14ac:dyDescent="0.2">
      <c r="A3827">
        <v>3826</v>
      </c>
      <c r="B3827">
        <f>VLOOKUP(C3827,ESTADOS!C:K,9,FALSE)</f>
        <v>26</v>
      </c>
      <c r="C3827" t="s">
        <v>2867</v>
      </c>
      <c r="D3827">
        <v>35</v>
      </c>
      <c r="E3827" t="s">
        <v>3804</v>
      </c>
      <c r="F3827" t="s">
        <v>3805</v>
      </c>
      <c r="G3827">
        <v>16121</v>
      </c>
      <c r="H3827">
        <v>1</v>
      </c>
      <c r="I3827">
        <v>1</v>
      </c>
      <c r="J3827">
        <v>1</v>
      </c>
      <c r="K3827" s="2" t="s">
        <v>10009</v>
      </c>
      <c r="L3827" s="2" t="s">
        <v>10009</v>
      </c>
      <c r="M3827" t="str">
        <f t="shared" si="59"/>
        <v>BEGIN IF NOT EXISTS (SELECT * FROM [dbo].[COM_City] WHERE [Name] = 'São Lourenço da Serra') BEGIN INSERT INTO [dbo].[COM_City]([CityId],[Name],[ExternalCode],[StateId],[Active],[UserID],[UserIDLastUpdate],[CreateDate],[ModifieldDate]) VALUES (3826,'São Lourenço da Serra','49953',26,1,1,1,GETDATE(),GETDATE()) END END</v>
      </c>
    </row>
    <row r="3828" spans="1:13" x14ac:dyDescent="0.2">
      <c r="A3828">
        <v>3827</v>
      </c>
      <c r="B3828">
        <f>VLOOKUP(C3828,ESTADOS!C:K,9,FALSE)</f>
        <v>26</v>
      </c>
      <c r="C3828" t="s">
        <v>2867</v>
      </c>
      <c r="D3828">
        <v>35</v>
      </c>
      <c r="E3828" t="s">
        <v>3806</v>
      </c>
      <c r="F3828" t="s">
        <v>3807</v>
      </c>
      <c r="G3828">
        <v>10496</v>
      </c>
      <c r="H3828">
        <v>1</v>
      </c>
      <c r="I3828">
        <v>1</v>
      </c>
      <c r="J3828">
        <v>1</v>
      </c>
      <c r="K3828" s="2" t="s">
        <v>10009</v>
      </c>
      <c r="L3828" s="2" t="s">
        <v>10009</v>
      </c>
      <c r="M3828" t="str">
        <f t="shared" si="59"/>
        <v>BEGIN IF NOT EXISTS (SELECT * FROM [dbo].[COM_City] WHERE [Name] = 'São Luís do Paraitinga') BEGIN INSERT INTO [dbo].[COM_City]([CityId],[Name],[ExternalCode],[StateId],[Active],[UserID],[UserIDLastUpdate],[CreateDate],[ModifieldDate]) VALUES (3827,'São Luís do Paraitinga','50001',26,1,1,1,GETDATE(),GETDATE()) END END</v>
      </c>
    </row>
    <row r="3829" spans="1:13" x14ac:dyDescent="0.2">
      <c r="A3829">
        <v>3828</v>
      </c>
      <c r="B3829">
        <f>VLOOKUP(C3829,ESTADOS!C:K,9,FALSE)</f>
        <v>26</v>
      </c>
      <c r="C3829" t="s">
        <v>2867</v>
      </c>
      <c r="D3829">
        <v>35</v>
      </c>
      <c r="E3829" t="s">
        <v>3808</v>
      </c>
      <c r="F3829" t="s">
        <v>3809</v>
      </c>
      <c r="G3829">
        <v>37797</v>
      </c>
      <c r="H3829">
        <v>1</v>
      </c>
      <c r="I3829">
        <v>1</v>
      </c>
      <c r="J3829">
        <v>1</v>
      </c>
      <c r="K3829" s="2" t="s">
        <v>10009</v>
      </c>
      <c r="L3829" s="2" t="s">
        <v>10009</v>
      </c>
      <c r="M3829" t="str">
        <f t="shared" si="59"/>
        <v>BEGIN IF NOT EXISTS (SELECT * FROM [dbo].[COM_City] WHERE [Name] = 'São Manuel') BEGIN INSERT INTO [dbo].[COM_City]([CityId],[Name],[ExternalCode],[StateId],[Active],[UserID],[UserIDLastUpdate],[CreateDate],[ModifieldDate]) VALUES (3828,'São Manuel','50100',26,1,1,1,GETDATE(),GETDATE()) END END</v>
      </c>
    </row>
    <row r="3830" spans="1:13" x14ac:dyDescent="0.2">
      <c r="A3830">
        <v>3829</v>
      </c>
      <c r="B3830">
        <f>VLOOKUP(C3830,ESTADOS!C:K,9,FALSE)</f>
        <v>26</v>
      </c>
      <c r="C3830" t="s">
        <v>2867</v>
      </c>
      <c r="D3830">
        <v>35</v>
      </c>
      <c r="E3830" t="s">
        <v>3810</v>
      </c>
      <c r="F3830" t="s">
        <v>3811</v>
      </c>
      <c r="G3830">
        <v>30384</v>
      </c>
      <c r="H3830">
        <v>1</v>
      </c>
      <c r="I3830">
        <v>1</v>
      </c>
      <c r="J3830">
        <v>1</v>
      </c>
      <c r="K3830" s="2" t="s">
        <v>10009</v>
      </c>
      <c r="L3830" s="2" t="s">
        <v>10009</v>
      </c>
      <c r="M3830" t="str">
        <f t="shared" si="59"/>
        <v>BEGIN IF NOT EXISTS (SELECT * FROM [dbo].[COM_City] WHERE [Name] = 'São Miguel Arcanjo') BEGIN INSERT INTO [dbo].[COM_City]([CityId],[Name],[ExternalCode],[StateId],[Active],[UserID],[UserIDLastUpdate],[CreateDate],[ModifieldDate]) VALUES (3829,'São Miguel Arcanjo','50209',26,1,1,1,GETDATE(),GETDATE()) END END</v>
      </c>
    </row>
    <row r="3831" spans="1:13" x14ac:dyDescent="0.2">
      <c r="A3831">
        <v>3830</v>
      </c>
      <c r="B3831">
        <f>VLOOKUP(C3831,ESTADOS!C:K,9,FALSE)</f>
        <v>26</v>
      </c>
      <c r="C3831" t="s">
        <v>2867</v>
      </c>
      <c r="D3831">
        <v>35</v>
      </c>
      <c r="E3831" t="s">
        <v>3812</v>
      </c>
      <c r="F3831" t="s">
        <v>9508</v>
      </c>
      <c r="G3831">
        <v>10886518</v>
      </c>
      <c r="H3831">
        <v>1</v>
      </c>
      <c r="I3831">
        <v>1</v>
      </c>
      <c r="J3831">
        <v>1</v>
      </c>
      <c r="K3831" s="2" t="s">
        <v>10009</v>
      </c>
      <c r="L3831" s="2" t="s">
        <v>10009</v>
      </c>
      <c r="M3831" t="str">
        <f t="shared" si="59"/>
        <v>BEGIN IF NOT EXISTS (SELECT * FROM [dbo].[COM_City] WHERE [Name] = 'São Paulo') BEGIN INSERT INTO [dbo].[COM_City]([CityId],[Name],[ExternalCode],[StateId],[Active],[UserID],[UserIDLastUpdate],[CreateDate],[ModifieldDate]) VALUES (3830,'São Paulo','50308',26,1,1,1,GETDATE(),GETDATE()) END END</v>
      </c>
    </row>
    <row r="3832" spans="1:13" x14ac:dyDescent="0.2">
      <c r="A3832">
        <v>3831</v>
      </c>
      <c r="B3832">
        <f>VLOOKUP(C3832,ESTADOS!C:K,9,FALSE)</f>
        <v>26</v>
      </c>
      <c r="C3832" t="s">
        <v>2867</v>
      </c>
      <c r="D3832">
        <v>35</v>
      </c>
      <c r="E3832" t="s">
        <v>3813</v>
      </c>
      <c r="F3832" t="s">
        <v>8322</v>
      </c>
      <c r="G3832">
        <v>29733</v>
      </c>
      <c r="H3832">
        <v>1</v>
      </c>
      <c r="I3832">
        <v>1</v>
      </c>
      <c r="J3832">
        <v>1</v>
      </c>
      <c r="K3832" s="2" t="s">
        <v>10009</v>
      </c>
      <c r="L3832" s="2" t="s">
        <v>10009</v>
      </c>
      <c r="M3832" t="str">
        <f t="shared" si="59"/>
        <v>BEGIN IF NOT EXISTS (SELECT * FROM [dbo].[COM_City] WHERE [Name] = 'São Pedro') BEGIN INSERT INTO [dbo].[COM_City]([CityId],[Name],[ExternalCode],[StateId],[Active],[UserID],[UserIDLastUpdate],[CreateDate],[ModifieldDate]) VALUES (3831,'São Pedro','50407',26,1,1,1,GETDATE(),GETDATE()) END END</v>
      </c>
    </row>
    <row r="3833" spans="1:13" x14ac:dyDescent="0.2">
      <c r="A3833">
        <v>3832</v>
      </c>
      <c r="B3833">
        <f>VLOOKUP(C3833,ESTADOS!C:K,9,FALSE)</f>
        <v>26</v>
      </c>
      <c r="C3833" t="s">
        <v>2867</v>
      </c>
      <c r="D3833">
        <v>35</v>
      </c>
      <c r="E3833" t="s">
        <v>3814</v>
      </c>
      <c r="F3833" t="s">
        <v>3815</v>
      </c>
      <c r="G3833">
        <v>7094</v>
      </c>
      <c r="H3833">
        <v>1</v>
      </c>
      <c r="I3833">
        <v>1</v>
      </c>
      <c r="J3833">
        <v>1</v>
      </c>
      <c r="K3833" s="2" t="s">
        <v>10009</v>
      </c>
      <c r="L3833" s="2" t="s">
        <v>10009</v>
      </c>
      <c r="M3833" t="str">
        <f t="shared" si="59"/>
        <v>BEGIN IF NOT EXISTS (SELECT * FROM [dbo].[COM_City] WHERE [Name] = 'São Pedro do Turvo') BEGIN INSERT INTO [dbo].[COM_City]([CityId],[Name],[ExternalCode],[StateId],[Active],[UserID],[UserIDLastUpdate],[CreateDate],[ModifieldDate]) VALUES (3832,'São Pedro do Turvo','50506',26,1,1,1,GETDATE(),GETDATE()) END END</v>
      </c>
    </row>
    <row r="3834" spans="1:13" x14ac:dyDescent="0.2">
      <c r="A3834">
        <v>3833</v>
      </c>
      <c r="B3834">
        <f>VLOOKUP(C3834,ESTADOS!C:K,9,FALSE)</f>
        <v>26</v>
      </c>
      <c r="C3834" t="s">
        <v>2867</v>
      </c>
      <c r="D3834">
        <v>35</v>
      </c>
      <c r="E3834" t="s">
        <v>3816</v>
      </c>
      <c r="F3834" t="s">
        <v>3817</v>
      </c>
      <c r="G3834">
        <v>65693</v>
      </c>
      <c r="H3834">
        <v>1</v>
      </c>
      <c r="I3834">
        <v>1</v>
      </c>
      <c r="J3834">
        <v>1</v>
      </c>
      <c r="K3834" s="2" t="s">
        <v>10009</v>
      </c>
      <c r="L3834" s="2" t="s">
        <v>10009</v>
      </c>
      <c r="M3834" t="str">
        <f t="shared" si="59"/>
        <v>BEGIN IF NOT EXISTS (SELECT * FROM [dbo].[COM_City] WHERE [Name] = 'São Roque') BEGIN INSERT INTO [dbo].[COM_City]([CityId],[Name],[ExternalCode],[StateId],[Active],[UserID],[UserIDLastUpdate],[CreateDate],[ModifieldDate]) VALUES (3833,'São Roque','50605',26,1,1,1,GETDATE(),GETDATE()) END END</v>
      </c>
    </row>
    <row r="3835" spans="1:13" x14ac:dyDescent="0.2">
      <c r="A3835">
        <v>3834</v>
      </c>
      <c r="B3835">
        <f>VLOOKUP(C3835,ESTADOS!C:K,9,FALSE)</f>
        <v>26</v>
      </c>
      <c r="C3835" t="s">
        <v>2867</v>
      </c>
      <c r="D3835">
        <v>35</v>
      </c>
      <c r="E3835" t="s">
        <v>3818</v>
      </c>
      <c r="F3835" t="s">
        <v>4866</v>
      </c>
      <c r="G3835">
        <v>67348</v>
      </c>
      <c r="H3835">
        <v>1</v>
      </c>
      <c r="I3835">
        <v>1</v>
      </c>
      <c r="J3835">
        <v>1</v>
      </c>
      <c r="K3835" s="2" t="s">
        <v>10009</v>
      </c>
      <c r="L3835" s="2" t="s">
        <v>10009</v>
      </c>
      <c r="M3835" t="str">
        <f t="shared" si="59"/>
        <v>BEGIN IF NOT EXISTS (SELECT * FROM [dbo].[COM_City] WHERE [Name] = 'São Sebastião') BEGIN INSERT INTO [dbo].[COM_City]([CityId],[Name],[ExternalCode],[StateId],[Active],[UserID],[UserIDLastUpdate],[CreateDate],[ModifieldDate]) VALUES (3834,'São Sebastião','50704',26,1,1,1,GETDATE(),GETDATE()) END END</v>
      </c>
    </row>
    <row r="3836" spans="1:13" x14ac:dyDescent="0.2">
      <c r="A3836">
        <v>3835</v>
      </c>
      <c r="B3836">
        <f>VLOOKUP(C3836,ESTADOS!C:K,9,FALSE)</f>
        <v>26</v>
      </c>
      <c r="C3836" t="s">
        <v>2867</v>
      </c>
      <c r="D3836">
        <v>35</v>
      </c>
      <c r="E3836" t="s">
        <v>3819</v>
      </c>
      <c r="F3836" t="s">
        <v>3820</v>
      </c>
      <c r="G3836">
        <v>12509</v>
      </c>
      <c r="H3836">
        <v>1</v>
      </c>
      <c r="I3836">
        <v>1</v>
      </c>
      <c r="J3836">
        <v>1</v>
      </c>
      <c r="K3836" s="2" t="s">
        <v>10009</v>
      </c>
      <c r="L3836" s="2" t="s">
        <v>10009</v>
      </c>
      <c r="M3836" t="str">
        <f t="shared" si="59"/>
        <v>BEGIN IF NOT EXISTS (SELECT * FROM [dbo].[COM_City] WHERE [Name] = 'São Sebastião da Grama') BEGIN INSERT INTO [dbo].[COM_City]([CityId],[Name],[ExternalCode],[StateId],[Active],[UserID],[UserIDLastUpdate],[CreateDate],[ModifieldDate]) VALUES (3835,'São Sebastião da Grama','50803',26,1,1,1,GETDATE(),GETDATE()) END END</v>
      </c>
    </row>
    <row r="3837" spans="1:13" x14ac:dyDescent="0.2">
      <c r="A3837">
        <v>3836</v>
      </c>
      <c r="B3837">
        <f>VLOOKUP(C3837,ESTADOS!C:K,9,FALSE)</f>
        <v>26</v>
      </c>
      <c r="C3837" t="s">
        <v>2867</v>
      </c>
      <c r="D3837">
        <v>35</v>
      </c>
      <c r="E3837" t="s">
        <v>3821</v>
      </c>
      <c r="F3837" t="s">
        <v>3822</v>
      </c>
      <c r="G3837">
        <v>13781</v>
      </c>
      <c r="H3837">
        <v>1</v>
      </c>
      <c r="I3837">
        <v>1</v>
      </c>
      <c r="J3837">
        <v>1</v>
      </c>
      <c r="K3837" s="2" t="s">
        <v>10009</v>
      </c>
      <c r="L3837" s="2" t="s">
        <v>10009</v>
      </c>
      <c r="M3837" t="str">
        <f t="shared" si="59"/>
        <v>BEGIN IF NOT EXISTS (SELECT * FROM [dbo].[COM_City] WHERE [Name] = 'São Simão') BEGIN INSERT INTO [dbo].[COM_City]([CityId],[Name],[ExternalCode],[StateId],[Active],[UserID],[UserIDLastUpdate],[CreateDate],[ModifieldDate]) VALUES (3836,'São Simão','50902',26,1,1,1,GETDATE(),GETDATE()) END END</v>
      </c>
    </row>
    <row r="3838" spans="1:13" x14ac:dyDescent="0.2">
      <c r="A3838">
        <v>3837</v>
      </c>
      <c r="B3838">
        <f>VLOOKUP(C3838,ESTADOS!C:K,9,FALSE)</f>
        <v>26</v>
      </c>
      <c r="C3838" t="s">
        <v>2867</v>
      </c>
      <c r="D3838">
        <v>35</v>
      </c>
      <c r="E3838" t="s">
        <v>3823</v>
      </c>
      <c r="F3838" t="s">
        <v>3999</v>
      </c>
      <c r="G3838">
        <v>323599</v>
      </c>
      <c r="H3838">
        <v>1</v>
      </c>
      <c r="I3838">
        <v>1</v>
      </c>
      <c r="J3838">
        <v>1</v>
      </c>
      <c r="K3838" s="2" t="s">
        <v>10009</v>
      </c>
      <c r="L3838" s="2" t="s">
        <v>10009</v>
      </c>
      <c r="M3838" t="str">
        <f t="shared" si="59"/>
        <v>BEGIN IF NOT EXISTS (SELECT * FROM [dbo].[COM_City] WHERE [Name] = 'São Vicente') BEGIN INSERT INTO [dbo].[COM_City]([CityId],[Name],[ExternalCode],[StateId],[Active],[UserID],[UserIDLastUpdate],[CreateDate],[ModifieldDate]) VALUES (3837,'São Vicente','51009',26,1,1,1,GETDATE(),GETDATE()) END END</v>
      </c>
    </row>
    <row r="3839" spans="1:13" x14ac:dyDescent="0.2">
      <c r="A3839">
        <v>3838</v>
      </c>
      <c r="B3839">
        <f>VLOOKUP(C3839,ESTADOS!C:K,9,FALSE)</f>
        <v>26</v>
      </c>
      <c r="C3839" t="s">
        <v>2867</v>
      </c>
      <c r="D3839">
        <v>35</v>
      </c>
      <c r="E3839" t="s">
        <v>3824</v>
      </c>
      <c r="F3839" t="s">
        <v>3825</v>
      </c>
      <c r="G3839">
        <v>8158</v>
      </c>
      <c r="H3839">
        <v>1</v>
      </c>
      <c r="I3839">
        <v>1</v>
      </c>
      <c r="J3839">
        <v>1</v>
      </c>
      <c r="K3839" s="2" t="s">
        <v>10009</v>
      </c>
      <c r="L3839" s="2" t="s">
        <v>10009</v>
      </c>
      <c r="M3839" t="str">
        <f t="shared" si="59"/>
        <v>BEGIN IF NOT EXISTS (SELECT * FROM [dbo].[COM_City] WHERE [Name] = 'Sarapuí') BEGIN INSERT INTO [dbo].[COM_City]([CityId],[Name],[ExternalCode],[StateId],[Active],[UserID],[UserIDLastUpdate],[CreateDate],[ModifieldDate]) VALUES (3838,'Sarapuí','51108',26,1,1,1,GETDATE(),GETDATE()) END END</v>
      </c>
    </row>
    <row r="3840" spans="1:13" x14ac:dyDescent="0.2">
      <c r="A3840">
        <v>3839</v>
      </c>
      <c r="B3840">
        <f>VLOOKUP(C3840,ESTADOS!C:K,9,FALSE)</f>
        <v>26</v>
      </c>
      <c r="C3840" t="s">
        <v>2867</v>
      </c>
      <c r="D3840">
        <v>35</v>
      </c>
      <c r="E3840" t="s">
        <v>3826</v>
      </c>
      <c r="F3840" t="s">
        <v>3827</v>
      </c>
      <c r="G3840">
        <v>3680</v>
      </c>
      <c r="H3840">
        <v>1</v>
      </c>
      <c r="I3840">
        <v>1</v>
      </c>
      <c r="J3840">
        <v>1</v>
      </c>
      <c r="K3840" s="2" t="s">
        <v>10009</v>
      </c>
      <c r="L3840" s="2" t="s">
        <v>10009</v>
      </c>
      <c r="M3840" t="str">
        <f t="shared" si="59"/>
        <v>BEGIN IF NOT EXISTS (SELECT * FROM [dbo].[COM_City] WHERE [Name] = 'Sarutaiá') BEGIN INSERT INTO [dbo].[COM_City]([CityId],[Name],[ExternalCode],[StateId],[Active],[UserID],[UserIDLastUpdate],[CreateDate],[ModifieldDate]) VALUES (3839,'Sarutaiá','51207',26,1,1,1,GETDATE(),GETDATE()) END END</v>
      </c>
    </row>
    <row r="3841" spans="1:13" x14ac:dyDescent="0.2">
      <c r="A3841">
        <v>3840</v>
      </c>
      <c r="B3841">
        <f>VLOOKUP(C3841,ESTADOS!C:K,9,FALSE)</f>
        <v>26</v>
      </c>
      <c r="C3841" t="s">
        <v>2867</v>
      </c>
      <c r="D3841">
        <v>35</v>
      </c>
      <c r="E3841" t="s">
        <v>3828</v>
      </c>
      <c r="F3841" t="s">
        <v>3829</v>
      </c>
      <c r="G3841">
        <v>2871</v>
      </c>
      <c r="H3841">
        <v>1</v>
      </c>
      <c r="I3841">
        <v>1</v>
      </c>
      <c r="J3841">
        <v>1</v>
      </c>
      <c r="K3841" s="2" t="s">
        <v>10009</v>
      </c>
      <c r="L3841" s="2" t="s">
        <v>10009</v>
      </c>
      <c r="M3841" t="str">
        <f t="shared" si="59"/>
        <v>BEGIN IF NOT EXISTS (SELECT * FROM [dbo].[COM_City] WHERE [Name] = 'Sebastianópolis do Sul') BEGIN INSERT INTO [dbo].[COM_City]([CityId],[Name],[ExternalCode],[StateId],[Active],[UserID],[UserIDLastUpdate],[CreateDate],[ModifieldDate]) VALUES (3840,'Sebastianópolis do Sul','51306',26,1,1,1,GETDATE(),GETDATE()) END END</v>
      </c>
    </row>
    <row r="3842" spans="1:13" x14ac:dyDescent="0.2">
      <c r="A3842">
        <v>3841</v>
      </c>
      <c r="B3842">
        <f>VLOOKUP(C3842,ESTADOS!C:K,9,FALSE)</f>
        <v>26</v>
      </c>
      <c r="C3842" t="s">
        <v>2867</v>
      </c>
      <c r="D3842">
        <v>35</v>
      </c>
      <c r="E3842" t="s">
        <v>3830</v>
      </c>
      <c r="F3842" t="s">
        <v>3831</v>
      </c>
      <c r="G3842">
        <v>9107</v>
      </c>
      <c r="H3842">
        <v>1</v>
      </c>
      <c r="I3842">
        <v>1</v>
      </c>
      <c r="J3842">
        <v>1</v>
      </c>
      <c r="K3842" s="2" t="s">
        <v>10009</v>
      </c>
      <c r="L3842" s="2" t="s">
        <v>10009</v>
      </c>
      <c r="M3842" t="str">
        <f t="shared" si="59"/>
        <v>BEGIN IF NOT EXISTS (SELECT * FROM [dbo].[COM_City] WHERE [Name] = 'Serra Azul') BEGIN INSERT INTO [dbo].[COM_City]([CityId],[Name],[ExternalCode],[StateId],[Active],[UserID],[UserIDLastUpdate],[CreateDate],[ModifieldDate]) VALUES (3841,'Serra Azul','51405',26,1,1,1,GETDATE(),GETDATE()) END END</v>
      </c>
    </row>
    <row r="3843" spans="1:13" x14ac:dyDescent="0.2">
      <c r="A3843">
        <v>3842</v>
      </c>
      <c r="B3843">
        <f>VLOOKUP(C3843,ESTADOS!C:K,9,FALSE)</f>
        <v>26</v>
      </c>
      <c r="C3843" t="s">
        <v>2867</v>
      </c>
      <c r="D3843">
        <v>35</v>
      </c>
      <c r="E3843" t="s">
        <v>3832</v>
      </c>
      <c r="F3843" t="s">
        <v>3833</v>
      </c>
      <c r="G3843">
        <v>24671</v>
      </c>
      <c r="H3843">
        <v>1</v>
      </c>
      <c r="I3843">
        <v>1</v>
      </c>
      <c r="J3843">
        <v>1</v>
      </c>
      <c r="K3843" s="2" t="s">
        <v>10009</v>
      </c>
      <c r="L3843" s="2" t="s">
        <v>10009</v>
      </c>
      <c r="M3843" t="str">
        <f t="shared" ref="M3843:M3906" si="60">CONCATENATE("BEGIN IF NOT EXISTS (SELECT * FROM [dbo].[COM_City] WHERE [Name] = '",F3843,"') BEGIN INSERT INTO [dbo].[COM_City]([CityId],[Name],[ExternalCode],[StateId],[Active],[UserID],[UserIDLastUpdate],[CreateDate],[ModifieldDate]) VALUES (",A3843,",'",F3843,"','",E3843,"',",B3843,",",H3843,",",I3843,",",J3843,",",K3843,",",L3843,") END END")</f>
        <v>BEGIN IF NOT EXISTS (SELECT * FROM [dbo].[COM_City] WHERE [Name] = 'Serra Negra') BEGIN INSERT INTO [dbo].[COM_City]([CityId],[Name],[ExternalCode],[StateId],[Active],[UserID],[UserIDLastUpdate],[CreateDate],[ModifieldDate]) VALUES (3842,'Serra Negra','51603',26,1,1,1,GETDATE(),GETDATE()) END END</v>
      </c>
    </row>
    <row r="3844" spans="1:13" x14ac:dyDescent="0.2">
      <c r="A3844">
        <v>3843</v>
      </c>
      <c r="B3844">
        <f>VLOOKUP(C3844,ESTADOS!C:K,9,FALSE)</f>
        <v>26</v>
      </c>
      <c r="C3844" t="s">
        <v>2867</v>
      </c>
      <c r="D3844">
        <v>35</v>
      </c>
      <c r="E3844" t="s">
        <v>3834</v>
      </c>
      <c r="F3844" t="s">
        <v>3835</v>
      </c>
      <c r="G3844">
        <v>36596</v>
      </c>
      <c r="H3844">
        <v>1</v>
      </c>
      <c r="I3844">
        <v>1</v>
      </c>
      <c r="J3844">
        <v>1</v>
      </c>
      <c r="K3844" s="2" t="s">
        <v>10009</v>
      </c>
      <c r="L3844" s="2" t="s">
        <v>10009</v>
      </c>
      <c r="M3844" t="str">
        <f t="shared" si="60"/>
        <v>BEGIN IF NOT EXISTS (SELECT * FROM [dbo].[COM_City] WHERE [Name] = 'Serrana') BEGIN INSERT INTO [dbo].[COM_City]([CityId],[Name],[ExternalCode],[StateId],[Active],[UserID],[UserIDLastUpdate],[CreateDate],[ModifieldDate]) VALUES (3843,'Serrana','51504',26,1,1,1,GETDATE(),GETDATE()) END END</v>
      </c>
    </row>
    <row r="3845" spans="1:13" x14ac:dyDescent="0.2">
      <c r="A3845">
        <v>3844</v>
      </c>
      <c r="B3845">
        <f>VLOOKUP(C3845,ESTADOS!C:K,9,FALSE)</f>
        <v>26</v>
      </c>
      <c r="C3845" t="s">
        <v>2867</v>
      </c>
      <c r="D3845">
        <v>35</v>
      </c>
      <c r="E3845" t="s">
        <v>3836</v>
      </c>
      <c r="F3845" t="s">
        <v>9133</v>
      </c>
      <c r="G3845">
        <v>103558</v>
      </c>
      <c r="H3845">
        <v>1</v>
      </c>
      <c r="I3845">
        <v>1</v>
      </c>
      <c r="J3845">
        <v>1</v>
      </c>
      <c r="K3845" s="2" t="s">
        <v>10009</v>
      </c>
      <c r="L3845" s="2" t="s">
        <v>10009</v>
      </c>
      <c r="M3845" t="str">
        <f t="shared" si="60"/>
        <v>BEGIN IF NOT EXISTS (SELECT * FROM [dbo].[COM_City] WHERE [Name] = 'Sertãozinho') BEGIN INSERT INTO [dbo].[COM_City]([CityId],[Name],[ExternalCode],[StateId],[Active],[UserID],[UserIDLastUpdate],[CreateDate],[ModifieldDate]) VALUES (3844,'Sertãozinho','51702',26,1,1,1,GETDATE(),GETDATE()) END END</v>
      </c>
    </row>
    <row r="3846" spans="1:13" x14ac:dyDescent="0.2">
      <c r="A3846">
        <v>3845</v>
      </c>
      <c r="B3846">
        <f>VLOOKUP(C3846,ESTADOS!C:K,9,FALSE)</f>
        <v>26</v>
      </c>
      <c r="C3846" t="s">
        <v>2867</v>
      </c>
      <c r="D3846">
        <v>35</v>
      </c>
      <c r="E3846" t="s">
        <v>3837</v>
      </c>
      <c r="F3846" t="s">
        <v>3838</v>
      </c>
      <c r="G3846">
        <v>12975</v>
      </c>
      <c r="H3846">
        <v>1</v>
      </c>
      <c r="I3846">
        <v>1</v>
      </c>
      <c r="J3846">
        <v>1</v>
      </c>
      <c r="K3846" s="2" t="s">
        <v>10009</v>
      </c>
      <c r="L3846" s="2" t="s">
        <v>10009</v>
      </c>
      <c r="M3846" t="str">
        <f t="shared" si="60"/>
        <v>BEGIN IF NOT EXISTS (SELECT * FROM [dbo].[COM_City] WHERE [Name] = 'Sete Barras') BEGIN INSERT INTO [dbo].[COM_City]([CityId],[Name],[ExternalCode],[StateId],[Active],[UserID],[UserIDLastUpdate],[CreateDate],[ModifieldDate]) VALUES (3845,'Sete Barras','51801',26,1,1,1,GETDATE(),GETDATE()) END END</v>
      </c>
    </row>
    <row r="3847" spans="1:13" x14ac:dyDescent="0.2">
      <c r="A3847">
        <v>3846</v>
      </c>
      <c r="B3847">
        <f>VLOOKUP(C3847,ESTADOS!C:K,9,FALSE)</f>
        <v>26</v>
      </c>
      <c r="C3847" t="s">
        <v>2867</v>
      </c>
      <c r="D3847">
        <v>35</v>
      </c>
      <c r="E3847" t="s">
        <v>3839</v>
      </c>
      <c r="F3847" t="s">
        <v>3840</v>
      </c>
      <c r="G3847">
        <v>14713</v>
      </c>
      <c r="H3847">
        <v>1</v>
      </c>
      <c r="I3847">
        <v>1</v>
      </c>
      <c r="J3847">
        <v>1</v>
      </c>
      <c r="K3847" s="2" t="s">
        <v>10009</v>
      </c>
      <c r="L3847" s="2" t="s">
        <v>10009</v>
      </c>
      <c r="M3847" t="str">
        <f t="shared" si="60"/>
        <v>BEGIN IF NOT EXISTS (SELECT * FROM [dbo].[COM_City] WHERE [Name] = 'Severínia') BEGIN INSERT INTO [dbo].[COM_City]([CityId],[Name],[ExternalCode],[StateId],[Active],[UserID],[UserIDLastUpdate],[CreateDate],[ModifieldDate]) VALUES (3846,'Severínia','51900',26,1,1,1,GETDATE(),GETDATE()) END END</v>
      </c>
    </row>
    <row r="3848" spans="1:13" x14ac:dyDescent="0.2">
      <c r="A3848">
        <v>3847</v>
      </c>
      <c r="B3848">
        <f>VLOOKUP(C3848,ESTADOS!C:K,9,FALSE)</f>
        <v>26</v>
      </c>
      <c r="C3848" t="s">
        <v>2867</v>
      </c>
      <c r="D3848">
        <v>35</v>
      </c>
      <c r="E3848" t="s">
        <v>3841</v>
      </c>
      <c r="F3848" t="s">
        <v>3842</v>
      </c>
      <c r="G3848">
        <v>5562</v>
      </c>
      <c r="H3848">
        <v>1</v>
      </c>
      <c r="I3848">
        <v>1</v>
      </c>
      <c r="J3848">
        <v>1</v>
      </c>
      <c r="K3848" s="2" t="s">
        <v>10009</v>
      </c>
      <c r="L3848" s="2" t="s">
        <v>10009</v>
      </c>
      <c r="M3848" t="str">
        <f t="shared" si="60"/>
        <v>BEGIN IF NOT EXISTS (SELECT * FROM [dbo].[COM_City] WHERE [Name] = 'Silveiras') BEGIN INSERT INTO [dbo].[COM_City]([CityId],[Name],[ExternalCode],[StateId],[Active],[UserID],[UserIDLastUpdate],[CreateDate],[ModifieldDate]) VALUES (3847,'Silveiras','52007',26,1,1,1,GETDATE(),GETDATE()) END END</v>
      </c>
    </row>
    <row r="3849" spans="1:13" x14ac:dyDescent="0.2">
      <c r="A3849">
        <v>3848</v>
      </c>
      <c r="B3849">
        <f>VLOOKUP(C3849,ESTADOS!C:K,9,FALSE)</f>
        <v>26</v>
      </c>
      <c r="C3849" t="s">
        <v>2867</v>
      </c>
      <c r="D3849">
        <v>35</v>
      </c>
      <c r="E3849" t="s">
        <v>3843</v>
      </c>
      <c r="F3849" t="s">
        <v>3844</v>
      </c>
      <c r="G3849">
        <v>33080</v>
      </c>
      <c r="H3849">
        <v>1</v>
      </c>
      <c r="I3849">
        <v>1</v>
      </c>
      <c r="J3849">
        <v>1</v>
      </c>
      <c r="K3849" s="2" t="s">
        <v>10009</v>
      </c>
      <c r="L3849" s="2" t="s">
        <v>10009</v>
      </c>
      <c r="M3849" t="str">
        <f t="shared" si="60"/>
        <v>BEGIN IF NOT EXISTS (SELECT * FROM [dbo].[COM_City] WHERE [Name] = 'Socorro') BEGIN INSERT INTO [dbo].[COM_City]([CityId],[Name],[ExternalCode],[StateId],[Active],[UserID],[UserIDLastUpdate],[CreateDate],[ModifieldDate]) VALUES (3848,'Socorro','52106',26,1,1,1,GETDATE(),GETDATE()) END END</v>
      </c>
    </row>
    <row r="3850" spans="1:13" x14ac:dyDescent="0.2">
      <c r="A3850">
        <v>3849</v>
      </c>
      <c r="B3850">
        <f>VLOOKUP(C3850,ESTADOS!C:K,9,FALSE)</f>
        <v>26</v>
      </c>
      <c r="C3850" t="s">
        <v>2867</v>
      </c>
      <c r="D3850">
        <v>35</v>
      </c>
      <c r="E3850" t="s">
        <v>3845</v>
      </c>
      <c r="F3850" t="s">
        <v>10140</v>
      </c>
      <c r="G3850">
        <v>559157</v>
      </c>
      <c r="H3850">
        <v>1</v>
      </c>
      <c r="I3850">
        <v>1</v>
      </c>
      <c r="J3850">
        <v>1</v>
      </c>
      <c r="K3850" s="2" t="s">
        <v>10009</v>
      </c>
      <c r="L3850" s="2" t="s">
        <v>10009</v>
      </c>
      <c r="M3850" t="str">
        <f t="shared" si="60"/>
        <v>BEGIN IF NOT EXISTS (SELECT * FROM [dbo].[COM_City] WHERE [Name] = 'Sorocaba') BEGIN INSERT INTO [dbo].[COM_City]([CityId],[Name],[ExternalCode],[StateId],[Active],[UserID],[UserIDLastUpdate],[CreateDate],[ModifieldDate]) VALUES (3849,'Sorocaba','52205',26,1,1,1,GETDATE(),GETDATE()) END END</v>
      </c>
    </row>
    <row r="3851" spans="1:13" x14ac:dyDescent="0.2">
      <c r="A3851">
        <v>3850</v>
      </c>
      <c r="B3851">
        <f>VLOOKUP(C3851,ESTADOS!C:K,9,FALSE)</f>
        <v>26</v>
      </c>
      <c r="C3851" t="s">
        <v>2867</v>
      </c>
      <c r="D3851">
        <v>35</v>
      </c>
      <c r="E3851" t="s">
        <v>8550</v>
      </c>
      <c r="F3851" t="s">
        <v>8551</v>
      </c>
      <c r="G3851">
        <v>7714</v>
      </c>
      <c r="H3851">
        <v>1</v>
      </c>
      <c r="I3851">
        <v>1</v>
      </c>
      <c r="J3851">
        <v>1</v>
      </c>
      <c r="K3851" s="2" t="s">
        <v>10009</v>
      </c>
      <c r="L3851" s="2" t="s">
        <v>10009</v>
      </c>
      <c r="M3851" t="str">
        <f t="shared" si="60"/>
        <v>BEGIN IF NOT EXISTS (SELECT * FROM [dbo].[COM_City] WHERE [Name] = 'Sud Mennucci') BEGIN INSERT INTO [dbo].[COM_City]([CityId],[Name],[ExternalCode],[StateId],[Active],[UserID],[UserIDLastUpdate],[CreateDate],[ModifieldDate]) VALUES (3850,'Sud Mennucci','52304',26,1,1,1,GETDATE(),GETDATE()) END END</v>
      </c>
    </row>
    <row r="3852" spans="1:13" x14ac:dyDescent="0.2">
      <c r="A3852">
        <v>3851</v>
      </c>
      <c r="B3852">
        <f>VLOOKUP(C3852,ESTADOS!C:K,9,FALSE)</f>
        <v>26</v>
      </c>
      <c r="C3852" t="s">
        <v>2867</v>
      </c>
      <c r="D3852">
        <v>35</v>
      </c>
      <c r="E3852" t="s">
        <v>8552</v>
      </c>
      <c r="F3852" t="s">
        <v>10141</v>
      </c>
      <c r="G3852">
        <v>228696</v>
      </c>
      <c r="H3852">
        <v>1</v>
      </c>
      <c r="I3852">
        <v>1</v>
      </c>
      <c r="J3852">
        <v>1</v>
      </c>
      <c r="K3852" s="2" t="s">
        <v>10009</v>
      </c>
      <c r="L3852" s="2" t="s">
        <v>10009</v>
      </c>
      <c r="M3852" t="str">
        <f t="shared" si="60"/>
        <v>BEGIN IF NOT EXISTS (SELECT * FROM [dbo].[COM_City] WHERE [Name] = 'Sumaré') BEGIN INSERT INTO [dbo].[COM_City]([CityId],[Name],[ExternalCode],[StateId],[Active],[UserID],[UserIDLastUpdate],[CreateDate],[ModifieldDate]) VALUES (3851,'Sumaré','52403',26,1,1,1,GETDATE(),GETDATE()) END END</v>
      </c>
    </row>
    <row r="3853" spans="1:13" x14ac:dyDescent="0.2">
      <c r="A3853">
        <v>3852</v>
      </c>
      <c r="B3853">
        <f>VLOOKUP(C3853,ESTADOS!C:K,9,FALSE)</f>
        <v>26</v>
      </c>
      <c r="C3853" t="s">
        <v>2867</v>
      </c>
      <c r="D3853">
        <v>35</v>
      </c>
      <c r="E3853" t="s">
        <v>8553</v>
      </c>
      <c r="F3853" t="s">
        <v>8554</v>
      </c>
      <c r="G3853">
        <v>3421</v>
      </c>
      <c r="H3853">
        <v>1</v>
      </c>
      <c r="I3853">
        <v>1</v>
      </c>
      <c r="J3853">
        <v>1</v>
      </c>
      <c r="K3853" s="2" t="s">
        <v>10009</v>
      </c>
      <c r="L3853" s="2" t="s">
        <v>10009</v>
      </c>
      <c r="M3853" t="str">
        <f t="shared" si="60"/>
        <v>BEGIN IF NOT EXISTS (SELECT * FROM [dbo].[COM_City] WHERE [Name] = 'Suzanápolis') BEGIN INSERT INTO [dbo].[COM_City]([CityId],[Name],[ExternalCode],[StateId],[Active],[UserID],[UserIDLastUpdate],[CreateDate],[ModifieldDate]) VALUES (3852,'Suzanápolis','52551',26,1,1,1,GETDATE(),GETDATE()) END END</v>
      </c>
    </row>
    <row r="3854" spans="1:13" x14ac:dyDescent="0.2">
      <c r="A3854">
        <v>3853</v>
      </c>
      <c r="B3854">
        <f>VLOOKUP(C3854,ESTADOS!C:K,9,FALSE)</f>
        <v>26</v>
      </c>
      <c r="C3854" t="s">
        <v>2867</v>
      </c>
      <c r="D3854">
        <v>35</v>
      </c>
      <c r="E3854" t="s">
        <v>8555</v>
      </c>
      <c r="F3854" t="s">
        <v>10142</v>
      </c>
      <c r="G3854">
        <v>268777</v>
      </c>
      <c r="H3854">
        <v>1</v>
      </c>
      <c r="I3854">
        <v>1</v>
      </c>
      <c r="J3854">
        <v>1</v>
      </c>
      <c r="K3854" s="2" t="s">
        <v>10009</v>
      </c>
      <c r="L3854" s="2" t="s">
        <v>10009</v>
      </c>
      <c r="M3854" t="str">
        <f t="shared" si="60"/>
        <v>BEGIN IF NOT EXISTS (SELECT * FROM [dbo].[COM_City] WHERE [Name] = 'Suzano') BEGIN INSERT INTO [dbo].[COM_City]([CityId],[Name],[ExternalCode],[StateId],[Active],[UserID],[UserIDLastUpdate],[CreateDate],[ModifieldDate]) VALUES (3853,'Suzano','52502',26,1,1,1,GETDATE(),GETDATE()) END END</v>
      </c>
    </row>
    <row r="3855" spans="1:13" x14ac:dyDescent="0.2">
      <c r="A3855">
        <v>3854</v>
      </c>
      <c r="B3855">
        <f>VLOOKUP(C3855,ESTADOS!C:K,9,FALSE)</f>
        <v>26</v>
      </c>
      <c r="C3855" t="s">
        <v>2867</v>
      </c>
      <c r="D3855">
        <v>35</v>
      </c>
      <c r="E3855" t="s">
        <v>8556</v>
      </c>
      <c r="F3855" t="s">
        <v>8557</v>
      </c>
      <c r="G3855">
        <v>11255</v>
      </c>
      <c r="H3855">
        <v>1</v>
      </c>
      <c r="I3855">
        <v>1</v>
      </c>
      <c r="J3855">
        <v>1</v>
      </c>
      <c r="K3855" s="2" t="s">
        <v>10009</v>
      </c>
      <c r="L3855" s="2" t="s">
        <v>10009</v>
      </c>
      <c r="M3855" t="str">
        <f t="shared" si="60"/>
        <v>BEGIN IF NOT EXISTS (SELECT * FROM [dbo].[COM_City] WHERE [Name] = 'Tabapuã') BEGIN INSERT INTO [dbo].[COM_City]([CityId],[Name],[ExternalCode],[StateId],[Active],[UserID],[UserIDLastUpdate],[CreateDate],[ModifieldDate]) VALUES (3854,'Tabapuã','52601',26,1,1,1,GETDATE(),GETDATE()) END END</v>
      </c>
    </row>
    <row r="3856" spans="1:13" x14ac:dyDescent="0.2">
      <c r="A3856">
        <v>3855</v>
      </c>
      <c r="B3856">
        <f>VLOOKUP(C3856,ESTADOS!C:K,9,FALSE)</f>
        <v>26</v>
      </c>
      <c r="C3856" t="s">
        <v>2867</v>
      </c>
      <c r="D3856">
        <v>35</v>
      </c>
      <c r="E3856" t="s">
        <v>8558</v>
      </c>
      <c r="F3856" t="s">
        <v>6604</v>
      </c>
      <c r="G3856">
        <v>13965</v>
      </c>
      <c r="H3856">
        <v>1</v>
      </c>
      <c r="I3856">
        <v>1</v>
      </c>
      <c r="J3856">
        <v>1</v>
      </c>
      <c r="K3856" s="2" t="s">
        <v>10009</v>
      </c>
      <c r="L3856" s="2" t="s">
        <v>10009</v>
      </c>
      <c r="M3856" t="str">
        <f t="shared" si="60"/>
        <v>BEGIN IF NOT EXISTS (SELECT * FROM [dbo].[COM_City] WHERE [Name] = 'Tabatinga') BEGIN INSERT INTO [dbo].[COM_City]([CityId],[Name],[ExternalCode],[StateId],[Active],[UserID],[UserIDLastUpdate],[CreateDate],[ModifieldDate]) VALUES (3855,'Tabatinga','52700',26,1,1,1,GETDATE(),GETDATE()) END END</v>
      </c>
    </row>
    <row r="3857" spans="1:13" x14ac:dyDescent="0.2">
      <c r="A3857">
        <v>3856</v>
      </c>
      <c r="B3857">
        <f>VLOOKUP(C3857,ESTADOS!C:K,9,FALSE)</f>
        <v>26</v>
      </c>
      <c r="C3857" t="s">
        <v>2867</v>
      </c>
      <c r="D3857">
        <v>35</v>
      </c>
      <c r="E3857" t="s">
        <v>8559</v>
      </c>
      <c r="F3857" t="s">
        <v>10143</v>
      </c>
      <c r="G3857">
        <v>219200</v>
      </c>
      <c r="H3857">
        <v>1</v>
      </c>
      <c r="I3857">
        <v>1</v>
      </c>
      <c r="J3857">
        <v>1</v>
      </c>
      <c r="K3857" s="2" t="s">
        <v>10009</v>
      </c>
      <c r="L3857" s="2" t="s">
        <v>10009</v>
      </c>
      <c r="M3857" t="str">
        <f t="shared" si="60"/>
        <v>BEGIN IF NOT EXISTS (SELECT * FROM [dbo].[COM_City] WHERE [Name] = 'Taboão da Serra') BEGIN INSERT INTO [dbo].[COM_City]([CityId],[Name],[ExternalCode],[StateId],[Active],[UserID],[UserIDLastUpdate],[CreateDate],[ModifieldDate]) VALUES (3856,'Taboão da Serra','52809',26,1,1,1,GETDATE(),GETDATE()) END END</v>
      </c>
    </row>
    <row r="3858" spans="1:13" x14ac:dyDescent="0.2">
      <c r="A3858">
        <v>3857</v>
      </c>
      <c r="B3858">
        <f>VLOOKUP(C3858,ESTADOS!C:K,9,FALSE)</f>
        <v>26</v>
      </c>
      <c r="C3858" t="s">
        <v>2867</v>
      </c>
      <c r="D3858">
        <v>35</v>
      </c>
      <c r="E3858" t="s">
        <v>8560</v>
      </c>
      <c r="F3858" t="s">
        <v>8561</v>
      </c>
      <c r="G3858">
        <v>5402</v>
      </c>
      <c r="H3858">
        <v>1</v>
      </c>
      <c r="I3858">
        <v>1</v>
      </c>
      <c r="J3858">
        <v>1</v>
      </c>
      <c r="K3858" s="2" t="s">
        <v>10009</v>
      </c>
      <c r="L3858" s="2" t="s">
        <v>10009</v>
      </c>
      <c r="M3858" t="str">
        <f t="shared" si="60"/>
        <v>BEGIN IF NOT EXISTS (SELECT * FROM [dbo].[COM_City] WHERE [Name] = 'Taciba') BEGIN INSERT INTO [dbo].[COM_City]([CityId],[Name],[ExternalCode],[StateId],[Active],[UserID],[UserIDLastUpdate],[CreateDate],[ModifieldDate]) VALUES (3857,'Taciba','52908',26,1,1,1,GETDATE(),GETDATE()) END END</v>
      </c>
    </row>
    <row r="3859" spans="1:13" x14ac:dyDescent="0.2">
      <c r="A3859">
        <v>3858</v>
      </c>
      <c r="B3859">
        <f>VLOOKUP(C3859,ESTADOS!C:K,9,FALSE)</f>
        <v>26</v>
      </c>
      <c r="C3859" t="s">
        <v>2867</v>
      </c>
      <c r="D3859">
        <v>35</v>
      </c>
      <c r="E3859" t="s">
        <v>8562</v>
      </c>
      <c r="F3859" t="s">
        <v>8563</v>
      </c>
      <c r="G3859">
        <v>9616</v>
      </c>
      <c r="H3859">
        <v>1</v>
      </c>
      <c r="I3859">
        <v>1</v>
      </c>
      <c r="J3859">
        <v>1</v>
      </c>
      <c r="K3859" s="2" t="s">
        <v>10009</v>
      </c>
      <c r="L3859" s="2" t="s">
        <v>10009</v>
      </c>
      <c r="M3859" t="str">
        <f t="shared" si="60"/>
        <v>BEGIN IF NOT EXISTS (SELECT * FROM [dbo].[COM_City] WHERE [Name] = 'Taguaí') BEGIN INSERT INTO [dbo].[COM_City]([CityId],[Name],[ExternalCode],[StateId],[Active],[UserID],[UserIDLastUpdate],[CreateDate],[ModifieldDate]) VALUES (3858,'Taguaí','53005',26,1,1,1,GETDATE(),GETDATE()) END END</v>
      </c>
    </row>
    <row r="3860" spans="1:13" x14ac:dyDescent="0.2">
      <c r="A3860">
        <v>3859</v>
      </c>
      <c r="B3860">
        <f>VLOOKUP(C3860,ESTADOS!C:K,9,FALSE)</f>
        <v>26</v>
      </c>
      <c r="C3860" t="s">
        <v>2867</v>
      </c>
      <c r="D3860">
        <v>35</v>
      </c>
      <c r="E3860" t="s">
        <v>8564</v>
      </c>
      <c r="F3860" t="s">
        <v>8565</v>
      </c>
      <c r="G3860">
        <v>5804</v>
      </c>
      <c r="H3860">
        <v>1</v>
      </c>
      <c r="I3860">
        <v>1</v>
      </c>
      <c r="J3860">
        <v>1</v>
      </c>
      <c r="K3860" s="2" t="s">
        <v>10009</v>
      </c>
      <c r="L3860" s="2" t="s">
        <v>10009</v>
      </c>
      <c r="M3860" t="str">
        <f t="shared" si="60"/>
        <v>BEGIN IF NOT EXISTS (SELECT * FROM [dbo].[COM_City] WHERE [Name] = 'Taiaçu') BEGIN INSERT INTO [dbo].[COM_City]([CityId],[Name],[ExternalCode],[StateId],[Active],[UserID],[UserIDLastUpdate],[CreateDate],[ModifieldDate]) VALUES (3859,'Taiaçu','53104',26,1,1,1,GETDATE(),GETDATE()) END END</v>
      </c>
    </row>
    <row r="3861" spans="1:13" x14ac:dyDescent="0.2">
      <c r="A3861">
        <v>3860</v>
      </c>
      <c r="B3861">
        <f>VLOOKUP(C3861,ESTADOS!C:K,9,FALSE)</f>
        <v>26</v>
      </c>
      <c r="C3861" t="s">
        <v>2867</v>
      </c>
      <c r="D3861">
        <v>35</v>
      </c>
      <c r="E3861" t="s">
        <v>8566</v>
      </c>
      <c r="F3861" t="s">
        <v>8567</v>
      </c>
      <c r="G3861">
        <v>5366</v>
      </c>
      <c r="H3861">
        <v>1</v>
      </c>
      <c r="I3861">
        <v>1</v>
      </c>
      <c r="J3861">
        <v>1</v>
      </c>
      <c r="K3861" s="2" t="s">
        <v>10009</v>
      </c>
      <c r="L3861" s="2" t="s">
        <v>10009</v>
      </c>
      <c r="M3861" t="str">
        <f t="shared" si="60"/>
        <v>BEGIN IF NOT EXISTS (SELECT * FROM [dbo].[COM_City] WHERE [Name] = 'Taiúva') BEGIN INSERT INTO [dbo].[COM_City]([CityId],[Name],[ExternalCode],[StateId],[Active],[UserID],[UserIDLastUpdate],[CreateDate],[ModifieldDate]) VALUES (3860,'Taiúva','53203',26,1,1,1,GETDATE(),GETDATE()) END END</v>
      </c>
    </row>
    <row r="3862" spans="1:13" x14ac:dyDescent="0.2">
      <c r="A3862">
        <v>3861</v>
      </c>
      <c r="B3862">
        <f>VLOOKUP(C3862,ESTADOS!C:K,9,FALSE)</f>
        <v>26</v>
      </c>
      <c r="C3862" t="s">
        <v>2867</v>
      </c>
      <c r="D3862">
        <v>35</v>
      </c>
      <c r="E3862" t="s">
        <v>8568</v>
      </c>
      <c r="F3862" t="s">
        <v>3856</v>
      </c>
      <c r="G3862">
        <v>21913</v>
      </c>
      <c r="H3862">
        <v>1</v>
      </c>
      <c r="I3862">
        <v>1</v>
      </c>
      <c r="J3862">
        <v>1</v>
      </c>
      <c r="K3862" s="2" t="s">
        <v>10009</v>
      </c>
      <c r="L3862" s="2" t="s">
        <v>10009</v>
      </c>
      <c r="M3862" t="str">
        <f t="shared" si="60"/>
        <v>BEGIN IF NOT EXISTS (SELECT * FROM [dbo].[COM_City] WHERE [Name] = 'Tambaú') BEGIN INSERT INTO [dbo].[COM_City]([CityId],[Name],[ExternalCode],[StateId],[Active],[UserID],[UserIDLastUpdate],[CreateDate],[ModifieldDate]) VALUES (3861,'Tambaú','53302',26,1,1,1,GETDATE(),GETDATE()) END END</v>
      </c>
    </row>
    <row r="3863" spans="1:13" x14ac:dyDescent="0.2">
      <c r="A3863">
        <v>3862</v>
      </c>
      <c r="B3863">
        <f>VLOOKUP(C3863,ESTADOS!C:K,9,FALSE)</f>
        <v>26</v>
      </c>
      <c r="C3863" t="s">
        <v>2867</v>
      </c>
      <c r="D3863">
        <v>35</v>
      </c>
      <c r="E3863" t="s">
        <v>3857</v>
      </c>
      <c r="F3863" t="s">
        <v>3858</v>
      </c>
      <c r="G3863">
        <v>23400</v>
      </c>
      <c r="H3863">
        <v>1</v>
      </c>
      <c r="I3863">
        <v>1</v>
      </c>
      <c r="J3863">
        <v>1</v>
      </c>
      <c r="K3863" s="2" t="s">
        <v>10009</v>
      </c>
      <c r="L3863" s="2" t="s">
        <v>10009</v>
      </c>
      <c r="M3863" t="str">
        <f t="shared" si="60"/>
        <v>BEGIN IF NOT EXISTS (SELECT * FROM [dbo].[COM_City] WHERE [Name] = 'Tanabi') BEGIN INSERT INTO [dbo].[COM_City]([CityId],[Name],[ExternalCode],[StateId],[Active],[UserID],[UserIDLastUpdate],[CreateDate],[ModifieldDate]) VALUES (3862,'Tanabi','53401',26,1,1,1,GETDATE(),GETDATE()) END END</v>
      </c>
    </row>
    <row r="3864" spans="1:13" x14ac:dyDescent="0.2">
      <c r="A3864">
        <v>3863</v>
      </c>
      <c r="B3864">
        <f>VLOOKUP(C3864,ESTADOS!C:K,9,FALSE)</f>
        <v>26</v>
      </c>
      <c r="C3864" t="s">
        <v>2867</v>
      </c>
      <c r="D3864">
        <v>35</v>
      </c>
      <c r="E3864" t="s">
        <v>3859</v>
      </c>
      <c r="F3864" t="s">
        <v>2558</v>
      </c>
      <c r="G3864">
        <v>7953</v>
      </c>
      <c r="H3864">
        <v>1</v>
      </c>
      <c r="I3864">
        <v>1</v>
      </c>
      <c r="J3864">
        <v>1</v>
      </c>
      <c r="K3864" s="2" t="s">
        <v>10009</v>
      </c>
      <c r="L3864" s="2" t="s">
        <v>10009</v>
      </c>
      <c r="M3864" t="str">
        <f t="shared" si="60"/>
        <v>BEGIN IF NOT EXISTS (SELECT * FROM [dbo].[COM_City] WHERE [Name] = 'Tapiraí') BEGIN INSERT INTO [dbo].[COM_City]([CityId],[Name],[ExternalCode],[StateId],[Active],[UserID],[UserIDLastUpdate],[CreateDate],[ModifieldDate]) VALUES (3863,'Tapiraí','53500',26,1,1,1,GETDATE(),GETDATE()) END END</v>
      </c>
    </row>
    <row r="3865" spans="1:13" x14ac:dyDescent="0.2">
      <c r="A3865">
        <v>3864</v>
      </c>
      <c r="B3865">
        <f>VLOOKUP(C3865,ESTADOS!C:K,9,FALSE)</f>
        <v>26</v>
      </c>
      <c r="C3865" t="s">
        <v>2867</v>
      </c>
      <c r="D3865">
        <v>35</v>
      </c>
      <c r="E3865" t="s">
        <v>3860</v>
      </c>
      <c r="F3865" t="s">
        <v>3861</v>
      </c>
      <c r="G3865">
        <v>12246</v>
      </c>
      <c r="H3865">
        <v>1</v>
      </c>
      <c r="I3865">
        <v>1</v>
      </c>
      <c r="J3865">
        <v>1</v>
      </c>
      <c r="K3865" s="2" t="s">
        <v>10009</v>
      </c>
      <c r="L3865" s="2" t="s">
        <v>10009</v>
      </c>
      <c r="M3865" t="str">
        <f t="shared" si="60"/>
        <v>BEGIN IF NOT EXISTS (SELECT * FROM [dbo].[COM_City] WHERE [Name] = 'Tapiratiba') BEGIN INSERT INTO [dbo].[COM_City]([CityId],[Name],[ExternalCode],[StateId],[Active],[UserID],[UserIDLastUpdate],[CreateDate],[ModifieldDate]) VALUES (3864,'Tapiratiba','53609',26,1,1,1,GETDATE(),GETDATE()) END END</v>
      </c>
    </row>
    <row r="3866" spans="1:13" x14ac:dyDescent="0.2">
      <c r="A3866">
        <v>3865</v>
      </c>
      <c r="B3866">
        <f>VLOOKUP(C3866,ESTADOS!C:K,9,FALSE)</f>
        <v>26</v>
      </c>
      <c r="C3866" t="s">
        <v>2867</v>
      </c>
      <c r="D3866">
        <v>35</v>
      </c>
      <c r="E3866" t="s">
        <v>3862</v>
      </c>
      <c r="F3866" t="s">
        <v>3863</v>
      </c>
      <c r="G3866">
        <v>2827</v>
      </c>
      <c r="H3866">
        <v>1</v>
      </c>
      <c r="I3866">
        <v>1</v>
      </c>
      <c r="J3866">
        <v>1</v>
      </c>
      <c r="K3866" s="2" t="s">
        <v>10009</v>
      </c>
      <c r="L3866" s="2" t="s">
        <v>10009</v>
      </c>
      <c r="M3866" t="str">
        <f t="shared" si="60"/>
        <v>BEGIN IF NOT EXISTS (SELECT * FROM [dbo].[COM_City] WHERE [Name] = 'Taquaral') BEGIN INSERT INTO [dbo].[COM_City]([CityId],[Name],[ExternalCode],[StateId],[Active],[UserID],[UserIDLastUpdate],[CreateDate],[ModifieldDate]) VALUES (3865,'Taquaral','53658',26,1,1,1,GETDATE(),GETDATE()) END END</v>
      </c>
    </row>
    <row r="3867" spans="1:13" x14ac:dyDescent="0.2">
      <c r="A3867">
        <v>3866</v>
      </c>
      <c r="B3867">
        <f>VLOOKUP(C3867,ESTADOS!C:K,9,FALSE)</f>
        <v>26</v>
      </c>
      <c r="C3867" t="s">
        <v>2867</v>
      </c>
      <c r="D3867">
        <v>35</v>
      </c>
      <c r="E3867" t="s">
        <v>3864</v>
      </c>
      <c r="F3867" t="s">
        <v>3865</v>
      </c>
      <c r="G3867">
        <v>53232</v>
      </c>
      <c r="H3867">
        <v>1</v>
      </c>
      <c r="I3867">
        <v>1</v>
      </c>
      <c r="J3867">
        <v>1</v>
      </c>
      <c r="K3867" s="2" t="s">
        <v>10009</v>
      </c>
      <c r="L3867" s="2" t="s">
        <v>10009</v>
      </c>
      <c r="M3867" t="str">
        <f t="shared" si="60"/>
        <v>BEGIN IF NOT EXISTS (SELECT * FROM [dbo].[COM_City] WHERE [Name] = 'Taquaritinga') BEGIN INSERT INTO [dbo].[COM_City]([CityId],[Name],[ExternalCode],[StateId],[Active],[UserID],[UserIDLastUpdate],[CreateDate],[ModifieldDate]) VALUES (3866,'Taquaritinga','53708',26,1,1,1,GETDATE(),GETDATE()) END END</v>
      </c>
    </row>
    <row r="3868" spans="1:13" x14ac:dyDescent="0.2">
      <c r="A3868">
        <v>3867</v>
      </c>
      <c r="B3868">
        <f>VLOOKUP(C3868,ESTADOS!C:K,9,FALSE)</f>
        <v>26</v>
      </c>
      <c r="C3868" t="s">
        <v>2867</v>
      </c>
      <c r="D3868">
        <v>35</v>
      </c>
      <c r="E3868" t="s">
        <v>3866</v>
      </c>
      <c r="F3868" t="s">
        <v>3867</v>
      </c>
      <c r="G3868">
        <v>22170</v>
      </c>
      <c r="H3868">
        <v>1</v>
      </c>
      <c r="I3868">
        <v>1</v>
      </c>
      <c r="J3868">
        <v>1</v>
      </c>
      <c r="K3868" s="2" t="s">
        <v>10009</v>
      </c>
      <c r="L3868" s="2" t="s">
        <v>10009</v>
      </c>
      <c r="M3868" t="str">
        <f t="shared" si="60"/>
        <v>BEGIN IF NOT EXISTS (SELECT * FROM [dbo].[COM_City] WHERE [Name] = 'Taquarituba') BEGIN INSERT INTO [dbo].[COM_City]([CityId],[Name],[ExternalCode],[StateId],[Active],[UserID],[UserIDLastUpdate],[CreateDate],[ModifieldDate]) VALUES (3867,'Taquarituba','53807',26,1,1,1,GETDATE(),GETDATE()) END END</v>
      </c>
    </row>
    <row r="3869" spans="1:13" x14ac:dyDescent="0.2">
      <c r="A3869">
        <v>3868</v>
      </c>
      <c r="B3869">
        <f>VLOOKUP(C3869,ESTADOS!C:K,9,FALSE)</f>
        <v>26</v>
      </c>
      <c r="C3869" t="s">
        <v>2867</v>
      </c>
      <c r="D3869">
        <v>35</v>
      </c>
      <c r="E3869" t="s">
        <v>3868</v>
      </c>
      <c r="F3869" t="s">
        <v>3869</v>
      </c>
      <c r="G3869">
        <v>5098</v>
      </c>
      <c r="H3869">
        <v>1</v>
      </c>
      <c r="I3869">
        <v>1</v>
      </c>
      <c r="J3869">
        <v>1</v>
      </c>
      <c r="K3869" s="2" t="s">
        <v>10009</v>
      </c>
      <c r="L3869" s="2" t="s">
        <v>10009</v>
      </c>
      <c r="M3869" t="str">
        <f t="shared" si="60"/>
        <v>BEGIN IF NOT EXISTS (SELECT * FROM [dbo].[COM_City] WHERE [Name] = 'Taquarivaí') BEGIN INSERT INTO [dbo].[COM_City]([CityId],[Name],[ExternalCode],[StateId],[Active],[UserID],[UserIDLastUpdate],[CreateDate],[ModifieldDate]) VALUES (3868,'Taquarivaí','53856',26,1,1,1,GETDATE(),GETDATE()) END END</v>
      </c>
    </row>
    <row r="3870" spans="1:13" x14ac:dyDescent="0.2">
      <c r="A3870">
        <v>3869</v>
      </c>
      <c r="B3870">
        <f>VLOOKUP(C3870,ESTADOS!C:K,9,FALSE)</f>
        <v>26</v>
      </c>
      <c r="C3870" t="s">
        <v>2867</v>
      </c>
      <c r="D3870">
        <v>35</v>
      </c>
      <c r="E3870" t="s">
        <v>3870</v>
      </c>
      <c r="F3870" t="s">
        <v>3871</v>
      </c>
      <c r="G3870">
        <v>6108</v>
      </c>
      <c r="H3870">
        <v>1</v>
      </c>
      <c r="I3870">
        <v>1</v>
      </c>
      <c r="J3870">
        <v>1</v>
      </c>
      <c r="K3870" s="2" t="s">
        <v>10009</v>
      </c>
      <c r="L3870" s="2" t="s">
        <v>10009</v>
      </c>
      <c r="M3870" t="str">
        <f t="shared" si="60"/>
        <v>BEGIN IF NOT EXISTS (SELECT * FROM [dbo].[COM_City] WHERE [Name] = 'Tarabai') BEGIN INSERT INTO [dbo].[COM_City]([CityId],[Name],[ExternalCode],[StateId],[Active],[UserID],[UserIDLastUpdate],[CreateDate],[ModifieldDate]) VALUES (3869,'Tarabai','53906',26,1,1,1,GETDATE(),GETDATE()) END END</v>
      </c>
    </row>
    <row r="3871" spans="1:13" x14ac:dyDescent="0.2">
      <c r="A3871">
        <v>3870</v>
      </c>
      <c r="B3871">
        <f>VLOOKUP(C3871,ESTADOS!C:K,9,FALSE)</f>
        <v>26</v>
      </c>
      <c r="C3871" t="s">
        <v>2867</v>
      </c>
      <c r="D3871">
        <v>35</v>
      </c>
      <c r="E3871" t="s">
        <v>3872</v>
      </c>
      <c r="F3871" t="s">
        <v>3873</v>
      </c>
      <c r="G3871">
        <v>12302</v>
      </c>
      <c r="H3871">
        <v>1</v>
      </c>
      <c r="I3871">
        <v>1</v>
      </c>
      <c r="J3871">
        <v>1</v>
      </c>
      <c r="K3871" s="2" t="s">
        <v>10009</v>
      </c>
      <c r="L3871" s="2" t="s">
        <v>10009</v>
      </c>
      <c r="M3871" t="str">
        <f t="shared" si="60"/>
        <v>BEGIN IF NOT EXISTS (SELECT * FROM [dbo].[COM_City] WHERE [Name] = 'Tarumã') BEGIN INSERT INTO [dbo].[COM_City]([CityId],[Name],[ExternalCode],[StateId],[Active],[UserID],[UserIDLastUpdate],[CreateDate],[ModifieldDate]) VALUES (3870,'Tarumã','53955',26,1,1,1,GETDATE(),GETDATE()) END END</v>
      </c>
    </row>
    <row r="3872" spans="1:13" x14ac:dyDescent="0.2">
      <c r="A3872">
        <v>3871</v>
      </c>
      <c r="B3872">
        <f>VLOOKUP(C3872,ESTADOS!C:K,9,FALSE)</f>
        <v>26</v>
      </c>
      <c r="C3872" t="s">
        <v>2867</v>
      </c>
      <c r="D3872">
        <v>35</v>
      </c>
      <c r="E3872" t="s">
        <v>3874</v>
      </c>
      <c r="F3872" t="s">
        <v>3875</v>
      </c>
      <c r="G3872">
        <v>101838</v>
      </c>
      <c r="H3872">
        <v>1</v>
      </c>
      <c r="I3872">
        <v>1</v>
      </c>
      <c r="J3872">
        <v>1</v>
      </c>
      <c r="K3872" s="2" t="s">
        <v>10009</v>
      </c>
      <c r="L3872" s="2" t="s">
        <v>10009</v>
      </c>
      <c r="M3872" t="str">
        <f t="shared" si="60"/>
        <v>BEGIN IF NOT EXISTS (SELECT * FROM [dbo].[COM_City] WHERE [Name] = 'Tatuí') BEGIN INSERT INTO [dbo].[COM_City]([CityId],[Name],[ExternalCode],[StateId],[Active],[UserID],[UserIDLastUpdate],[CreateDate],[ModifieldDate]) VALUES (3871,'Tatuí','54003',26,1,1,1,GETDATE(),GETDATE()) END END</v>
      </c>
    </row>
    <row r="3873" spans="1:13" x14ac:dyDescent="0.2">
      <c r="A3873">
        <v>3872</v>
      </c>
      <c r="B3873">
        <f>VLOOKUP(C3873,ESTADOS!C:K,9,FALSE)</f>
        <v>26</v>
      </c>
      <c r="C3873" t="s">
        <v>2867</v>
      </c>
      <c r="D3873">
        <v>35</v>
      </c>
      <c r="E3873" t="s">
        <v>3876</v>
      </c>
      <c r="F3873" t="s">
        <v>10144</v>
      </c>
      <c r="G3873">
        <v>265514</v>
      </c>
      <c r="H3873">
        <v>1</v>
      </c>
      <c r="I3873">
        <v>1</v>
      </c>
      <c r="J3873">
        <v>1</v>
      </c>
      <c r="K3873" s="2" t="s">
        <v>10009</v>
      </c>
      <c r="L3873" s="2" t="s">
        <v>10009</v>
      </c>
      <c r="M3873" t="str">
        <f t="shared" si="60"/>
        <v>BEGIN IF NOT EXISTS (SELECT * FROM [dbo].[COM_City] WHERE [Name] = 'Taubaté') BEGIN INSERT INTO [dbo].[COM_City]([CityId],[Name],[ExternalCode],[StateId],[Active],[UserID],[UserIDLastUpdate],[CreateDate],[ModifieldDate]) VALUES (3872,'Taubaté','54102',26,1,1,1,GETDATE(),GETDATE()) END END</v>
      </c>
    </row>
    <row r="3874" spans="1:13" x14ac:dyDescent="0.2">
      <c r="A3874">
        <v>3873</v>
      </c>
      <c r="B3874">
        <f>VLOOKUP(C3874,ESTADOS!C:K,9,FALSE)</f>
        <v>26</v>
      </c>
      <c r="C3874" t="s">
        <v>2867</v>
      </c>
      <c r="D3874">
        <v>35</v>
      </c>
      <c r="E3874" t="s">
        <v>3877</v>
      </c>
      <c r="F3874" t="s">
        <v>3878</v>
      </c>
      <c r="G3874">
        <v>5015</v>
      </c>
      <c r="H3874">
        <v>1</v>
      </c>
      <c r="I3874">
        <v>1</v>
      </c>
      <c r="J3874">
        <v>1</v>
      </c>
      <c r="K3874" s="2" t="s">
        <v>10009</v>
      </c>
      <c r="L3874" s="2" t="s">
        <v>10009</v>
      </c>
      <c r="M3874" t="str">
        <f t="shared" si="60"/>
        <v>BEGIN IF NOT EXISTS (SELECT * FROM [dbo].[COM_City] WHERE [Name] = 'Tejupá') BEGIN INSERT INTO [dbo].[COM_City]([CityId],[Name],[ExternalCode],[StateId],[Active],[UserID],[UserIDLastUpdate],[CreateDate],[ModifieldDate]) VALUES (3873,'Tejupá','54201',26,1,1,1,GETDATE(),GETDATE()) END END</v>
      </c>
    </row>
    <row r="3875" spans="1:13" x14ac:dyDescent="0.2">
      <c r="A3875">
        <v>3874</v>
      </c>
      <c r="B3875">
        <f>VLOOKUP(C3875,ESTADOS!C:K,9,FALSE)</f>
        <v>26</v>
      </c>
      <c r="C3875" t="s">
        <v>2867</v>
      </c>
      <c r="D3875">
        <v>35</v>
      </c>
      <c r="E3875" t="s">
        <v>3879</v>
      </c>
      <c r="F3875" t="s">
        <v>5760</v>
      </c>
      <c r="G3875">
        <v>20325</v>
      </c>
      <c r="H3875">
        <v>1</v>
      </c>
      <c r="I3875">
        <v>1</v>
      </c>
      <c r="J3875">
        <v>1</v>
      </c>
      <c r="K3875" s="2" t="s">
        <v>10009</v>
      </c>
      <c r="L3875" s="2" t="s">
        <v>10009</v>
      </c>
      <c r="M3875" t="str">
        <f t="shared" si="60"/>
        <v>BEGIN IF NOT EXISTS (SELECT * FROM [dbo].[COM_City] WHERE [Name] = 'Teodoro Sampaio') BEGIN INSERT INTO [dbo].[COM_City]([CityId],[Name],[ExternalCode],[StateId],[Active],[UserID],[UserIDLastUpdate],[CreateDate],[ModifieldDate]) VALUES (3874,'Teodoro Sampaio','54300',26,1,1,1,GETDATE(),GETDATE()) END END</v>
      </c>
    </row>
    <row r="3876" spans="1:13" x14ac:dyDescent="0.2">
      <c r="A3876">
        <v>3875</v>
      </c>
      <c r="B3876">
        <f>VLOOKUP(C3876,ESTADOS!C:K,9,FALSE)</f>
        <v>26</v>
      </c>
      <c r="C3876" t="s">
        <v>2867</v>
      </c>
      <c r="D3876">
        <v>35</v>
      </c>
      <c r="E3876" t="s">
        <v>3880</v>
      </c>
      <c r="F3876" t="s">
        <v>3881</v>
      </c>
      <c r="G3876">
        <v>8155</v>
      </c>
      <c r="H3876">
        <v>1</v>
      </c>
      <c r="I3876">
        <v>1</v>
      </c>
      <c r="J3876">
        <v>1</v>
      </c>
      <c r="K3876" s="2" t="s">
        <v>10009</v>
      </c>
      <c r="L3876" s="2" t="s">
        <v>10009</v>
      </c>
      <c r="M3876" t="str">
        <f t="shared" si="60"/>
        <v>BEGIN IF NOT EXISTS (SELECT * FROM [dbo].[COM_City] WHERE [Name] = 'Terra Roxa') BEGIN INSERT INTO [dbo].[COM_City]([CityId],[Name],[ExternalCode],[StateId],[Active],[UserID],[UserIDLastUpdate],[CreateDate],[ModifieldDate]) VALUES (3875,'Terra Roxa','54409',26,1,1,1,GETDATE(),GETDATE()) END END</v>
      </c>
    </row>
    <row r="3877" spans="1:13" x14ac:dyDescent="0.2">
      <c r="A3877">
        <v>3876</v>
      </c>
      <c r="B3877">
        <f>VLOOKUP(C3877,ESTADOS!C:K,9,FALSE)</f>
        <v>26</v>
      </c>
      <c r="C3877" t="s">
        <v>2867</v>
      </c>
      <c r="D3877">
        <v>35</v>
      </c>
      <c r="E3877" t="s">
        <v>3882</v>
      </c>
      <c r="F3877" t="s">
        <v>3883</v>
      </c>
      <c r="G3877">
        <v>34018</v>
      </c>
      <c r="H3877">
        <v>1</v>
      </c>
      <c r="I3877">
        <v>1</v>
      </c>
      <c r="J3877">
        <v>1</v>
      </c>
      <c r="K3877" s="2" t="s">
        <v>10009</v>
      </c>
      <c r="L3877" s="2" t="s">
        <v>10009</v>
      </c>
      <c r="M3877" t="str">
        <f t="shared" si="60"/>
        <v>BEGIN IF NOT EXISTS (SELECT * FROM [dbo].[COM_City] WHERE [Name] = 'Tietê') BEGIN INSERT INTO [dbo].[COM_City]([CityId],[Name],[ExternalCode],[StateId],[Active],[UserID],[UserIDLastUpdate],[CreateDate],[ModifieldDate]) VALUES (3876,'Tietê','54508',26,1,1,1,GETDATE(),GETDATE()) END END</v>
      </c>
    </row>
    <row r="3878" spans="1:13" x14ac:dyDescent="0.2">
      <c r="A3878">
        <v>3877</v>
      </c>
      <c r="B3878">
        <f>VLOOKUP(C3878,ESTADOS!C:K,9,FALSE)</f>
        <v>26</v>
      </c>
      <c r="C3878" t="s">
        <v>2867</v>
      </c>
      <c r="D3878">
        <v>35</v>
      </c>
      <c r="E3878" t="s">
        <v>3884</v>
      </c>
      <c r="F3878" t="s">
        <v>3885</v>
      </c>
      <c r="G3878">
        <v>2535</v>
      </c>
      <c r="H3878">
        <v>1</v>
      </c>
      <c r="I3878">
        <v>1</v>
      </c>
      <c r="J3878">
        <v>1</v>
      </c>
      <c r="K3878" s="2" t="s">
        <v>10009</v>
      </c>
      <c r="L3878" s="2" t="s">
        <v>10009</v>
      </c>
      <c r="M3878" t="str">
        <f t="shared" si="60"/>
        <v>BEGIN IF NOT EXISTS (SELECT * FROM [dbo].[COM_City] WHERE [Name] = 'Timburi') BEGIN INSERT INTO [dbo].[COM_City]([CityId],[Name],[ExternalCode],[StateId],[Active],[UserID],[UserIDLastUpdate],[CreateDate],[ModifieldDate]) VALUES (3877,'Timburi','54607',26,1,1,1,GETDATE(),GETDATE()) END END</v>
      </c>
    </row>
    <row r="3879" spans="1:13" x14ac:dyDescent="0.2">
      <c r="A3879">
        <v>3878</v>
      </c>
      <c r="B3879">
        <f>VLOOKUP(C3879,ESTADOS!C:K,9,FALSE)</f>
        <v>26</v>
      </c>
      <c r="C3879" t="s">
        <v>2867</v>
      </c>
      <c r="D3879">
        <v>35</v>
      </c>
      <c r="E3879" t="s">
        <v>3886</v>
      </c>
      <c r="F3879" t="s">
        <v>3887</v>
      </c>
      <c r="G3879">
        <v>2784</v>
      </c>
      <c r="H3879">
        <v>1</v>
      </c>
      <c r="I3879">
        <v>1</v>
      </c>
      <c r="J3879">
        <v>1</v>
      </c>
      <c r="K3879" s="2" t="s">
        <v>10009</v>
      </c>
      <c r="L3879" s="2" t="s">
        <v>10009</v>
      </c>
      <c r="M3879" t="str">
        <f t="shared" si="60"/>
        <v>BEGIN IF NOT EXISTS (SELECT * FROM [dbo].[COM_City] WHERE [Name] = 'Torre de Pedra') BEGIN INSERT INTO [dbo].[COM_City]([CityId],[Name],[ExternalCode],[StateId],[Active],[UserID],[UserIDLastUpdate],[CreateDate],[ModifieldDate]) VALUES (3878,'Torre de Pedra','54656',26,1,1,1,GETDATE(),GETDATE()) END END</v>
      </c>
    </row>
    <row r="3880" spans="1:13" x14ac:dyDescent="0.2">
      <c r="A3880">
        <v>3879</v>
      </c>
      <c r="B3880">
        <f>VLOOKUP(C3880,ESTADOS!C:K,9,FALSE)</f>
        <v>26</v>
      </c>
      <c r="C3880" t="s">
        <v>2867</v>
      </c>
      <c r="D3880">
        <v>35</v>
      </c>
      <c r="E3880" t="s">
        <v>3888</v>
      </c>
      <c r="F3880" t="s">
        <v>3889</v>
      </c>
      <c r="G3880">
        <v>8918</v>
      </c>
      <c r="H3880">
        <v>1</v>
      </c>
      <c r="I3880">
        <v>1</v>
      </c>
      <c r="J3880">
        <v>1</v>
      </c>
      <c r="K3880" s="2" t="s">
        <v>10009</v>
      </c>
      <c r="L3880" s="2" t="s">
        <v>10009</v>
      </c>
      <c r="M3880" t="str">
        <f t="shared" si="60"/>
        <v>BEGIN IF NOT EXISTS (SELECT * FROM [dbo].[COM_City] WHERE [Name] = 'Torrinha') BEGIN INSERT INTO [dbo].[COM_City]([CityId],[Name],[ExternalCode],[StateId],[Active],[UserID],[UserIDLastUpdate],[CreateDate],[ModifieldDate]) VALUES (3879,'Torrinha','54706',26,1,1,1,GETDATE(),GETDATE()) END END</v>
      </c>
    </row>
    <row r="3881" spans="1:13" x14ac:dyDescent="0.2">
      <c r="A3881">
        <v>3880</v>
      </c>
      <c r="B3881">
        <f>VLOOKUP(C3881,ESTADOS!C:K,9,FALSE)</f>
        <v>26</v>
      </c>
      <c r="C3881" t="s">
        <v>2867</v>
      </c>
      <c r="D3881">
        <v>35</v>
      </c>
      <c r="E3881" t="s">
        <v>3890</v>
      </c>
      <c r="F3881" t="s">
        <v>3891</v>
      </c>
      <c r="G3881">
        <v>1441</v>
      </c>
      <c r="H3881">
        <v>1</v>
      </c>
      <c r="I3881">
        <v>1</v>
      </c>
      <c r="J3881">
        <v>1</v>
      </c>
      <c r="K3881" s="2" t="s">
        <v>10009</v>
      </c>
      <c r="L3881" s="2" t="s">
        <v>10009</v>
      </c>
      <c r="M3881" t="str">
        <f t="shared" si="60"/>
        <v>BEGIN IF NOT EXISTS (SELECT * FROM [dbo].[COM_City] WHERE [Name] = 'Trabiju') BEGIN INSERT INTO [dbo].[COM_City]([CityId],[Name],[ExternalCode],[StateId],[Active],[UserID],[UserIDLastUpdate],[CreateDate],[ModifieldDate]) VALUES (3880,'Trabiju','54755',26,1,1,1,GETDATE(),GETDATE()) END END</v>
      </c>
    </row>
    <row r="3882" spans="1:13" x14ac:dyDescent="0.2">
      <c r="A3882">
        <v>3881</v>
      </c>
      <c r="B3882">
        <f>VLOOKUP(C3882,ESTADOS!C:K,9,FALSE)</f>
        <v>26</v>
      </c>
      <c r="C3882" t="s">
        <v>2867</v>
      </c>
      <c r="D3882">
        <v>35</v>
      </c>
      <c r="E3882" t="s">
        <v>3892</v>
      </c>
      <c r="F3882" t="s">
        <v>3893</v>
      </c>
      <c r="G3882">
        <v>38321</v>
      </c>
      <c r="H3882">
        <v>1</v>
      </c>
      <c r="I3882">
        <v>1</v>
      </c>
      <c r="J3882">
        <v>1</v>
      </c>
      <c r="K3882" s="2" t="s">
        <v>10009</v>
      </c>
      <c r="L3882" s="2" t="s">
        <v>10009</v>
      </c>
      <c r="M3882" t="str">
        <f t="shared" si="60"/>
        <v>BEGIN IF NOT EXISTS (SELECT * FROM [dbo].[COM_City] WHERE [Name] = 'Tremembé') BEGIN INSERT INTO [dbo].[COM_City]([CityId],[Name],[ExternalCode],[StateId],[Active],[UserID],[UserIDLastUpdate],[CreateDate],[ModifieldDate]) VALUES (3881,'Tremembé','54805',26,1,1,1,GETDATE(),GETDATE()) END END</v>
      </c>
    </row>
    <row r="3883" spans="1:13" x14ac:dyDescent="0.2">
      <c r="A3883">
        <v>3882</v>
      </c>
      <c r="B3883">
        <f>VLOOKUP(C3883,ESTADOS!C:K,9,FALSE)</f>
        <v>26</v>
      </c>
      <c r="C3883" t="s">
        <v>2867</v>
      </c>
      <c r="D3883">
        <v>35</v>
      </c>
      <c r="E3883" t="s">
        <v>3894</v>
      </c>
      <c r="F3883" t="s">
        <v>3895</v>
      </c>
      <c r="G3883">
        <v>5031</v>
      </c>
      <c r="H3883">
        <v>1</v>
      </c>
      <c r="I3883">
        <v>1</v>
      </c>
      <c r="J3883">
        <v>1</v>
      </c>
      <c r="K3883" s="2" t="s">
        <v>10009</v>
      </c>
      <c r="L3883" s="2" t="s">
        <v>10009</v>
      </c>
      <c r="M3883" t="str">
        <f t="shared" si="60"/>
        <v>BEGIN IF NOT EXISTS (SELECT * FROM [dbo].[COM_City] WHERE [Name] = 'Três Fronteiras') BEGIN INSERT INTO [dbo].[COM_City]([CityId],[Name],[ExternalCode],[StateId],[Active],[UserID],[UserIDLastUpdate],[CreateDate],[ModifieldDate]) VALUES (3882,'Três Fronteiras','54904',26,1,1,1,GETDATE(),GETDATE()) END END</v>
      </c>
    </row>
    <row r="3884" spans="1:13" x14ac:dyDescent="0.2">
      <c r="A3884">
        <v>3883</v>
      </c>
      <c r="B3884">
        <f>VLOOKUP(C3884,ESTADOS!C:K,9,FALSE)</f>
        <v>26</v>
      </c>
      <c r="C3884" t="s">
        <v>2867</v>
      </c>
      <c r="D3884">
        <v>35</v>
      </c>
      <c r="E3884" t="s">
        <v>3896</v>
      </c>
      <c r="F3884" t="s">
        <v>3897</v>
      </c>
      <c r="G3884">
        <v>5749</v>
      </c>
      <c r="H3884">
        <v>1</v>
      </c>
      <c r="I3884">
        <v>1</v>
      </c>
      <c r="J3884">
        <v>1</v>
      </c>
      <c r="K3884" s="2" t="s">
        <v>10009</v>
      </c>
      <c r="L3884" s="2" t="s">
        <v>10009</v>
      </c>
      <c r="M3884" t="str">
        <f t="shared" si="60"/>
        <v>BEGIN IF NOT EXISTS (SELECT * FROM [dbo].[COM_City] WHERE [Name] = 'Tuiuti') BEGIN INSERT INTO [dbo].[COM_City]([CityId],[Name],[ExternalCode],[StateId],[Active],[UserID],[UserIDLastUpdate],[CreateDate],[ModifieldDate]) VALUES (3883,'Tuiuti','54953',26,1,1,1,GETDATE(),GETDATE()) END END</v>
      </c>
    </row>
    <row r="3885" spans="1:13" x14ac:dyDescent="0.2">
      <c r="A3885">
        <v>3884</v>
      </c>
      <c r="B3885">
        <f>VLOOKUP(C3885,ESTADOS!C:K,9,FALSE)</f>
        <v>26</v>
      </c>
      <c r="C3885" t="s">
        <v>2867</v>
      </c>
      <c r="D3885">
        <v>35</v>
      </c>
      <c r="E3885" t="s">
        <v>3898</v>
      </c>
      <c r="F3885" t="s">
        <v>3899</v>
      </c>
      <c r="G3885">
        <v>62256</v>
      </c>
      <c r="H3885">
        <v>1</v>
      </c>
      <c r="I3885">
        <v>1</v>
      </c>
      <c r="J3885">
        <v>1</v>
      </c>
      <c r="K3885" s="2" t="s">
        <v>10009</v>
      </c>
      <c r="L3885" s="2" t="s">
        <v>10009</v>
      </c>
      <c r="M3885" t="str">
        <f t="shared" si="60"/>
        <v>BEGIN IF NOT EXISTS (SELECT * FROM [dbo].[COM_City] WHERE [Name] = 'Tupã') BEGIN INSERT INTO [dbo].[COM_City]([CityId],[Name],[ExternalCode],[StateId],[Active],[UserID],[UserIDLastUpdate],[CreateDate],[ModifieldDate]) VALUES (3884,'Tupã','55000',26,1,1,1,GETDATE(),GETDATE()) END END</v>
      </c>
    </row>
    <row r="3886" spans="1:13" x14ac:dyDescent="0.2">
      <c r="A3886">
        <v>3885</v>
      </c>
      <c r="B3886">
        <f>VLOOKUP(C3886,ESTADOS!C:K,9,FALSE)</f>
        <v>26</v>
      </c>
      <c r="C3886" t="s">
        <v>2867</v>
      </c>
      <c r="D3886">
        <v>35</v>
      </c>
      <c r="E3886" t="s">
        <v>3900</v>
      </c>
      <c r="F3886" t="s">
        <v>3901</v>
      </c>
      <c r="G3886">
        <v>13712</v>
      </c>
      <c r="H3886">
        <v>1</v>
      </c>
      <c r="I3886">
        <v>1</v>
      </c>
      <c r="J3886">
        <v>1</v>
      </c>
      <c r="K3886" s="2" t="s">
        <v>10009</v>
      </c>
      <c r="L3886" s="2" t="s">
        <v>10009</v>
      </c>
      <c r="M3886" t="str">
        <f t="shared" si="60"/>
        <v>BEGIN IF NOT EXISTS (SELECT * FROM [dbo].[COM_City] WHERE [Name] = 'Tupi Paulista') BEGIN INSERT INTO [dbo].[COM_City]([CityId],[Name],[ExternalCode],[StateId],[Active],[UserID],[UserIDLastUpdate],[CreateDate],[ModifieldDate]) VALUES (3885,'Tupi Paulista','55109',26,1,1,1,GETDATE(),GETDATE()) END END</v>
      </c>
    </row>
    <row r="3887" spans="1:13" x14ac:dyDescent="0.2">
      <c r="A3887">
        <v>3886</v>
      </c>
      <c r="B3887">
        <f>VLOOKUP(C3887,ESTADOS!C:K,9,FALSE)</f>
        <v>26</v>
      </c>
      <c r="C3887" t="s">
        <v>2867</v>
      </c>
      <c r="D3887">
        <v>35</v>
      </c>
      <c r="E3887" t="s">
        <v>3902</v>
      </c>
      <c r="F3887" t="s">
        <v>3903</v>
      </c>
      <c r="G3887">
        <v>1947</v>
      </c>
      <c r="H3887">
        <v>1</v>
      </c>
      <c r="I3887">
        <v>1</v>
      </c>
      <c r="J3887">
        <v>1</v>
      </c>
      <c r="K3887" s="2" t="s">
        <v>10009</v>
      </c>
      <c r="L3887" s="2" t="s">
        <v>10009</v>
      </c>
      <c r="M3887" t="str">
        <f t="shared" si="60"/>
        <v>BEGIN IF NOT EXISTS (SELECT * FROM [dbo].[COM_City] WHERE [Name] = 'Turiúba') BEGIN INSERT INTO [dbo].[COM_City]([CityId],[Name],[ExternalCode],[StateId],[Active],[UserID],[UserIDLastUpdate],[CreateDate],[ModifieldDate]) VALUES (3886,'Turiúba','55208',26,1,1,1,GETDATE(),GETDATE()) END END</v>
      </c>
    </row>
    <row r="3888" spans="1:13" x14ac:dyDescent="0.2">
      <c r="A3888">
        <v>3887</v>
      </c>
      <c r="B3888">
        <f>VLOOKUP(C3888,ESTADOS!C:K,9,FALSE)</f>
        <v>26</v>
      </c>
      <c r="C3888" t="s">
        <v>2867</v>
      </c>
      <c r="D3888">
        <v>35</v>
      </c>
      <c r="E3888" t="s">
        <v>3904</v>
      </c>
      <c r="F3888" t="s">
        <v>2592</v>
      </c>
      <c r="G3888">
        <v>2024</v>
      </c>
      <c r="H3888">
        <v>1</v>
      </c>
      <c r="I3888">
        <v>1</v>
      </c>
      <c r="J3888">
        <v>1</v>
      </c>
      <c r="K3888" s="2" t="s">
        <v>10009</v>
      </c>
      <c r="L3888" s="2" t="s">
        <v>10009</v>
      </c>
      <c r="M3888" t="str">
        <f t="shared" si="60"/>
        <v>BEGIN IF NOT EXISTS (SELECT * FROM [dbo].[COM_City] WHERE [Name] = 'Turmalina') BEGIN INSERT INTO [dbo].[COM_City]([CityId],[Name],[ExternalCode],[StateId],[Active],[UserID],[UserIDLastUpdate],[CreateDate],[ModifieldDate]) VALUES (3887,'Turmalina','55307',26,1,1,1,GETDATE(),GETDATE()) END END</v>
      </c>
    </row>
    <row r="3889" spans="1:13" x14ac:dyDescent="0.2">
      <c r="A3889">
        <v>3888</v>
      </c>
      <c r="B3889">
        <f>VLOOKUP(C3889,ESTADOS!C:K,9,FALSE)</f>
        <v>26</v>
      </c>
      <c r="C3889" t="s">
        <v>2867</v>
      </c>
      <c r="D3889">
        <v>35</v>
      </c>
      <c r="E3889" t="s">
        <v>3905</v>
      </c>
      <c r="F3889" t="s">
        <v>3906</v>
      </c>
      <c r="G3889">
        <v>4552</v>
      </c>
      <c r="H3889">
        <v>1</v>
      </c>
      <c r="I3889">
        <v>1</v>
      </c>
      <c r="J3889">
        <v>1</v>
      </c>
      <c r="K3889" s="2" t="s">
        <v>10009</v>
      </c>
      <c r="L3889" s="2" t="s">
        <v>10009</v>
      </c>
      <c r="M3889" t="str">
        <f t="shared" si="60"/>
        <v>BEGIN IF NOT EXISTS (SELECT * FROM [dbo].[COM_City] WHERE [Name] = 'Ubarana') BEGIN INSERT INTO [dbo].[COM_City]([CityId],[Name],[ExternalCode],[StateId],[Active],[UserID],[UserIDLastUpdate],[CreateDate],[ModifieldDate]) VALUES (3888,'Ubarana','55356',26,1,1,1,GETDATE(),GETDATE()) END END</v>
      </c>
    </row>
    <row r="3890" spans="1:13" x14ac:dyDescent="0.2">
      <c r="A3890">
        <v>3889</v>
      </c>
      <c r="B3890">
        <f>VLOOKUP(C3890,ESTADOS!C:K,9,FALSE)</f>
        <v>26</v>
      </c>
      <c r="C3890" t="s">
        <v>2867</v>
      </c>
      <c r="D3890">
        <v>35</v>
      </c>
      <c r="E3890" t="s">
        <v>3907</v>
      </c>
      <c r="F3890" t="s">
        <v>3908</v>
      </c>
      <c r="G3890">
        <v>75008</v>
      </c>
      <c r="H3890">
        <v>1</v>
      </c>
      <c r="I3890">
        <v>1</v>
      </c>
      <c r="J3890">
        <v>1</v>
      </c>
      <c r="K3890" s="2" t="s">
        <v>10009</v>
      </c>
      <c r="L3890" s="2" t="s">
        <v>10009</v>
      </c>
      <c r="M3890" t="str">
        <f t="shared" si="60"/>
        <v>BEGIN IF NOT EXISTS (SELECT * FROM [dbo].[COM_City] WHERE [Name] = 'Ubatuba') BEGIN INSERT INTO [dbo].[COM_City]([CityId],[Name],[ExternalCode],[StateId],[Active],[UserID],[UserIDLastUpdate],[CreateDate],[ModifieldDate]) VALUES (3889,'Ubatuba','55406',26,1,1,1,GETDATE(),GETDATE()) END END</v>
      </c>
    </row>
    <row r="3891" spans="1:13" x14ac:dyDescent="0.2">
      <c r="A3891">
        <v>3890</v>
      </c>
      <c r="B3891">
        <f>VLOOKUP(C3891,ESTADOS!C:K,9,FALSE)</f>
        <v>26</v>
      </c>
      <c r="C3891" t="s">
        <v>2867</v>
      </c>
      <c r="D3891">
        <v>35</v>
      </c>
      <c r="E3891" t="s">
        <v>3909</v>
      </c>
      <c r="F3891" t="s">
        <v>3910</v>
      </c>
      <c r="G3891">
        <v>4269</v>
      </c>
      <c r="H3891">
        <v>1</v>
      </c>
      <c r="I3891">
        <v>1</v>
      </c>
      <c r="J3891">
        <v>1</v>
      </c>
      <c r="K3891" s="2" t="s">
        <v>10009</v>
      </c>
      <c r="L3891" s="2" t="s">
        <v>10009</v>
      </c>
      <c r="M3891" t="str">
        <f t="shared" si="60"/>
        <v>BEGIN IF NOT EXISTS (SELECT * FROM [dbo].[COM_City] WHERE [Name] = 'Ubirajara') BEGIN INSERT INTO [dbo].[COM_City]([CityId],[Name],[ExternalCode],[StateId],[Active],[UserID],[UserIDLastUpdate],[CreateDate],[ModifieldDate]) VALUES (3890,'Ubirajara','55505',26,1,1,1,GETDATE(),GETDATE()) END END</v>
      </c>
    </row>
    <row r="3892" spans="1:13" x14ac:dyDescent="0.2">
      <c r="A3892">
        <v>3891</v>
      </c>
      <c r="B3892">
        <f>VLOOKUP(C3892,ESTADOS!C:K,9,FALSE)</f>
        <v>26</v>
      </c>
      <c r="C3892" t="s">
        <v>2867</v>
      </c>
      <c r="D3892">
        <v>35</v>
      </c>
      <c r="E3892" t="s">
        <v>3911</v>
      </c>
      <c r="F3892" t="s">
        <v>3912</v>
      </c>
      <c r="G3892">
        <v>9348</v>
      </c>
      <c r="H3892">
        <v>1</v>
      </c>
      <c r="I3892">
        <v>1</v>
      </c>
      <c r="J3892">
        <v>1</v>
      </c>
      <c r="K3892" s="2" t="s">
        <v>10009</v>
      </c>
      <c r="L3892" s="2" t="s">
        <v>10009</v>
      </c>
      <c r="M3892" t="str">
        <f t="shared" si="60"/>
        <v>BEGIN IF NOT EXISTS (SELECT * FROM [dbo].[COM_City] WHERE [Name] = 'Uchoa') BEGIN INSERT INTO [dbo].[COM_City]([CityId],[Name],[ExternalCode],[StateId],[Active],[UserID],[UserIDLastUpdate],[CreateDate],[ModifieldDate]) VALUES (3891,'Uchoa','55604',26,1,1,1,GETDATE(),GETDATE()) END END</v>
      </c>
    </row>
    <row r="3893" spans="1:13" x14ac:dyDescent="0.2">
      <c r="A3893">
        <v>3892</v>
      </c>
      <c r="B3893">
        <f>VLOOKUP(C3893,ESTADOS!C:K,9,FALSE)</f>
        <v>26</v>
      </c>
      <c r="C3893" t="s">
        <v>2867</v>
      </c>
      <c r="D3893">
        <v>35</v>
      </c>
      <c r="E3893" t="s">
        <v>3913</v>
      </c>
      <c r="F3893" t="s">
        <v>3914</v>
      </c>
      <c r="G3893">
        <v>1436</v>
      </c>
      <c r="H3893">
        <v>1</v>
      </c>
      <c r="I3893">
        <v>1</v>
      </c>
      <c r="J3893">
        <v>1</v>
      </c>
      <c r="K3893" s="2" t="s">
        <v>10009</v>
      </c>
      <c r="L3893" s="2" t="s">
        <v>10009</v>
      </c>
      <c r="M3893" t="str">
        <f t="shared" si="60"/>
        <v>BEGIN IF NOT EXISTS (SELECT * FROM [dbo].[COM_City] WHERE [Name] = 'União Paulista') BEGIN INSERT INTO [dbo].[COM_City]([CityId],[Name],[ExternalCode],[StateId],[Active],[UserID],[UserIDLastUpdate],[CreateDate],[ModifieldDate]) VALUES (3892,'União Paulista','55703',26,1,1,1,GETDATE(),GETDATE()) END END</v>
      </c>
    </row>
    <row r="3894" spans="1:13" x14ac:dyDescent="0.2">
      <c r="A3894">
        <v>3893</v>
      </c>
      <c r="B3894">
        <f>VLOOKUP(C3894,ESTADOS!C:K,9,FALSE)</f>
        <v>26</v>
      </c>
      <c r="C3894" t="s">
        <v>2867</v>
      </c>
      <c r="D3894">
        <v>35</v>
      </c>
      <c r="E3894" t="s">
        <v>3915</v>
      </c>
      <c r="F3894" t="s">
        <v>3916</v>
      </c>
      <c r="G3894">
        <v>8727</v>
      </c>
      <c r="H3894">
        <v>1</v>
      </c>
      <c r="I3894">
        <v>1</v>
      </c>
      <c r="J3894">
        <v>1</v>
      </c>
      <c r="K3894" s="2" t="s">
        <v>10009</v>
      </c>
      <c r="L3894" s="2" t="s">
        <v>10009</v>
      </c>
      <c r="M3894" t="str">
        <f t="shared" si="60"/>
        <v>BEGIN IF NOT EXISTS (SELECT * FROM [dbo].[COM_City] WHERE [Name] = 'Urânia') BEGIN INSERT INTO [dbo].[COM_City]([CityId],[Name],[ExternalCode],[StateId],[Active],[UserID],[UserIDLastUpdate],[CreateDate],[ModifieldDate]) VALUES (3893,'Urânia','55802',26,1,1,1,GETDATE(),GETDATE()) END END</v>
      </c>
    </row>
    <row r="3895" spans="1:13" x14ac:dyDescent="0.2">
      <c r="A3895">
        <v>3894</v>
      </c>
      <c r="B3895">
        <f>VLOOKUP(C3895,ESTADOS!C:K,9,FALSE)</f>
        <v>26</v>
      </c>
      <c r="C3895" t="s">
        <v>2867</v>
      </c>
      <c r="D3895">
        <v>35</v>
      </c>
      <c r="E3895" t="s">
        <v>3917</v>
      </c>
      <c r="F3895" t="s">
        <v>3918</v>
      </c>
      <c r="G3895">
        <v>1362</v>
      </c>
      <c r="H3895">
        <v>1</v>
      </c>
      <c r="I3895">
        <v>1</v>
      </c>
      <c r="J3895">
        <v>1</v>
      </c>
      <c r="K3895" s="2" t="s">
        <v>10009</v>
      </c>
      <c r="L3895" s="2" t="s">
        <v>10009</v>
      </c>
      <c r="M3895" t="str">
        <f t="shared" si="60"/>
        <v>BEGIN IF NOT EXISTS (SELECT * FROM [dbo].[COM_City] WHERE [Name] = 'Uru') BEGIN INSERT INTO [dbo].[COM_City]([CityId],[Name],[ExternalCode],[StateId],[Active],[UserID],[UserIDLastUpdate],[CreateDate],[ModifieldDate]) VALUES (3894,'Uru','55901',26,1,1,1,GETDATE(),GETDATE()) END END</v>
      </c>
    </row>
    <row r="3896" spans="1:13" x14ac:dyDescent="0.2">
      <c r="A3896">
        <v>3895</v>
      </c>
      <c r="B3896">
        <f>VLOOKUP(C3896,ESTADOS!C:K,9,FALSE)</f>
        <v>26</v>
      </c>
      <c r="C3896" t="s">
        <v>2867</v>
      </c>
      <c r="D3896">
        <v>35</v>
      </c>
      <c r="E3896" t="s">
        <v>3919</v>
      </c>
      <c r="F3896" t="s">
        <v>3920</v>
      </c>
      <c r="G3896">
        <v>11917</v>
      </c>
      <c r="H3896">
        <v>1</v>
      </c>
      <c r="I3896">
        <v>1</v>
      </c>
      <c r="J3896">
        <v>1</v>
      </c>
      <c r="K3896" s="2" t="s">
        <v>10009</v>
      </c>
      <c r="L3896" s="2" t="s">
        <v>10009</v>
      </c>
      <c r="M3896" t="str">
        <f t="shared" si="60"/>
        <v>BEGIN IF NOT EXISTS (SELECT * FROM [dbo].[COM_City] WHERE [Name] = 'Urupês') BEGIN INSERT INTO [dbo].[COM_City]([CityId],[Name],[ExternalCode],[StateId],[Active],[UserID],[UserIDLastUpdate],[CreateDate],[ModifieldDate]) VALUES (3895,'Urupês','56008',26,1,1,1,GETDATE(),GETDATE()) END END</v>
      </c>
    </row>
    <row r="3897" spans="1:13" x14ac:dyDescent="0.2">
      <c r="A3897">
        <v>3896</v>
      </c>
      <c r="B3897">
        <f>VLOOKUP(C3897,ESTADOS!C:K,9,FALSE)</f>
        <v>26</v>
      </c>
      <c r="C3897" t="s">
        <v>2867</v>
      </c>
      <c r="D3897">
        <v>35</v>
      </c>
      <c r="E3897" t="s">
        <v>3921</v>
      </c>
      <c r="F3897" t="s">
        <v>3922</v>
      </c>
      <c r="G3897">
        <v>9408</v>
      </c>
      <c r="H3897">
        <v>1</v>
      </c>
      <c r="I3897">
        <v>1</v>
      </c>
      <c r="J3897">
        <v>1</v>
      </c>
      <c r="K3897" s="2" t="s">
        <v>10009</v>
      </c>
      <c r="L3897" s="2" t="s">
        <v>10009</v>
      </c>
      <c r="M3897" t="str">
        <f t="shared" si="60"/>
        <v>BEGIN IF NOT EXISTS (SELECT * FROM [dbo].[COM_City] WHERE [Name] = 'Valentim Gentil') BEGIN INSERT INTO [dbo].[COM_City]([CityId],[Name],[ExternalCode],[StateId],[Active],[UserID],[UserIDLastUpdate],[CreateDate],[ModifieldDate]) VALUES (3896,'Valentim Gentil','56107',26,1,1,1,GETDATE(),GETDATE()) END END</v>
      </c>
    </row>
    <row r="3898" spans="1:13" x14ac:dyDescent="0.2">
      <c r="A3898">
        <v>3897</v>
      </c>
      <c r="B3898">
        <f>VLOOKUP(C3898,ESTADOS!C:K,9,FALSE)</f>
        <v>26</v>
      </c>
      <c r="C3898" t="s">
        <v>2867</v>
      </c>
      <c r="D3898">
        <v>35</v>
      </c>
      <c r="E3898" t="s">
        <v>3923</v>
      </c>
      <c r="F3898" t="s">
        <v>3924</v>
      </c>
      <c r="G3898">
        <v>97814</v>
      </c>
      <c r="H3898">
        <v>1</v>
      </c>
      <c r="I3898">
        <v>1</v>
      </c>
      <c r="J3898">
        <v>1</v>
      </c>
      <c r="K3898" s="2" t="s">
        <v>10009</v>
      </c>
      <c r="L3898" s="2" t="s">
        <v>10009</v>
      </c>
      <c r="M3898" t="str">
        <f t="shared" si="60"/>
        <v>BEGIN IF NOT EXISTS (SELECT * FROM [dbo].[COM_City] WHERE [Name] = 'Valinhos') BEGIN INSERT INTO [dbo].[COM_City]([CityId],[Name],[ExternalCode],[StateId],[Active],[UserID],[UserIDLastUpdate],[CreateDate],[ModifieldDate]) VALUES (3897,'Valinhos','56206',26,1,1,1,GETDATE(),GETDATE()) END END</v>
      </c>
    </row>
    <row r="3899" spans="1:13" x14ac:dyDescent="0.2">
      <c r="A3899">
        <v>3898</v>
      </c>
      <c r="B3899">
        <f>VLOOKUP(C3899,ESTADOS!C:K,9,FALSE)</f>
        <v>26</v>
      </c>
      <c r="C3899" t="s">
        <v>2867</v>
      </c>
      <c r="D3899">
        <v>35</v>
      </c>
      <c r="E3899" t="s">
        <v>3925</v>
      </c>
      <c r="F3899" t="s">
        <v>3926</v>
      </c>
      <c r="G3899">
        <v>20827</v>
      </c>
      <c r="H3899">
        <v>1</v>
      </c>
      <c r="I3899">
        <v>1</v>
      </c>
      <c r="J3899">
        <v>1</v>
      </c>
      <c r="K3899" s="2" t="s">
        <v>10009</v>
      </c>
      <c r="L3899" s="2" t="s">
        <v>10009</v>
      </c>
      <c r="M3899" t="str">
        <f t="shared" si="60"/>
        <v>BEGIN IF NOT EXISTS (SELECT * FROM [dbo].[COM_City] WHERE [Name] = 'Valparaíso') BEGIN INSERT INTO [dbo].[COM_City]([CityId],[Name],[ExternalCode],[StateId],[Active],[UserID],[UserIDLastUpdate],[CreateDate],[ModifieldDate]) VALUES (3898,'Valparaíso','56305',26,1,1,1,GETDATE(),GETDATE()) END END</v>
      </c>
    </row>
    <row r="3900" spans="1:13" x14ac:dyDescent="0.2">
      <c r="A3900">
        <v>3899</v>
      </c>
      <c r="B3900">
        <f>VLOOKUP(C3900,ESTADOS!C:K,9,FALSE)</f>
        <v>26</v>
      </c>
      <c r="C3900" t="s">
        <v>2867</v>
      </c>
      <c r="D3900">
        <v>35</v>
      </c>
      <c r="E3900" t="s">
        <v>3927</v>
      </c>
      <c r="F3900" t="s">
        <v>3928</v>
      </c>
      <c r="G3900">
        <v>6883</v>
      </c>
      <c r="H3900">
        <v>1</v>
      </c>
      <c r="I3900">
        <v>1</v>
      </c>
      <c r="J3900">
        <v>1</v>
      </c>
      <c r="K3900" s="2" t="s">
        <v>10009</v>
      </c>
      <c r="L3900" s="2" t="s">
        <v>10009</v>
      </c>
      <c r="M3900" t="str">
        <f t="shared" si="60"/>
        <v>BEGIN IF NOT EXISTS (SELECT * FROM [dbo].[COM_City] WHERE [Name] = 'Vargem') BEGIN INSERT INTO [dbo].[COM_City]([CityId],[Name],[ExternalCode],[StateId],[Active],[UserID],[UserIDLastUpdate],[CreateDate],[ModifieldDate]) VALUES (3899,'Vargem','56354',26,1,1,1,GETDATE(),GETDATE()) END END</v>
      </c>
    </row>
    <row r="3901" spans="1:13" x14ac:dyDescent="0.2">
      <c r="A3901">
        <v>3900</v>
      </c>
      <c r="B3901">
        <f>VLOOKUP(C3901,ESTADOS!C:K,9,FALSE)</f>
        <v>26</v>
      </c>
      <c r="C3901" t="s">
        <v>2867</v>
      </c>
      <c r="D3901">
        <v>35</v>
      </c>
      <c r="E3901" t="s">
        <v>3929</v>
      </c>
      <c r="F3901" t="s">
        <v>3930</v>
      </c>
      <c r="G3901">
        <v>37357</v>
      </c>
      <c r="H3901">
        <v>1</v>
      </c>
      <c r="I3901">
        <v>1</v>
      </c>
      <c r="J3901">
        <v>1</v>
      </c>
      <c r="K3901" s="2" t="s">
        <v>10009</v>
      </c>
      <c r="L3901" s="2" t="s">
        <v>10009</v>
      </c>
      <c r="M3901" t="str">
        <f t="shared" si="60"/>
        <v>BEGIN IF NOT EXISTS (SELECT * FROM [dbo].[COM_City] WHERE [Name] = 'Vargem Grande do Sul') BEGIN INSERT INTO [dbo].[COM_City]([CityId],[Name],[ExternalCode],[StateId],[Active],[UserID],[UserIDLastUpdate],[CreateDate],[ModifieldDate]) VALUES (3900,'Vargem Grande do Sul','56404',26,1,1,1,GETDATE(),GETDATE()) END END</v>
      </c>
    </row>
    <row r="3902" spans="1:13" x14ac:dyDescent="0.2">
      <c r="A3902">
        <v>3901</v>
      </c>
      <c r="B3902">
        <f>VLOOKUP(C3902,ESTADOS!C:K,9,FALSE)</f>
        <v>26</v>
      </c>
      <c r="C3902" t="s">
        <v>2867</v>
      </c>
      <c r="D3902">
        <v>35</v>
      </c>
      <c r="E3902" t="s">
        <v>3931</v>
      </c>
      <c r="F3902" t="s">
        <v>3932</v>
      </c>
      <c r="G3902">
        <v>40200</v>
      </c>
      <c r="H3902">
        <v>1</v>
      </c>
      <c r="I3902">
        <v>1</v>
      </c>
      <c r="J3902">
        <v>1</v>
      </c>
      <c r="K3902" s="2" t="s">
        <v>10009</v>
      </c>
      <c r="L3902" s="2" t="s">
        <v>10009</v>
      </c>
      <c r="M3902" t="str">
        <f t="shared" si="60"/>
        <v>BEGIN IF NOT EXISTS (SELECT * FROM [dbo].[COM_City] WHERE [Name] = 'Vargem Grande Paulista') BEGIN INSERT INTO [dbo].[COM_City]([CityId],[Name],[ExternalCode],[StateId],[Active],[UserID],[UserIDLastUpdate],[CreateDate],[ModifieldDate]) VALUES (3901,'Vargem Grande Paulista','56453',26,1,1,1,GETDATE(),GETDATE()) END END</v>
      </c>
    </row>
    <row r="3903" spans="1:13" x14ac:dyDescent="0.2">
      <c r="A3903">
        <v>3902</v>
      </c>
      <c r="B3903">
        <f>VLOOKUP(C3903,ESTADOS!C:K,9,FALSE)</f>
        <v>26</v>
      </c>
      <c r="C3903" t="s">
        <v>2867</v>
      </c>
      <c r="D3903">
        <v>35</v>
      </c>
      <c r="E3903" t="s">
        <v>3933</v>
      </c>
      <c r="F3903" t="s">
        <v>3934</v>
      </c>
      <c r="G3903">
        <v>100406</v>
      </c>
      <c r="H3903">
        <v>1</v>
      </c>
      <c r="I3903">
        <v>1</v>
      </c>
      <c r="J3903">
        <v>1</v>
      </c>
      <c r="K3903" s="2" t="s">
        <v>10009</v>
      </c>
      <c r="L3903" s="2" t="s">
        <v>10009</v>
      </c>
      <c r="M3903" t="str">
        <f t="shared" si="60"/>
        <v>BEGIN IF NOT EXISTS (SELECT * FROM [dbo].[COM_City] WHERE [Name] = 'Várzea Paulista') BEGIN INSERT INTO [dbo].[COM_City]([CityId],[Name],[ExternalCode],[StateId],[Active],[UserID],[UserIDLastUpdate],[CreateDate],[ModifieldDate]) VALUES (3902,'Várzea Paulista','56503',26,1,1,1,GETDATE(),GETDATE()) END END</v>
      </c>
    </row>
    <row r="3904" spans="1:13" x14ac:dyDescent="0.2">
      <c r="A3904">
        <v>3903</v>
      </c>
      <c r="B3904">
        <f>VLOOKUP(C3904,ESTADOS!C:K,9,FALSE)</f>
        <v>26</v>
      </c>
      <c r="C3904" t="s">
        <v>2867</v>
      </c>
      <c r="D3904">
        <v>35</v>
      </c>
      <c r="E3904" t="s">
        <v>3935</v>
      </c>
      <c r="F3904" t="s">
        <v>8754</v>
      </c>
      <c r="G3904">
        <v>10020</v>
      </c>
      <c r="H3904">
        <v>1</v>
      </c>
      <c r="I3904">
        <v>1</v>
      </c>
      <c r="J3904">
        <v>1</v>
      </c>
      <c r="K3904" s="2" t="s">
        <v>10009</v>
      </c>
      <c r="L3904" s="2" t="s">
        <v>10009</v>
      </c>
      <c r="M3904" t="str">
        <f t="shared" si="60"/>
        <v>BEGIN IF NOT EXISTS (SELECT * FROM [dbo].[COM_City] WHERE [Name] = 'Vera Cruz') BEGIN INSERT INTO [dbo].[COM_City]([CityId],[Name],[ExternalCode],[StateId],[Active],[UserID],[UserIDLastUpdate],[CreateDate],[ModifieldDate]) VALUES (3903,'Vera Cruz','56602',26,1,1,1,GETDATE(),GETDATE()) END END</v>
      </c>
    </row>
    <row r="3905" spans="1:13" x14ac:dyDescent="0.2">
      <c r="A3905">
        <v>3904</v>
      </c>
      <c r="B3905">
        <f>VLOOKUP(C3905,ESTADOS!C:K,9,FALSE)</f>
        <v>26</v>
      </c>
      <c r="C3905" t="s">
        <v>2867</v>
      </c>
      <c r="D3905">
        <v>35</v>
      </c>
      <c r="E3905" t="s">
        <v>3936</v>
      </c>
      <c r="F3905" t="s">
        <v>3937</v>
      </c>
      <c r="G3905">
        <v>57435</v>
      </c>
      <c r="H3905">
        <v>1</v>
      </c>
      <c r="I3905">
        <v>1</v>
      </c>
      <c r="J3905">
        <v>1</v>
      </c>
      <c r="K3905" s="2" t="s">
        <v>10009</v>
      </c>
      <c r="L3905" s="2" t="s">
        <v>10009</v>
      </c>
      <c r="M3905" t="str">
        <f t="shared" si="60"/>
        <v>BEGIN IF NOT EXISTS (SELECT * FROM [dbo].[COM_City] WHERE [Name] = 'Vinhedo') BEGIN INSERT INTO [dbo].[COM_City]([CityId],[Name],[ExternalCode],[StateId],[Active],[UserID],[UserIDLastUpdate],[CreateDate],[ModifieldDate]) VALUES (3904,'Vinhedo','56701',26,1,1,1,GETDATE(),GETDATE()) END END</v>
      </c>
    </row>
    <row r="3906" spans="1:13" x14ac:dyDescent="0.2">
      <c r="A3906">
        <v>3905</v>
      </c>
      <c r="B3906">
        <f>VLOOKUP(C3906,ESTADOS!C:K,9,FALSE)</f>
        <v>26</v>
      </c>
      <c r="C3906" t="s">
        <v>2867</v>
      </c>
      <c r="D3906">
        <v>35</v>
      </c>
      <c r="E3906" t="s">
        <v>3938</v>
      </c>
      <c r="F3906" t="s">
        <v>3939</v>
      </c>
      <c r="G3906">
        <v>17043</v>
      </c>
      <c r="H3906">
        <v>1</v>
      </c>
      <c r="I3906">
        <v>1</v>
      </c>
      <c r="J3906">
        <v>1</v>
      </c>
      <c r="K3906" s="2" t="s">
        <v>10009</v>
      </c>
      <c r="L3906" s="2" t="s">
        <v>10009</v>
      </c>
      <c r="M3906" t="str">
        <f t="shared" si="60"/>
        <v>BEGIN IF NOT EXISTS (SELECT * FROM [dbo].[COM_City] WHERE [Name] = 'Viradouro') BEGIN INSERT INTO [dbo].[COM_City]([CityId],[Name],[ExternalCode],[StateId],[Active],[UserID],[UserIDLastUpdate],[CreateDate],[ModifieldDate]) VALUES (3905,'Viradouro','56800',26,1,1,1,GETDATE(),GETDATE()) END END</v>
      </c>
    </row>
    <row r="3907" spans="1:13" x14ac:dyDescent="0.2">
      <c r="A3907">
        <v>3906</v>
      </c>
      <c r="B3907">
        <f>VLOOKUP(C3907,ESTADOS!C:K,9,FALSE)</f>
        <v>26</v>
      </c>
      <c r="C3907" t="s">
        <v>2867</v>
      </c>
      <c r="D3907">
        <v>35</v>
      </c>
      <c r="E3907" t="s">
        <v>3940</v>
      </c>
      <c r="F3907" t="s">
        <v>3941</v>
      </c>
      <c r="G3907">
        <v>6100</v>
      </c>
      <c r="H3907">
        <v>1</v>
      </c>
      <c r="I3907">
        <v>1</v>
      </c>
      <c r="J3907">
        <v>1</v>
      </c>
      <c r="K3907" s="2" t="s">
        <v>10009</v>
      </c>
      <c r="L3907" s="2" t="s">
        <v>10009</v>
      </c>
      <c r="M3907" t="str">
        <f t="shared" ref="M3907:M3970" si="61">CONCATENATE("BEGIN IF NOT EXISTS (SELECT * FROM [dbo].[COM_City] WHERE [Name] = '",F3907,"') BEGIN INSERT INTO [dbo].[COM_City]([CityId],[Name],[ExternalCode],[StateId],[Active],[UserID],[UserIDLastUpdate],[CreateDate],[ModifieldDate]) VALUES (",A3907,",'",F3907,"','",E3907,"',",B3907,",",H3907,",",I3907,",",J3907,",",K3907,",",L3907,") END END")</f>
        <v>BEGIN IF NOT EXISTS (SELECT * FROM [dbo].[COM_City] WHERE [Name] = 'Vista Alegre do Alto') BEGIN INSERT INTO [dbo].[COM_City]([CityId],[Name],[ExternalCode],[StateId],[Active],[UserID],[UserIDLastUpdate],[CreateDate],[ModifieldDate]) VALUES (3906,'Vista Alegre do Alto','56909',26,1,1,1,GETDATE(),GETDATE()) END END</v>
      </c>
    </row>
    <row r="3908" spans="1:13" x14ac:dyDescent="0.2">
      <c r="A3908">
        <v>3907</v>
      </c>
      <c r="B3908">
        <f>VLOOKUP(C3908,ESTADOS!C:K,9,FALSE)</f>
        <v>26</v>
      </c>
      <c r="C3908" t="s">
        <v>2867</v>
      </c>
      <c r="D3908">
        <v>35</v>
      </c>
      <c r="E3908" t="s">
        <v>3942</v>
      </c>
      <c r="F3908" t="s">
        <v>3943</v>
      </c>
      <c r="G3908">
        <v>1624</v>
      </c>
      <c r="H3908">
        <v>1</v>
      </c>
      <c r="I3908">
        <v>1</v>
      </c>
      <c r="J3908">
        <v>1</v>
      </c>
      <c r="K3908" s="2" t="s">
        <v>10009</v>
      </c>
      <c r="L3908" s="2" t="s">
        <v>10009</v>
      </c>
      <c r="M3908" t="str">
        <f t="shared" si="61"/>
        <v>BEGIN IF NOT EXISTS (SELECT * FROM [dbo].[COM_City] WHERE [Name] = 'Vitória Brasil') BEGIN INSERT INTO [dbo].[COM_City]([CityId],[Name],[ExternalCode],[StateId],[Active],[UserID],[UserIDLastUpdate],[CreateDate],[ModifieldDate]) VALUES (3907,'Vitória Brasil','56958',26,1,1,1,GETDATE(),GETDATE()) END END</v>
      </c>
    </row>
    <row r="3909" spans="1:13" x14ac:dyDescent="0.2">
      <c r="A3909">
        <v>3908</v>
      </c>
      <c r="B3909">
        <f>VLOOKUP(C3909,ESTADOS!C:K,9,FALSE)</f>
        <v>26</v>
      </c>
      <c r="C3909" t="s">
        <v>2867</v>
      </c>
      <c r="D3909">
        <v>35</v>
      </c>
      <c r="E3909" t="s">
        <v>3944</v>
      </c>
      <c r="F3909" t="s">
        <v>3945</v>
      </c>
      <c r="G3909">
        <v>99901</v>
      </c>
      <c r="H3909">
        <v>1</v>
      </c>
      <c r="I3909">
        <v>1</v>
      </c>
      <c r="J3909">
        <v>1</v>
      </c>
      <c r="K3909" s="2" t="s">
        <v>10009</v>
      </c>
      <c r="L3909" s="2" t="s">
        <v>10009</v>
      </c>
      <c r="M3909" t="str">
        <f t="shared" si="61"/>
        <v>BEGIN IF NOT EXISTS (SELECT * FROM [dbo].[COM_City] WHERE [Name] = 'Votorantim') BEGIN INSERT INTO [dbo].[COM_City]([CityId],[Name],[ExternalCode],[StateId],[Active],[UserID],[UserIDLastUpdate],[CreateDate],[ModifieldDate]) VALUES (3908,'Votorantim','57006',26,1,1,1,GETDATE(),GETDATE()) END END</v>
      </c>
    </row>
    <row r="3910" spans="1:13" x14ac:dyDescent="0.2">
      <c r="A3910">
        <v>3909</v>
      </c>
      <c r="B3910">
        <f>VLOOKUP(C3910,ESTADOS!C:K,9,FALSE)</f>
        <v>26</v>
      </c>
      <c r="C3910" t="s">
        <v>2867</v>
      </c>
      <c r="D3910">
        <v>35</v>
      </c>
      <c r="E3910" t="s">
        <v>3946</v>
      </c>
      <c r="F3910" t="s">
        <v>3947</v>
      </c>
      <c r="G3910">
        <v>77622</v>
      </c>
      <c r="H3910">
        <v>1</v>
      </c>
      <c r="I3910">
        <v>1</v>
      </c>
      <c r="J3910">
        <v>1</v>
      </c>
      <c r="K3910" s="2" t="s">
        <v>10009</v>
      </c>
      <c r="L3910" s="2" t="s">
        <v>10009</v>
      </c>
      <c r="M3910" t="str">
        <f t="shared" si="61"/>
        <v>BEGIN IF NOT EXISTS (SELECT * FROM [dbo].[COM_City] WHERE [Name] = 'Votuporanga') BEGIN INSERT INTO [dbo].[COM_City]([CityId],[Name],[ExternalCode],[StateId],[Active],[UserID],[UserIDLastUpdate],[CreateDate],[ModifieldDate]) VALUES (3909,'Votuporanga','57105',26,1,1,1,GETDATE(),GETDATE()) END END</v>
      </c>
    </row>
    <row r="3911" spans="1:13" x14ac:dyDescent="0.2">
      <c r="A3911">
        <v>3910</v>
      </c>
      <c r="B3911">
        <f>VLOOKUP(C3911,ESTADOS!C:K,9,FALSE)</f>
        <v>26</v>
      </c>
      <c r="C3911" t="s">
        <v>2867</v>
      </c>
      <c r="D3911">
        <v>35</v>
      </c>
      <c r="E3911" t="s">
        <v>3948</v>
      </c>
      <c r="F3911" t="s">
        <v>3949</v>
      </c>
      <c r="G3911">
        <v>2229</v>
      </c>
      <c r="H3911">
        <v>1</v>
      </c>
      <c r="I3911">
        <v>1</v>
      </c>
      <c r="J3911">
        <v>1</v>
      </c>
      <c r="K3911" s="2" t="s">
        <v>10009</v>
      </c>
      <c r="L3911" s="2" t="s">
        <v>10009</v>
      </c>
      <c r="M3911" t="str">
        <f t="shared" si="61"/>
        <v>BEGIN IF NOT EXISTS (SELECT * FROM [dbo].[COM_City] WHERE [Name] = 'Zacarias') BEGIN INSERT INTO [dbo].[COM_City]([CityId],[Name],[ExternalCode],[StateId],[Active],[UserID],[UserIDLastUpdate],[CreateDate],[ModifieldDate]) VALUES (3910,'Zacarias','57154',26,1,1,1,GETDATE(),GETDATE()) END END</v>
      </c>
    </row>
    <row r="3912" spans="1:13" x14ac:dyDescent="0.2">
      <c r="A3912">
        <v>3911</v>
      </c>
      <c r="B3912">
        <f>VLOOKUP(C3912,ESTADOS!C:K,9,FALSE)</f>
        <v>18</v>
      </c>
      <c r="C3912" t="s">
        <v>3950</v>
      </c>
      <c r="D3912">
        <v>41</v>
      </c>
      <c r="E3912" t="s">
        <v>7666</v>
      </c>
      <c r="F3912" t="s">
        <v>3951</v>
      </c>
      <c r="G3912">
        <v>7791</v>
      </c>
      <c r="H3912">
        <v>1</v>
      </c>
      <c r="I3912">
        <v>1</v>
      </c>
      <c r="J3912">
        <v>1</v>
      </c>
      <c r="K3912" s="2" t="s">
        <v>10009</v>
      </c>
      <c r="L3912" s="2" t="s">
        <v>10009</v>
      </c>
      <c r="M3912" t="str">
        <f t="shared" si="61"/>
        <v>BEGIN IF NOT EXISTS (SELECT * FROM [dbo].[COM_City] WHERE [Name] = 'Abatiá') BEGIN INSERT INTO [dbo].[COM_City]([CityId],[Name],[ExternalCode],[StateId],[Active],[UserID],[UserIDLastUpdate],[CreateDate],[ModifieldDate]) VALUES (3911,'Abatiá','00103',18,1,1,1,GETDATE(),GETDATE()) END END</v>
      </c>
    </row>
    <row r="3913" spans="1:13" x14ac:dyDescent="0.2">
      <c r="A3913">
        <v>3912</v>
      </c>
      <c r="B3913">
        <f>VLOOKUP(C3913,ESTADOS!C:K,9,FALSE)</f>
        <v>18</v>
      </c>
      <c r="C3913" t="s">
        <v>3950</v>
      </c>
      <c r="D3913">
        <v>41</v>
      </c>
      <c r="E3913" t="s">
        <v>7668</v>
      </c>
      <c r="F3913" t="s">
        <v>3952</v>
      </c>
      <c r="G3913">
        <v>6709</v>
      </c>
      <c r="H3913">
        <v>1</v>
      </c>
      <c r="I3913">
        <v>1</v>
      </c>
      <c r="J3913">
        <v>1</v>
      </c>
      <c r="K3913" s="2" t="s">
        <v>10009</v>
      </c>
      <c r="L3913" s="2" t="s">
        <v>10009</v>
      </c>
      <c r="M3913" t="str">
        <f t="shared" si="61"/>
        <v>BEGIN IF NOT EXISTS (SELECT * FROM [dbo].[COM_City] WHERE [Name] = 'Adrianópolis') BEGIN INSERT INTO [dbo].[COM_City]([CityId],[Name],[ExternalCode],[StateId],[Active],[UserID],[UserIDLastUpdate],[CreateDate],[ModifieldDate]) VALUES (3912,'Adrianópolis','00202',18,1,1,1,GETDATE(),GETDATE()) END END</v>
      </c>
    </row>
    <row r="3914" spans="1:13" x14ac:dyDescent="0.2">
      <c r="A3914">
        <v>3913</v>
      </c>
      <c r="B3914">
        <f>VLOOKUP(C3914,ESTADOS!C:K,9,FALSE)</f>
        <v>18</v>
      </c>
      <c r="C3914" t="s">
        <v>3950</v>
      </c>
      <c r="D3914">
        <v>41</v>
      </c>
      <c r="E3914" t="s">
        <v>6974</v>
      </c>
      <c r="F3914" t="s">
        <v>3953</v>
      </c>
      <c r="G3914">
        <v>8192</v>
      </c>
      <c r="H3914">
        <v>1</v>
      </c>
      <c r="I3914">
        <v>1</v>
      </c>
      <c r="J3914">
        <v>1</v>
      </c>
      <c r="K3914" s="2" t="s">
        <v>10009</v>
      </c>
      <c r="L3914" s="2" t="s">
        <v>10009</v>
      </c>
      <c r="M3914" t="str">
        <f t="shared" si="61"/>
        <v>BEGIN IF NOT EXISTS (SELECT * FROM [dbo].[COM_City] WHERE [Name] = 'Agudos do Sul') BEGIN INSERT INTO [dbo].[COM_City]([CityId],[Name],[ExternalCode],[StateId],[Active],[UserID],[UserIDLastUpdate],[CreateDate],[ModifieldDate]) VALUES (3913,'Agudos do Sul','00301',18,1,1,1,GETDATE(),GETDATE()) END END</v>
      </c>
    </row>
    <row r="3915" spans="1:13" x14ac:dyDescent="0.2">
      <c r="A3915">
        <v>3914</v>
      </c>
      <c r="B3915">
        <f>VLOOKUP(C3915,ESTADOS!C:K,9,FALSE)</f>
        <v>18</v>
      </c>
      <c r="C3915" t="s">
        <v>3950</v>
      </c>
      <c r="D3915">
        <v>41</v>
      </c>
      <c r="E3915" t="s">
        <v>6978</v>
      </c>
      <c r="F3915" t="s">
        <v>3954</v>
      </c>
      <c r="G3915">
        <v>93055</v>
      </c>
      <c r="H3915">
        <v>1</v>
      </c>
      <c r="I3915">
        <v>1</v>
      </c>
      <c r="J3915">
        <v>1</v>
      </c>
      <c r="K3915" s="2" t="s">
        <v>10009</v>
      </c>
      <c r="L3915" s="2" t="s">
        <v>10009</v>
      </c>
      <c r="M3915" t="str">
        <f t="shared" si="61"/>
        <v>BEGIN IF NOT EXISTS (SELECT * FROM [dbo].[COM_City] WHERE [Name] = 'Almirante Tamandaré') BEGIN INSERT INTO [dbo].[COM_City]([CityId],[Name],[ExternalCode],[StateId],[Active],[UserID],[UserIDLastUpdate],[CreateDate],[ModifieldDate]) VALUES (3914,'Almirante Tamandaré','00400',18,1,1,1,GETDATE(),GETDATE()) END END</v>
      </c>
    </row>
    <row r="3916" spans="1:13" x14ac:dyDescent="0.2">
      <c r="A3916">
        <v>3915</v>
      </c>
      <c r="B3916">
        <f>VLOOKUP(C3916,ESTADOS!C:K,9,FALSE)</f>
        <v>18</v>
      </c>
      <c r="C3916" t="s">
        <v>3950</v>
      </c>
      <c r="D3916">
        <v>41</v>
      </c>
      <c r="E3916" t="s">
        <v>7675</v>
      </c>
      <c r="F3916" t="s">
        <v>3955</v>
      </c>
      <c r="G3916">
        <v>4369</v>
      </c>
      <c r="H3916">
        <v>1</v>
      </c>
      <c r="I3916">
        <v>1</v>
      </c>
      <c r="J3916">
        <v>1</v>
      </c>
      <c r="K3916" s="2" t="s">
        <v>10009</v>
      </c>
      <c r="L3916" s="2" t="s">
        <v>10009</v>
      </c>
      <c r="M3916" t="str">
        <f t="shared" si="61"/>
        <v>BEGIN IF NOT EXISTS (SELECT * FROM [dbo].[COM_City] WHERE [Name] = 'Altamira do Paraná') BEGIN INSERT INTO [dbo].[COM_City]([CityId],[Name],[ExternalCode],[StateId],[Active],[UserID],[UserIDLastUpdate],[CreateDate],[ModifieldDate]) VALUES (3915,'Altamira do Paraná','00459',18,1,1,1,GETDATE(),GETDATE()) END END</v>
      </c>
    </row>
    <row r="3917" spans="1:13" x14ac:dyDescent="0.2">
      <c r="A3917">
        <v>3916</v>
      </c>
      <c r="B3917">
        <f>VLOOKUP(C3917,ESTADOS!C:K,9,FALSE)</f>
        <v>18</v>
      </c>
      <c r="C3917" t="s">
        <v>3950</v>
      </c>
      <c r="D3917">
        <v>41</v>
      </c>
      <c r="E3917" t="s">
        <v>3956</v>
      </c>
      <c r="F3917" t="s">
        <v>6343</v>
      </c>
      <c r="G3917">
        <v>3252</v>
      </c>
      <c r="H3917">
        <v>1</v>
      </c>
      <c r="I3917">
        <v>1</v>
      </c>
      <c r="J3917">
        <v>1</v>
      </c>
      <c r="K3917" s="2" t="s">
        <v>10009</v>
      </c>
      <c r="L3917" s="2" t="s">
        <v>10009</v>
      </c>
      <c r="M3917" t="str">
        <f t="shared" si="61"/>
        <v>BEGIN IF NOT EXISTS (SELECT * FROM [dbo].[COM_City] WHERE [Name] = 'Alto Paraíso') BEGIN INSERT INTO [dbo].[COM_City]([CityId],[Name],[ExternalCode],[StateId],[Active],[UserID],[UserIDLastUpdate],[CreateDate],[ModifieldDate]) VALUES (3916,'Alto Paraíso','28625',18,1,1,1,GETDATE(),GETDATE()) END END</v>
      </c>
    </row>
    <row r="3918" spans="1:13" x14ac:dyDescent="0.2">
      <c r="A3918">
        <v>3917</v>
      </c>
      <c r="B3918">
        <f>VLOOKUP(C3918,ESTADOS!C:K,9,FALSE)</f>
        <v>18</v>
      </c>
      <c r="C3918" t="s">
        <v>3950</v>
      </c>
      <c r="D3918">
        <v>41</v>
      </c>
      <c r="E3918" t="s">
        <v>7679</v>
      </c>
      <c r="F3918" t="s">
        <v>3957</v>
      </c>
      <c r="G3918">
        <v>12936</v>
      </c>
      <c r="H3918">
        <v>1</v>
      </c>
      <c r="I3918">
        <v>1</v>
      </c>
      <c r="J3918">
        <v>1</v>
      </c>
      <c r="K3918" s="2" t="s">
        <v>10009</v>
      </c>
      <c r="L3918" s="2" t="s">
        <v>10009</v>
      </c>
      <c r="M3918" t="str">
        <f t="shared" si="61"/>
        <v>BEGIN IF NOT EXISTS (SELECT * FROM [dbo].[COM_City] WHERE [Name] = 'Alto Paraná') BEGIN INSERT INTO [dbo].[COM_City]([CityId],[Name],[ExternalCode],[StateId],[Active],[UserID],[UserIDLastUpdate],[CreateDate],[ModifieldDate]) VALUES (3917,'Alto Paraná','00608',18,1,1,1,GETDATE(),GETDATE()) END END</v>
      </c>
    </row>
    <row r="3919" spans="1:13" x14ac:dyDescent="0.2">
      <c r="A3919">
        <v>3918</v>
      </c>
      <c r="B3919">
        <f>VLOOKUP(C3919,ESTADOS!C:K,9,FALSE)</f>
        <v>18</v>
      </c>
      <c r="C3919" t="s">
        <v>3950</v>
      </c>
      <c r="D3919">
        <v>41</v>
      </c>
      <c r="E3919" t="s">
        <v>6980</v>
      </c>
      <c r="F3919" t="s">
        <v>3958</v>
      </c>
      <c r="G3919">
        <v>10210</v>
      </c>
      <c r="H3919">
        <v>1</v>
      </c>
      <c r="I3919">
        <v>1</v>
      </c>
      <c r="J3919">
        <v>1</v>
      </c>
      <c r="K3919" s="2" t="s">
        <v>10009</v>
      </c>
      <c r="L3919" s="2" t="s">
        <v>10009</v>
      </c>
      <c r="M3919" t="str">
        <f t="shared" si="61"/>
        <v>BEGIN IF NOT EXISTS (SELECT * FROM [dbo].[COM_City] WHERE [Name] = 'Alto Piquiri') BEGIN INSERT INTO [dbo].[COM_City]([CityId],[Name],[ExternalCode],[StateId],[Active],[UserID],[UserIDLastUpdate],[CreateDate],[ModifieldDate]) VALUES (3918,'Alto Piquiri','00707',18,1,1,1,GETDATE(),GETDATE()) END END</v>
      </c>
    </row>
    <row r="3920" spans="1:13" x14ac:dyDescent="0.2">
      <c r="A3920">
        <v>3919</v>
      </c>
      <c r="B3920">
        <f>VLOOKUP(C3920,ESTADOS!C:K,9,FALSE)</f>
        <v>18</v>
      </c>
      <c r="C3920" t="s">
        <v>3950</v>
      </c>
      <c r="D3920">
        <v>41</v>
      </c>
      <c r="E3920" t="s">
        <v>7677</v>
      </c>
      <c r="F3920" t="s">
        <v>3959</v>
      </c>
      <c r="G3920">
        <v>19904</v>
      </c>
      <c r="H3920">
        <v>1</v>
      </c>
      <c r="I3920">
        <v>1</v>
      </c>
      <c r="J3920">
        <v>1</v>
      </c>
      <c r="K3920" s="2" t="s">
        <v>10009</v>
      </c>
      <c r="L3920" s="2" t="s">
        <v>10009</v>
      </c>
      <c r="M3920" t="str">
        <f t="shared" si="61"/>
        <v>BEGIN IF NOT EXISTS (SELECT * FROM [dbo].[COM_City] WHERE [Name] = 'Altônia') BEGIN INSERT INTO [dbo].[COM_City]([CityId],[Name],[ExternalCode],[StateId],[Active],[UserID],[UserIDLastUpdate],[CreateDate],[ModifieldDate]) VALUES (3919,'Altônia','00509',18,1,1,1,GETDATE(),GETDATE()) END END</v>
      </c>
    </row>
    <row r="3921" spans="1:13" x14ac:dyDescent="0.2">
      <c r="A3921">
        <v>3920</v>
      </c>
      <c r="B3921">
        <f>VLOOKUP(C3921,ESTADOS!C:K,9,FALSE)</f>
        <v>18</v>
      </c>
      <c r="C3921" t="s">
        <v>3950</v>
      </c>
      <c r="D3921">
        <v>41</v>
      </c>
      <c r="E3921" t="s">
        <v>7682</v>
      </c>
      <c r="F3921" t="s">
        <v>3960</v>
      </c>
      <c r="G3921">
        <v>9014</v>
      </c>
      <c r="H3921">
        <v>1</v>
      </c>
      <c r="I3921">
        <v>1</v>
      </c>
      <c r="J3921">
        <v>1</v>
      </c>
      <c r="K3921" s="2" t="s">
        <v>10009</v>
      </c>
      <c r="L3921" s="2" t="s">
        <v>10009</v>
      </c>
      <c r="M3921" t="str">
        <f t="shared" si="61"/>
        <v>BEGIN IF NOT EXISTS (SELECT * FROM [dbo].[COM_City] WHERE [Name] = 'Alvorada do Sul') BEGIN INSERT INTO [dbo].[COM_City]([CityId],[Name],[ExternalCode],[StateId],[Active],[UserID],[UserIDLastUpdate],[CreateDate],[ModifieldDate]) VALUES (3920,'Alvorada do Sul','00806',18,1,1,1,GETDATE(),GETDATE()) END END</v>
      </c>
    </row>
    <row r="3922" spans="1:13" x14ac:dyDescent="0.2">
      <c r="A3922">
        <v>3921</v>
      </c>
      <c r="B3922">
        <f>VLOOKUP(C3922,ESTADOS!C:K,9,FALSE)</f>
        <v>18</v>
      </c>
      <c r="C3922" t="s">
        <v>3950</v>
      </c>
      <c r="D3922">
        <v>41</v>
      </c>
      <c r="E3922" t="s">
        <v>7684</v>
      </c>
      <c r="F3922" t="s">
        <v>3961</v>
      </c>
      <c r="G3922">
        <v>5140</v>
      </c>
      <c r="H3922">
        <v>1</v>
      </c>
      <c r="I3922">
        <v>1</v>
      </c>
      <c r="J3922">
        <v>1</v>
      </c>
      <c r="K3922" s="2" t="s">
        <v>10009</v>
      </c>
      <c r="L3922" s="2" t="s">
        <v>10009</v>
      </c>
      <c r="M3922" t="str">
        <f t="shared" si="61"/>
        <v>BEGIN IF NOT EXISTS (SELECT * FROM [dbo].[COM_City] WHERE [Name] = 'Amaporã') BEGIN INSERT INTO [dbo].[COM_City]([CityId],[Name],[ExternalCode],[StateId],[Active],[UserID],[UserIDLastUpdate],[CreateDate],[ModifieldDate]) VALUES (3921,'Amaporã','00905',18,1,1,1,GETDATE(),GETDATE()) END END</v>
      </c>
    </row>
    <row r="3923" spans="1:13" x14ac:dyDescent="0.2">
      <c r="A3923">
        <v>3922</v>
      </c>
      <c r="B3923">
        <f>VLOOKUP(C3923,ESTADOS!C:K,9,FALSE)</f>
        <v>18</v>
      </c>
      <c r="C3923" t="s">
        <v>3950</v>
      </c>
      <c r="D3923">
        <v>41</v>
      </c>
      <c r="E3923" t="s">
        <v>6982</v>
      </c>
      <c r="F3923" t="s">
        <v>3962</v>
      </c>
      <c r="G3923">
        <v>17067</v>
      </c>
      <c r="H3923">
        <v>1</v>
      </c>
      <c r="I3923">
        <v>1</v>
      </c>
      <c r="J3923">
        <v>1</v>
      </c>
      <c r="K3923" s="2" t="s">
        <v>10009</v>
      </c>
      <c r="L3923" s="2" t="s">
        <v>10009</v>
      </c>
      <c r="M3923" t="str">
        <f t="shared" si="61"/>
        <v>BEGIN IF NOT EXISTS (SELECT * FROM [dbo].[COM_City] WHERE [Name] = 'Ampére') BEGIN INSERT INTO [dbo].[COM_City]([CityId],[Name],[ExternalCode],[StateId],[Active],[UserID],[UserIDLastUpdate],[CreateDate],[ModifieldDate]) VALUES (3922,'Ampére','01002',18,1,1,1,GETDATE(),GETDATE()) END END</v>
      </c>
    </row>
    <row r="3924" spans="1:13" x14ac:dyDescent="0.2">
      <c r="A3924">
        <v>3923</v>
      </c>
      <c r="B3924">
        <f>VLOOKUP(C3924,ESTADOS!C:K,9,FALSE)</f>
        <v>18</v>
      </c>
      <c r="C3924" t="s">
        <v>3950</v>
      </c>
      <c r="D3924">
        <v>41</v>
      </c>
      <c r="E3924" t="s">
        <v>6984</v>
      </c>
      <c r="F3924" t="s">
        <v>3963</v>
      </c>
      <c r="G3924">
        <v>2868</v>
      </c>
      <c r="H3924">
        <v>1</v>
      </c>
      <c r="I3924">
        <v>1</v>
      </c>
      <c r="J3924">
        <v>1</v>
      </c>
      <c r="K3924" s="2" t="s">
        <v>10009</v>
      </c>
      <c r="L3924" s="2" t="s">
        <v>10009</v>
      </c>
      <c r="M3924" t="str">
        <f t="shared" si="61"/>
        <v>BEGIN IF NOT EXISTS (SELECT * FROM [dbo].[COM_City] WHERE [Name] = 'Anahy') BEGIN INSERT INTO [dbo].[COM_City]([CityId],[Name],[ExternalCode],[StateId],[Active],[UserID],[UserIDLastUpdate],[CreateDate],[ModifieldDate]) VALUES (3923,'Anahy','01051',18,1,1,1,GETDATE(),GETDATE()) END END</v>
      </c>
    </row>
    <row r="3925" spans="1:13" x14ac:dyDescent="0.2">
      <c r="A3925">
        <v>3924</v>
      </c>
      <c r="B3925">
        <f>VLOOKUP(C3925,ESTADOS!C:K,9,FALSE)</f>
        <v>18</v>
      </c>
      <c r="C3925" t="s">
        <v>3950</v>
      </c>
      <c r="D3925">
        <v>41</v>
      </c>
      <c r="E3925" t="s">
        <v>6986</v>
      </c>
      <c r="F3925" t="s">
        <v>3964</v>
      </c>
      <c r="G3925">
        <v>21330</v>
      </c>
      <c r="H3925">
        <v>1</v>
      </c>
      <c r="I3925">
        <v>1</v>
      </c>
      <c r="J3925">
        <v>1</v>
      </c>
      <c r="K3925" s="2" t="s">
        <v>10009</v>
      </c>
      <c r="L3925" s="2" t="s">
        <v>10009</v>
      </c>
      <c r="M3925" t="str">
        <f t="shared" si="61"/>
        <v>BEGIN IF NOT EXISTS (SELECT * FROM [dbo].[COM_City] WHERE [Name] = 'Andirá') BEGIN INSERT INTO [dbo].[COM_City]([CityId],[Name],[ExternalCode],[StateId],[Active],[UserID],[UserIDLastUpdate],[CreateDate],[ModifieldDate]) VALUES (3924,'Andirá','01101',18,1,1,1,GETDATE(),GETDATE()) END END</v>
      </c>
    </row>
    <row r="3926" spans="1:13" x14ac:dyDescent="0.2">
      <c r="A3926">
        <v>3925</v>
      </c>
      <c r="B3926">
        <f>VLOOKUP(C3926,ESTADOS!C:K,9,FALSE)</f>
        <v>18</v>
      </c>
      <c r="C3926" t="s">
        <v>3950</v>
      </c>
      <c r="D3926">
        <v>41</v>
      </c>
      <c r="E3926" t="s">
        <v>7691</v>
      </c>
      <c r="F3926" t="s">
        <v>3965</v>
      </c>
      <c r="G3926">
        <v>2807</v>
      </c>
      <c r="H3926">
        <v>1</v>
      </c>
      <c r="I3926">
        <v>1</v>
      </c>
      <c r="J3926">
        <v>1</v>
      </c>
      <c r="K3926" s="2" t="s">
        <v>10009</v>
      </c>
      <c r="L3926" s="2" t="s">
        <v>10009</v>
      </c>
      <c r="M3926" t="str">
        <f t="shared" si="61"/>
        <v>BEGIN IF NOT EXISTS (SELECT * FROM [dbo].[COM_City] WHERE [Name] = 'Ângulo') BEGIN INSERT INTO [dbo].[COM_City]([CityId],[Name],[ExternalCode],[StateId],[Active],[UserID],[UserIDLastUpdate],[CreateDate],[ModifieldDate]) VALUES (3925,'Ângulo','01150',18,1,1,1,GETDATE(),GETDATE()) END END</v>
      </c>
    </row>
    <row r="3927" spans="1:13" x14ac:dyDescent="0.2">
      <c r="A3927">
        <v>3926</v>
      </c>
      <c r="B3927">
        <f>VLOOKUP(C3927,ESTADOS!C:K,9,FALSE)</f>
        <v>18</v>
      </c>
      <c r="C3927" t="s">
        <v>3950</v>
      </c>
      <c r="D3927">
        <v>41</v>
      </c>
      <c r="E3927" t="s">
        <v>7694</v>
      </c>
      <c r="F3927" t="s">
        <v>3966</v>
      </c>
      <c r="G3927">
        <v>17581</v>
      </c>
      <c r="H3927">
        <v>1</v>
      </c>
      <c r="I3927">
        <v>1</v>
      </c>
      <c r="J3927">
        <v>1</v>
      </c>
      <c r="K3927" s="2" t="s">
        <v>10009</v>
      </c>
      <c r="L3927" s="2" t="s">
        <v>10009</v>
      </c>
      <c r="M3927" t="str">
        <f t="shared" si="61"/>
        <v>BEGIN IF NOT EXISTS (SELECT * FROM [dbo].[COM_City] WHERE [Name] = 'Antonina') BEGIN INSERT INTO [dbo].[COM_City]([CityId],[Name],[ExternalCode],[StateId],[Active],[UserID],[UserIDLastUpdate],[CreateDate],[ModifieldDate]) VALUES (3926,'Antonina','01200',18,1,1,1,GETDATE(),GETDATE()) END END</v>
      </c>
    </row>
    <row r="3928" spans="1:13" x14ac:dyDescent="0.2">
      <c r="A3928">
        <v>3927</v>
      </c>
      <c r="B3928">
        <f>VLOOKUP(C3928,ESTADOS!C:K,9,FALSE)</f>
        <v>18</v>
      </c>
      <c r="C3928" t="s">
        <v>3950</v>
      </c>
      <c r="D3928">
        <v>41</v>
      </c>
      <c r="E3928" t="s">
        <v>6988</v>
      </c>
      <c r="F3928" t="s">
        <v>3967</v>
      </c>
      <c r="G3928">
        <v>7477</v>
      </c>
      <c r="H3928">
        <v>1</v>
      </c>
      <c r="I3928">
        <v>1</v>
      </c>
      <c r="J3928">
        <v>1</v>
      </c>
      <c r="K3928" s="2" t="s">
        <v>10009</v>
      </c>
      <c r="L3928" s="2" t="s">
        <v>10009</v>
      </c>
      <c r="M3928" t="str">
        <f t="shared" si="61"/>
        <v>BEGIN IF NOT EXISTS (SELECT * FROM [dbo].[COM_City] WHERE [Name] = 'Antônio Olinto') BEGIN INSERT INTO [dbo].[COM_City]([CityId],[Name],[ExternalCode],[StateId],[Active],[UserID],[UserIDLastUpdate],[CreateDate],[ModifieldDate]) VALUES (3927,'Antônio Olinto','01309',18,1,1,1,GETDATE(),GETDATE()) END END</v>
      </c>
    </row>
    <row r="3929" spans="1:13" x14ac:dyDescent="0.2">
      <c r="A3929">
        <v>3928</v>
      </c>
      <c r="B3929">
        <f>VLOOKUP(C3929,ESTADOS!C:K,9,FALSE)</f>
        <v>18</v>
      </c>
      <c r="C3929" t="s">
        <v>3950</v>
      </c>
      <c r="D3929">
        <v>41</v>
      </c>
      <c r="E3929" t="s">
        <v>7697</v>
      </c>
      <c r="F3929" t="s">
        <v>3968</v>
      </c>
      <c r="G3929">
        <v>115323</v>
      </c>
      <c r="H3929">
        <v>1</v>
      </c>
      <c r="I3929">
        <v>1</v>
      </c>
      <c r="J3929">
        <v>1</v>
      </c>
      <c r="K3929" s="2" t="s">
        <v>10009</v>
      </c>
      <c r="L3929" s="2" t="s">
        <v>10009</v>
      </c>
      <c r="M3929" t="str">
        <f t="shared" si="61"/>
        <v>BEGIN IF NOT EXISTS (SELECT * FROM [dbo].[COM_City] WHERE [Name] = 'Apucarana') BEGIN INSERT INTO [dbo].[COM_City]([CityId],[Name],[ExternalCode],[StateId],[Active],[UserID],[UserIDLastUpdate],[CreateDate],[ModifieldDate]) VALUES (3928,'Apucarana','01408',18,1,1,1,GETDATE(),GETDATE()) END END</v>
      </c>
    </row>
    <row r="3930" spans="1:13" x14ac:dyDescent="0.2">
      <c r="A3930">
        <v>3929</v>
      </c>
      <c r="B3930">
        <f>VLOOKUP(C3930,ESTADOS!C:K,9,FALSE)</f>
        <v>18</v>
      </c>
      <c r="C3930" t="s">
        <v>3950</v>
      </c>
      <c r="D3930">
        <v>41</v>
      </c>
      <c r="E3930" t="s">
        <v>7699</v>
      </c>
      <c r="F3930" t="s">
        <v>3969</v>
      </c>
      <c r="G3930">
        <v>96669</v>
      </c>
      <c r="H3930">
        <v>1</v>
      </c>
      <c r="I3930">
        <v>1</v>
      </c>
      <c r="J3930">
        <v>1</v>
      </c>
      <c r="K3930" s="2" t="s">
        <v>10009</v>
      </c>
      <c r="L3930" s="2" t="s">
        <v>10009</v>
      </c>
      <c r="M3930" t="str">
        <f t="shared" si="61"/>
        <v>BEGIN IF NOT EXISTS (SELECT * FROM [dbo].[COM_City] WHERE [Name] = 'Arapongas') BEGIN INSERT INTO [dbo].[COM_City]([CityId],[Name],[ExternalCode],[StateId],[Active],[UserID],[UserIDLastUpdate],[CreateDate],[ModifieldDate]) VALUES (3929,'Arapongas','01507',18,1,1,1,GETDATE(),GETDATE()) END END</v>
      </c>
    </row>
    <row r="3931" spans="1:13" x14ac:dyDescent="0.2">
      <c r="A3931">
        <v>3930</v>
      </c>
      <c r="B3931">
        <f>VLOOKUP(C3931,ESTADOS!C:K,9,FALSE)</f>
        <v>18</v>
      </c>
      <c r="C3931" t="s">
        <v>3950</v>
      </c>
      <c r="D3931">
        <v>41</v>
      </c>
      <c r="E3931" t="s">
        <v>7705</v>
      </c>
      <c r="F3931" t="s">
        <v>3970</v>
      </c>
      <c r="G3931">
        <v>25645</v>
      </c>
      <c r="H3931">
        <v>1</v>
      </c>
      <c r="I3931">
        <v>1</v>
      </c>
      <c r="J3931">
        <v>1</v>
      </c>
      <c r="K3931" s="2" t="s">
        <v>10009</v>
      </c>
      <c r="L3931" s="2" t="s">
        <v>10009</v>
      </c>
      <c r="M3931" t="str">
        <f t="shared" si="61"/>
        <v>BEGIN IF NOT EXISTS (SELECT * FROM [dbo].[COM_City] WHERE [Name] = 'Arapoti') BEGIN INSERT INTO [dbo].[COM_City]([CityId],[Name],[ExternalCode],[StateId],[Active],[UserID],[UserIDLastUpdate],[CreateDate],[ModifieldDate]) VALUES (3930,'Arapoti','01606',18,1,1,1,GETDATE(),GETDATE()) END END</v>
      </c>
    </row>
    <row r="3932" spans="1:13" x14ac:dyDescent="0.2">
      <c r="A3932">
        <v>3931</v>
      </c>
      <c r="B3932">
        <f>VLOOKUP(C3932,ESTADOS!C:K,9,FALSE)</f>
        <v>18</v>
      </c>
      <c r="C3932" t="s">
        <v>3950</v>
      </c>
      <c r="D3932">
        <v>41</v>
      </c>
      <c r="E3932" t="s">
        <v>3971</v>
      </c>
      <c r="F3932" t="s">
        <v>3972</v>
      </c>
      <c r="G3932">
        <v>3945</v>
      </c>
      <c r="H3932">
        <v>1</v>
      </c>
      <c r="I3932">
        <v>1</v>
      </c>
      <c r="J3932">
        <v>1</v>
      </c>
      <c r="K3932" s="2" t="s">
        <v>10009</v>
      </c>
      <c r="L3932" s="2" t="s">
        <v>10009</v>
      </c>
      <c r="M3932" t="str">
        <f t="shared" si="61"/>
        <v>BEGIN IF NOT EXISTS (SELECT * FROM [dbo].[COM_City] WHERE [Name] = 'Arapuã') BEGIN INSERT INTO [dbo].[COM_City]([CityId],[Name],[ExternalCode],[StateId],[Active],[UserID],[UserIDLastUpdate],[CreateDate],[ModifieldDate]) VALUES (3931,'Arapuã','01655',18,1,1,1,GETDATE(),GETDATE()) END END</v>
      </c>
    </row>
    <row r="3933" spans="1:13" x14ac:dyDescent="0.2">
      <c r="A3933">
        <v>3932</v>
      </c>
      <c r="B3933">
        <f>VLOOKUP(C3933,ESTADOS!C:K,9,FALSE)</f>
        <v>18</v>
      </c>
      <c r="C3933" t="s">
        <v>3950</v>
      </c>
      <c r="D3933">
        <v>41</v>
      </c>
      <c r="E3933" t="s">
        <v>7707</v>
      </c>
      <c r="F3933" t="s">
        <v>8775</v>
      </c>
      <c r="G3933">
        <v>12650</v>
      </c>
      <c r="H3933">
        <v>1</v>
      </c>
      <c r="I3933">
        <v>1</v>
      </c>
      <c r="J3933">
        <v>1</v>
      </c>
      <c r="K3933" s="2" t="s">
        <v>10009</v>
      </c>
      <c r="L3933" s="2" t="s">
        <v>10009</v>
      </c>
      <c r="M3933" t="str">
        <f t="shared" si="61"/>
        <v>BEGIN IF NOT EXISTS (SELECT * FROM [dbo].[COM_City] WHERE [Name] = 'Araruna') BEGIN INSERT INTO [dbo].[COM_City]([CityId],[Name],[ExternalCode],[StateId],[Active],[UserID],[UserIDLastUpdate],[CreateDate],[ModifieldDate]) VALUES (3932,'Araruna','01705',18,1,1,1,GETDATE(),GETDATE()) END END</v>
      </c>
    </row>
    <row r="3934" spans="1:13" x14ac:dyDescent="0.2">
      <c r="A3934">
        <v>3933</v>
      </c>
      <c r="B3934">
        <f>VLOOKUP(C3934,ESTADOS!C:K,9,FALSE)</f>
        <v>18</v>
      </c>
      <c r="C3934" t="s">
        <v>3950</v>
      </c>
      <c r="D3934">
        <v>41</v>
      </c>
      <c r="E3934" t="s">
        <v>7713</v>
      </c>
      <c r="F3934" t="s">
        <v>3973</v>
      </c>
      <c r="G3934">
        <v>109943</v>
      </c>
      <c r="H3934">
        <v>1</v>
      </c>
      <c r="I3934">
        <v>1</v>
      </c>
      <c r="J3934">
        <v>1</v>
      </c>
      <c r="K3934" s="2" t="s">
        <v>10009</v>
      </c>
      <c r="L3934" s="2" t="s">
        <v>10009</v>
      </c>
      <c r="M3934" t="str">
        <f t="shared" si="61"/>
        <v>BEGIN IF NOT EXISTS (SELECT * FROM [dbo].[COM_City] WHERE [Name] = 'Araucária') BEGIN INSERT INTO [dbo].[COM_City]([CityId],[Name],[ExternalCode],[StateId],[Active],[UserID],[UserIDLastUpdate],[CreateDate],[ModifieldDate]) VALUES (3933,'Araucária','01804',18,1,1,1,GETDATE(),GETDATE()) END END</v>
      </c>
    </row>
    <row r="3935" spans="1:13" x14ac:dyDescent="0.2">
      <c r="A3935">
        <v>3934</v>
      </c>
      <c r="B3935">
        <f>VLOOKUP(C3935,ESTADOS!C:K,9,FALSE)</f>
        <v>18</v>
      </c>
      <c r="C3935" t="s">
        <v>3950</v>
      </c>
      <c r="D3935">
        <v>41</v>
      </c>
      <c r="E3935" t="s">
        <v>3974</v>
      </c>
      <c r="F3935" t="s">
        <v>3975</v>
      </c>
      <c r="G3935">
        <v>2540</v>
      </c>
      <c r="H3935">
        <v>1</v>
      </c>
      <c r="I3935">
        <v>1</v>
      </c>
      <c r="J3935">
        <v>1</v>
      </c>
      <c r="K3935" s="2" t="s">
        <v>10009</v>
      </c>
      <c r="L3935" s="2" t="s">
        <v>10009</v>
      </c>
      <c r="M3935" t="str">
        <f t="shared" si="61"/>
        <v>BEGIN IF NOT EXISTS (SELECT * FROM [dbo].[COM_City] WHERE [Name] = 'Ariranha do Ivaí') BEGIN INSERT INTO [dbo].[COM_City]([CityId],[Name],[ExternalCode],[StateId],[Active],[UserID],[UserIDLastUpdate],[CreateDate],[ModifieldDate]) VALUES (3934,'Ariranha do Ivaí','01853',18,1,1,1,GETDATE(),GETDATE()) END END</v>
      </c>
    </row>
    <row r="3936" spans="1:13" x14ac:dyDescent="0.2">
      <c r="A3936">
        <v>3935</v>
      </c>
      <c r="B3936">
        <f>VLOOKUP(C3936,ESTADOS!C:K,9,FALSE)</f>
        <v>18</v>
      </c>
      <c r="C3936" t="s">
        <v>3950</v>
      </c>
      <c r="D3936">
        <v>41</v>
      </c>
      <c r="E3936" t="s">
        <v>6990</v>
      </c>
      <c r="F3936" t="s">
        <v>3976</v>
      </c>
      <c r="G3936">
        <v>16098</v>
      </c>
      <c r="H3936">
        <v>1</v>
      </c>
      <c r="I3936">
        <v>1</v>
      </c>
      <c r="J3936">
        <v>1</v>
      </c>
      <c r="K3936" s="2" t="s">
        <v>10009</v>
      </c>
      <c r="L3936" s="2" t="s">
        <v>10009</v>
      </c>
      <c r="M3936" t="str">
        <f t="shared" si="61"/>
        <v>BEGIN IF NOT EXISTS (SELECT * FROM [dbo].[COM_City] WHERE [Name] = 'Assaí') BEGIN INSERT INTO [dbo].[COM_City]([CityId],[Name],[ExternalCode],[StateId],[Active],[UserID],[UserIDLastUpdate],[CreateDate],[ModifieldDate]) VALUES (3935,'Assaí','01903',18,1,1,1,GETDATE(),GETDATE()) END END</v>
      </c>
    </row>
    <row r="3937" spans="1:13" x14ac:dyDescent="0.2">
      <c r="A3937">
        <v>3936</v>
      </c>
      <c r="B3937">
        <f>VLOOKUP(C3937,ESTADOS!C:K,9,FALSE)</f>
        <v>18</v>
      </c>
      <c r="C3937" t="s">
        <v>3950</v>
      </c>
      <c r="D3937">
        <v>41</v>
      </c>
      <c r="E3937" t="s">
        <v>6992</v>
      </c>
      <c r="F3937" t="s">
        <v>3977</v>
      </c>
      <c r="G3937">
        <v>32226</v>
      </c>
      <c r="H3937">
        <v>1</v>
      </c>
      <c r="I3937">
        <v>1</v>
      </c>
      <c r="J3937">
        <v>1</v>
      </c>
      <c r="K3937" s="2" t="s">
        <v>10009</v>
      </c>
      <c r="L3937" s="2" t="s">
        <v>10009</v>
      </c>
      <c r="M3937" t="str">
        <f t="shared" si="61"/>
        <v>BEGIN IF NOT EXISTS (SELECT * FROM [dbo].[COM_City] WHERE [Name] = 'Assis Chateaubriand') BEGIN INSERT INTO [dbo].[COM_City]([CityId],[Name],[ExternalCode],[StateId],[Active],[UserID],[UserIDLastUpdate],[CreateDate],[ModifieldDate]) VALUES (3936,'Assis Chateaubriand','02000',18,1,1,1,GETDATE(),GETDATE()) END END</v>
      </c>
    </row>
    <row r="3938" spans="1:13" x14ac:dyDescent="0.2">
      <c r="A3938">
        <v>3937</v>
      </c>
      <c r="B3938">
        <f>VLOOKUP(C3938,ESTADOS!C:K,9,FALSE)</f>
        <v>18</v>
      </c>
      <c r="C3938" t="s">
        <v>3950</v>
      </c>
      <c r="D3938">
        <v>41</v>
      </c>
      <c r="E3938" t="s">
        <v>6994</v>
      </c>
      <c r="F3938" t="s">
        <v>3978</v>
      </c>
      <c r="G3938">
        <v>24191</v>
      </c>
      <c r="H3938">
        <v>1</v>
      </c>
      <c r="I3938">
        <v>1</v>
      </c>
      <c r="J3938">
        <v>1</v>
      </c>
      <c r="K3938" s="2" t="s">
        <v>10009</v>
      </c>
      <c r="L3938" s="2" t="s">
        <v>10009</v>
      </c>
      <c r="M3938" t="str">
        <f t="shared" si="61"/>
        <v>BEGIN IF NOT EXISTS (SELECT * FROM [dbo].[COM_City] WHERE [Name] = 'Astorga') BEGIN INSERT INTO [dbo].[COM_City]([CityId],[Name],[ExternalCode],[StateId],[Active],[UserID],[UserIDLastUpdate],[CreateDate],[ModifieldDate]) VALUES (3937,'Astorga','02109',18,1,1,1,GETDATE(),GETDATE()) END END</v>
      </c>
    </row>
    <row r="3939" spans="1:13" x14ac:dyDescent="0.2">
      <c r="A3939">
        <v>3938</v>
      </c>
      <c r="B3939">
        <f>VLOOKUP(C3939,ESTADOS!C:K,9,FALSE)</f>
        <v>18</v>
      </c>
      <c r="C3939" t="s">
        <v>3950</v>
      </c>
      <c r="D3939">
        <v>41</v>
      </c>
      <c r="E3939" t="s">
        <v>6998</v>
      </c>
      <c r="F3939" t="s">
        <v>202</v>
      </c>
      <c r="G3939">
        <v>3627</v>
      </c>
      <c r="H3939">
        <v>1</v>
      </c>
      <c r="I3939">
        <v>1</v>
      </c>
      <c r="J3939">
        <v>1</v>
      </c>
      <c r="K3939" s="2" t="s">
        <v>10009</v>
      </c>
      <c r="L3939" s="2" t="s">
        <v>10009</v>
      </c>
      <c r="M3939" t="str">
        <f t="shared" si="61"/>
        <v>BEGIN IF NOT EXISTS (SELECT * FROM [dbo].[COM_City] WHERE [Name] = 'Atalaia') BEGIN INSERT INTO [dbo].[COM_City]([CityId],[Name],[ExternalCode],[StateId],[Active],[UserID],[UserIDLastUpdate],[CreateDate],[ModifieldDate]) VALUES (3938,'Atalaia','02208',18,1,1,1,GETDATE(),GETDATE()) END END</v>
      </c>
    </row>
    <row r="3940" spans="1:13" x14ac:dyDescent="0.2">
      <c r="A3940">
        <v>3939</v>
      </c>
      <c r="B3940">
        <f>VLOOKUP(C3940,ESTADOS!C:K,9,FALSE)</f>
        <v>18</v>
      </c>
      <c r="C3940" t="s">
        <v>3950</v>
      </c>
      <c r="D3940">
        <v>41</v>
      </c>
      <c r="E3940" t="s">
        <v>7000</v>
      </c>
      <c r="F3940" t="s">
        <v>3979</v>
      </c>
      <c r="G3940">
        <v>10639</v>
      </c>
      <c r="H3940">
        <v>1</v>
      </c>
      <c r="I3940">
        <v>1</v>
      </c>
      <c r="J3940">
        <v>1</v>
      </c>
      <c r="K3940" s="2" t="s">
        <v>10009</v>
      </c>
      <c r="L3940" s="2" t="s">
        <v>10009</v>
      </c>
      <c r="M3940" t="str">
        <f t="shared" si="61"/>
        <v>BEGIN IF NOT EXISTS (SELECT * FROM [dbo].[COM_City] WHERE [Name] = 'Balsa Nova') BEGIN INSERT INTO [dbo].[COM_City]([CityId],[Name],[ExternalCode],[StateId],[Active],[UserID],[UserIDLastUpdate],[CreateDate],[ModifieldDate]) VALUES (3939,'Balsa Nova','02307',18,1,1,1,GETDATE(),GETDATE()) END END</v>
      </c>
    </row>
    <row r="3941" spans="1:13" x14ac:dyDescent="0.2">
      <c r="A3941">
        <v>3940</v>
      </c>
      <c r="B3941">
        <f>VLOOKUP(C3941,ESTADOS!C:K,9,FALSE)</f>
        <v>18</v>
      </c>
      <c r="C3941" t="s">
        <v>3950</v>
      </c>
      <c r="D3941">
        <v>41</v>
      </c>
      <c r="E3941" t="s">
        <v>7002</v>
      </c>
      <c r="F3941" t="s">
        <v>3980</v>
      </c>
      <c r="G3941">
        <v>32290</v>
      </c>
      <c r="H3941">
        <v>1</v>
      </c>
      <c r="I3941">
        <v>1</v>
      </c>
      <c r="J3941">
        <v>1</v>
      </c>
      <c r="K3941" s="2" t="s">
        <v>10009</v>
      </c>
      <c r="L3941" s="2" t="s">
        <v>10009</v>
      </c>
      <c r="M3941" t="str">
        <f t="shared" si="61"/>
        <v>BEGIN IF NOT EXISTS (SELECT * FROM [dbo].[COM_City] WHERE [Name] = 'Bandeirantes') BEGIN INSERT INTO [dbo].[COM_City]([CityId],[Name],[ExternalCode],[StateId],[Active],[UserID],[UserIDLastUpdate],[CreateDate],[ModifieldDate]) VALUES (3940,'Bandeirantes','02406',18,1,1,1,GETDATE(),GETDATE()) END END</v>
      </c>
    </row>
    <row r="3942" spans="1:13" x14ac:dyDescent="0.2">
      <c r="A3942">
        <v>3941</v>
      </c>
      <c r="B3942">
        <f>VLOOKUP(C3942,ESTADOS!C:K,9,FALSE)</f>
        <v>18</v>
      </c>
      <c r="C3942" t="s">
        <v>3950</v>
      </c>
      <c r="D3942">
        <v>41</v>
      </c>
      <c r="E3942" t="s">
        <v>7751</v>
      </c>
      <c r="F3942" t="s">
        <v>3981</v>
      </c>
      <c r="G3942">
        <v>13655</v>
      </c>
      <c r="H3942">
        <v>1</v>
      </c>
      <c r="I3942">
        <v>1</v>
      </c>
      <c r="J3942">
        <v>1</v>
      </c>
      <c r="K3942" s="2" t="s">
        <v>10009</v>
      </c>
      <c r="L3942" s="2" t="s">
        <v>10009</v>
      </c>
      <c r="M3942" t="str">
        <f t="shared" si="61"/>
        <v>BEGIN IF NOT EXISTS (SELECT * FROM [dbo].[COM_City] WHERE [Name] = 'Barbosa Ferraz') BEGIN INSERT INTO [dbo].[COM_City]([CityId],[Name],[ExternalCode],[StateId],[Active],[UserID],[UserIDLastUpdate],[CreateDate],[ModifieldDate]) VALUES (3941,'Barbosa Ferraz','02505',18,1,1,1,GETDATE(),GETDATE()) END END</v>
      </c>
    </row>
    <row r="3943" spans="1:13" x14ac:dyDescent="0.2">
      <c r="A3943">
        <v>3942</v>
      </c>
      <c r="B3943">
        <f>VLOOKUP(C3943,ESTADOS!C:K,9,FALSE)</f>
        <v>18</v>
      </c>
      <c r="C3943" t="s">
        <v>3950</v>
      </c>
      <c r="D3943">
        <v>41</v>
      </c>
      <c r="E3943" t="s">
        <v>7006</v>
      </c>
      <c r="F3943" t="s">
        <v>3982</v>
      </c>
      <c r="G3943">
        <v>2757</v>
      </c>
      <c r="H3943">
        <v>1</v>
      </c>
      <c r="I3943">
        <v>1</v>
      </c>
      <c r="J3943">
        <v>1</v>
      </c>
      <c r="K3943" s="2" t="s">
        <v>10009</v>
      </c>
      <c r="L3943" s="2" t="s">
        <v>10009</v>
      </c>
      <c r="M3943" t="str">
        <f t="shared" si="61"/>
        <v>BEGIN IF NOT EXISTS (SELECT * FROM [dbo].[COM_City] WHERE [Name] = 'Barra do Jacaré') BEGIN INSERT INTO [dbo].[COM_City]([CityId],[Name],[ExternalCode],[StateId],[Active],[UserID],[UserIDLastUpdate],[CreateDate],[ModifieldDate]) VALUES (3942,'Barra do Jacaré','02703',18,1,1,1,GETDATE(),GETDATE()) END END</v>
      </c>
    </row>
    <row r="3944" spans="1:13" x14ac:dyDescent="0.2">
      <c r="A3944">
        <v>3943</v>
      </c>
      <c r="B3944">
        <f>VLOOKUP(C3944,ESTADOS!C:K,9,FALSE)</f>
        <v>18</v>
      </c>
      <c r="C3944" t="s">
        <v>3950</v>
      </c>
      <c r="D3944">
        <v>41</v>
      </c>
      <c r="E3944" t="s">
        <v>7756</v>
      </c>
      <c r="F3944" t="s">
        <v>3983</v>
      </c>
      <c r="G3944">
        <v>9027</v>
      </c>
      <c r="H3944">
        <v>1</v>
      </c>
      <c r="I3944">
        <v>1</v>
      </c>
      <c r="J3944">
        <v>1</v>
      </c>
      <c r="K3944" s="2" t="s">
        <v>10009</v>
      </c>
      <c r="L3944" s="2" t="s">
        <v>10009</v>
      </c>
      <c r="M3944" t="str">
        <f t="shared" si="61"/>
        <v>BEGIN IF NOT EXISTS (SELECT * FROM [dbo].[COM_City] WHERE [Name] = 'Barracão') BEGIN INSERT INTO [dbo].[COM_City]([CityId],[Name],[ExternalCode],[StateId],[Active],[UserID],[UserIDLastUpdate],[CreateDate],[ModifieldDate]) VALUES (3943,'Barracão','02604',18,1,1,1,GETDATE(),GETDATE()) END END</v>
      </c>
    </row>
    <row r="3945" spans="1:13" x14ac:dyDescent="0.2">
      <c r="A3945">
        <v>3944</v>
      </c>
      <c r="B3945">
        <f>VLOOKUP(C3945,ESTADOS!C:K,9,FALSE)</f>
        <v>18</v>
      </c>
      <c r="C3945" t="s">
        <v>3950</v>
      </c>
      <c r="D3945">
        <v>41</v>
      </c>
      <c r="E3945" t="s">
        <v>7767</v>
      </c>
      <c r="F3945" t="s">
        <v>3984</v>
      </c>
      <c r="G3945">
        <v>4136</v>
      </c>
      <c r="H3945">
        <v>1</v>
      </c>
      <c r="I3945">
        <v>1</v>
      </c>
      <c r="J3945">
        <v>1</v>
      </c>
      <c r="K3945" s="2" t="s">
        <v>10009</v>
      </c>
      <c r="L3945" s="2" t="s">
        <v>10009</v>
      </c>
      <c r="M3945" t="str">
        <f t="shared" si="61"/>
        <v>BEGIN IF NOT EXISTS (SELECT * FROM [dbo].[COM_City] WHERE [Name] = 'Bela Vista da Caroba') BEGIN INSERT INTO [dbo].[COM_City]([CityId],[Name],[ExternalCode],[StateId],[Active],[UserID],[UserIDLastUpdate],[CreateDate],[ModifieldDate]) VALUES (3944,'Bela Vista da Caroba','02752',18,1,1,1,GETDATE(),GETDATE()) END END</v>
      </c>
    </row>
    <row r="3946" spans="1:13" x14ac:dyDescent="0.2">
      <c r="A3946">
        <v>3945</v>
      </c>
      <c r="B3946">
        <f>VLOOKUP(C3946,ESTADOS!C:K,9,FALSE)</f>
        <v>18</v>
      </c>
      <c r="C3946" t="s">
        <v>3950</v>
      </c>
      <c r="D3946">
        <v>41</v>
      </c>
      <c r="E3946" t="s">
        <v>7771</v>
      </c>
      <c r="F3946" t="s">
        <v>3985</v>
      </c>
      <c r="G3946">
        <v>14996</v>
      </c>
      <c r="H3946">
        <v>1</v>
      </c>
      <c r="I3946">
        <v>1</v>
      </c>
      <c r="J3946">
        <v>1</v>
      </c>
      <c r="K3946" s="2" t="s">
        <v>10009</v>
      </c>
      <c r="L3946" s="2" t="s">
        <v>10009</v>
      </c>
      <c r="M3946" t="str">
        <f t="shared" si="61"/>
        <v>BEGIN IF NOT EXISTS (SELECT * FROM [dbo].[COM_City] WHERE [Name] = 'Bela Vista do Paraíso') BEGIN INSERT INTO [dbo].[COM_City]([CityId],[Name],[ExternalCode],[StateId],[Active],[UserID],[UserIDLastUpdate],[CreateDate],[ModifieldDate]) VALUES (3945,'Bela Vista do Paraíso','02802',18,1,1,1,GETDATE(),GETDATE()) END END</v>
      </c>
    </row>
    <row r="3947" spans="1:13" x14ac:dyDescent="0.2">
      <c r="A3947">
        <v>3946</v>
      </c>
      <c r="B3947">
        <f>VLOOKUP(C3947,ESTADOS!C:K,9,FALSE)</f>
        <v>18</v>
      </c>
      <c r="C3947" t="s">
        <v>3950</v>
      </c>
      <c r="D3947">
        <v>41</v>
      </c>
      <c r="E3947" t="s">
        <v>7008</v>
      </c>
      <c r="F3947" t="s">
        <v>3986</v>
      </c>
      <c r="G3947">
        <v>16142</v>
      </c>
      <c r="H3947">
        <v>1</v>
      </c>
      <c r="I3947">
        <v>1</v>
      </c>
      <c r="J3947">
        <v>1</v>
      </c>
      <c r="K3947" s="2" t="s">
        <v>10009</v>
      </c>
      <c r="L3947" s="2" t="s">
        <v>10009</v>
      </c>
      <c r="M3947" t="str">
        <f t="shared" si="61"/>
        <v>BEGIN IF NOT EXISTS (SELECT * FROM [dbo].[COM_City] WHERE [Name] = 'Bituruna') BEGIN INSERT INTO [dbo].[COM_City]([CityId],[Name],[ExternalCode],[StateId],[Active],[UserID],[UserIDLastUpdate],[CreateDate],[ModifieldDate]) VALUES (3946,'Bituruna','02901',18,1,1,1,GETDATE(),GETDATE()) END END</v>
      </c>
    </row>
    <row r="3948" spans="1:13" x14ac:dyDescent="0.2">
      <c r="A3948">
        <v>3947</v>
      </c>
      <c r="B3948">
        <f>VLOOKUP(C3948,ESTADOS!C:K,9,FALSE)</f>
        <v>18</v>
      </c>
      <c r="C3948" t="s">
        <v>3950</v>
      </c>
      <c r="D3948">
        <v>41</v>
      </c>
      <c r="E3948" t="s">
        <v>7010</v>
      </c>
      <c r="F3948" t="s">
        <v>5891</v>
      </c>
      <c r="G3948">
        <v>4706</v>
      </c>
      <c r="H3948">
        <v>1</v>
      </c>
      <c r="I3948">
        <v>1</v>
      </c>
      <c r="J3948">
        <v>1</v>
      </c>
      <c r="K3948" s="2" t="s">
        <v>10009</v>
      </c>
      <c r="L3948" s="2" t="s">
        <v>10009</v>
      </c>
      <c r="M3948" t="str">
        <f t="shared" si="61"/>
        <v>BEGIN IF NOT EXISTS (SELECT * FROM [dbo].[COM_City] WHERE [Name] = 'Boa Esperança') BEGIN INSERT INTO [dbo].[COM_City]([CityId],[Name],[ExternalCode],[StateId],[Active],[UserID],[UserIDLastUpdate],[CreateDate],[ModifieldDate]) VALUES (3947,'Boa Esperança','03008',18,1,1,1,GETDATE(),GETDATE()) END END</v>
      </c>
    </row>
    <row r="3949" spans="1:13" x14ac:dyDescent="0.2">
      <c r="A3949">
        <v>3948</v>
      </c>
      <c r="B3949">
        <f>VLOOKUP(C3949,ESTADOS!C:K,9,FALSE)</f>
        <v>18</v>
      </c>
      <c r="C3949" t="s">
        <v>3950</v>
      </c>
      <c r="D3949">
        <v>41</v>
      </c>
      <c r="E3949" t="s">
        <v>3987</v>
      </c>
      <c r="F3949" t="s">
        <v>3988</v>
      </c>
      <c r="G3949">
        <v>2866</v>
      </c>
      <c r="H3949">
        <v>1</v>
      </c>
      <c r="I3949">
        <v>1</v>
      </c>
      <c r="J3949">
        <v>1</v>
      </c>
      <c r="K3949" s="2" t="s">
        <v>10009</v>
      </c>
      <c r="L3949" s="2" t="s">
        <v>10009</v>
      </c>
      <c r="M3949" t="str">
        <f t="shared" si="61"/>
        <v>BEGIN IF NOT EXISTS (SELECT * FROM [dbo].[COM_City] WHERE [Name] = 'Boa Esperança do Iguaçu') BEGIN INSERT INTO [dbo].[COM_City]([CityId],[Name],[ExternalCode],[StateId],[Active],[UserID],[UserIDLastUpdate],[CreateDate],[ModifieldDate]) VALUES (3948,'Boa Esperança do Iguaçu','03024',18,1,1,1,GETDATE(),GETDATE()) END END</v>
      </c>
    </row>
    <row r="3950" spans="1:13" x14ac:dyDescent="0.2">
      <c r="A3950">
        <v>3949</v>
      </c>
      <c r="B3950">
        <f>VLOOKUP(C3950,ESTADOS!C:K,9,FALSE)</f>
        <v>18</v>
      </c>
      <c r="C3950" t="s">
        <v>3950</v>
      </c>
      <c r="D3950">
        <v>41</v>
      </c>
      <c r="E3950" t="s">
        <v>3989</v>
      </c>
      <c r="F3950" t="s">
        <v>3990</v>
      </c>
      <c r="G3950">
        <v>6744</v>
      </c>
      <c r="H3950">
        <v>1</v>
      </c>
      <c r="I3950">
        <v>1</v>
      </c>
      <c r="J3950">
        <v>1</v>
      </c>
      <c r="K3950" s="2" t="s">
        <v>10009</v>
      </c>
      <c r="L3950" s="2" t="s">
        <v>10009</v>
      </c>
      <c r="M3950" t="str">
        <f t="shared" si="61"/>
        <v>BEGIN IF NOT EXISTS (SELECT * FROM [dbo].[COM_City] WHERE [Name] = 'Boa Ventura de São Roque') BEGIN INSERT INTO [dbo].[COM_City]([CityId],[Name],[ExternalCode],[StateId],[Active],[UserID],[UserIDLastUpdate],[CreateDate],[ModifieldDate]) VALUES (3949,'Boa Ventura de São Roque','03040',18,1,1,1,GETDATE(),GETDATE()) END END</v>
      </c>
    </row>
    <row r="3951" spans="1:13" x14ac:dyDescent="0.2">
      <c r="A3951">
        <v>3950</v>
      </c>
      <c r="B3951">
        <f>VLOOKUP(C3951,ESTADOS!C:K,9,FALSE)</f>
        <v>18</v>
      </c>
      <c r="C3951" t="s">
        <v>3950</v>
      </c>
      <c r="D3951">
        <v>41</v>
      </c>
      <c r="E3951" t="s">
        <v>7012</v>
      </c>
      <c r="F3951" t="s">
        <v>3991</v>
      </c>
      <c r="G3951">
        <v>7818</v>
      </c>
      <c r="H3951">
        <v>1</v>
      </c>
      <c r="I3951">
        <v>1</v>
      </c>
      <c r="J3951">
        <v>1</v>
      </c>
      <c r="K3951" s="2" t="s">
        <v>10009</v>
      </c>
      <c r="L3951" s="2" t="s">
        <v>10009</v>
      </c>
      <c r="M3951" t="str">
        <f t="shared" si="61"/>
        <v>BEGIN IF NOT EXISTS (SELECT * FROM [dbo].[COM_City] WHERE [Name] = 'Boa Vista da Aparecida') BEGIN INSERT INTO [dbo].[COM_City]([CityId],[Name],[ExternalCode],[StateId],[Active],[UserID],[UserIDLastUpdate],[CreateDate],[ModifieldDate]) VALUES (3950,'Boa Vista da Aparecida','03057',18,1,1,1,GETDATE(),GETDATE()) END END</v>
      </c>
    </row>
    <row r="3952" spans="1:13" x14ac:dyDescent="0.2">
      <c r="A3952">
        <v>3951</v>
      </c>
      <c r="B3952">
        <f>VLOOKUP(C3952,ESTADOS!C:K,9,FALSE)</f>
        <v>18</v>
      </c>
      <c r="C3952" t="s">
        <v>3950</v>
      </c>
      <c r="D3952">
        <v>41</v>
      </c>
      <c r="E3952" t="s">
        <v>7016</v>
      </c>
      <c r="F3952" t="s">
        <v>3992</v>
      </c>
      <c r="G3952">
        <v>9533</v>
      </c>
      <c r="H3952">
        <v>1</v>
      </c>
      <c r="I3952">
        <v>1</v>
      </c>
      <c r="J3952">
        <v>1</v>
      </c>
      <c r="K3952" s="2" t="s">
        <v>10009</v>
      </c>
      <c r="L3952" s="2" t="s">
        <v>10009</v>
      </c>
      <c r="M3952" t="str">
        <f t="shared" si="61"/>
        <v>BEGIN IF NOT EXISTS (SELECT * FROM [dbo].[COM_City] WHERE [Name] = 'Bocaiúva do Sul') BEGIN INSERT INTO [dbo].[COM_City]([CityId],[Name],[ExternalCode],[StateId],[Active],[UserID],[UserIDLastUpdate],[CreateDate],[ModifieldDate]) VALUES (3951,'Bocaiúva do Sul','03107',18,1,1,1,GETDATE(),GETDATE()) END END</v>
      </c>
    </row>
    <row r="3953" spans="1:13" x14ac:dyDescent="0.2">
      <c r="A3953">
        <v>3952</v>
      </c>
      <c r="B3953">
        <f>VLOOKUP(C3953,ESTADOS!C:K,9,FALSE)</f>
        <v>18</v>
      </c>
      <c r="C3953" t="s">
        <v>3950</v>
      </c>
      <c r="D3953">
        <v>41</v>
      </c>
      <c r="E3953" t="s">
        <v>3993</v>
      </c>
      <c r="F3953" t="s">
        <v>3994</v>
      </c>
      <c r="G3953">
        <v>3835</v>
      </c>
      <c r="H3953">
        <v>1</v>
      </c>
      <c r="I3953">
        <v>1</v>
      </c>
      <c r="J3953">
        <v>1</v>
      </c>
      <c r="K3953" s="2" t="s">
        <v>10009</v>
      </c>
      <c r="L3953" s="2" t="s">
        <v>10009</v>
      </c>
      <c r="M3953" t="str">
        <f t="shared" si="61"/>
        <v>BEGIN IF NOT EXISTS (SELECT * FROM [dbo].[COM_City] WHERE [Name] = 'Bom Jesus do Sul') BEGIN INSERT INTO [dbo].[COM_City]([CityId],[Name],[ExternalCode],[StateId],[Active],[UserID],[UserIDLastUpdate],[CreateDate],[ModifieldDate]) VALUES (3952,'Bom Jesus do Sul','03156',18,1,1,1,GETDATE(),GETDATE()) END END</v>
      </c>
    </row>
    <row r="3954" spans="1:13" x14ac:dyDescent="0.2">
      <c r="A3954">
        <v>3953</v>
      </c>
      <c r="B3954">
        <f>VLOOKUP(C3954,ESTADOS!C:K,9,FALSE)</f>
        <v>18</v>
      </c>
      <c r="C3954" t="s">
        <v>3950</v>
      </c>
      <c r="D3954">
        <v>41</v>
      </c>
      <c r="E3954" t="s">
        <v>7018</v>
      </c>
      <c r="F3954" t="s">
        <v>8802</v>
      </c>
      <c r="G3954">
        <v>6397</v>
      </c>
      <c r="H3954">
        <v>1</v>
      </c>
      <c r="I3954">
        <v>1</v>
      </c>
      <c r="J3954">
        <v>1</v>
      </c>
      <c r="K3954" s="2" t="s">
        <v>10009</v>
      </c>
      <c r="L3954" s="2" t="s">
        <v>10009</v>
      </c>
      <c r="M3954" t="str">
        <f t="shared" si="61"/>
        <v>BEGIN IF NOT EXISTS (SELECT * FROM [dbo].[COM_City] WHERE [Name] = 'Bom Sucesso') BEGIN INSERT INTO [dbo].[COM_City]([CityId],[Name],[ExternalCode],[StateId],[Active],[UserID],[UserIDLastUpdate],[CreateDate],[ModifieldDate]) VALUES (3953,'Bom Sucesso','03206',18,1,1,1,GETDATE(),GETDATE()) END END</v>
      </c>
    </row>
    <row r="3955" spans="1:13" x14ac:dyDescent="0.2">
      <c r="A3955">
        <v>3954</v>
      </c>
      <c r="B3955">
        <f>VLOOKUP(C3955,ESTADOS!C:K,9,FALSE)</f>
        <v>18</v>
      </c>
      <c r="C3955" t="s">
        <v>3950</v>
      </c>
      <c r="D3955">
        <v>41</v>
      </c>
      <c r="E3955" t="s">
        <v>3995</v>
      </c>
      <c r="F3955" t="s">
        <v>3996</v>
      </c>
      <c r="G3955">
        <v>3061</v>
      </c>
      <c r="H3955">
        <v>1</v>
      </c>
      <c r="I3955">
        <v>1</v>
      </c>
      <c r="J3955">
        <v>1</v>
      </c>
      <c r="K3955" s="2" t="s">
        <v>10009</v>
      </c>
      <c r="L3955" s="2" t="s">
        <v>10009</v>
      </c>
      <c r="M3955" t="str">
        <f t="shared" si="61"/>
        <v>BEGIN IF NOT EXISTS (SELECT * FROM [dbo].[COM_City] WHERE [Name] = 'Bom Sucesso do Sul') BEGIN INSERT INTO [dbo].[COM_City]([CityId],[Name],[ExternalCode],[StateId],[Active],[UserID],[UserIDLastUpdate],[CreateDate],[ModifieldDate]) VALUES (3954,'Bom Sucesso do Sul','03222',18,1,1,1,GETDATE(),GETDATE()) END END</v>
      </c>
    </row>
    <row r="3956" spans="1:13" x14ac:dyDescent="0.2">
      <c r="A3956">
        <v>3955</v>
      </c>
      <c r="B3956">
        <f>VLOOKUP(C3956,ESTADOS!C:K,9,FALSE)</f>
        <v>18</v>
      </c>
      <c r="C3956" t="s">
        <v>3950</v>
      </c>
      <c r="D3956">
        <v>41</v>
      </c>
      <c r="E3956" t="s">
        <v>7020</v>
      </c>
      <c r="F3956" t="s">
        <v>1532</v>
      </c>
      <c r="G3956">
        <v>8275</v>
      </c>
      <c r="H3956">
        <v>1</v>
      </c>
      <c r="I3956">
        <v>1</v>
      </c>
      <c r="J3956">
        <v>1</v>
      </c>
      <c r="K3956" s="2" t="s">
        <v>10009</v>
      </c>
      <c r="L3956" s="2" t="s">
        <v>10009</v>
      </c>
      <c r="M3956" t="str">
        <f t="shared" si="61"/>
        <v>BEGIN IF NOT EXISTS (SELECT * FROM [dbo].[COM_City] WHERE [Name] = 'Borrazópolis') BEGIN INSERT INTO [dbo].[COM_City]([CityId],[Name],[ExternalCode],[StateId],[Active],[UserID],[UserIDLastUpdate],[CreateDate],[ModifieldDate]) VALUES (3955,'Borrazópolis','03305',18,1,1,1,GETDATE(),GETDATE()) END END</v>
      </c>
    </row>
    <row r="3957" spans="1:13" x14ac:dyDescent="0.2">
      <c r="A3957">
        <v>3956</v>
      </c>
      <c r="B3957">
        <f>VLOOKUP(C3957,ESTADOS!C:K,9,FALSE)</f>
        <v>18</v>
      </c>
      <c r="C3957" t="s">
        <v>3950</v>
      </c>
      <c r="D3957">
        <v>41</v>
      </c>
      <c r="E3957" t="s">
        <v>7786</v>
      </c>
      <c r="F3957" t="s">
        <v>1533</v>
      </c>
      <c r="G3957">
        <v>6044</v>
      </c>
      <c r="H3957">
        <v>1</v>
      </c>
      <c r="I3957">
        <v>1</v>
      </c>
      <c r="J3957">
        <v>1</v>
      </c>
      <c r="K3957" s="2" t="s">
        <v>10009</v>
      </c>
      <c r="L3957" s="2" t="s">
        <v>10009</v>
      </c>
      <c r="M3957" t="str">
        <f t="shared" si="61"/>
        <v>BEGIN IF NOT EXISTS (SELECT * FROM [dbo].[COM_City] WHERE [Name] = 'Braganey') BEGIN INSERT INTO [dbo].[COM_City]([CityId],[Name],[ExternalCode],[StateId],[Active],[UserID],[UserIDLastUpdate],[CreateDate],[ModifieldDate]) VALUES (3956,'Braganey','03354',18,1,1,1,GETDATE(),GETDATE()) END END</v>
      </c>
    </row>
    <row r="3958" spans="1:13" x14ac:dyDescent="0.2">
      <c r="A3958">
        <v>3957</v>
      </c>
      <c r="B3958">
        <f>VLOOKUP(C3958,ESTADOS!C:K,9,FALSE)</f>
        <v>18</v>
      </c>
      <c r="C3958" t="s">
        <v>3950</v>
      </c>
      <c r="D3958">
        <v>41</v>
      </c>
      <c r="E3958" t="s">
        <v>1534</v>
      </c>
      <c r="F3958" t="s">
        <v>1535</v>
      </c>
      <c r="G3958">
        <v>3306</v>
      </c>
      <c r="H3958">
        <v>1</v>
      </c>
      <c r="I3958">
        <v>1</v>
      </c>
      <c r="J3958">
        <v>1</v>
      </c>
      <c r="K3958" s="2" t="s">
        <v>10009</v>
      </c>
      <c r="L3958" s="2" t="s">
        <v>10009</v>
      </c>
      <c r="M3958" t="str">
        <f t="shared" si="61"/>
        <v>BEGIN IF NOT EXISTS (SELECT * FROM [dbo].[COM_City] WHERE [Name] = 'Brasilândia do Sul') BEGIN INSERT INTO [dbo].[COM_City]([CityId],[Name],[ExternalCode],[StateId],[Active],[UserID],[UserIDLastUpdate],[CreateDate],[ModifieldDate]) VALUES (3957,'Brasilândia do Sul','03370',18,1,1,1,GETDATE(),GETDATE()) END END</v>
      </c>
    </row>
    <row r="3959" spans="1:13" x14ac:dyDescent="0.2">
      <c r="A3959">
        <v>3958</v>
      </c>
      <c r="B3959">
        <f>VLOOKUP(C3959,ESTADOS!C:K,9,FALSE)</f>
        <v>18</v>
      </c>
      <c r="C3959" t="s">
        <v>3950</v>
      </c>
      <c r="D3959">
        <v>41</v>
      </c>
      <c r="E3959" t="s">
        <v>7788</v>
      </c>
      <c r="F3959" t="s">
        <v>1536</v>
      </c>
      <c r="G3959">
        <v>2702</v>
      </c>
      <c r="H3959">
        <v>1</v>
      </c>
      <c r="I3959">
        <v>1</v>
      </c>
      <c r="J3959">
        <v>1</v>
      </c>
      <c r="K3959" s="2" t="s">
        <v>10009</v>
      </c>
      <c r="L3959" s="2" t="s">
        <v>10009</v>
      </c>
      <c r="M3959" t="str">
        <f t="shared" si="61"/>
        <v>BEGIN IF NOT EXISTS (SELECT * FROM [dbo].[COM_City] WHERE [Name] = 'Cafeara') BEGIN INSERT INTO [dbo].[COM_City]([CityId],[Name],[ExternalCode],[StateId],[Active],[UserID],[UserIDLastUpdate],[CreateDate],[ModifieldDate]) VALUES (3958,'Cafeara','03404',18,1,1,1,GETDATE(),GETDATE()) END END</v>
      </c>
    </row>
    <row r="3960" spans="1:13" x14ac:dyDescent="0.2">
      <c r="A3960">
        <v>3959</v>
      </c>
      <c r="B3960">
        <f>VLOOKUP(C3960,ESTADOS!C:K,9,FALSE)</f>
        <v>18</v>
      </c>
      <c r="C3960" t="s">
        <v>3950</v>
      </c>
      <c r="D3960">
        <v>41</v>
      </c>
      <c r="E3960" t="s">
        <v>7790</v>
      </c>
      <c r="F3960" t="s">
        <v>2989</v>
      </c>
      <c r="G3960">
        <v>13065</v>
      </c>
      <c r="H3960">
        <v>1</v>
      </c>
      <c r="I3960">
        <v>1</v>
      </c>
      <c r="J3960">
        <v>1</v>
      </c>
      <c r="K3960" s="2" t="s">
        <v>10009</v>
      </c>
      <c r="L3960" s="2" t="s">
        <v>10009</v>
      </c>
      <c r="M3960" t="str">
        <f t="shared" si="61"/>
        <v>BEGIN IF NOT EXISTS (SELECT * FROM [dbo].[COM_City] WHERE [Name] = 'Cafelândia') BEGIN INSERT INTO [dbo].[COM_City]([CityId],[Name],[ExternalCode],[StateId],[Active],[UserID],[UserIDLastUpdate],[CreateDate],[ModifieldDate]) VALUES (3959,'Cafelândia','03453',18,1,1,1,GETDATE(),GETDATE()) END END</v>
      </c>
    </row>
    <row r="3961" spans="1:13" x14ac:dyDescent="0.2">
      <c r="A3961">
        <v>3960</v>
      </c>
      <c r="B3961">
        <f>VLOOKUP(C3961,ESTADOS!C:K,9,FALSE)</f>
        <v>18</v>
      </c>
      <c r="C3961" t="s">
        <v>3950</v>
      </c>
      <c r="D3961">
        <v>41</v>
      </c>
      <c r="E3961" t="s">
        <v>1537</v>
      </c>
      <c r="F3961" t="s">
        <v>1538</v>
      </c>
      <c r="G3961">
        <v>4271</v>
      </c>
      <c r="H3961">
        <v>1</v>
      </c>
      <c r="I3961">
        <v>1</v>
      </c>
      <c r="J3961">
        <v>1</v>
      </c>
      <c r="K3961" s="2" t="s">
        <v>10009</v>
      </c>
      <c r="L3961" s="2" t="s">
        <v>10009</v>
      </c>
      <c r="M3961" t="str">
        <f t="shared" si="61"/>
        <v>BEGIN IF NOT EXISTS (SELECT * FROM [dbo].[COM_City] WHERE [Name] = 'Cafezal do Sul') BEGIN INSERT INTO [dbo].[COM_City]([CityId],[Name],[ExternalCode],[StateId],[Active],[UserID],[UserIDLastUpdate],[CreateDate],[ModifieldDate]) VALUES (3960,'Cafezal do Sul','03479',18,1,1,1,GETDATE(),GETDATE()) END END</v>
      </c>
    </row>
    <row r="3962" spans="1:13" x14ac:dyDescent="0.2">
      <c r="A3962">
        <v>3961</v>
      </c>
      <c r="B3962">
        <f>VLOOKUP(C3962,ESTADOS!C:K,9,FALSE)</f>
        <v>18</v>
      </c>
      <c r="C3962" t="s">
        <v>3950</v>
      </c>
      <c r="D3962">
        <v>41</v>
      </c>
      <c r="E3962" t="s">
        <v>7794</v>
      </c>
      <c r="F3962" t="s">
        <v>1539</v>
      </c>
      <c r="G3962">
        <v>7546</v>
      </c>
      <c r="H3962">
        <v>1</v>
      </c>
      <c r="I3962">
        <v>1</v>
      </c>
      <c r="J3962">
        <v>1</v>
      </c>
      <c r="K3962" s="2" t="s">
        <v>10009</v>
      </c>
      <c r="L3962" s="2" t="s">
        <v>10009</v>
      </c>
      <c r="M3962" t="str">
        <f t="shared" si="61"/>
        <v>BEGIN IF NOT EXISTS (SELECT * FROM [dbo].[COM_City] WHERE [Name] = 'Califórnia') BEGIN INSERT INTO [dbo].[COM_City]([CityId],[Name],[ExternalCode],[StateId],[Active],[UserID],[UserIDLastUpdate],[CreateDate],[ModifieldDate]) VALUES (3961,'Califórnia','03503',18,1,1,1,GETDATE(),GETDATE()) END END</v>
      </c>
    </row>
    <row r="3963" spans="1:13" x14ac:dyDescent="0.2">
      <c r="A3963">
        <v>3962</v>
      </c>
      <c r="B3963">
        <f>VLOOKUP(C3963,ESTADOS!C:K,9,FALSE)</f>
        <v>18</v>
      </c>
      <c r="C3963" t="s">
        <v>3950</v>
      </c>
      <c r="D3963">
        <v>41</v>
      </c>
      <c r="E3963" t="s">
        <v>7021</v>
      </c>
      <c r="F3963" t="s">
        <v>1540</v>
      </c>
      <c r="G3963">
        <v>23956</v>
      </c>
      <c r="H3963">
        <v>1</v>
      </c>
      <c r="I3963">
        <v>1</v>
      </c>
      <c r="J3963">
        <v>1</v>
      </c>
      <c r="K3963" s="2" t="s">
        <v>10009</v>
      </c>
      <c r="L3963" s="2" t="s">
        <v>10009</v>
      </c>
      <c r="M3963" t="str">
        <f t="shared" si="61"/>
        <v>BEGIN IF NOT EXISTS (SELECT * FROM [dbo].[COM_City] WHERE [Name] = 'Cambará') BEGIN INSERT INTO [dbo].[COM_City]([CityId],[Name],[ExternalCode],[StateId],[Active],[UserID],[UserIDLastUpdate],[CreateDate],[ModifieldDate]) VALUES (3962,'Cambará','03602',18,1,1,1,GETDATE(),GETDATE()) END END</v>
      </c>
    </row>
    <row r="3964" spans="1:13" x14ac:dyDescent="0.2">
      <c r="A3964">
        <v>3963</v>
      </c>
      <c r="B3964">
        <f>VLOOKUP(C3964,ESTADOS!C:K,9,FALSE)</f>
        <v>18</v>
      </c>
      <c r="C3964" t="s">
        <v>3950</v>
      </c>
      <c r="D3964">
        <v>41</v>
      </c>
      <c r="E3964" t="s">
        <v>7023</v>
      </c>
      <c r="F3964" t="s">
        <v>1541</v>
      </c>
      <c r="G3964">
        <v>92888</v>
      </c>
      <c r="H3964">
        <v>1</v>
      </c>
      <c r="I3964">
        <v>1</v>
      </c>
      <c r="J3964">
        <v>1</v>
      </c>
      <c r="K3964" s="2" t="s">
        <v>10009</v>
      </c>
      <c r="L3964" s="2" t="s">
        <v>10009</v>
      </c>
      <c r="M3964" t="str">
        <f t="shared" si="61"/>
        <v>BEGIN IF NOT EXISTS (SELECT * FROM [dbo].[COM_City] WHERE [Name] = 'Cambé') BEGIN INSERT INTO [dbo].[COM_City]([CityId],[Name],[ExternalCode],[StateId],[Active],[UserID],[UserIDLastUpdate],[CreateDate],[ModifieldDate]) VALUES (3963,'Cambé','03701',18,1,1,1,GETDATE(),GETDATE()) END END</v>
      </c>
    </row>
    <row r="3965" spans="1:13" x14ac:dyDescent="0.2">
      <c r="A3965">
        <v>3964</v>
      </c>
      <c r="B3965">
        <f>VLOOKUP(C3965,ESTADOS!C:K,9,FALSE)</f>
        <v>18</v>
      </c>
      <c r="C3965" t="s">
        <v>3950</v>
      </c>
      <c r="D3965">
        <v>41</v>
      </c>
      <c r="E3965" t="s">
        <v>7025</v>
      </c>
      <c r="F3965" t="s">
        <v>1542</v>
      </c>
      <c r="G3965">
        <v>6862</v>
      </c>
      <c r="H3965">
        <v>1</v>
      </c>
      <c r="I3965">
        <v>1</v>
      </c>
      <c r="J3965">
        <v>1</v>
      </c>
      <c r="K3965" s="2" t="s">
        <v>10009</v>
      </c>
      <c r="L3965" s="2" t="s">
        <v>10009</v>
      </c>
      <c r="M3965" t="str">
        <f t="shared" si="61"/>
        <v>BEGIN IF NOT EXISTS (SELECT * FROM [dbo].[COM_City] WHERE [Name] = 'Cambira') BEGIN INSERT INTO [dbo].[COM_City]([CityId],[Name],[ExternalCode],[StateId],[Active],[UserID],[UserIDLastUpdate],[CreateDate],[ModifieldDate]) VALUES (3964,'Cambira','03800',18,1,1,1,GETDATE(),GETDATE()) END END</v>
      </c>
    </row>
    <row r="3966" spans="1:13" x14ac:dyDescent="0.2">
      <c r="A3966">
        <v>3965</v>
      </c>
      <c r="B3966">
        <f>VLOOKUP(C3966,ESTADOS!C:K,9,FALSE)</f>
        <v>18</v>
      </c>
      <c r="C3966" t="s">
        <v>3950</v>
      </c>
      <c r="D3966">
        <v>41</v>
      </c>
      <c r="E3966" t="s">
        <v>7037</v>
      </c>
      <c r="F3966" t="s">
        <v>1543</v>
      </c>
      <c r="G3966">
        <v>15983</v>
      </c>
      <c r="H3966">
        <v>1</v>
      </c>
      <c r="I3966">
        <v>1</v>
      </c>
      <c r="J3966">
        <v>1</v>
      </c>
      <c r="K3966" s="2" t="s">
        <v>10009</v>
      </c>
      <c r="L3966" s="2" t="s">
        <v>10009</v>
      </c>
      <c r="M3966" t="str">
        <f t="shared" si="61"/>
        <v>BEGIN IF NOT EXISTS (SELECT * FROM [dbo].[COM_City] WHERE [Name] = 'Campina da Lagoa') BEGIN INSERT INTO [dbo].[COM_City]([CityId],[Name],[ExternalCode],[StateId],[Active],[UserID],[UserIDLastUpdate],[CreateDate],[ModifieldDate]) VALUES (3965,'Campina da Lagoa','03909',18,1,1,1,GETDATE(),GETDATE()) END END</v>
      </c>
    </row>
    <row r="3967" spans="1:13" x14ac:dyDescent="0.2">
      <c r="A3967">
        <v>3966</v>
      </c>
      <c r="B3967">
        <f>VLOOKUP(C3967,ESTADOS!C:K,9,FALSE)</f>
        <v>18</v>
      </c>
      <c r="C3967" t="s">
        <v>3950</v>
      </c>
      <c r="D3967">
        <v>41</v>
      </c>
      <c r="E3967" t="s">
        <v>1544</v>
      </c>
      <c r="F3967" t="s">
        <v>1545</v>
      </c>
      <c r="G3967">
        <v>4180</v>
      </c>
      <c r="H3967">
        <v>1</v>
      </c>
      <c r="I3967">
        <v>1</v>
      </c>
      <c r="J3967">
        <v>1</v>
      </c>
      <c r="K3967" s="2" t="s">
        <v>10009</v>
      </c>
      <c r="L3967" s="2" t="s">
        <v>10009</v>
      </c>
      <c r="M3967" t="str">
        <f t="shared" si="61"/>
        <v>BEGIN IF NOT EXISTS (SELECT * FROM [dbo].[COM_City] WHERE [Name] = 'Campina do Simão') BEGIN INSERT INTO [dbo].[COM_City]([CityId],[Name],[ExternalCode],[StateId],[Active],[UserID],[UserIDLastUpdate],[CreateDate],[ModifieldDate]) VALUES (3966,'Campina do Simão','03958',18,1,1,1,GETDATE(),GETDATE()) END END</v>
      </c>
    </row>
    <row r="3968" spans="1:13" x14ac:dyDescent="0.2">
      <c r="A3968">
        <v>3967</v>
      </c>
      <c r="B3968">
        <f>VLOOKUP(C3968,ESTADOS!C:K,9,FALSE)</f>
        <v>18</v>
      </c>
      <c r="C3968" t="s">
        <v>3950</v>
      </c>
      <c r="D3968">
        <v>41</v>
      </c>
      <c r="E3968" t="s">
        <v>3118</v>
      </c>
      <c r="F3968" t="s">
        <v>1546</v>
      </c>
      <c r="G3968">
        <v>35396</v>
      </c>
      <c r="H3968">
        <v>1</v>
      </c>
      <c r="I3968">
        <v>1</v>
      </c>
      <c r="J3968">
        <v>1</v>
      </c>
      <c r="K3968" s="2" t="s">
        <v>10009</v>
      </c>
      <c r="L3968" s="2" t="s">
        <v>10009</v>
      </c>
      <c r="M3968" t="str">
        <f t="shared" si="61"/>
        <v>BEGIN IF NOT EXISTS (SELECT * FROM [dbo].[COM_City] WHERE [Name] = 'Campina Grande do Sul') BEGIN INSERT INTO [dbo].[COM_City]([CityId],[Name],[ExternalCode],[StateId],[Active],[UserID],[UserIDLastUpdate],[CreateDate],[ModifieldDate]) VALUES (3967,'Campina Grande do Sul','04006',18,1,1,1,GETDATE(),GETDATE()) END END</v>
      </c>
    </row>
    <row r="3969" spans="1:13" x14ac:dyDescent="0.2">
      <c r="A3969">
        <v>3968</v>
      </c>
      <c r="B3969">
        <f>VLOOKUP(C3969,ESTADOS!C:K,9,FALSE)</f>
        <v>18</v>
      </c>
      <c r="C3969" t="s">
        <v>3950</v>
      </c>
      <c r="D3969">
        <v>41</v>
      </c>
      <c r="E3969" t="s">
        <v>1548</v>
      </c>
      <c r="F3969" t="s">
        <v>1549</v>
      </c>
      <c r="G3969">
        <v>4426</v>
      </c>
      <c r="H3969">
        <v>1</v>
      </c>
      <c r="I3969">
        <v>1</v>
      </c>
      <c r="J3969">
        <v>1</v>
      </c>
      <c r="K3969" s="2" t="s">
        <v>10009</v>
      </c>
      <c r="L3969" s="2" t="s">
        <v>10009</v>
      </c>
      <c r="M3969" t="str">
        <f t="shared" si="61"/>
        <v>BEGIN IF NOT EXISTS (SELECT * FROM [dbo].[COM_City] WHERE [Name] = 'Campo Bonito') BEGIN INSERT INTO [dbo].[COM_City]([CityId],[Name],[ExternalCode],[StateId],[Active],[UserID],[UserIDLastUpdate],[CreateDate],[ModifieldDate]) VALUES (3968,'Campo Bonito','04055',18,1,1,1,GETDATE(),GETDATE()) END END</v>
      </c>
    </row>
    <row r="3970" spans="1:13" x14ac:dyDescent="0.2">
      <c r="A3970">
        <v>3969</v>
      </c>
      <c r="B3970">
        <f>VLOOKUP(C3970,ESTADOS!C:K,9,FALSE)</f>
        <v>18</v>
      </c>
      <c r="C3970" t="s">
        <v>3950</v>
      </c>
      <c r="D3970">
        <v>41</v>
      </c>
      <c r="E3970" t="s">
        <v>7039</v>
      </c>
      <c r="F3970" t="s">
        <v>1547</v>
      </c>
      <c r="G3970">
        <v>6461</v>
      </c>
      <c r="H3970">
        <v>1</v>
      </c>
      <c r="I3970">
        <v>1</v>
      </c>
      <c r="J3970">
        <v>1</v>
      </c>
      <c r="K3970" s="2" t="s">
        <v>10009</v>
      </c>
      <c r="L3970" s="2" t="s">
        <v>10009</v>
      </c>
      <c r="M3970" t="str">
        <f t="shared" si="61"/>
        <v>BEGIN IF NOT EXISTS (SELECT * FROM [dbo].[COM_City] WHERE [Name] = 'Campo do Tenente') BEGIN INSERT INTO [dbo].[COM_City]([CityId],[Name],[ExternalCode],[StateId],[Active],[UserID],[UserIDLastUpdate],[CreateDate],[ModifieldDate]) VALUES (3969,'Campo do Tenente','04105',18,1,1,1,GETDATE(),GETDATE()) END END</v>
      </c>
    </row>
    <row r="3971" spans="1:13" x14ac:dyDescent="0.2">
      <c r="A3971">
        <v>3970</v>
      </c>
      <c r="B3971">
        <f>VLOOKUP(C3971,ESTADOS!C:K,9,FALSE)</f>
        <v>18</v>
      </c>
      <c r="C3971" t="s">
        <v>3950</v>
      </c>
      <c r="D3971">
        <v>41</v>
      </c>
      <c r="E3971" t="s">
        <v>3123</v>
      </c>
      <c r="F3971" t="s">
        <v>1550</v>
      </c>
      <c r="G3971">
        <v>105492</v>
      </c>
      <c r="H3971">
        <v>1</v>
      </c>
      <c r="I3971">
        <v>1</v>
      </c>
      <c r="J3971">
        <v>1</v>
      </c>
      <c r="K3971" s="2" t="s">
        <v>10009</v>
      </c>
      <c r="L3971" s="2" t="s">
        <v>10009</v>
      </c>
      <c r="M3971" t="str">
        <f t="shared" ref="M3971:M4034" si="62">CONCATENATE("BEGIN IF NOT EXISTS (SELECT * FROM [dbo].[COM_City] WHERE [Name] = '",F3971,"') BEGIN INSERT INTO [dbo].[COM_City]([CityId],[Name],[ExternalCode],[StateId],[Active],[UserID],[UserIDLastUpdate],[CreateDate],[ModifieldDate]) VALUES (",A3971,",'",F3971,"','",E3971,"',",B3971,",",H3971,",",I3971,",",J3971,",",K3971,",",L3971,") END END")</f>
        <v>BEGIN IF NOT EXISTS (SELECT * FROM [dbo].[COM_City] WHERE [Name] = 'Campo Largo') BEGIN INSERT INTO [dbo].[COM_City]([CityId],[Name],[ExternalCode],[StateId],[Active],[UserID],[UserIDLastUpdate],[CreateDate],[ModifieldDate]) VALUES (3970,'Campo Largo','04204',18,1,1,1,GETDATE(),GETDATE()) END END</v>
      </c>
    </row>
    <row r="3972" spans="1:13" x14ac:dyDescent="0.2">
      <c r="A3972">
        <v>3971</v>
      </c>
      <c r="B3972">
        <f>VLOOKUP(C3972,ESTADOS!C:K,9,FALSE)</f>
        <v>18</v>
      </c>
      <c r="C3972" t="s">
        <v>3950</v>
      </c>
      <c r="D3972">
        <v>41</v>
      </c>
      <c r="E3972" t="s">
        <v>1551</v>
      </c>
      <c r="F3972" t="s">
        <v>1552</v>
      </c>
      <c r="G3972">
        <v>22325</v>
      </c>
      <c r="H3972">
        <v>1</v>
      </c>
      <c r="I3972">
        <v>1</v>
      </c>
      <c r="J3972">
        <v>1</v>
      </c>
      <c r="K3972" s="2" t="s">
        <v>10009</v>
      </c>
      <c r="L3972" s="2" t="s">
        <v>10009</v>
      </c>
      <c r="M3972" t="str">
        <f t="shared" si="62"/>
        <v>BEGIN IF NOT EXISTS (SELECT * FROM [dbo].[COM_City] WHERE [Name] = 'Campo Magro') BEGIN INSERT INTO [dbo].[COM_City]([CityId],[Name],[ExternalCode],[StateId],[Active],[UserID],[UserIDLastUpdate],[CreateDate],[ModifieldDate]) VALUES (3971,'Campo Magro','04253',18,1,1,1,GETDATE(),GETDATE()) END END</v>
      </c>
    </row>
    <row r="3973" spans="1:13" x14ac:dyDescent="0.2">
      <c r="A3973">
        <v>3972</v>
      </c>
      <c r="B3973">
        <f>VLOOKUP(C3973,ESTADOS!C:K,9,FALSE)</f>
        <v>18</v>
      </c>
      <c r="C3973" t="s">
        <v>3950</v>
      </c>
      <c r="D3973">
        <v>41</v>
      </c>
      <c r="E3973" t="s">
        <v>3125</v>
      </c>
      <c r="F3973" t="s">
        <v>1553</v>
      </c>
      <c r="G3973">
        <v>82530</v>
      </c>
      <c r="H3973">
        <v>1</v>
      </c>
      <c r="I3973">
        <v>1</v>
      </c>
      <c r="J3973">
        <v>1</v>
      </c>
      <c r="K3973" s="2" t="s">
        <v>10009</v>
      </c>
      <c r="L3973" s="2" t="s">
        <v>10009</v>
      </c>
      <c r="M3973" t="str">
        <f t="shared" si="62"/>
        <v>BEGIN IF NOT EXISTS (SELECT * FROM [dbo].[COM_City] WHERE [Name] = 'Campo Mourão') BEGIN INSERT INTO [dbo].[COM_City]([CityId],[Name],[ExternalCode],[StateId],[Active],[UserID],[UserIDLastUpdate],[CreateDate],[ModifieldDate]) VALUES (3972,'Campo Mourão','04303',18,1,1,1,GETDATE(),GETDATE()) END END</v>
      </c>
    </row>
    <row r="3974" spans="1:13" x14ac:dyDescent="0.2">
      <c r="A3974">
        <v>3973</v>
      </c>
      <c r="B3974">
        <f>VLOOKUP(C3974,ESTADOS!C:K,9,FALSE)</f>
        <v>18</v>
      </c>
      <c r="C3974" t="s">
        <v>3950</v>
      </c>
      <c r="D3974">
        <v>41</v>
      </c>
      <c r="E3974" t="s">
        <v>3129</v>
      </c>
      <c r="F3974" t="s">
        <v>1554</v>
      </c>
      <c r="G3974">
        <v>17775</v>
      </c>
      <c r="H3974">
        <v>1</v>
      </c>
      <c r="I3974">
        <v>1</v>
      </c>
      <c r="J3974">
        <v>1</v>
      </c>
      <c r="K3974" s="2" t="s">
        <v>10009</v>
      </c>
      <c r="L3974" s="2" t="s">
        <v>10009</v>
      </c>
      <c r="M3974" t="str">
        <f t="shared" si="62"/>
        <v>BEGIN IF NOT EXISTS (SELECT * FROM [dbo].[COM_City] WHERE [Name] = 'Cândido de Abreu') BEGIN INSERT INTO [dbo].[COM_City]([CityId],[Name],[ExternalCode],[StateId],[Active],[UserID],[UserIDLastUpdate],[CreateDate],[ModifieldDate]) VALUES (3973,'Cândido de Abreu','04402',18,1,1,1,GETDATE(),GETDATE()) END END</v>
      </c>
    </row>
    <row r="3975" spans="1:13" x14ac:dyDescent="0.2">
      <c r="A3975">
        <v>3974</v>
      </c>
      <c r="B3975">
        <f>VLOOKUP(C3975,ESTADOS!C:K,9,FALSE)</f>
        <v>18</v>
      </c>
      <c r="C3975" t="s">
        <v>3950</v>
      </c>
      <c r="D3975">
        <v>41</v>
      </c>
      <c r="E3975" t="s">
        <v>1555</v>
      </c>
      <c r="F3975" t="s">
        <v>1556</v>
      </c>
      <c r="G3975">
        <v>15412</v>
      </c>
      <c r="H3975">
        <v>1</v>
      </c>
      <c r="I3975">
        <v>1</v>
      </c>
      <c r="J3975">
        <v>1</v>
      </c>
      <c r="K3975" s="2" t="s">
        <v>10009</v>
      </c>
      <c r="L3975" s="2" t="s">
        <v>10009</v>
      </c>
      <c r="M3975" t="str">
        <f t="shared" si="62"/>
        <v>BEGIN IF NOT EXISTS (SELECT * FROM [dbo].[COM_City] WHERE [Name] = 'Candói') BEGIN INSERT INTO [dbo].[COM_City]([CityId],[Name],[ExternalCode],[StateId],[Active],[UserID],[UserIDLastUpdate],[CreateDate],[ModifieldDate]) VALUES (3974,'Candói','04428',18,1,1,1,GETDATE(),GETDATE()) END END</v>
      </c>
    </row>
    <row r="3976" spans="1:13" x14ac:dyDescent="0.2">
      <c r="A3976">
        <v>3975</v>
      </c>
      <c r="B3976">
        <f>VLOOKUP(C3976,ESTADOS!C:K,9,FALSE)</f>
        <v>18</v>
      </c>
      <c r="C3976" t="s">
        <v>3950</v>
      </c>
      <c r="D3976">
        <v>41</v>
      </c>
      <c r="E3976" t="s">
        <v>1557</v>
      </c>
      <c r="F3976" t="s">
        <v>5946</v>
      </c>
      <c r="G3976">
        <v>12418</v>
      </c>
      <c r="H3976">
        <v>1</v>
      </c>
      <c r="I3976">
        <v>1</v>
      </c>
      <c r="J3976">
        <v>1</v>
      </c>
      <c r="K3976" s="2" t="s">
        <v>10009</v>
      </c>
      <c r="L3976" s="2" t="s">
        <v>10009</v>
      </c>
      <c r="M3976" t="str">
        <f t="shared" si="62"/>
        <v>BEGIN IF NOT EXISTS (SELECT * FROM [dbo].[COM_City] WHERE [Name] = 'Cantagalo') BEGIN INSERT INTO [dbo].[COM_City]([CityId],[Name],[ExternalCode],[StateId],[Active],[UserID],[UserIDLastUpdate],[CreateDate],[ModifieldDate]) VALUES (3975,'Cantagalo','04451',18,1,1,1,GETDATE(),GETDATE()) END END</v>
      </c>
    </row>
    <row r="3977" spans="1:13" x14ac:dyDescent="0.2">
      <c r="A3977">
        <v>3976</v>
      </c>
      <c r="B3977">
        <f>VLOOKUP(C3977,ESTADOS!C:K,9,FALSE)</f>
        <v>18</v>
      </c>
      <c r="C3977" t="s">
        <v>3950</v>
      </c>
      <c r="D3977">
        <v>41</v>
      </c>
      <c r="E3977" t="s">
        <v>7474</v>
      </c>
      <c r="F3977" t="s">
        <v>6714</v>
      </c>
      <c r="G3977">
        <v>18103</v>
      </c>
      <c r="H3977">
        <v>1</v>
      </c>
      <c r="I3977">
        <v>1</v>
      </c>
      <c r="J3977">
        <v>1</v>
      </c>
      <c r="K3977" s="2" t="s">
        <v>10009</v>
      </c>
      <c r="L3977" s="2" t="s">
        <v>10009</v>
      </c>
      <c r="M3977" t="str">
        <f t="shared" si="62"/>
        <v>BEGIN IF NOT EXISTS (SELECT * FROM [dbo].[COM_City] WHERE [Name] = 'Capanema') BEGIN INSERT INTO [dbo].[COM_City]([CityId],[Name],[ExternalCode],[StateId],[Active],[UserID],[UserIDLastUpdate],[CreateDate],[ModifieldDate]) VALUES (3976,'Capanema','04501',18,1,1,1,GETDATE(),GETDATE()) END END</v>
      </c>
    </row>
    <row r="3978" spans="1:13" x14ac:dyDescent="0.2">
      <c r="A3978">
        <v>3977</v>
      </c>
      <c r="B3978">
        <f>VLOOKUP(C3978,ESTADOS!C:K,9,FALSE)</f>
        <v>18</v>
      </c>
      <c r="C3978" t="s">
        <v>3950</v>
      </c>
      <c r="D3978">
        <v>41</v>
      </c>
      <c r="E3978" t="s">
        <v>7043</v>
      </c>
      <c r="F3978" t="s">
        <v>1558</v>
      </c>
      <c r="G3978">
        <v>13616</v>
      </c>
      <c r="H3978">
        <v>1</v>
      </c>
      <c r="I3978">
        <v>1</v>
      </c>
      <c r="J3978">
        <v>1</v>
      </c>
      <c r="K3978" s="2" t="s">
        <v>10009</v>
      </c>
      <c r="L3978" s="2" t="s">
        <v>10009</v>
      </c>
      <c r="M3978" t="str">
        <f t="shared" si="62"/>
        <v>BEGIN IF NOT EXISTS (SELECT * FROM [dbo].[COM_City] WHERE [Name] = 'Capitão Leônidas Marques') BEGIN INSERT INTO [dbo].[COM_City]([CityId],[Name],[ExternalCode],[StateId],[Active],[UserID],[UserIDLastUpdate],[CreateDate],[ModifieldDate]) VALUES (3977,'Capitão Leônidas Marques','04600',18,1,1,1,GETDATE(),GETDATE()) END END</v>
      </c>
    </row>
    <row r="3979" spans="1:13" x14ac:dyDescent="0.2">
      <c r="A3979">
        <v>3978</v>
      </c>
      <c r="B3979">
        <f>VLOOKUP(C3979,ESTADOS!C:K,9,FALSE)</f>
        <v>18</v>
      </c>
      <c r="C3979" t="s">
        <v>3950</v>
      </c>
      <c r="D3979">
        <v>41</v>
      </c>
      <c r="E3979" t="s">
        <v>7479</v>
      </c>
      <c r="F3979" t="s">
        <v>1559</v>
      </c>
      <c r="G3979">
        <v>16521</v>
      </c>
      <c r="H3979">
        <v>1</v>
      </c>
      <c r="I3979">
        <v>1</v>
      </c>
      <c r="J3979">
        <v>1</v>
      </c>
      <c r="K3979" s="2" t="s">
        <v>10009</v>
      </c>
      <c r="L3979" s="2" t="s">
        <v>10009</v>
      </c>
      <c r="M3979" t="str">
        <f t="shared" si="62"/>
        <v>BEGIN IF NOT EXISTS (SELECT * FROM [dbo].[COM_City] WHERE [Name] = 'Carambeí') BEGIN INSERT INTO [dbo].[COM_City]([CityId],[Name],[ExternalCode],[StateId],[Active],[UserID],[UserIDLastUpdate],[CreateDate],[ModifieldDate]) VALUES (3978,'Carambeí','04659',18,1,1,1,GETDATE(),GETDATE()) END END</v>
      </c>
    </row>
    <row r="3980" spans="1:13" x14ac:dyDescent="0.2">
      <c r="A3980">
        <v>3979</v>
      </c>
      <c r="B3980">
        <f>VLOOKUP(C3980,ESTADOS!C:K,9,FALSE)</f>
        <v>18</v>
      </c>
      <c r="C3980" t="s">
        <v>3950</v>
      </c>
      <c r="D3980">
        <v>41</v>
      </c>
      <c r="E3980" t="s">
        <v>7481</v>
      </c>
      <c r="F3980" t="s">
        <v>1560</v>
      </c>
      <c r="G3980">
        <v>13170</v>
      </c>
      <c r="H3980">
        <v>1</v>
      </c>
      <c r="I3980">
        <v>1</v>
      </c>
      <c r="J3980">
        <v>1</v>
      </c>
      <c r="K3980" s="2" t="s">
        <v>10009</v>
      </c>
      <c r="L3980" s="2" t="s">
        <v>10009</v>
      </c>
      <c r="M3980" t="str">
        <f t="shared" si="62"/>
        <v>BEGIN IF NOT EXISTS (SELECT * FROM [dbo].[COM_City] WHERE [Name] = 'Carlópolis') BEGIN INSERT INTO [dbo].[COM_City]([CityId],[Name],[ExternalCode],[StateId],[Active],[UserID],[UserIDLastUpdate],[CreateDate],[ModifieldDate]) VALUES (3979,'Carlópolis','04709',18,1,1,1,GETDATE(),GETDATE()) END END</v>
      </c>
    </row>
    <row r="3981" spans="1:13" x14ac:dyDescent="0.2">
      <c r="A3981">
        <v>3980</v>
      </c>
      <c r="B3981">
        <f>VLOOKUP(C3981,ESTADOS!C:K,9,FALSE)</f>
        <v>18</v>
      </c>
      <c r="C3981" t="s">
        <v>3950</v>
      </c>
      <c r="D3981">
        <v>41</v>
      </c>
      <c r="E3981" t="s">
        <v>7483</v>
      </c>
      <c r="F3981" t="s">
        <v>8172</v>
      </c>
      <c r="G3981">
        <v>285784</v>
      </c>
      <c r="H3981">
        <v>1</v>
      </c>
      <c r="I3981">
        <v>1</v>
      </c>
      <c r="J3981">
        <v>1</v>
      </c>
      <c r="K3981" s="2" t="s">
        <v>10009</v>
      </c>
      <c r="L3981" s="2" t="s">
        <v>10009</v>
      </c>
      <c r="M3981" t="str">
        <f t="shared" si="62"/>
        <v>BEGIN IF NOT EXISTS (SELECT * FROM [dbo].[COM_City] WHERE [Name] = 'Cascavel') BEGIN INSERT INTO [dbo].[COM_City]([CityId],[Name],[ExternalCode],[StateId],[Active],[UserID],[UserIDLastUpdate],[CreateDate],[ModifieldDate]) VALUES (3980,'Cascavel','04808',18,1,1,1,GETDATE(),GETDATE()) END END</v>
      </c>
    </row>
    <row r="3982" spans="1:13" x14ac:dyDescent="0.2">
      <c r="A3982">
        <v>3981</v>
      </c>
      <c r="B3982">
        <f>VLOOKUP(C3982,ESTADOS!C:K,9,FALSE)</f>
        <v>18</v>
      </c>
      <c r="C3982" t="s">
        <v>3950</v>
      </c>
      <c r="D3982">
        <v>41</v>
      </c>
      <c r="E3982" t="s">
        <v>7485</v>
      </c>
      <c r="F3982" t="s">
        <v>1561</v>
      </c>
      <c r="G3982">
        <v>65363</v>
      </c>
      <c r="H3982">
        <v>1</v>
      </c>
      <c r="I3982">
        <v>1</v>
      </c>
      <c r="J3982">
        <v>1</v>
      </c>
      <c r="K3982" s="2" t="s">
        <v>10009</v>
      </c>
      <c r="L3982" s="2" t="s">
        <v>10009</v>
      </c>
      <c r="M3982" t="str">
        <f t="shared" si="62"/>
        <v>BEGIN IF NOT EXISTS (SELECT * FROM [dbo].[COM_City] WHERE [Name] = 'Castro') BEGIN INSERT INTO [dbo].[COM_City]([CityId],[Name],[ExternalCode],[StateId],[Active],[UserID],[UserIDLastUpdate],[CreateDate],[ModifieldDate]) VALUES (3981,'Castro','04907',18,1,1,1,GETDATE(),GETDATE()) END END</v>
      </c>
    </row>
    <row r="3983" spans="1:13" x14ac:dyDescent="0.2">
      <c r="A3983">
        <v>3982</v>
      </c>
      <c r="B3983">
        <f>VLOOKUP(C3983,ESTADOS!C:K,9,FALSE)</f>
        <v>18</v>
      </c>
      <c r="C3983" t="s">
        <v>3950</v>
      </c>
      <c r="D3983">
        <v>41</v>
      </c>
      <c r="E3983" t="s">
        <v>7487</v>
      </c>
      <c r="F3983" t="s">
        <v>1562</v>
      </c>
      <c r="G3983">
        <v>9578</v>
      </c>
      <c r="H3983">
        <v>1</v>
      </c>
      <c r="I3983">
        <v>1</v>
      </c>
      <c r="J3983">
        <v>1</v>
      </c>
      <c r="K3983" s="2" t="s">
        <v>10009</v>
      </c>
      <c r="L3983" s="2" t="s">
        <v>10009</v>
      </c>
      <c r="M3983" t="str">
        <f t="shared" si="62"/>
        <v>BEGIN IF NOT EXISTS (SELECT * FROM [dbo].[COM_City] WHERE [Name] = 'Catanduvas') BEGIN INSERT INTO [dbo].[COM_City]([CityId],[Name],[ExternalCode],[StateId],[Active],[UserID],[UserIDLastUpdate],[CreateDate],[ModifieldDate]) VALUES (3982,'Catanduvas','05003',18,1,1,1,GETDATE(),GETDATE()) END END</v>
      </c>
    </row>
    <row r="3984" spans="1:13" x14ac:dyDescent="0.2">
      <c r="A3984">
        <v>3983</v>
      </c>
      <c r="B3984">
        <f>VLOOKUP(C3984,ESTADOS!C:K,9,FALSE)</f>
        <v>18</v>
      </c>
      <c r="C3984" t="s">
        <v>3950</v>
      </c>
      <c r="D3984">
        <v>41</v>
      </c>
      <c r="E3984" t="s">
        <v>7041</v>
      </c>
      <c r="F3984" t="s">
        <v>1563</v>
      </c>
      <c r="G3984">
        <v>11247</v>
      </c>
      <c r="H3984">
        <v>1</v>
      </c>
      <c r="I3984">
        <v>1</v>
      </c>
      <c r="J3984">
        <v>1</v>
      </c>
      <c r="K3984" s="2" t="s">
        <v>10009</v>
      </c>
      <c r="L3984" s="2" t="s">
        <v>10009</v>
      </c>
      <c r="M3984" t="str">
        <f t="shared" si="62"/>
        <v>BEGIN IF NOT EXISTS (SELECT * FROM [dbo].[COM_City] WHERE [Name] = 'Centenário do Sul') BEGIN INSERT INTO [dbo].[COM_City]([CityId],[Name],[ExternalCode],[StateId],[Active],[UserID],[UserIDLastUpdate],[CreateDate],[ModifieldDate]) VALUES (3983,'Centenário do Sul','05102',18,1,1,1,GETDATE(),GETDATE()) END END</v>
      </c>
    </row>
    <row r="3985" spans="1:13" x14ac:dyDescent="0.2">
      <c r="A3985">
        <v>3984</v>
      </c>
      <c r="B3985">
        <f>VLOOKUP(C3985,ESTADOS!C:K,9,FALSE)</f>
        <v>18</v>
      </c>
      <c r="C3985" t="s">
        <v>3950</v>
      </c>
      <c r="D3985">
        <v>41</v>
      </c>
      <c r="E3985" t="s">
        <v>7492</v>
      </c>
      <c r="F3985" t="s">
        <v>1564</v>
      </c>
      <c r="G3985">
        <v>17693</v>
      </c>
      <c r="H3985">
        <v>1</v>
      </c>
      <c r="I3985">
        <v>1</v>
      </c>
      <c r="J3985">
        <v>1</v>
      </c>
      <c r="K3985" s="2" t="s">
        <v>10009</v>
      </c>
      <c r="L3985" s="2" t="s">
        <v>10009</v>
      </c>
      <c r="M3985" t="str">
        <f t="shared" si="62"/>
        <v>BEGIN IF NOT EXISTS (SELECT * FROM [dbo].[COM_City] WHERE [Name] = 'Cerro Azul') BEGIN INSERT INTO [dbo].[COM_City]([CityId],[Name],[ExternalCode],[StateId],[Active],[UserID],[UserIDLastUpdate],[CreateDate],[ModifieldDate]) VALUES (3984,'Cerro Azul','05201',18,1,1,1,GETDATE(),GETDATE()) END END</v>
      </c>
    </row>
    <row r="3986" spans="1:13" x14ac:dyDescent="0.2">
      <c r="A3986">
        <v>3985</v>
      </c>
      <c r="B3986">
        <f>VLOOKUP(C3986,ESTADOS!C:K,9,FALSE)</f>
        <v>18</v>
      </c>
      <c r="C3986" t="s">
        <v>3950</v>
      </c>
      <c r="D3986">
        <v>41</v>
      </c>
      <c r="E3986" t="s">
        <v>7498</v>
      </c>
      <c r="F3986" t="s">
        <v>1565</v>
      </c>
      <c r="G3986">
        <v>10914</v>
      </c>
      <c r="H3986">
        <v>1</v>
      </c>
      <c r="I3986">
        <v>1</v>
      </c>
      <c r="J3986">
        <v>1</v>
      </c>
      <c r="K3986" s="2" t="s">
        <v>10009</v>
      </c>
      <c r="L3986" s="2" t="s">
        <v>10009</v>
      </c>
      <c r="M3986" t="str">
        <f t="shared" si="62"/>
        <v>BEGIN IF NOT EXISTS (SELECT * FROM [dbo].[COM_City] WHERE [Name] = 'Céu Azul') BEGIN INSERT INTO [dbo].[COM_City]([CityId],[Name],[ExternalCode],[StateId],[Active],[UserID],[UserIDLastUpdate],[CreateDate],[ModifieldDate]) VALUES (3985,'Céu Azul','05300',18,1,1,1,GETDATE(),GETDATE()) END END</v>
      </c>
    </row>
    <row r="3987" spans="1:13" x14ac:dyDescent="0.2">
      <c r="A3987">
        <v>3986</v>
      </c>
      <c r="B3987">
        <f>VLOOKUP(C3987,ESTADOS!C:K,9,FALSE)</f>
        <v>18</v>
      </c>
      <c r="C3987" t="s">
        <v>3950</v>
      </c>
      <c r="D3987">
        <v>41</v>
      </c>
      <c r="E3987" t="s">
        <v>7502</v>
      </c>
      <c r="F3987" t="s">
        <v>1566</v>
      </c>
      <c r="G3987">
        <v>19224</v>
      </c>
      <c r="H3987">
        <v>1</v>
      </c>
      <c r="I3987">
        <v>1</v>
      </c>
      <c r="J3987">
        <v>1</v>
      </c>
      <c r="K3987" s="2" t="s">
        <v>10009</v>
      </c>
      <c r="L3987" s="2" t="s">
        <v>10009</v>
      </c>
      <c r="M3987" t="str">
        <f t="shared" si="62"/>
        <v>BEGIN IF NOT EXISTS (SELECT * FROM [dbo].[COM_City] WHERE [Name] = 'Chopinzinho') BEGIN INSERT INTO [dbo].[COM_City]([CityId],[Name],[ExternalCode],[StateId],[Active],[UserID],[UserIDLastUpdate],[CreateDate],[ModifieldDate]) VALUES (3986,'Chopinzinho','05409',18,1,1,1,GETDATE(),GETDATE()) END END</v>
      </c>
    </row>
    <row r="3988" spans="1:13" x14ac:dyDescent="0.2">
      <c r="A3988">
        <v>3987</v>
      </c>
      <c r="B3988">
        <f>VLOOKUP(C3988,ESTADOS!C:K,9,FALSE)</f>
        <v>18</v>
      </c>
      <c r="C3988" t="s">
        <v>3950</v>
      </c>
      <c r="D3988">
        <v>41</v>
      </c>
      <c r="E3988" t="s">
        <v>7045</v>
      </c>
      <c r="F3988" t="s">
        <v>1567</v>
      </c>
      <c r="G3988">
        <v>64498</v>
      </c>
      <c r="H3988">
        <v>1</v>
      </c>
      <c r="I3988">
        <v>1</v>
      </c>
      <c r="J3988">
        <v>1</v>
      </c>
      <c r="K3988" s="2" t="s">
        <v>10009</v>
      </c>
      <c r="L3988" s="2" t="s">
        <v>10009</v>
      </c>
      <c r="M3988" t="str">
        <f t="shared" si="62"/>
        <v>BEGIN IF NOT EXISTS (SELECT * FROM [dbo].[COM_City] WHERE [Name] = 'Cianorte') BEGIN INSERT INTO [dbo].[COM_City]([CityId],[Name],[ExternalCode],[StateId],[Active],[UserID],[UserIDLastUpdate],[CreateDate],[ModifieldDate]) VALUES (3987,'Cianorte','05508',18,1,1,1,GETDATE(),GETDATE()) END END</v>
      </c>
    </row>
    <row r="3989" spans="1:13" x14ac:dyDescent="0.2">
      <c r="A3989">
        <v>3988</v>
      </c>
      <c r="B3989">
        <f>VLOOKUP(C3989,ESTADOS!C:K,9,FALSE)</f>
        <v>18</v>
      </c>
      <c r="C3989" t="s">
        <v>3950</v>
      </c>
      <c r="D3989">
        <v>41</v>
      </c>
      <c r="E3989" t="s">
        <v>7051</v>
      </c>
      <c r="F3989" t="s">
        <v>4044</v>
      </c>
      <c r="G3989">
        <v>10468</v>
      </c>
      <c r="H3989">
        <v>1</v>
      </c>
      <c r="I3989">
        <v>1</v>
      </c>
      <c r="J3989">
        <v>1</v>
      </c>
      <c r="K3989" s="2" t="s">
        <v>10009</v>
      </c>
      <c r="L3989" s="2" t="s">
        <v>10009</v>
      </c>
      <c r="M3989" t="str">
        <f t="shared" si="62"/>
        <v>BEGIN IF NOT EXISTS (SELECT * FROM [dbo].[COM_City] WHERE [Name] = 'Cidade Gaúcha') BEGIN INSERT INTO [dbo].[COM_City]([CityId],[Name],[ExternalCode],[StateId],[Active],[UserID],[UserIDLastUpdate],[CreateDate],[ModifieldDate]) VALUES (3988,'Cidade Gaúcha','05607',18,1,1,1,GETDATE(),GETDATE()) END END</v>
      </c>
    </row>
    <row r="3990" spans="1:13" x14ac:dyDescent="0.2">
      <c r="A3990">
        <v>3989</v>
      </c>
      <c r="B3990">
        <f>VLOOKUP(C3990,ESTADOS!C:K,9,FALSE)</f>
        <v>18</v>
      </c>
      <c r="C3990" t="s">
        <v>3950</v>
      </c>
      <c r="D3990">
        <v>41</v>
      </c>
      <c r="E3990" t="s">
        <v>7525</v>
      </c>
      <c r="F3990" t="s">
        <v>4045</v>
      </c>
      <c r="G3990">
        <v>17599</v>
      </c>
      <c r="H3990">
        <v>1</v>
      </c>
      <c r="I3990">
        <v>1</v>
      </c>
      <c r="J3990">
        <v>1</v>
      </c>
      <c r="K3990" s="2" t="s">
        <v>10009</v>
      </c>
      <c r="L3990" s="2" t="s">
        <v>10009</v>
      </c>
      <c r="M3990" t="str">
        <f t="shared" si="62"/>
        <v>BEGIN IF NOT EXISTS (SELECT * FROM [dbo].[COM_City] WHERE [Name] = 'Clevelândia') BEGIN INSERT INTO [dbo].[COM_City]([CityId],[Name],[ExternalCode],[StateId],[Active],[UserID],[UserIDLastUpdate],[CreateDate],[ModifieldDate]) VALUES (3989,'Clevelândia','05706',18,1,1,1,GETDATE(),GETDATE()) END END</v>
      </c>
    </row>
    <row r="3991" spans="1:13" x14ac:dyDescent="0.2">
      <c r="A3991">
        <v>3990</v>
      </c>
      <c r="B3991">
        <f>VLOOKUP(C3991,ESTADOS!C:K,9,FALSE)</f>
        <v>18</v>
      </c>
      <c r="C3991" t="s">
        <v>3950</v>
      </c>
      <c r="D3991">
        <v>41</v>
      </c>
      <c r="E3991" t="s">
        <v>7527</v>
      </c>
      <c r="F3991" t="s">
        <v>10145</v>
      </c>
      <c r="G3991">
        <v>233916</v>
      </c>
      <c r="H3991">
        <v>1</v>
      </c>
      <c r="I3991">
        <v>1</v>
      </c>
      <c r="J3991">
        <v>1</v>
      </c>
      <c r="K3991" s="2" t="s">
        <v>10009</v>
      </c>
      <c r="L3991" s="2" t="s">
        <v>10009</v>
      </c>
      <c r="M3991" t="str">
        <f t="shared" si="62"/>
        <v>BEGIN IF NOT EXISTS (SELECT * FROM [dbo].[COM_City] WHERE [Name] = 'Colombo') BEGIN INSERT INTO [dbo].[COM_City]([CityId],[Name],[ExternalCode],[StateId],[Active],[UserID],[UserIDLastUpdate],[CreateDate],[ModifieldDate]) VALUES (3990,'Colombo','05805',18,1,1,1,GETDATE(),GETDATE()) END END</v>
      </c>
    </row>
    <row r="3992" spans="1:13" x14ac:dyDescent="0.2">
      <c r="A3992">
        <v>3991</v>
      </c>
      <c r="B3992">
        <f>VLOOKUP(C3992,ESTADOS!C:K,9,FALSE)</f>
        <v>18</v>
      </c>
      <c r="C3992" t="s">
        <v>3950</v>
      </c>
      <c r="D3992">
        <v>41</v>
      </c>
      <c r="E3992" t="s">
        <v>7531</v>
      </c>
      <c r="F3992" t="s">
        <v>4046</v>
      </c>
      <c r="G3992">
        <v>21049</v>
      </c>
      <c r="H3992">
        <v>1</v>
      </c>
      <c r="I3992">
        <v>1</v>
      </c>
      <c r="J3992">
        <v>1</v>
      </c>
      <c r="K3992" s="2" t="s">
        <v>10009</v>
      </c>
      <c r="L3992" s="2" t="s">
        <v>10009</v>
      </c>
      <c r="M3992" t="str">
        <f t="shared" si="62"/>
        <v>BEGIN IF NOT EXISTS (SELECT * FROM [dbo].[COM_City] WHERE [Name] = 'Colorado') BEGIN INSERT INTO [dbo].[COM_City]([CityId],[Name],[ExternalCode],[StateId],[Active],[UserID],[UserIDLastUpdate],[CreateDate],[ModifieldDate]) VALUES (3991,'Colorado','05904',18,1,1,1,GETDATE(),GETDATE()) END END</v>
      </c>
    </row>
    <row r="3993" spans="1:13" x14ac:dyDescent="0.2">
      <c r="A3993">
        <v>3992</v>
      </c>
      <c r="B3993">
        <f>VLOOKUP(C3993,ESTADOS!C:K,9,FALSE)</f>
        <v>18</v>
      </c>
      <c r="C3993" t="s">
        <v>3950</v>
      </c>
      <c r="D3993">
        <v>41</v>
      </c>
      <c r="E3993" t="s">
        <v>7053</v>
      </c>
      <c r="F3993" t="s">
        <v>4047</v>
      </c>
      <c r="G3993">
        <v>8552</v>
      </c>
      <c r="H3993">
        <v>1</v>
      </c>
      <c r="I3993">
        <v>1</v>
      </c>
      <c r="J3993">
        <v>1</v>
      </c>
      <c r="K3993" s="2" t="s">
        <v>10009</v>
      </c>
      <c r="L3993" s="2" t="s">
        <v>10009</v>
      </c>
      <c r="M3993" t="str">
        <f t="shared" si="62"/>
        <v>BEGIN IF NOT EXISTS (SELECT * FROM [dbo].[COM_City] WHERE [Name] = 'Congonhinhas') BEGIN INSERT INTO [dbo].[COM_City]([CityId],[Name],[ExternalCode],[StateId],[Active],[UserID],[UserIDLastUpdate],[CreateDate],[ModifieldDate]) VALUES (3992,'Congonhinhas','06001',18,1,1,1,GETDATE(),GETDATE()) END END</v>
      </c>
    </row>
    <row r="3994" spans="1:13" x14ac:dyDescent="0.2">
      <c r="A3994">
        <v>3993</v>
      </c>
      <c r="B3994">
        <f>VLOOKUP(C3994,ESTADOS!C:K,9,FALSE)</f>
        <v>18</v>
      </c>
      <c r="C3994" t="s">
        <v>3950</v>
      </c>
      <c r="D3994">
        <v>41</v>
      </c>
      <c r="E3994" t="s">
        <v>7055</v>
      </c>
      <c r="F3994" t="s">
        <v>4048</v>
      </c>
      <c r="G3994">
        <v>3554</v>
      </c>
      <c r="H3994">
        <v>1</v>
      </c>
      <c r="I3994">
        <v>1</v>
      </c>
      <c r="J3994">
        <v>1</v>
      </c>
      <c r="K3994" s="2" t="s">
        <v>10009</v>
      </c>
      <c r="L3994" s="2" t="s">
        <v>10009</v>
      </c>
      <c r="M3994" t="str">
        <f t="shared" si="62"/>
        <v>BEGIN IF NOT EXISTS (SELECT * FROM [dbo].[COM_City] WHERE [Name] = 'Conselheiro Mairinck') BEGIN INSERT INTO [dbo].[COM_City]([CityId],[Name],[ExternalCode],[StateId],[Active],[UserID],[UserIDLastUpdate],[CreateDate],[ModifieldDate]) VALUES (3993,'Conselheiro Mairinck','06100',18,1,1,1,GETDATE(),GETDATE()) END END</v>
      </c>
    </row>
    <row r="3995" spans="1:13" x14ac:dyDescent="0.2">
      <c r="A3995">
        <v>3994</v>
      </c>
      <c r="B3995">
        <f>VLOOKUP(C3995,ESTADOS!C:K,9,FALSE)</f>
        <v>18</v>
      </c>
      <c r="C3995" t="s">
        <v>3950</v>
      </c>
      <c r="D3995">
        <v>41</v>
      </c>
      <c r="E3995" t="s">
        <v>7539</v>
      </c>
      <c r="F3995" t="s">
        <v>4049</v>
      </c>
      <c r="G3995">
        <v>14800</v>
      </c>
      <c r="H3995">
        <v>1</v>
      </c>
      <c r="I3995">
        <v>1</v>
      </c>
      <c r="J3995">
        <v>1</v>
      </c>
      <c r="K3995" s="2" t="s">
        <v>10009</v>
      </c>
      <c r="L3995" s="2" t="s">
        <v>10009</v>
      </c>
      <c r="M3995" t="str">
        <f t="shared" si="62"/>
        <v>BEGIN IF NOT EXISTS (SELECT * FROM [dbo].[COM_City] WHERE [Name] = 'Contenda') BEGIN INSERT INTO [dbo].[COM_City]([CityId],[Name],[ExternalCode],[StateId],[Active],[UserID],[UserIDLastUpdate],[CreateDate],[ModifieldDate]) VALUES (3994,'Contenda','06209',18,1,1,1,GETDATE(),GETDATE()) END END</v>
      </c>
    </row>
    <row r="3996" spans="1:13" x14ac:dyDescent="0.2">
      <c r="A3996">
        <v>3995</v>
      </c>
      <c r="B3996">
        <f>VLOOKUP(C3996,ESTADOS!C:K,9,FALSE)</f>
        <v>18</v>
      </c>
      <c r="C3996" t="s">
        <v>3950</v>
      </c>
      <c r="D3996">
        <v>41</v>
      </c>
      <c r="E3996" t="s">
        <v>7541</v>
      </c>
      <c r="F3996" t="s">
        <v>4050</v>
      </c>
      <c r="G3996">
        <v>15428</v>
      </c>
      <c r="H3996">
        <v>1</v>
      </c>
      <c r="I3996">
        <v>1</v>
      </c>
      <c r="J3996">
        <v>1</v>
      </c>
      <c r="K3996" s="2" t="s">
        <v>10009</v>
      </c>
      <c r="L3996" s="2" t="s">
        <v>10009</v>
      </c>
      <c r="M3996" t="str">
        <f t="shared" si="62"/>
        <v>BEGIN IF NOT EXISTS (SELECT * FROM [dbo].[COM_City] WHERE [Name] = 'Corbélia') BEGIN INSERT INTO [dbo].[COM_City]([CityId],[Name],[ExternalCode],[StateId],[Active],[UserID],[UserIDLastUpdate],[CreateDate],[ModifieldDate]) VALUES (3995,'Corbélia','06308',18,1,1,1,GETDATE(),GETDATE()) END END</v>
      </c>
    </row>
    <row r="3997" spans="1:13" x14ac:dyDescent="0.2">
      <c r="A3997">
        <v>3996</v>
      </c>
      <c r="B3997">
        <f>VLOOKUP(C3997,ESTADOS!C:K,9,FALSE)</f>
        <v>18</v>
      </c>
      <c r="C3997" t="s">
        <v>3950</v>
      </c>
      <c r="D3997">
        <v>41</v>
      </c>
      <c r="E3997" t="s">
        <v>7545</v>
      </c>
      <c r="F3997" t="s">
        <v>4051</v>
      </c>
      <c r="G3997">
        <v>46931</v>
      </c>
      <c r="H3997">
        <v>1</v>
      </c>
      <c r="I3997">
        <v>1</v>
      </c>
      <c r="J3997">
        <v>1</v>
      </c>
      <c r="K3997" s="2" t="s">
        <v>10009</v>
      </c>
      <c r="L3997" s="2" t="s">
        <v>10009</v>
      </c>
      <c r="M3997" t="str">
        <f t="shared" si="62"/>
        <v>BEGIN IF NOT EXISTS (SELECT * FROM [dbo].[COM_City] WHERE [Name] = 'Cornélio Procópio') BEGIN INSERT INTO [dbo].[COM_City]([CityId],[Name],[ExternalCode],[StateId],[Active],[UserID],[UserIDLastUpdate],[CreateDate],[ModifieldDate]) VALUES (3996,'Cornélio Procópio','06407',18,1,1,1,GETDATE(),GETDATE()) END END</v>
      </c>
    </row>
    <row r="3998" spans="1:13" x14ac:dyDescent="0.2">
      <c r="A3998">
        <v>3997</v>
      </c>
      <c r="B3998">
        <f>VLOOKUP(C3998,ESTADOS!C:K,9,FALSE)</f>
        <v>18</v>
      </c>
      <c r="C3998" t="s">
        <v>3950</v>
      </c>
      <c r="D3998">
        <v>41</v>
      </c>
      <c r="E3998" t="s">
        <v>4052</v>
      </c>
      <c r="F3998" t="s">
        <v>4053</v>
      </c>
      <c r="G3998">
        <v>7480</v>
      </c>
      <c r="H3998">
        <v>1</v>
      </c>
      <c r="I3998">
        <v>1</v>
      </c>
      <c r="J3998">
        <v>1</v>
      </c>
      <c r="K3998" s="2" t="s">
        <v>10009</v>
      </c>
      <c r="L3998" s="2" t="s">
        <v>10009</v>
      </c>
      <c r="M3998" t="str">
        <f t="shared" si="62"/>
        <v>BEGIN IF NOT EXISTS (SELECT * FROM [dbo].[COM_City] WHERE [Name] = 'Coronel Domingos Soares') BEGIN INSERT INTO [dbo].[COM_City]([CityId],[Name],[ExternalCode],[StateId],[Active],[UserID],[UserIDLastUpdate],[CreateDate],[ModifieldDate]) VALUES (3997,'Coronel Domingos Soares','06456',18,1,1,1,GETDATE(),GETDATE()) END END</v>
      </c>
    </row>
    <row r="3999" spans="1:13" x14ac:dyDescent="0.2">
      <c r="A3999">
        <v>3998</v>
      </c>
      <c r="B3999">
        <f>VLOOKUP(C3999,ESTADOS!C:K,9,FALSE)</f>
        <v>18</v>
      </c>
      <c r="C3999" t="s">
        <v>3950</v>
      </c>
      <c r="D3999">
        <v>41</v>
      </c>
      <c r="E3999" t="s">
        <v>7059</v>
      </c>
      <c r="F3999" t="s">
        <v>4054</v>
      </c>
      <c r="G3999">
        <v>21571</v>
      </c>
      <c r="H3999">
        <v>1</v>
      </c>
      <c r="I3999">
        <v>1</v>
      </c>
      <c r="J3999">
        <v>1</v>
      </c>
      <c r="K3999" s="2" t="s">
        <v>10009</v>
      </c>
      <c r="L3999" s="2" t="s">
        <v>10009</v>
      </c>
      <c r="M3999" t="str">
        <f t="shared" si="62"/>
        <v>BEGIN IF NOT EXISTS (SELECT * FROM [dbo].[COM_City] WHERE [Name] = 'Coronel Vivida') BEGIN INSERT INTO [dbo].[COM_City]([CityId],[Name],[ExternalCode],[StateId],[Active],[UserID],[UserIDLastUpdate],[CreateDate],[ModifieldDate]) VALUES (3998,'Coronel Vivida','06506',18,1,1,1,GETDATE(),GETDATE()) END END</v>
      </c>
    </row>
    <row r="4000" spans="1:13" x14ac:dyDescent="0.2">
      <c r="A4000">
        <v>3999</v>
      </c>
      <c r="B4000">
        <f>VLOOKUP(C4000,ESTADOS!C:K,9,FALSE)</f>
        <v>18</v>
      </c>
      <c r="C4000" t="s">
        <v>3950</v>
      </c>
      <c r="D4000">
        <v>41</v>
      </c>
      <c r="E4000" t="s">
        <v>4055</v>
      </c>
      <c r="F4000" t="s">
        <v>4056</v>
      </c>
      <c r="G4000">
        <v>4262</v>
      </c>
      <c r="H4000">
        <v>1</v>
      </c>
      <c r="I4000">
        <v>1</v>
      </c>
      <c r="J4000">
        <v>1</v>
      </c>
      <c r="K4000" s="2" t="s">
        <v>10009</v>
      </c>
      <c r="L4000" s="2" t="s">
        <v>10009</v>
      </c>
      <c r="M4000" t="str">
        <f t="shared" si="62"/>
        <v>BEGIN IF NOT EXISTS (SELECT * FROM [dbo].[COM_City] WHERE [Name] = 'Corumbataí do Sul') BEGIN INSERT INTO [dbo].[COM_City]([CityId],[Name],[ExternalCode],[StateId],[Active],[UserID],[UserIDLastUpdate],[CreateDate],[ModifieldDate]) VALUES (3999,'Corumbataí do Sul','06555',18,1,1,1,GETDATE(),GETDATE()) END END</v>
      </c>
    </row>
    <row r="4001" spans="1:13" x14ac:dyDescent="0.2">
      <c r="A4001">
        <v>4000</v>
      </c>
      <c r="B4001">
        <f>VLOOKUP(C4001,ESTADOS!C:K,9,FALSE)</f>
        <v>18</v>
      </c>
      <c r="C4001" t="s">
        <v>3950</v>
      </c>
      <c r="D4001">
        <v>41</v>
      </c>
      <c r="E4001" t="s">
        <v>7560</v>
      </c>
      <c r="F4001" t="s">
        <v>4057</v>
      </c>
      <c r="G4001">
        <v>18329</v>
      </c>
      <c r="H4001">
        <v>1</v>
      </c>
      <c r="I4001">
        <v>1</v>
      </c>
      <c r="J4001">
        <v>1</v>
      </c>
      <c r="K4001" s="2" t="s">
        <v>10009</v>
      </c>
      <c r="L4001" s="2" t="s">
        <v>10009</v>
      </c>
      <c r="M4001" t="str">
        <f t="shared" si="62"/>
        <v>BEGIN IF NOT EXISTS (SELECT * FROM [dbo].[COM_City] WHERE [Name] = 'Cruz Machado') BEGIN INSERT INTO [dbo].[COM_City]([CityId],[Name],[ExternalCode],[StateId],[Active],[UserID],[UserIDLastUpdate],[CreateDate],[ModifieldDate]) VALUES (4000,'Cruz Machado','06803',18,1,1,1,GETDATE(),GETDATE()) END END</v>
      </c>
    </row>
    <row r="4002" spans="1:13" x14ac:dyDescent="0.2">
      <c r="A4002">
        <v>4001</v>
      </c>
      <c r="B4002">
        <f>VLOOKUP(C4002,ESTADOS!C:K,9,FALSE)</f>
        <v>18</v>
      </c>
      <c r="C4002" t="s">
        <v>3950</v>
      </c>
      <c r="D4002">
        <v>41</v>
      </c>
      <c r="E4002" t="s">
        <v>4058</v>
      </c>
      <c r="F4002" t="s">
        <v>4059</v>
      </c>
      <c r="G4002">
        <v>4150</v>
      </c>
      <c r="H4002">
        <v>1</v>
      </c>
      <c r="I4002">
        <v>1</v>
      </c>
      <c r="J4002">
        <v>1</v>
      </c>
      <c r="K4002" s="2" t="s">
        <v>10009</v>
      </c>
      <c r="L4002" s="2" t="s">
        <v>10009</v>
      </c>
      <c r="M4002" t="str">
        <f t="shared" si="62"/>
        <v>BEGIN IF NOT EXISTS (SELECT * FROM [dbo].[COM_City] WHERE [Name] = 'Cruzeiro do Iguaçu') BEGIN INSERT INTO [dbo].[COM_City]([CityId],[Name],[ExternalCode],[StateId],[Active],[UserID],[UserIDLastUpdate],[CreateDate],[ModifieldDate]) VALUES (4001,'Cruzeiro do Iguaçu','06571',18,1,1,1,GETDATE(),GETDATE()) END END</v>
      </c>
    </row>
    <row r="4003" spans="1:13" x14ac:dyDescent="0.2">
      <c r="A4003">
        <v>4002</v>
      </c>
      <c r="B4003">
        <f>VLOOKUP(C4003,ESTADOS!C:K,9,FALSE)</f>
        <v>18</v>
      </c>
      <c r="C4003" t="s">
        <v>3950</v>
      </c>
      <c r="D4003">
        <v>41</v>
      </c>
      <c r="E4003" t="s">
        <v>7548</v>
      </c>
      <c r="F4003" t="s">
        <v>4060</v>
      </c>
      <c r="G4003">
        <v>20182</v>
      </c>
      <c r="H4003">
        <v>1</v>
      </c>
      <c r="I4003">
        <v>1</v>
      </c>
      <c r="J4003">
        <v>1</v>
      </c>
      <c r="K4003" s="2" t="s">
        <v>10009</v>
      </c>
      <c r="L4003" s="2" t="s">
        <v>10009</v>
      </c>
      <c r="M4003" t="str">
        <f t="shared" si="62"/>
        <v>BEGIN IF NOT EXISTS (SELECT * FROM [dbo].[COM_City] WHERE [Name] = 'Cruzeiro do Oeste') BEGIN INSERT INTO [dbo].[COM_City]([CityId],[Name],[ExternalCode],[StateId],[Active],[UserID],[UserIDLastUpdate],[CreateDate],[ModifieldDate]) VALUES (4002,'Cruzeiro do Oeste','06605',18,1,1,1,GETDATE(),GETDATE()) END END</v>
      </c>
    </row>
    <row r="4004" spans="1:13" x14ac:dyDescent="0.2">
      <c r="A4004">
        <v>4003</v>
      </c>
      <c r="B4004">
        <f>VLOOKUP(C4004,ESTADOS!C:K,9,FALSE)</f>
        <v>18</v>
      </c>
      <c r="C4004" t="s">
        <v>3950</v>
      </c>
      <c r="D4004">
        <v>41</v>
      </c>
      <c r="E4004" t="s">
        <v>7556</v>
      </c>
      <c r="F4004" t="s">
        <v>8622</v>
      </c>
      <c r="G4004">
        <v>4493</v>
      </c>
      <c r="H4004">
        <v>1</v>
      </c>
      <c r="I4004">
        <v>1</v>
      </c>
      <c r="J4004">
        <v>1</v>
      </c>
      <c r="K4004" s="2" t="s">
        <v>10009</v>
      </c>
      <c r="L4004" s="2" t="s">
        <v>10009</v>
      </c>
      <c r="M4004" t="str">
        <f t="shared" si="62"/>
        <v>BEGIN IF NOT EXISTS (SELECT * FROM [dbo].[COM_City] WHERE [Name] = 'Cruzeiro do Sul') BEGIN INSERT INTO [dbo].[COM_City]([CityId],[Name],[ExternalCode],[StateId],[Active],[UserID],[UserIDLastUpdate],[CreateDate],[ModifieldDate]) VALUES (4003,'Cruzeiro do Sul','06704',18,1,1,1,GETDATE(),GETDATE()) END END</v>
      </c>
    </row>
    <row r="4005" spans="1:13" x14ac:dyDescent="0.2">
      <c r="A4005">
        <v>4004</v>
      </c>
      <c r="B4005">
        <f>VLOOKUP(C4005,ESTADOS!C:K,9,FALSE)</f>
        <v>18</v>
      </c>
      <c r="C4005" t="s">
        <v>3950</v>
      </c>
      <c r="D4005">
        <v>41</v>
      </c>
      <c r="E4005" t="s">
        <v>4061</v>
      </c>
      <c r="F4005" t="s">
        <v>4062</v>
      </c>
      <c r="G4005">
        <v>3116</v>
      </c>
      <c r="H4005">
        <v>1</v>
      </c>
      <c r="I4005">
        <v>1</v>
      </c>
      <c r="J4005">
        <v>1</v>
      </c>
      <c r="K4005" s="2" t="s">
        <v>10009</v>
      </c>
      <c r="L4005" s="2" t="s">
        <v>10009</v>
      </c>
      <c r="M4005" t="str">
        <f t="shared" si="62"/>
        <v>BEGIN IF NOT EXISTS (SELECT * FROM [dbo].[COM_City] WHERE [Name] = 'Cruzmaltina') BEGIN INSERT INTO [dbo].[COM_City]([CityId],[Name],[ExternalCode],[StateId],[Active],[UserID],[UserIDLastUpdate],[CreateDate],[ModifieldDate]) VALUES (4004,'Cruzmaltina','06852',18,1,1,1,GETDATE(),GETDATE()) END END</v>
      </c>
    </row>
    <row r="4006" spans="1:13" x14ac:dyDescent="0.2">
      <c r="A4006">
        <v>4005</v>
      </c>
      <c r="B4006">
        <f>VLOOKUP(C4006,ESTADOS!C:K,9,FALSE)</f>
        <v>18</v>
      </c>
      <c r="C4006" t="s">
        <v>3950</v>
      </c>
      <c r="D4006">
        <v>41</v>
      </c>
      <c r="E4006" t="s">
        <v>7564</v>
      </c>
      <c r="F4006" t="s">
        <v>10146</v>
      </c>
      <c r="G4006">
        <v>1797408</v>
      </c>
      <c r="H4006">
        <v>1</v>
      </c>
      <c r="I4006">
        <v>1</v>
      </c>
      <c r="J4006">
        <v>1</v>
      </c>
      <c r="K4006" s="2" t="s">
        <v>10009</v>
      </c>
      <c r="L4006" s="2" t="s">
        <v>10009</v>
      </c>
      <c r="M4006" t="str">
        <f t="shared" si="62"/>
        <v>BEGIN IF NOT EXISTS (SELECT * FROM [dbo].[COM_City] WHERE [Name] = 'Curitiba') BEGIN INSERT INTO [dbo].[COM_City]([CityId],[Name],[ExternalCode],[StateId],[Active],[UserID],[UserIDLastUpdate],[CreateDate],[ModifieldDate]) VALUES (4005,'Curitiba','06902',18,1,1,1,GETDATE(),GETDATE()) END END</v>
      </c>
    </row>
    <row r="4007" spans="1:13" x14ac:dyDescent="0.2">
      <c r="A4007">
        <v>4006</v>
      </c>
      <c r="B4007">
        <f>VLOOKUP(C4007,ESTADOS!C:K,9,FALSE)</f>
        <v>18</v>
      </c>
      <c r="C4007" t="s">
        <v>3950</v>
      </c>
      <c r="D4007">
        <v>41</v>
      </c>
      <c r="E4007" t="s">
        <v>7061</v>
      </c>
      <c r="F4007" t="s">
        <v>4063</v>
      </c>
      <c r="G4007">
        <v>14338</v>
      </c>
      <c r="H4007">
        <v>1</v>
      </c>
      <c r="I4007">
        <v>1</v>
      </c>
      <c r="J4007">
        <v>1</v>
      </c>
      <c r="K4007" s="2" t="s">
        <v>10009</v>
      </c>
      <c r="L4007" s="2" t="s">
        <v>10009</v>
      </c>
      <c r="M4007" t="str">
        <f t="shared" si="62"/>
        <v>BEGIN IF NOT EXISTS (SELECT * FROM [dbo].[COM_City] WHERE [Name] = 'Curiúva') BEGIN INSERT INTO [dbo].[COM_City]([CityId],[Name],[ExternalCode],[StateId],[Active],[UserID],[UserIDLastUpdate],[CreateDate],[ModifieldDate]) VALUES (4006,'Curiúva','07009',18,1,1,1,GETDATE(),GETDATE()) END END</v>
      </c>
    </row>
    <row r="4008" spans="1:13" x14ac:dyDescent="0.2">
      <c r="A4008">
        <v>4007</v>
      </c>
      <c r="B4008">
        <f>VLOOKUP(C4008,ESTADOS!C:K,9,FALSE)</f>
        <v>18</v>
      </c>
      <c r="C4008" t="s">
        <v>3950</v>
      </c>
      <c r="D4008">
        <v>41</v>
      </c>
      <c r="E4008" t="s">
        <v>7063</v>
      </c>
      <c r="F4008" t="s">
        <v>4064</v>
      </c>
      <c r="G4008">
        <v>5611</v>
      </c>
      <c r="H4008">
        <v>1</v>
      </c>
      <c r="I4008">
        <v>1</v>
      </c>
      <c r="J4008">
        <v>1</v>
      </c>
      <c r="K4008" s="2" t="s">
        <v>10009</v>
      </c>
      <c r="L4008" s="2" t="s">
        <v>10009</v>
      </c>
      <c r="M4008" t="str">
        <f t="shared" si="62"/>
        <v>BEGIN IF NOT EXISTS (SELECT * FROM [dbo].[COM_City] WHERE [Name] = 'Diamante do Norte') BEGIN INSERT INTO [dbo].[COM_City]([CityId],[Name],[ExternalCode],[StateId],[Active],[UserID],[UserIDLastUpdate],[CreateDate],[ModifieldDate]) VALUES (4007,'Diamante do Norte','07108',18,1,1,1,GETDATE(),GETDATE()) END END</v>
      </c>
    </row>
    <row r="4009" spans="1:13" x14ac:dyDescent="0.2">
      <c r="A4009">
        <v>4008</v>
      </c>
      <c r="B4009">
        <f>VLOOKUP(C4009,ESTADOS!C:K,9,FALSE)</f>
        <v>18</v>
      </c>
      <c r="C4009" t="s">
        <v>3950</v>
      </c>
      <c r="D4009">
        <v>41</v>
      </c>
      <c r="E4009" t="s">
        <v>4065</v>
      </c>
      <c r="F4009" t="s">
        <v>4066</v>
      </c>
      <c r="G4009">
        <v>3665</v>
      </c>
      <c r="H4009">
        <v>1</v>
      </c>
      <c r="I4009">
        <v>1</v>
      </c>
      <c r="J4009">
        <v>1</v>
      </c>
      <c r="K4009" s="2" t="s">
        <v>10009</v>
      </c>
      <c r="L4009" s="2" t="s">
        <v>10009</v>
      </c>
      <c r="M4009" t="str">
        <f t="shared" si="62"/>
        <v>BEGIN IF NOT EXISTS (SELECT * FROM [dbo].[COM_City] WHERE [Name] = 'Diamante do Sul') BEGIN INSERT INTO [dbo].[COM_City]([CityId],[Name],[ExternalCode],[StateId],[Active],[UserID],[UserIDLastUpdate],[CreateDate],[ModifieldDate]) VALUES (4008,'Diamante do Sul','07124',18,1,1,1,GETDATE(),GETDATE()) END END</v>
      </c>
    </row>
    <row r="4010" spans="1:13" x14ac:dyDescent="0.2">
      <c r="A4010">
        <v>4009</v>
      </c>
      <c r="B4010">
        <f>VLOOKUP(C4010,ESTADOS!C:K,9,FALSE)</f>
        <v>18</v>
      </c>
      <c r="C4010" t="s">
        <v>3950</v>
      </c>
      <c r="D4010">
        <v>41</v>
      </c>
      <c r="E4010" t="s">
        <v>4067</v>
      </c>
      <c r="F4010" t="s">
        <v>10044</v>
      </c>
      <c r="G4010">
        <v>4944</v>
      </c>
      <c r="H4010">
        <v>1</v>
      </c>
      <c r="I4010">
        <v>1</v>
      </c>
      <c r="J4010">
        <v>1</v>
      </c>
      <c r="K4010" s="2" t="s">
        <v>10009</v>
      </c>
      <c r="L4010" s="2" t="s">
        <v>10009</v>
      </c>
      <c r="M4010" t="str">
        <f t="shared" si="62"/>
        <v>BEGIN IF NOT EXISTS (SELECT * FROM [dbo].[COM_City] WHERE [Name] = 'Diamante D''Oeste') BEGIN INSERT INTO [dbo].[COM_City]([CityId],[Name],[ExternalCode],[StateId],[Active],[UserID],[UserIDLastUpdate],[CreateDate],[ModifieldDate]) VALUES (4009,'Diamante D''Oeste','07157',18,1,1,1,GETDATE(),GETDATE()) END END</v>
      </c>
    </row>
    <row r="4011" spans="1:13" x14ac:dyDescent="0.2">
      <c r="A4011">
        <v>4010</v>
      </c>
      <c r="B4011">
        <f>VLOOKUP(C4011,ESTADOS!C:K,9,FALSE)</f>
        <v>18</v>
      </c>
      <c r="C4011" t="s">
        <v>3950</v>
      </c>
      <c r="D4011">
        <v>41</v>
      </c>
      <c r="E4011" t="s">
        <v>7065</v>
      </c>
      <c r="F4011" t="s">
        <v>4068</v>
      </c>
      <c r="G4011">
        <v>34001</v>
      </c>
      <c r="H4011">
        <v>1</v>
      </c>
      <c r="I4011">
        <v>1</v>
      </c>
      <c r="J4011">
        <v>1</v>
      </c>
      <c r="K4011" s="2" t="s">
        <v>10009</v>
      </c>
      <c r="L4011" s="2" t="s">
        <v>10009</v>
      </c>
      <c r="M4011" t="str">
        <f t="shared" si="62"/>
        <v>BEGIN IF NOT EXISTS (SELECT * FROM [dbo].[COM_City] WHERE [Name] = 'Dois Vizinhos') BEGIN INSERT INTO [dbo].[COM_City]([CityId],[Name],[ExternalCode],[StateId],[Active],[UserID],[UserIDLastUpdate],[CreateDate],[ModifieldDate]) VALUES (4010,'Dois Vizinhos','07207',18,1,1,1,GETDATE(),GETDATE()) END END</v>
      </c>
    </row>
    <row r="4012" spans="1:13" x14ac:dyDescent="0.2">
      <c r="A4012">
        <v>4011</v>
      </c>
      <c r="B4012">
        <f>VLOOKUP(C4012,ESTADOS!C:K,9,FALSE)</f>
        <v>18</v>
      </c>
      <c r="C4012" t="s">
        <v>3950</v>
      </c>
      <c r="D4012">
        <v>41</v>
      </c>
      <c r="E4012" t="s">
        <v>4069</v>
      </c>
      <c r="F4012" t="s">
        <v>4070</v>
      </c>
      <c r="G4012">
        <v>6530</v>
      </c>
      <c r="H4012">
        <v>1</v>
      </c>
      <c r="I4012">
        <v>1</v>
      </c>
      <c r="J4012">
        <v>1</v>
      </c>
      <c r="K4012" s="2" t="s">
        <v>10009</v>
      </c>
      <c r="L4012" s="2" t="s">
        <v>10009</v>
      </c>
      <c r="M4012" t="str">
        <f t="shared" si="62"/>
        <v>BEGIN IF NOT EXISTS (SELECT * FROM [dbo].[COM_City] WHERE [Name] = 'Douradina') BEGIN INSERT INTO [dbo].[COM_City]([CityId],[Name],[ExternalCode],[StateId],[Active],[UserID],[UserIDLastUpdate],[CreateDate],[ModifieldDate]) VALUES (4011,'Douradina','07256',18,1,1,1,GETDATE(),GETDATE()) END END</v>
      </c>
    </row>
    <row r="4013" spans="1:13" x14ac:dyDescent="0.2">
      <c r="A4013">
        <v>4012</v>
      </c>
      <c r="B4013">
        <f>VLOOKUP(C4013,ESTADOS!C:K,9,FALSE)</f>
        <v>18</v>
      </c>
      <c r="C4013" t="s">
        <v>3950</v>
      </c>
      <c r="D4013">
        <v>41</v>
      </c>
      <c r="E4013" t="s">
        <v>7067</v>
      </c>
      <c r="F4013" t="s">
        <v>4071</v>
      </c>
      <c r="G4013">
        <v>5609</v>
      </c>
      <c r="H4013">
        <v>1</v>
      </c>
      <c r="I4013">
        <v>1</v>
      </c>
      <c r="J4013">
        <v>1</v>
      </c>
      <c r="K4013" s="2" t="s">
        <v>10009</v>
      </c>
      <c r="L4013" s="2" t="s">
        <v>10009</v>
      </c>
      <c r="M4013" t="str">
        <f t="shared" si="62"/>
        <v>BEGIN IF NOT EXISTS (SELECT * FROM [dbo].[COM_City] WHERE [Name] = 'Doutor Camargo') BEGIN INSERT INTO [dbo].[COM_City]([CityId],[Name],[ExternalCode],[StateId],[Active],[UserID],[UserIDLastUpdate],[CreateDate],[ModifieldDate]) VALUES (4012,'Doutor Camargo','07306',18,1,1,1,GETDATE(),GETDATE()) END END</v>
      </c>
    </row>
    <row r="4014" spans="1:13" x14ac:dyDescent="0.2">
      <c r="A4014">
        <v>4013</v>
      </c>
      <c r="B4014">
        <f>VLOOKUP(C4014,ESTADOS!C:K,9,FALSE)</f>
        <v>18</v>
      </c>
      <c r="C4014" t="s">
        <v>3950</v>
      </c>
      <c r="D4014">
        <v>41</v>
      </c>
      <c r="E4014" t="s">
        <v>4072</v>
      </c>
      <c r="F4014" t="s">
        <v>4073</v>
      </c>
      <c r="G4014">
        <v>5956</v>
      </c>
      <c r="H4014">
        <v>1</v>
      </c>
      <c r="I4014">
        <v>1</v>
      </c>
      <c r="J4014">
        <v>1</v>
      </c>
      <c r="K4014" s="2" t="s">
        <v>10009</v>
      </c>
      <c r="L4014" s="2" t="s">
        <v>10009</v>
      </c>
      <c r="M4014" t="str">
        <f t="shared" si="62"/>
        <v>BEGIN IF NOT EXISTS (SELECT * FROM [dbo].[COM_City] WHERE [Name] = 'Doutor Ulysses') BEGIN INSERT INTO [dbo].[COM_City]([CityId],[Name],[ExternalCode],[StateId],[Active],[UserID],[UserIDLastUpdate],[CreateDate],[ModifieldDate]) VALUES (4013,'Doutor Ulysses','28633',18,1,1,1,GETDATE(),GETDATE()) END END</v>
      </c>
    </row>
    <row r="4015" spans="1:13" x14ac:dyDescent="0.2">
      <c r="A4015">
        <v>4014</v>
      </c>
      <c r="B4015">
        <f>VLOOKUP(C4015,ESTADOS!C:K,9,FALSE)</f>
        <v>18</v>
      </c>
      <c r="C4015" t="s">
        <v>3950</v>
      </c>
      <c r="D4015">
        <v>41</v>
      </c>
      <c r="E4015" t="s">
        <v>7069</v>
      </c>
      <c r="F4015" t="s">
        <v>4074</v>
      </c>
      <c r="G4015">
        <v>5974</v>
      </c>
      <c r="H4015">
        <v>1</v>
      </c>
      <c r="I4015">
        <v>1</v>
      </c>
      <c r="J4015">
        <v>1</v>
      </c>
      <c r="K4015" s="2" t="s">
        <v>10009</v>
      </c>
      <c r="L4015" s="2" t="s">
        <v>10009</v>
      </c>
      <c r="M4015" t="str">
        <f t="shared" si="62"/>
        <v>BEGIN IF NOT EXISTS (SELECT * FROM [dbo].[COM_City] WHERE [Name] = 'Enéas Marques') BEGIN INSERT INTO [dbo].[COM_City]([CityId],[Name],[ExternalCode],[StateId],[Active],[UserID],[UserIDLastUpdate],[CreateDate],[ModifieldDate]) VALUES (4014,'Enéas Marques','07405',18,1,1,1,GETDATE(),GETDATE()) END END</v>
      </c>
    </row>
    <row r="4016" spans="1:13" x14ac:dyDescent="0.2">
      <c r="A4016">
        <v>4015</v>
      </c>
      <c r="B4016">
        <f>VLOOKUP(C4016,ESTADOS!C:K,9,FALSE)</f>
        <v>18</v>
      </c>
      <c r="C4016" t="s">
        <v>3950</v>
      </c>
      <c r="D4016">
        <v>41</v>
      </c>
      <c r="E4016" t="s">
        <v>7574</v>
      </c>
      <c r="F4016" t="s">
        <v>4075</v>
      </c>
      <c r="G4016">
        <v>13867</v>
      </c>
      <c r="H4016">
        <v>1</v>
      </c>
      <c r="I4016">
        <v>1</v>
      </c>
      <c r="J4016">
        <v>1</v>
      </c>
      <c r="K4016" s="2" t="s">
        <v>10009</v>
      </c>
      <c r="L4016" s="2" t="s">
        <v>10009</v>
      </c>
      <c r="M4016" t="str">
        <f t="shared" si="62"/>
        <v>BEGIN IF NOT EXISTS (SELECT * FROM [dbo].[COM_City] WHERE [Name] = 'Engenheiro Beltrão') BEGIN INSERT INTO [dbo].[COM_City]([CityId],[Name],[ExternalCode],[StateId],[Active],[UserID],[UserIDLastUpdate],[CreateDate],[ModifieldDate]) VALUES (4015,'Engenheiro Beltrão','07504',18,1,1,1,GETDATE(),GETDATE()) END END</v>
      </c>
    </row>
    <row r="4017" spans="1:13" x14ac:dyDescent="0.2">
      <c r="A4017">
        <v>4016</v>
      </c>
      <c r="B4017">
        <f>VLOOKUP(C4017,ESTADOS!C:K,9,FALSE)</f>
        <v>18</v>
      </c>
      <c r="C4017" t="s">
        <v>3950</v>
      </c>
      <c r="D4017">
        <v>41</v>
      </c>
      <c r="E4017" t="s">
        <v>4076</v>
      </c>
      <c r="F4017" t="s">
        <v>4077</v>
      </c>
      <c r="G4017">
        <v>3842</v>
      </c>
      <c r="H4017">
        <v>1</v>
      </c>
      <c r="I4017">
        <v>1</v>
      </c>
      <c r="J4017">
        <v>1</v>
      </c>
      <c r="K4017" s="2" t="s">
        <v>10009</v>
      </c>
      <c r="L4017" s="2" t="s">
        <v>10009</v>
      </c>
      <c r="M4017" t="str">
        <f t="shared" si="62"/>
        <v>BEGIN IF NOT EXISTS (SELECT * FROM [dbo].[COM_City] WHERE [Name] = 'Entre Rios do Oeste') BEGIN INSERT INTO [dbo].[COM_City]([CityId],[Name],[ExternalCode],[StateId],[Active],[UserID],[UserIDLastUpdate],[CreateDate],[ModifieldDate]) VALUES (4016,'Entre Rios do Oeste','07538',18,1,1,1,GETDATE(),GETDATE()) END END</v>
      </c>
    </row>
    <row r="4018" spans="1:13" x14ac:dyDescent="0.2">
      <c r="A4018">
        <v>4017</v>
      </c>
      <c r="B4018">
        <f>VLOOKUP(C4018,ESTADOS!C:K,9,FALSE)</f>
        <v>18</v>
      </c>
      <c r="C4018" t="s">
        <v>3950</v>
      </c>
      <c r="D4018">
        <v>41</v>
      </c>
      <c r="E4018" t="s">
        <v>4078</v>
      </c>
      <c r="F4018" t="s">
        <v>4079</v>
      </c>
      <c r="G4018">
        <v>1887</v>
      </c>
      <c r="H4018">
        <v>1</v>
      </c>
      <c r="I4018">
        <v>1</v>
      </c>
      <c r="J4018">
        <v>1</v>
      </c>
      <c r="K4018" s="2" t="s">
        <v>10009</v>
      </c>
      <c r="L4018" s="2" t="s">
        <v>10009</v>
      </c>
      <c r="M4018" t="str">
        <f t="shared" si="62"/>
        <v>BEGIN IF NOT EXISTS (SELECT * FROM [dbo].[COM_City] WHERE [Name] = 'Esperança Nova') BEGIN INSERT INTO [dbo].[COM_City]([CityId],[Name],[ExternalCode],[StateId],[Active],[UserID],[UserIDLastUpdate],[CreateDate],[ModifieldDate]) VALUES (4017,'Esperança Nova','07520',18,1,1,1,GETDATE(),GETDATE()) END END</v>
      </c>
    </row>
    <row r="4019" spans="1:13" x14ac:dyDescent="0.2">
      <c r="A4019">
        <v>4018</v>
      </c>
      <c r="B4019">
        <f>VLOOKUP(C4019,ESTADOS!C:K,9,FALSE)</f>
        <v>18</v>
      </c>
      <c r="C4019" t="s">
        <v>3950</v>
      </c>
      <c r="D4019">
        <v>41</v>
      </c>
      <c r="E4019" t="s">
        <v>4080</v>
      </c>
      <c r="F4019" t="s">
        <v>4081</v>
      </c>
      <c r="G4019">
        <v>5104</v>
      </c>
      <c r="H4019">
        <v>1</v>
      </c>
      <c r="I4019">
        <v>1</v>
      </c>
      <c r="J4019">
        <v>1</v>
      </c>
      <c r="K4019" s="2" t="s">
        <v>10009</v>
      </c>
      <c r="L4019" s="2" t="s">
        <v>10009</v>
      </c>
      <c r="M4019" t="str">
        <f t="shared" si="62"/>
        <v>BEGIN IF NOT EXISTS (SELECT * FROM [dbo].[COM_City] WHERE [Name] = 'Espigão Alto do Iguaçu') BEGIN INSERT INTO [dbo].[COM_City]([CityId],[Name],[ExternalCode],[StateId],[Active],[UserID],[UserIDLastUpdate],[CreateDate],[ModifieldDate]) VALUES (4018,'Espigão Alto do Iguaçu','07546',18,1,1,1,GETDATE(),GETDATE()) END END</v>
      </c>
    </row>
    <row r="4020" spans="1:13" x14ac:dyDescent="0.2">
      <c r="A4020">
        <v>4019</v>
      </c>
      <c r="B4020">
        <f>VLOOKUP(C4020,ESTADOS!C:K,9,FALSE)</f>
        <v>18</v>
      </c>
      <c r="C4020" t="s">
        <v>3950</v>
      </c>
      <c r="D4020">
        <v>41</v>
      </c>
      <c r="E4020" t="s">
        <v>7071</v>
      </c>
      <c r="F4020" t="s">
        <v>4082</v>
      </c>
      <c r="G4020">
        <v>3394</v>
      </c>
      <c r="H4020">
        <v>1</v>
      </c>
      <c r="I4020">
        <v>1</v>
      </c>
      <c r="J4020">
        <v>1</v>
      </c>
      <c r="K4020" s="2" t="s">
        <v>10009</v>
      </c>
      <c r="L4020" s="2" t="s">
        <v>10009</v>
      </c>
      <c r="M4020" t="str">
        <f t="shared" si="62"/>
        <v>BEGIN IF NOT EXISTS (SELECT * FROM [dbo].[COM_City] WHERE [Name] = 'Farol') BEGIN INSERT INTO [dbo].[COM_City]([CityId],[Name],[ExternalCode],[StateId],[Active],[UserID],[UserIDLastUpdate],[CreateDate],[ModifieldDate]) VALUES (4019,'Farol','07553',18,1,1,1,GETDATE(),GETDATE()) END END</v>
      </c>
    </row>
    <row r="4021" spans="1:13" x14ac:dyDescent="0.2">
      <c r="A4021">
        <v>4020</v>
      </c>
      <c r="B4021">
        <f>VLOOKUP(C4021,ESTADOS!C:K,9,FALSE)</f>
        <v>18</v>
      </c>
      <c r="C4021" t="s">
        <v>3950</v>
      </c>
      <c r="D4021">
        <v>41</v>
      </c>
      <c r="E4021" t="s">
        <v>7577</v>
      </c>
      <c r="F4021" t="s">
        <v>4083</v>
      </c>
      <c r="G4021">
        <v>15527</v>
      </c>
      <c r="H4021">
        <v>1</v>
      </c>
      <c r="I4021">
        <v>1</v>
      </c>
      <c r="J4021">
        <v>1</v>
      </c>
      <c r="K4021" s="2" t="s">
        <v>10009</v>
      </c>
      <c r="L4021" s="2" t="s">
        <v>10009</v>
      </c>
      <c r="M4021" t="str">
        <f t="shared" si="62"/>
        <v>BEGIN IF NOT EXISTS (SELECT * FROM [dbo].[COM_City] WHERE [Name] = 'Faxinal') BEGIN INSERT INTO [dbo].[COM_City]([CityId],[Name],[ExternalCode],[StateId],[Active],[UserID],[UserIDLastUpdate],[CreateDate],[ModifieldDate]) VALUES (4020,'Faxinal','07603',18,1,1,1,GETDATE(),GETDATE()) END END</v>
      </c>
    </row>
    <row r="4022" spans="1:13" x14ac:dyDescent="0.2">
      <c r="A4022">
        <v>4021</v>
      </c>
      <c r="B4022">
        <f>VLOOKUP(C4022,ESTADOS!C:K,9,FALSE)</f>
        <v>18</v>
      </c>
      <c r="C4022" t="s">
        <v>3950</v>
      </c>
      <c r="D4022">
        <v>41</v>
      </c>
      <c r="E4022" t="s">
        <v>7073</v>
      </c>
      <c r="F4022" t="s">
        <v>4084</v>
      </c>
      <c r="G4022">
        <v>75006</v>
      </c>
      <c r="H4022">
        <v>1</v>
      </c>
      <c r="I4022">
        <v>1</v>
      </c>
      <c r="J4022">
        <v>1</v>
      </c>
      <c r="K4022" s="2" t="s">
        <v>10009</v>
      </c>
      <c r="L4022" s="2" t="s">
        <v>10009</v>
      </c>
      <c r="M4022" t="str">
        <f t="shared" si="62"/>
        <v>BEGIN IF NOT EXISTS (SELECT * FROM [dbo].[COM_City] WHERE [Name] = 'Fazenda Rio Grande') BEGIN INSERT INTO [dbo].[COM_City]([CityId],[Name],[ExternalCode],[StateId],[Active],[UserID],[UserIDLastUpdate],[CreateDate],[ModifieldDate]) VALUES (4021,'Fazenda Rio Grande','07652',18,1,1,1,GETDATE(),GETDATE()) END END</v>
      </c>
    </row>
    <row r="4023" spans="1:13" x14ac:dyDescent="0.2">
      <c r="A4023">
        <v>4022</v>
      </c>
      <c r="B4023">
        <f>VLOOKUP(C4023,ESTADOS!C:K,9,FALSE)</f>
        <v>18</v>
      </c>
      <c r="C4023" t="s">
        <v>3950</v>
      </c>
      <c r="D4023">
        <v>41</v>
      </c>
      <c r="E4023" t="s">
        <v>7075</v>
      </c>
      <c r="F4023" t="s">
        <v>4085</v>
      </c>
      <c r="G4023">
        <v>4871</v>
      </c>
      <c r="H4023">
        <v>1</v>
      </c>
      <c r="I4023">
        <v>1</v>
      </c>
      <c r="J4023">
        <v>1</v>
      </c>
      <c r="K4023" s="2" t="s">
        <v>10009</v>
      </c>
      <c r="L4023" s="2" t="s">
        <v>10009</v>
      </c>
      <c r="M4023" t="str">
        <f t="shared" si="62"/>
        <v>BEGIN IF NOT EXISTS (SELECT * FROM [dbo].[COM_City] WHERE [Name] = 'Fênix') BEGIN INSERT INTO [dbo].[COM_City]([CityId],[Name],[ExternalCode],[StateId],[Active],[UserID],[UserIDLastUpdate],[CreateDate],[ModifieldDate]) VALUES (4022,'Fênix','07702',18,1,1,1,GETDATE(),GETDATE()) END END</v>
      </c>
    </row>
    <row r="4024" spans="1:13" x14ac:dyDescent="0.2">
      <c r="A4024">
        <v>4023</v>
      </c>
      <c r="B4024">
        <f>VLOOKUP(C4024,ESTADOS!C:K,9,FALSE)</f>
        <v>18</v>
      </c>
      <c r="C4024" t="s">
        <v>3950</v>
      </c>
      <c r="D4024">
        <v>41</v>
      </c>
      <c r="E4024" t="s">
        <v>4086</v>
      </c>
      <c r="F4024" t="s">
        <v>4087</v>
      </c>
      <c r="G4024">
        <v>5688</v>
      </c>
      <c r="H4024">
        <v>1</v>
      </c>
      <c r="I4024">
        <v>1</v>
      </c>
      <c r="J4024">
        <v>1</v>
      </c>
      <c r="K4024" s="2" t="s">
        <v>10009</v>
      </c>
      <c r="L4024" s="2" t="s">
        <v>10009</v>
      </c>
      <c r="M4024" t="str">
        <f t="shared" si="62"/>
        <v>BEGIN IF NOT EXISTS (SELECT * FROM [dbo].[COM_City] WHERE [Name] = 'Fernandes Pinheiro') BEGIN INSERT INTO [dbo].[COM_City]([CityId],[Name],[ExternalCode],[StateId],[Active],[UserID],[UserIDLastUpdate],[CreateDate],[ModifieldDate]) VALUES (4023,'Fernandes Pinheiro','07736',18,1,1,1,GETDATE(),GETDATE()) END END</v>
      </c>
    </row>
    <row r="4025" spans="1:13" x14ac:dyDescent="0.2">
      <c r="A4025">
        <v>4024</v>
      </c>
      <c r="B4025">
        <f>VLOOKUP(C4025,ESTADOS!C:K,9,FALSE)</f>
        <v>18</v>
      </c>
      <c r="C4025" t="s">
        <v>3950</v>
      </c>
      <c r="D4025">
        <v>41</v>
      </c>
      <c r="E4025" t="s">
        <v>7580</v>
      </c>
      <c r="F4025" t="s">
        <v>4088</v>
      </c>
      <c r="G4025">
        <v>8380</v>
      </c>
      <c r="H4025">
        <v>1</v>
      </c>
      <c r="I4025">
        <v>1</v>
      </c>
      <c r="J4025">
        <v>1</v>
      </c>
      <c r="K4025" s="2" t="s">
        <v>10009</v>
      </c>
      <c r="L4025" s="2" t="s">
        <v>10009</v>
      </c>
      <c r="M4025" t="str">
        <f t="shared" si="62"/>
        <v>BEGIN IF NOT EXISTS (SELECT * FROM [dbo].[COM_City] WHERE [Name] = 'Figueira') BEGIN INSERT INTO [dbo].[COM_City]([CityId],[Name],[ExternalCode],[StateId],[Active],[UserID],[UserIDLastUpdate],[CreateDate],[ModifieldDate]) VALUES (4024,'Figueira','07751',18,1,1,1,GETDATE(),GETDATE()) END END</v>
      </c>
    </row>
    <row r="4026" spans="1:13" x14ac:dyDescent="0.2">
      <c r="A4026">
        <v>4025</v>
      </c>
      <c r="B4026">
        <f>VLOOKUP(C4026,ESTADOS!C:K,9,FALSE)</f>
        <v>18</v>
      </c>
      <c r="C4026" t="s">
        <v>3950</v>
      </c>
      <c r="D4026">
        <v>41</v>
      </c>
      <c r="E4026" t="s">
        <v>7587</v>
      </c>
      <c r="F4026" t="s">
        <v>4089</v>
      </c>
      <c r="G4026">
        <v>4685</v>
      </c>
      <c r="H4026">
        <v>1</v>
      </c>
      <c r="I4026">
        <v>1</v>
      </c>
      <c r="J4026">
        <v>1</v>
      </c>
      <c r="K4026" s="2" t="s">
        <v>10009</v>
      </c>
      <c r="L4026" s="2" t="s">
        <v>10009</v>
      </c>
      <c r="M4026" t="str">
        <f t="shared" si="62"/>
        <v>BEGIN IF NOT EXISTS (SELECT * FROM [dbo].[COM_City] WHERE [Name] = 'Flor da Serra do Sul') BEGIN INSERT INTO [dbo].[COM_City]([CityId],[Name],[ExternalCode],[StateId],[Active],[UserID],[UserIDLastUpdate],[CreateDate],[ModifieldDate]) VALUES (4025,'Flor da Serra do Sul','07850',18,1,1,1,GETDATE(),GETDATE()) END END</v>
      </c>
    </row>
    <row r="4027" spans="1:13" x14ac:dyDescent="0.2">
      <c r="A4027">
        <v>4026</v>
      </c>
      <c r="B4027">
        <f>VLOOKUP(C4027,ESTADOS!C:K,9,FALSE)</f>
        <v>18</v>
      </c>
      <c r="C4027" t="s">
        <v>3950</v>
      </c>
      <c r="D4027">
        <v>41</v>
      </c>
      <c r="E4027" t="s">
        <v>7585</v>
      </c>
      <c r="F4027" t="s">
        <v>4090</v>
      </c>
      <c r="G4027">
        <v>5051</v>
      </c>
      <c r="H4027">
        <v>1</v>
      </c>
      <c r="I4027">
        <v>1</v>
      </c>
      <c r="J4027">
        <v>1</v>
      </c>
      <c r="K4027" s="2" t="s">
        <v>10009</v>
      </c>
      <c r="L4027" s="2" t="s">
        <v>10009</v>
      </c>
      <c r="M4027" t="str">
        <f t="shared" si="62"/>
        <v>BEGIN IF NOT EXISTS (SELECT * FROM [dbo].[COM_City] WHERE [Name] = 'Floraí') BEGIN INSERT INTO [dbo].[COM_City]([CityId],[Name],[ExternalCode],[StateId],[Active],[UserID],[UserIDLastUpdate],[CreateDate],[ModifieldDate]) VALUES (4026,'Floraí','07801',18,1,1,1,GETDATE(),GETDATE()) END END</v>
      </c>
    </row>
    <row r="4028" spans="1:13" x14ac:dyDescent="0.2">
      <c r="A4028">
        <v>4027</v>
      </c>
      <c r="B4028">
        <f>VLOOKUP(C4028,ESTADOS!C:K,9,FALSE)</f>
        <v>18</v>
      </c>
      <c r="C4028" t="s">
        <v>3950</v>
      </c>
      <c r="D4028">
        <v>41</v>
      </c>
      <c r="E4028" t="s">
        <v>7589</v>
      </c>
      <c r="F4028" t="s">
        <v>9278</v>
      </c>
      <c r="G4028">
        <v>5215</v>
      </c>
      <c r="H4028">
        <v>1</v>
      </c>
      <c r="I4028">
        <v>1</v>
      </c>
      <c r="J4028">
        <v>1</v>
      </c>
      <c r="K4028" s="2" t="s">
        <v>10009</v>
      </c>
      <c r="L4028" s="2" t="s">
        <v>10009</v>
      </c>
      <c r="M4028" t="str">
        <f t="shared" si="62"/>
        <v>BEGIN IF NOT EXISTS (SELECT * FROM [dbo].[COM_City] WHERE [Name] = 'Floresta') BEGIN INSERT INTO [dbo].[COM_City]([CityId],[Name],[ExternalCode],[StateId],[Active],[UserID],[UserIDLastUpdate],[CreateDate],[ModifieldDate]) VALUES (4027,'Floresta','07900',18,1,1,1,GETDATE(),GETDATE()) END END</v>
      </c>
    </row>
    <row r="4029" spans="1:13" x14ac:dyDescent="0.2">
      <c r="A4029">
        <v>4028</v>
      </c>
      <c r="B4029">
        <f>VLOOKUP(C4029,ESTADOS!C:K,9,FALSE)</f>
        <v>18</v>
      </c>
      <c r="C4029" t="s">
        <v>3950</v>
      </c>
      <c r="D4029">
        <v>41</v>
      </c>
      <c r="E4029" t="s">
        <v>7593</v>
      </c>
      <c r="F4029" t="s">
        <v>4091</v>
      </c>
      <c r="G4029">
        <v>11571</v>
      </c>
      <c r="H4029">
        <v>1</v>
      </c>
      <c r="I4029">
        <v>1</v>
      </c>
      <c r="J4029">
        <v>1</v>
      </c>
      <c r="K4029" s="2" t="s">
        <v>10009</v>
      </c>
      <c r="L4029" s="2" t="s">
        <v>10009</v>
      </c>
      <c r="M4029" t="str">
        <f t="shared" si="62"/>
        <v>BEGIN IF NOT EXISTS (SELECT * FROM [dbo].[COM_City] WHERE [Name] = 'Florestópolis') BEGIN INSERT INTO [dbo].[COM_City]([CityId],[Name],[ExternalCode],[StateId],[Active],[UserID],[UserIDLastUpdate],[CreateDate],[ModifieldDate]) VALUES (4028,'Florestópolis','08007',18,1,1,1,GETDATE(),GETDATE()) END END</v>
      </c>
    </row>
    <row r="4030" spans="1:13" x14ac:dyDescent="0.2">
      <c r="A4030">
        <v>4029</v>
      </c>
      <c r="B4030">
        <f>VLOOKUP(C4030,ESTADOS!C:K,9,FALSE)</f>
        <v>18</v>
      </c>
      <c r="C4030" t="s">
        <v>3950</v>
      </c>
      <c r="D4030">
        <v>41</v>
      </c>
      <c r="E4030" t="s">
        <v>7595</v>
      </c>
      <c r="F4030" t="s">
        <v>4092</v>
      </c>
      <c r="G4030">
        <v>2448</v>
      </c>
      <c r="H4030">
        <v>1</v>
      </c>
      <c r="I4030">
        <v>1</v>
      </c>
      <c r="J4030">
        <v>1</v>
      </c>
      <c r="K4030" s="2" t="s">
        <v>10009</v>
      </c>
      <c r="L4030" s="2" t="s">
        <v>10009</v>
      </c>
      <c r="M4030" t="str">
        <f t="shared" si="62"/>
        <v>BEGIN IF NOT EXISTS (SELECT * FROM [dbo].[COM_City] WHERE [Name] = 'Flórida') BEGIN INSERT INTO [dbo].[COM_City]([CityId],[Name],[ExternalCode],[StateId],[Active],[UserID],[UserIDLastUpdate],[CreateDate],[ModifieldDate]) VALUES (4029,'Flórida','08106',18,1,1,1,GETDATE(),GETDATE()) END END</v>
      </c>
    </row>
    <row r="4031" spans="1:13" x14ac:dyDescent="0.2">
      <c r="A4031">
        <v>4030</v>
      </c>
      <c r="B4031">
        <f>VLOOKUP(C4031,ESTADOS!C:K,9,FALSE)</f>
        <v>18</v>
      </c>
      <c r="C4031" t="s">
        <v>3950</v>
      </c>
      <c r="D4031">
        <v>41</v>
      </c>
      <c r="E4031" t="s">
        <v>7077</v>
      </c>
      <c r="F4031" t="s">
        <v>4093</v>
      </c>
      <c r="G4031">
        <v>7532</v>
      </c>
      <c r="H4031">
        <v>1</v>
      </c>
      <c r="I4031">
        <v>1</v>
      </c>
      <c r="J4031">
        <v>1</v>
      </c>
      <c r="K4031" s="2" t="s">
        <v>10009</v>
      </c>
      <c r="L4031" s="2" t="s">
        <v>10009</v>
      </c>
      <c r="M4031" t="str">
        <f t="shared" si="62"/>
        <v>BEGIN IF NOT EXISTS (SELECT * FROM [dbo].[COM_City] WHERE [Name] = 'Formosa do Oeste') BEGIN INSERT INTO [dbo].[COM_City]([CityId],[Name],[ExternalCode],[StateId],[Active],[UserID],[UserIDLastUpdate],[CreateDate],[ModifieldDate]) VALUES (4030,'Formosa do Oeste','08205',18,1,1,1,GETDATE(),GETDATE()) END END</v>
      </c>
    </row>
    <row r="4032" spans="1:13" x14ac:dyDescent="0.2">
      <c r="A4032">
        <v>4031</v>
      </c>
      <c r="B4032">
        <f>VLOOKUP(C4032,ESTADOS!C:K,9,FALSE)</f>
        <v>18</v>
      </c>
      <c r="C4032" t="s">
        <v>3950</v>
      </c>
      <c r="D4032">
        <v>41</v>
      </c>
      <c r="E4032" t="s">
        <v>7081</v>
      </c>
      <c r="F4032" t="s">
        <v>10147</v>
      </c>
      <c r="G4032">
        <v>311336</v>
      </c>
      <c r="H4032">
        <v>1</v>
      </c>
      <c r="I4032">
        <v>1</v>
      </c>
      <c r="J4032">
        <v>1</v>
      </c>
      <c r="K4032" s="2" t="s">
        <v>10009</v>
      </c>
      <c r="L4032" s="2" t="s">
        <v>10009</v>
      </c>
      <c r="M4032" t="str">
        <f t="shared" si="62"/>
        <v>BEGIN IF NOT EXISTS (SELECT * FROM [dbo].[COM_City] WHERE [Name] = 'Foz do Iguaçu') BEGIN INSERT INTO [dbo].[COM_City]([CityId],[Name],[ExternalCode],[StateId],[Active],[UserID],[UserIDLastUpdate],[CreateDate],[ModifieldDate]) VALUES (4031,'Foz do Iguaçu','08304',18,1,1,1,GETDATE(),GETDATE()) END END</v>
      </c>
    </row>
    <row r="4033" spans="1:13" x14ac:dyDescent="0.2">
      <c r="A4033">
        <v>4032</v>
      </c>
      <c r="B4033">
        <f>VLOOKUP(C4033,ESTADOS!C:K,9,FALSE)</f>
        <v>18</v>
      </c>
      <c r="C4033" t="s">
        <v>3950</v>
      </c>
      <c r="D4033">
        <v>41</v>
      </c>
      <c r="E4033" t="s">
        <v>4094</v>
      </c>
      <c r="F4033" t="s">
        <v>4095</v>
      </c>
      <c r="G4033">
        <v>5832</v>
      </c>
      <c r="H4033">
        <v>1</v>
      </c>
      <c r="I4033">
        <v>1</v>
      </c>
      <c r="J4033">
        <v>1</v>
      </c>
      <c r="K4033" s="2" t="s">
        <v>10009</v>
      </c>
      <c r="L4033" s="2" t="s">
        <v>10009</v>
      </c>
      <c r="M4033" t="str">
        <f t="shared" si="62"/>
        <v>BEGIN IF NOT EXISTS (SELECT * FROM [dbo].[COM_City] WHERE [Name] = 'Foz do Jordão') BEGIN INSERT INTO [dbo].[COM_City]([CityId],[Name],[ExternalCode],[StateId],[Active],[UserID],[UserIDLastUpdate],[CreateDate],[ModifieldDate]) VALUES (4032,'Foz do Jordão','08452',18,1,1,1,GETDATE(),GETDATE()) END END</v>
      </c>
    </row>
    <row r="4034" spans="1:13" x14ac:dyDescent="0.2">
      <c r="A4034">
        <v>4033</v>
      </c>
      <c r="B4034">
        <f>VLOOKUP(C4034,ESTADOS!C:K,9,FALSE)</f>
        <v>18</v>
      </c>
      <c r="C4034" t="s">
        <v>3950</v>
      </c>
      <c r="D4034">
        <v>41</v>
      </c>
      <c r="E4034" t="s">
        <v>4096</v>
      </c>
      <c r="F4034" t="s">
        <v>4097</v>
      </c>
      <c r="G4034">
        <v>6342</v>
      </c>
      <c r="H4034">
        <v>1</v>
      </c>
      <c r="I4034">
        <v>1</v>
      </c>
      <c r="J4034">
        <v>1</v>
      </c>
      <c r="K4034" s="2" t="s">
        <v>10009</v>
      </c>
      <c r="L4034" s="2" t="s">
        <v>10009</v>
      </c>
      <c r="M4034" t="str">
        <f t="shared" si="62"/>
        <v>BEGIN IF NOT EXISTS (SELECT * FROM [dbo].[COM_City] WHERE [Name] = 'Francisco Alves') BEGIN INSERT INTO [dbo].[COM_City]([CityId],[Name],[ExternalCode],[StateId],[Active],[UserID],[UserIDLastUpdate],[CreateDate],[ModifieldDate]) VALUES (4033,'Francisco Alves','08320',18,1,1,1,GETDATE(),GETDATE()) END END</v>
      </c>
    </row>
    <row r="4035" spans="1:13" x14ac:dyDescent="0.2">
      <c r="A4035">
        <v>4034</v>
      </c>
      <c r="B4035">
        <f>VLOOKUP(C4035,ESTADOS!C:K,9,FALSE)</f>
        <v>18</v>
      </c>
      <c r="C4035" t="s">
        <v>3950</v>
      </c>
      <c r="D4035">
        <v>41</v>
      </c>
      <c r="E4035" t="s">
        <v>7599</v>
      </c>
      <c r="F4035" t="s">
        <v>4098</v>
      </c>
      <c r="G4035">
        <v>72409</v>
      </c>
      <c r="H4035">
        <v>1</v>
      </c>
      <c r="I4035">
        <v>1</v>
      </c>
      <c r="J4035">
        <v>1</v>
      </c>
      <c r="K4035" s="2" t="s">
        <v>10009</v>
      </c>
      <c r="L4035" s="2" t="s">
        <v>10009</v>
      </c>
      <c r="M4035" t="str">
        <f t="shared" ref="M4035:M4098" si="63">CONCATENATE("BEGIN IF NOT EXISTS (SELECT * FROM [dbo].[COM_City] WHERE [Name] = '",F4035,"') BEGIN INSERT INTO [dbo].[COM_City]([CityId],[Name],[ExternalCode],[StateId],[Active],[UserID],[UserIDLastUpdate],[CreateDate],[ModifieldDate]) VALUES (",A4035,",'",F4035,"','",E4035,"',",B4035,",",H4035,",",I4035,",",J4035,",",K4035,",",L4035,") END END")</f>
        <v>BEGIN IF NOT EXISTS (SELECT * FROM [dbo].[COM_City] WHERE [Name] = 'Francisco Beltrão') BEGIN INSERT INTO [dbo].[COM_City]([CityId],[Name],[ExternalCode],[StateId],[Active],[UserID],[UserIDLastUpdate],[CreateDate],[ModifieldDate]) VALUES (4034,'Francisco Beltrão','08403',18,1,1,1,GETDATE(),GETDATE()) END END</v>
      </c>
    </row>
    <row r="4036" spans="1:13" x14ac:dyDescent="0.2">
      <c r="A4036">
        <v>4035</v>
      </c>
      <c r="B4036">
        <f>VLOOKUP(C4036,ESTADOS!C:K,9,FALSE)</f>
        <v>18</v>
      </c>
      <c r="C4036" t="s">
        <v>3950</v>
      </c>
      <c r="D4036">
        <v>41</v>
      </c>
      <c r="E4036" t="s">
        <v>7601</v>
      </c>
      <c r="F4036" t="s">
        <v>4099</v>
      </c>
      <c r="G4036">
        <v>14591</v>
      </c>
      <c r="H4036">
        <v>1</v>
      </c>
      <c r="I4036">
        <v>1</v>
      </c>
      <c r="J4036">
        <v>1</v>
      </c>
      <c r="K4036" s="2" t="s">
        <v>10009</v>
      </c>
      <c r="L4036" s="2" t="s">
        <v>10009</v>
      </c>
      <c r="M4036" t="str">
        <f t="shared" si="63"/>
        <v>BEGIN IF NOT EXISTS (SELECT * FROM [dbo].[COM_City] WHERE [Name] = 'General Carneiro') BEGIN INSERT INTO [dbo].[COM_City]([CityId],[Name],[ExternalCode],[StateId],[Active],[UserID],[UserIDLastUpdate],[CreateDate],[ModifieldDate]) VALUES (4035,'General Carneiro','08502',18,1,1,1,GETDATE(),GETDATE()) END END</v>
      </c>
    </row>
    <row r="4037" spans="1:13" x14ac:dyDescent="0.2">
      <c r="A4037">
        <v>4036</v>
      </c>
      <c r="B4037">
        <f>VLOOKUP(C4037,ESTADOS!C:K,9,FALSE)</f>
        <v>18</v>
      </c>
      <c r="C4037" t="s">
        <v>3950</v>
      </c>
      <c r="D4037">
        <v>41</v>
      </c>
      <c r="E4037" t="s">
        <v>7603</v>
      </c>
      <c r="F4037" t="s">
        <v>4100</v>
      </c>
      <c r="G4037">
        <v>3568</v>
      </c>
      <c r="H4037">
        <v>1</v>
      </c>
      <c r="I4037">
        <v>1</v>
      </c>
      <c r="J4037">
        <v>1</v>
      </c>
      <c r="K4037" s="2" t="s">
        <v>10009</v>
      </c>
      <c r="L4037" s="2" t="s">
        <v>10009</v>
      </c>
      <c r="M4037" t="str">
        <f t="shared" si="63"/>
        <v>BEGIN IF NOT EXISTS (SELECT * FROM [dbo].[COM_City] WHERE [Name] = 'Godoy Moreira') BEGIN INSERT INTO [dbo].[COM_City]([CityId],[Name],[ExternalCode],[StateId],[Active],[UserID],[UserIDLastUpdate],[CreateDate],[ModifieldDate]) VALUES (4036,'Godoy Moreira','08551',18,1,1,1,GETDATE(),GETDATE()) END END</v>
      </c>
    </row>
    <row r="4038" spans="1:13" x14ac:dyDescent="0.2">
      <c r="A4038">
        <v>4037</v>
      </c>
      <c r="B4038">
        <f>VLOOKUP(C4038,ESTADOS!C:K,9,FALSE)</f>
        <v>18</v>
      </c>
      <c r="C4038" t="s">
        <v>3950</v>
      </c>
      <c r="D4038">
        <v>41</v>
      </c>
      <c r="E4038" t="s">
        <v>7605</v>
      </c>
      <c r="F4038" t="s">
        <v>4101</v>
      </c>
      <c r="G4038">
        <v>28941</v>
      </c>
      <c r="H4038">
        <v>1</v>
      </c>
      <c r="I4038">
        <v>1</v>
      </c>
      <c r="J4038">
        <v>1</v>
      </c>
      <c r="K4038" s="2" t="s">
        <v>10009</v>
      </c>
      <c r="L4038" s="2" t="s">
        <v>10009</v>
      </c>
      <c r="M4038" t="str">
        <f t="shared" si="63"/>
        <v>BEGIN IF NOT EXISTS (SELECT * FROM [dbo].[COM_City] WHERE [Name] = 'Goioerê') BEGIN INSERT INTO [dbo].[COM_City]([CityId],[Name],[ExternalCode],[StateId],[Active],[UserID],[UserIDLastUpdate],[CreateDate],[ModifieldDate]) VALUES (4037,'Goioerê','08601',18,1,1,1,GETDATE(),GETDATE()) END END</v>
      </c>
    </row>
    <row r="4039" spans="1:13" x14ac:dyDescent="0.2">
      <c r="A4039">
        <v>4038</v>
      </c>
      <c r="B4039">
        <f>VLOOKUP(C4039,ESTADOS!C:K,9,FALSE)</f>
        <v>18</v>
      </c>
      <c r="C4039" t="s">
        <v>3950</v>
      </c>
      <c r="D4039">
        <v>41</v>
      </c>
      <c r="E4039" t="s">
        <v>7607</v>
      </c>
      <c r="F4039" t="s">
        <v>4102</v>
      </c>
      <c r="G4039">
        <v>7993</v>
      </c>
      <c r="H4039">
        <v>1</v>
      </c>
      <c r="I4039">
        <v>1</v>
      </c>
      <c r="J4039">
        <v>1</v>
      </c>
      <c r="K4039" s="2" t="s">
        <v>10009</v>
      </c>
      <c r="L4039" s="2" t="s">
        <v>10009</v>
      </c>
      <c r="M4039" t="str">
        <f t="shared" si="63"/>
        <v>BEGIN IF NOT EXISTS (SELECT * FROM [dbo].[COM_City] WHERE [Name] = 'Goioxim') BEGIN INSERT INTO [dbo].[COM_City]([CityId],[Name],[ExternalCode],[StateId],[Active],[UserID],[UserIDLastUpdate],[CreateDate],[ModifieldDate]) VALUES (4038,'Goioxim','08650',18,1,1,1,GETDATE(),GETDATE()) END END</v>
      </c>
    </row>
    <row r="4040" spans="1:13" x14ac:dyDescent="0.2">
      <c r="A4040">
        <v>4039</v>
      </c>
      <c r="B4040">
        <f>VLOOKUP(C4040,ESTADOS!C:K,9,FALSE)</f>
        <v>18</v>
      </c>
      <c r="C4040" t="s">
        <v>3950</v>
      </c>
      <c r="D4040">
        <v>41</v>
      </c>
      <c r="E4040" t="s">
        <v>7609</v>
      </c>
      <c r="F4040" t="s">
        <v>4103</v>
      </c>
      <c r="G4040">
        <v>7641</v>
      </c>
      <c r="H4040">
        <v>1</v>
      </c>
      <c r="I4040">
        <v>1</v>
      </c>
      <c r="J4040">
        <v>1</v>
      </c>
      <c r="K4040" s="2" t="s">
        <v>10009</v>
      </c>
      <c r="L4040" s="2" t="s">
        <v>10009</v>
      </c>
      <c r="M4040" t="str">
        <f t="shared" si="63"/>
        <v>BEGIN IF NOT EXISTS (SELECT * FROM [dbo].[COM_City] WHERE [Name] = 'Grandes Rios') BEGIN INSERT INTO [dbo].[COM_City]([CityId],[Name],[ExternalCode],[StateId],[Active],[UserID],[UserIDLastUpdate],[CreateDate],[ModifieldDate]) VALUES (4039,'Grandes Rios','08700',18,1,1,1,GETDATE(),GETDATE()) END END</v>
      </c>
    </row>
    <row r="4041" spans="1:13" x14ac:dyDescent="0.2">
      <c r="A4041">
        <v>4040</v>
      </c>
      <c r="B4041">
        <f>VLOOKUP(C4041,ESTADOS!C:K,9,FALSE)</f>
        <v>18</v>
      </c>
      <c r="C4041" t="s">
        <v>3950</v>
      </c>
      <c r="D4041">
        <v>41</v>
      </c>
      <c r="E4041" t="s">
        <v>7611</v>
      </c>
      <c r="F4041" t="s">
        <v>730</v>
      </c>
      <c r="G4041">
        <v>28683</v>
      </c>
      <c r="H4041">
        <v>1</v>
      </c>
      <c r="I4041">
        <v>1</v>
      </c>
      <c r="J4041">
        <v>1</v>
      </c>
      <c r="K4041" s="2" t="s">
        <v>10009</v>
      </c>
      <c r="L4041" s="2" t="s">
        <v>10009</v>
      </c>
      <c r="M4041" t="str">
        <f t="shared" si="63"/>
        <v>BEGIN IF NOT EXISTS (SELECT * FROM [dbo].[COM_City] WHERE [Name] = 'Guaíra') BEGIN INSERT INTO [dbo].[COM_City]([CityId],[Name],[ExternalCode],[StateId],[Active],[UserID],[UserIDLastUpdate],[CreateDate],[ModifieldDate]) VALUES (4040,'Guaíra','08809',18,1,1,1,GETDATE(),GETDATE()) END END</v>
      </c>
    </row>
    <row r="4042" spans="1:13" x14ac:dyDescent="0.2">
      <c r="A4042">
        <v>4041</v>
      </c>
      <c r="B4042">
        <f>VLOOKUP(C4042,ESTADOS!C:K,9,FALSE)</f>
        <v>18</v>
      </c>
      <c r="C4042" t="s">
        <v>3950</v>
      </c>
      <c r="D4042">
        <v>41</v>
      </c>
      <c r="E4042" t="s">
        <v>7617</v>
      </c>
      <c r="F4042" t="s">
        <v>4104</v>
      </c>
      <c r="G4042">
        <v>5721</v>
      </c>
      <c r="H4042">
        <v>1</v>
      </c>
      <c r="I4042">
        <v>1</v>
      </c>
      <c r="J4042">
        <v>1</v>
      </c>
      <c r="K4042" s="2" t="s">
        <v>10009</v>
      </c>
      <c r="L4042" s="2" t="s">
        <v>10009</v>
      </c>
      <c r="M4042" t="str">
        <f t="shared" si="63"/>
        <v>BEGIN IF NOT EXISTS (SELECT * FROM [dbo].[COM_City] WHERE [Name] = 'Guairaçá') BEGIN INSERT INTO [dbo].[COM_City]([CityId],[Name],[ExternalCode],[StateId],[Active],[UserID],[UserIDLastUpdate],[CreateDate],[ModifieldDate]) VALUES (4041,'Guairaçá','08908',18,1,1,1,GETDATE(),GETDATE()) END END</v>
      </c>
    </row>
    <row r="4043" spans="1:13" x14ac:dyDescent="0.2">
      <c r="A4043">
        <v>4042</v>
      </c>
      <c r="B4043">
        <f>VLOOKUP(C4043,ESTADOS!C:K,9,FALSE)</f>
        <v>18</v>
      </c>
      <c r="C4043" t="s">
        <v>3950</v>
      </c>
      <c r="D4043">
        <v>41</v>
      </c>
      <c r="E4043" t="s">
        <v>4105</v>
      </c>
      <c r="F4043" t="s">
        <v>4106</v>
      </c>
      <c r="G4043">
        <v>7548</v>
      </c>
      <c r="H4043">
        <v>1</v>
      </c>
      <c r="I4043">
        <v>1</v>
      </c>
      <c r="J4043">
        <v>1</v>
      </c>
      <c r="K4043" s="2" t="s">
        <v>10009</v>
      </c>
      <c r="L4043" s="2" t="s">
        <v>10009</v>
      </c>
      <c r="M4043" t="str">
        <f t="shared" si="63"/>
        <v>BEGIN IF NOT EXISTS (SELECT * FROM [dbo].[COM_City] WHERE [Name] = 'Guamiranga') BEGIN INSERT INTO [dbo].[COM_City]([CityId],[Name],[ExternalCode],[StateId],[Active],[UserID],[UserIDLastUpdate],[CreateDate],[ModifieldDate]) VALUES (4042,'Guamiranga','08957',18,1,1,1,GETDATE(),GETDATE()) END END</v>
      </c>
    </row>
    <row r="4044" spans="1:13" x14ac:dyDescent="0.2">
      <c r="A4044">
        <v>4043</v>
      </c>
      <c r="B4044">
        <f>VLOOKUP(C4044,ESTADOS!C:K,9,FALSE)</f>
        <v>18</v>
      </c>
      <c r="C4044" t="s">
        <v>3950</v>
      </c>
      <c r="D4044">
        <v>41</v>
      </c>
      <c r="E4044" t="s">
        <v>7083</v>
      </c>
      <c r="F4044" t="s">
        <v>4107</v>
      </c>
      <c r="G4044">
        <v>3639</v>
      </c>
      <c r="H4044">
        <v>1</v>
      </c>
      <c r="I4044">
        <v>1</v>
      </c>
      <c r="J4044">
        <v>1</v>
      </c>
      <c r="K4044" s="2" t="s">
        <v>10009</v>
      </c>
      <c r="L4044" s="2" t="s">
        <v>10009</v>
      </c>
      <c r="M4044" t="str">
        <f t="shared" si="63"/>
        <v>BEGIN IF NOT EXISTS (SELECT * FROM [dbo].[COM_City] WHERE [Name] = 'Guapirama') BEGIN INSERT INTO [dbo].[COM_City]([CityId],[Name],[ExternalCode],[StateId],[Active],[UserID],[UserIDLastUpdate],[CreateDate],[ModifieldDate]) VALUES (4043,'Guapirama','09005',18,1,1,1,GETDATE(),GETDATE()) END END</v>
      </c>
    </row>
    <row r="4045" spans="1:13" x14ac:dyDescent="0.2">
      <c r="A4045">
        <v>4044</v>
      </c>
      <c r="B4045">
        <f>VLOOKUP(C4045,ESTADOS!C:K,9,FALSE)</f>
        <v>18</v>
      </c>
      <c r="C4045" t="s">
        <v>3950</v>
      </c>
      <c r="D4045">
        <v>41</v>
      </c>
      <c r="E4045" t="s">
        <v>7620</v>
      </c>
      <c r="F4045" t="s">
        <v>4108</v>
      </c>
      <c r="G4045">
        <v>2190</v>
      </c>
      <c r="H4045">
        <v>1</v>
      </c>
      <c r="I4045">
        <v>1</v>
      </c>
      <c r="J4045">
        <v>1</v>
      </c>
      <c r="K4045" s="2" t="s">
        <v>10009</v>
      </c>
      <c r="L4045" s="2" t="s">
        <v>10009</v>
      </c>
      <c r="M4045" t="str">
        <f t="shared" si="63"/>
        <v>BEGIN IF NOT EXISTS (SELECT * FROM [dbo].[COM_City] WHERE [Name] = 'Guaporema') BEGIN INSERT INTO [dbo].[COM_City]([CityId],[Name],[ExternalCode],[StateId],[Active],[UserID],[UserIDLastUpdate],[CreateDate],[ModifieldDate]) VALUES (4044,'Guaporema','09104',18,1,1,1,GETDATE(),GETDATE()) END END</v>
      </c>
    </row>
    <row r="4046" spans="1:13" x14ac:dyDescent="0.2">
      <c r="A4046">
        <v>4045</v>
      </c>
      <c r="B4046">
        <f>VLOOKUP(C4046,ESTADOS!C:K,9,FALSE)</f>
        <v>18</v>
      </c>
      <c r="C4046" t="s">
        <v>3950</v>
      </c>
      <c r="D4046">
        <v>41</v>
      </c>
      <c r="E4046" t="s">
        <v>7624</v>
      </c>
      <c r="F4046" t="s">
        <v>740</v>
      </c>
      <c r="G4046">
        <v>4993</v>
      </c>
      <c r="H4046">
        <v>1</v>
      </c>
      <c r="I4046">
        <v>1</v>
      </c>
      <c r="J4046">
        <v>1</v>
      </c>
      <c r="K4046" s="2" t="s">
        <v>10009</v>
      </c>
      <c r="L4046" s="2" t="s">
        <v>10009</v>
      </c>
      <c r="M4046" t="str">
        <f t="shared" si="63"/>
        <v>BEGIN IF NOT EXISTS (SELECT * FROM [dbo].[COM_City] WHERE [Name] = 'Guaraci') BEGIN INSERT INTO [dbo].[COM_City]([CityId],[Name],[ExternalCode],[StateId],[Active],[UserID],[UserIDLastUpdate],[CreateDate],[ModifieldDate]) VALUES (4045,'Guaraci','09203',18,1,1,1,GETDATE(),GETDATE()) END END</v>
      </c>
    </row>
    <row r="4047" spans="1:13" x14ac:dyDescent="0.2">
      <c r="A4047">
        <v>4046</v>
      </c>
      <c r="B4047">
        <f>VLOOKUP(C4047,ESTADOS!C:K,9,FALSE)</f>
        <v>18</v>
      </c>
      <c r="C4047" t="s">
        <v>3950</v>
      </c>
      <c r="D4047">
        <v>41</v>
      </c>
      <c r="E4047" t="s">
        <v>7085</v>
      </c>
      <c r="F4047" t="s">
        <v>4109</v>
      </c>
      <c r="G4047">
        <v>15959</v>
      </c>
      <c r="H4047">
        <v>1</v>
      </c>
      <c r="I4047">
        <v>1</v>
      </c>
      <c r="J4047">
        <v>1</v>
      </c>
      <c r="K4047" s="2" t="s">
        <v>10009</v>
      </c>
      <c r="L4047" s="2" t="s">
        <v>10009</v>
      </c>
      <c r="M4047" t="str">
        <f t="shared" si="63"/>
        <v>BEGIN IF NOT EXISTS (SELECT * FROM [dbo].[COM_City] WHERE [Name] = 'Guaraniaçu') BEGIN INSERT INTO [dbo].[COM_City]([CityId],[Name],[ExternalCode],[StateId],[Active],[UserID],[UserIDLastUpdate],[CreateDate],[ModifieldDate]) VALUES (4046,'Guaraniaçu','09302',18,1,1,1,GETDATE(),GETDATE()) END END</v>
      </c>
    </row>
    <row r="4048" spans="1:13" x14ac:dyDescent="0.2">
      <c r="A4048">
        <v>4047</v>
      </c>
      <c r="B4048">
        <f>VLOOKUP(C4048,ESTADOS!C:K,9,FALSE)</f>
        <v>18</v>
      </c>
      <c r="C4048" t="s">
        <v>3950</v>
      </c>
      <c r="D4048">
        <v>41</v>
      </c>
      <c r="E4048" t="s">
        <v>7631</v>
      </c>
      <c r="F4048" t="s">
        <v>4110</v>
      </c>
      <c r="G4048">
        <v>164567</v>
      </c>
      <c r="H4048">
        <v>1</v>
      </c>
      <c r="I4048">
        <v>1</v>
      </c>
      <c r="J4048">
        <v>1</v>
      </c>
      <c r="K4048" s="2" t="s">
        <v>10009</v>
      </c>
      <c r="L4048" s="2" t="s">
        <v>10009</v>
      </c>
      <c r="M4048" t="str">
        <f t="shared" si="63"/>
        <v>BEGIN IF NOT EXISTS (SELECT * FROM [dbo].[COM_City] WHERE [Name] = 'Guarapuava') BEGIN INSERT INTO [dbo].[COM_City]([CityId],[Name],[ExternalCode],[StateId],[Active],[UserID],[UserIDLastUpdate],[CreateDate],[ModifieldDate]) VALUES (4047,'Guarapuava','09401',18,1,1,1,GETDATE(),GETDATE()) END END</v>
      </c>
    </row>
    <row r="4049" spans="1:13" x14ac:dyDescent="0.2">
      <c r="A4049">
        <v>4048</v>
      </c>
      <c r="B4049">
        <f>VLOOKUP(C4049,ESTADOS!C:K,9,FALSE)</f>
        <v>18</v>
      </c>
      <c r="C4049" t="s">
        <v>3950</v>
      </c>
      <c r="D4049">
        <v>41</v>
      </c>
      <c r="E4049" t="s">
        <v>7087</v>
      </c>
      <c r="F4049" t="s">
        <v>4111</v>
      </c>
      <c r="G4049">
        <v>7732</v>
      </c>
      <c r="H4049">
        <v>1</v>
      </c>
      <c r="I4049">
        <v>1</v>
      </c>
      <c r="J4049">
        <v>1</v>
      </c>
      <c r="K4049" s="2" t="s">
        <v>10009</v>
      </c>
      <c r="L4049" s="2" t="s">
        <v>10009</v>
      </c>
      <c r="M4049" t="str">
        <f t="shared" si="63"/>
        <v>BEGIN IF NOT EXISTS (SELECT * FROM [dbo].[COM_City] WHERE [Name] = 'Guaraqueçaba') BEGIN INSERT INTO [dbo].[COM_City]([CityId],[Name],[ExternalCode],[StateId],[Active],[UserID],[UserIDLastUpdate],[CreateDate],[ModifieldDate]) VALUES (4048,'Guaraqueçaba','09500',18,1,1,1,GETDATE(),GETDATE()) END END</v>
      </c>
    </row>
    <row r="4050" spans="1:13" x14ac:dyDescent="0.2">
      <c r="A4050">
        <v>4049</v>
      </c>
      <c r="B4050">
        <f>VLOOKUP(C4050,ESTADOS!C:K,9,FALSE)</f>
        <v>18</v>
      </c>
      <c r="C4050" t="s">
        <v>3950</v>
      </c>
      <c r="D4050">
        <v>41</v>
      </c>
      <c r="E4050" t="s">
        <v>8016</v>
      </c>
      <c r="F4050" t="s">
        <v>4112</v>
      </c>
      <c r="G4050">
        <v>30793</v>
      </c>
      <c r="H4050">
        <v>1</v>
      </c>
      <c r="I4050">
        <v>1</v>
      </c>
      <c r="J4050">
        <v>1</v>
      </c>
      <c r="K4050" s="2" t="s">
        <v>10009</v>
      </c>
      <c r="L4050" s="2" t="s">
        <v>10009</v>
      </c>
      <c r="M4050" t="str">
        <f t="shared" si="63"/>
        <v>BEGIN IF NOT EXISTS (SELECT * FROM [dbo].[COM_City] WHERE [Name] = 'Guaratuba') BEGIN INSERT INTO [dbo].[COM_City]([CityId],[Name],[ExternalCode],[StateId],[Active],[UserID],[UserIDLastUpdate],[CreateDate],[ModifieldDate]) VALUES (4049,'Guaratuba','09609',18,1,1,1,GETDATE(),GETDATE()) END END</v>
      </c>
    </row>
    <row r="4051" spans="1:13" x14ac:dyDescent="0.2">
      <c r="A4051">
        <v>4050</v>
      </c>
      <c r="B4051">
        <f>VLOOKUP(C4051,ESTADOS!C:K,9,FALSE)</f>
        <v>18</v>
      </c>
      <c r="C4051" t="s">
        <v>3950</v>
      </c>
      <c r="D4051">
        <v>41</v>
      </c>
      <c r="E4051" t="s">
        <v>8018</v>
      </c>
      <c r="F4051" t="s">
        <v>4113</v>
      </c>
      <c r="G4051">
        <v>6169</v>
      </c>
      <c r="H4051">
        <v>1</v>
      </c>
      <c r="I4051">
        <v>1</v>
      </c>
      <c r="J4051">
        <v>1</v>
      </c>
      <c r="K4051" s="2" t="s">
        <v>10009</v>
      </c>
      <c r="L4051" s="2" t="s">
        <v>10009</v>
      </c>
      <c r="M4051" t="str">
        <f t="shared" si="63"/>
        <v>BEGIN IF NOT EXISTS (SELECT * FROM [dbo].[COM_City] WHERE [Name] = 'Honório Serpa') BEGIN INSERT INTO [dbo].[COM_City]([CityId],[Name],[ExternalCode],[StateId],[Active],[UserID],[UserIDLastUpdate],[CreateDate],[ModifieldDate]) VALUES (4050,'Honório Serpa','09658',18,1,1,1,GETDATE(),GETDATE()) END END</v>
      </c>
    </row>
    <row r="4052" spans="1:13" x14ac:dyDescent="0.2">
      <c r="A4052">
        <v>4051</v>
      </c>
      <c r="B4052">
        <f>VLOOKUP(C4052,ESTADOS!C:K,9,FALSE)</f>
        <v>18</v>
      </c>
      <c r="C4052" t="s">
        <v>3950</v>
      </c>
      <c r="D4052">
        <v>41</v>
      </c>
      <c r="E4052" t="s">
        <v>8020</v>
      </c>
      <c r="F4052" t="s">
        <v>4114</v>
      </c>
      <c r="G4052">
        <v>28050</v>
      </c>
      <c r="H4052">
        <v>1</v>
      </c>
      <c r="I4052">
        <v>1</v>
      </c>
      <c r="J4052">
        <v>1</v>
      </c>
      <c r="K4052" s="2" t="s">
        <v>10009</v>
      </c>
      <c r="L4052" s="2" t="s">
        <v>10009</v>
      </c>
      <c r="M4052" t="str">
        <f t="shared" si="63"/>
        <v>BEGIN IF NOT EXISTS (SELECT * FROM [dbo].[COM_City] WHERE [Name] = 'Ibaiti') BEGIN INSERT INTO [dbo].[COM_City]([CityId],[Name],[ExternalCode],[StateId],[Active],[UserID],[UserIDLastUpdate],[CreateDate],[ModifieldDate]) VALUES (4051,'Ibaiti','09708',18,1,1,1,GETDATE(),GETDATE()) END END</v>
      </c>
    </row>
    <row r="4053" spans="1:13" x14ac:dyDescent="0.2">
      <c r="A4053">
        <v>4052</v>
      </c>
      <c r="B4053">
        <f>VLOOKUP(C4053,ESTADOS!C:K,9,FALSE)</f>
        <v>18</v>
      </c>
      <c r="C4053" t="s">
        <v>3950</v>
      </c>
      <c r="D4053">
        <v>41</v>
      </c>
      <c r="E4053" t="s">
        <v>8022</v>
      </c>
      <c r="F4053" t="s">
        <v>4115</v>
      </c>
      <c r="G4053">
        <v>5927</v>
      </c>
      <c r="H4053">
        <v>1</v>
      </c>
      <c r="I4053">
        <v>1</v>
      </c>
      <c r="J4053">
        <v>1</v>
      </c>
      <c r="K4053" s="2" t="s">
        <v>10009</v>
      </c>
      <c r="L4053" s="2" t="s">
        <v>10009</v>
      </c>
      <c r="M4053" t="str">
        <f t="shared" si="63"/>
        <v>BEGIN IF NOT EXISTS (SELECT * FROM [dbo].[COM_City] WHERE [Name] = 'Ibema') BEGIN INSERT INTO [dbo].[COM_City]([CityId],[Name],[ExternalCode],[StateId],[Active],[UserID],[UserIDLastUpdate],[CreateDate],[ModifieldDate]) VALUES (4052,'Ibema','09757',18,1,1,1,GETDATE(),GETDATE()) END END</v>
      </c>
    </row>
    <row r="4054" spans="1:13" x14ac:dyDescent="0.2">
      <c r="A4054">
        <v>4053</v>
      </c>
      <c r="B4054">
        <f>VLOOKUP(C4054,ESTADOS!C:K,9,FALSE)</f>
        <v>18</v>
      </c>
      <c r="C4054" t="s">
        <v>3950</v>
      </c>
      <c r="D4054">
        <v>41</v>
      </c>
      <c r="E4054" t="s">
        <v>7089</v>
      </c>
      <c r="F4054" t="s">
        <v>4116</v>
      </c>
      <c r="G4054">
        <v>45158</v>
      </c>
      <c r="H4054">
        <v>1</v>
      </c>
      <c r="I4054">
        <v>1</v>
      </c>
      <c r="J4054">
        <v>1</v>
      </c>
      <c r="K4054" s="2" t="s">
        <v>10009</v>
      </c>
      <c r="L4054" s="2" t="s">
        <v>10009</v>
      </c>
      <c r="M4054" t="str">
        <f t="shared" si="63"/>
        <v>BEGIN IF NOT EXISTS (SELECT * FROM [dbo].[COM_City] WHERE [Name] = 'Ibiporã') BEGIN INSERT INTO [dbo].[COM_City]([CityId],[Name],[ExternalCode],[StateId],[Active],[UserID],[UserIDLastUpdate],[CreateDate],[ModifieldDate]) VALUES (4053,'Ibiporã','09807',18,1,1,1,GETDATE(),GETDATE()) END END</v>
      </c>
    </row>
    <row r="4055" spans="1:13" x14ac:dyDescent="0.2">
      <c r="A4055">
        <v>4054</v>
      </c>
      <c r="B4055">
        <f>VLOOKUP(C4055,ESTADOS!C:K,9,FALSE)</f>
        <v>18</v>
      </c>
      <c r="C4055" t="s">
        <v>3950</v>
      </c>
      <c r="D4055">
        <v>41</v>
      </c>
      <c r="E4055" t="s">
        <v>8029</v>
      </c>
      <c r="F4055" t="s">
        <v>4117</v>
      </c>
      <c r="G4055">
        <v>9212</v>
      </c>
      <c r="H4055">
        <v>1</v>
      </c>
      <c r="I4055">
        <v>1</v>
      </c>
      <c r="J4055">
        <v>1</v>
      </c>
      <c r="K4055" s="2" t="s">
        <v>10009</v>
      </c>
      <c r="L4055" s="2" t="s">
        <v>10009</v>
      </c>
      <c r="M4055" t="str">
        <f t="shared" si="63"/>
        <v>BEGIN IF NOT EXISTS (SELECT * FROM [dbo].[COM_City] WHERE [Name] = 'Icaraíma') BEGIN INSERT INTO [dbo].[COM_City]([CityId],[Name],[ExternalCode],[StateId],[Active],[UserID],[UserIDLastUpdate],[CreateDate],[ModifieldDate]) VALUES (4054,'Icaraíma','09906',18,1,1,1,GETDATE(),GETDATE()) END END</v>
      </c>
    </row>
    <row r="4056" spans="1:13" x14ac:dyDescent="0.2">
      <c r="A4056">
        <v>4055</v>
      </c>
      <c r="B4056">
        <f>VLOOKUP(C4056,ESTADOS!C:K,9,FALSE)</f>
        <v>18</v>
      </c>
      <c r="C4056" t="s">
        <v>3950</v>
      </c>
      <c r="D4056">
        <v>41</v>
      </c>
      <c r="E4056" t="s">
        <v>8035</v>
      </c>
      <c r="F4056" t="s">
        <v>4118</v>
      </c>
      <c r="G4056">
        <v>3741</v>
      </c>
      <c r="H4056">
        <v>1</v>
      </c>
      <c r="I4056">
        <v>1</v>
      </c>
      <c r="J4056">
        <v>1</v>
      </c>
      <c r="K4056" s="2" t="s">
        <v>10009</v>
      </c>
      <c r="L4056" s="2" t="s">
        <v>10009</v>
      </c>
      <c r="M4056" t="str">
        <f t="shared" si="63"/>
        <v>BEGIN IF NOT EXISTS (SELECT * FROM [dbo].[COM_City] WHERE [Name] = 'Iguaraçu') BEGIN INSERT INTO [dbo].[COM_City]([CityId],[Name],[ExternalCode],[StateId],[Active],[UserID],[UserIDLastUpdate],[CreateDate],[ModifieldDate]) VALUES (4055,'Iguaraçu','10003',18,1,1,1,GETDATE(),GETDATE()) END END</v>
      </c>
    </row>
    <row r="4057" spans="1:13" x14ac:dyDescent="0.2">
      <c r="A4057">
        <v>4056</v>
      </c>
      <c r="B4057">
        <f>VLOOKUP(C4057,ESTADOS!C:K,9,FALSE)</f>
        <v>18</v>
      </c>
      <c r="C4057" t="s">
        <v>3950</v>
      </c>
      <c r="D4057">
        <v>41</v>
      </c>
      <c r="E4057" t="s">
        <v>8037</v>
      </c>
      <c r="F4057" t="s">
        <v>7855</v>
      </c>
      <c r="G4057">
        <v>2286</v>
      </c>
      <c r="H4057">
        <v>1</v>
      </c>
      <c r="I4057">
        <v>1</v>
      </c>
      <c r="J4057">
        <v>1</v>
      </c>
      <c r="K4057" s="2" t="s">
        <v>10009</v>
      </c>
      <c r="L4057" s="2" t="s">
        <v>10009</v>
      </c>
      <c r="M4057" t="str">
        <f t="shared" si="63"/>
        <v>BEGIN IF NOT EXISTS (SELECT * FROM [dbo].[COM_City] WHERE [Name] = 'Iguatu') BEGIN INSERT INTO [dbo].[COM_City]([CityId],[Name],[ExternalCode],[StateId],[Active],[UserID],[UserIDLastUpdate],[CreateDate],[ModifieldDate]) VALUES (4056,'Iguatu','10052',18,1,1,1,GETDATE(),GETDATE()) END END</v>
      </c>
    </row>
    <row r="4058" spans="1:13" x14ac:dyDescent="0.2">
      <c r="A4058">
        <v>4057</v>
      </c>
      <c r="B4058">
        <f>VLOOKUP(C4058,ESTADOS!C:K,9,FALSE)</f>
        <v>18</v>
      </c>
      <c r="C4058" t="s">
        <v>3950</v>
      </c>
      <c r="D4058">
        <v>41</v>
      </c>
      <c r="E4058" t="s">
        <v>4119</v>
      </c>
      <c r="F4058" t="s">
        <v>4120</v>
      </c>
      <c r="G4058">
        <v>11191</v>
      </c>
      <c r="H4058">
        <v>1</v>
      </c>
      <c r="I4058">
        <v>1</v>
      </c>
      <c r="J4058">
        <v>1</v>
      </c>
      <c r="K4058" s="2" t="s">
        <v>10009</v>
      </c>
      <c r="L4058" s="2" t="s">
        <v>10009</v>
      </c>
      <c r="M4058" t="str">
        <f t="shared" si="63"/>
        <v>BEGIN IF NOT EXISTS (SELECT * FROM [dbo].[COM_City] WHERE [Name] = 'Imbaú') BEGIN INSERT INTO [dbo].[COM_City]([CityId],[Name],[ExternalCode],[StateId],[Active],[UserID],[UserIDLastUpdate],[CreateDate],[ModifieldDate]) VALUES (4057,'Imbaú','10078',18,1,1,1,GETDATE(),GETDATE()) END END</v>
      </c>
    </row>
    <row r="4059" spans="1:13" x14ac:dyDescent="0.2">
      <c r="A4059">
        <v>4058</v>
      </c>
      <c r="B4059">
        <f>VLOOKUP(C4059,ESTADOS!C:K,9,FALSE)</f>
        <v>18</v>
      </c>
      <c r="C4059" t="s">
        <v>3950</v>
      </c>
      <c r="D4059">
        <v>41</v>
      </c>
      <c r="E4059" t="s">
        <v>8039</v>
      </c>
      <c r="F4059" t="s">
        <v>4121</v>
      </c>
      <c r="G4059">
        <v>27044</v>
      </c>
      <c r="H4059">
        <v>1</v>
      </c>
      <c r="I4059">
        <v>1</v>
      </c>
      <c r="J4059">
        <v>1</v>
      </c>
      <c r="K4059" s="2" t="s">
        <v>10009</v>
      </c>
      <c r="L4059" s="2" t="s">
        <v>10009</v>
      </c>
      <c r="M4059" t="str">
        <f t="shared" si="63"/>
        <v>BEGIN IF NOT EXISTS (SELECT * FROM [dbo].[COM_City] WHERE [Name] = 'Imbituva') BEGIN INSERT INTO [dbo].[COM_City]([CityId],[Name],[ExternalCode],[StateId],[Active],[UserID],[UserIDLastUpdate],[CreateDate],[ModifieldDate]) VALUES (4058,'Imbituva','10102',18,1,1,1,GETDATE(),GETDATE()) END END</v>
      </c>
    </row>
    <row r="4060" spans="1:13" x14ac:dyDescent="0.2">
      <c r="A4060">
        <v>4059</v>
      </c>
      <c r="B4060">
        <f>VLOOKUP(C4060,ESTADOS!C:K,9,FALSE)</f>
        <v>18</v>
      </c>
      <c r="C4060" t="s">
        <v>3950</v>
      </c>
      <c r="D4060">
        <v>41</v>
      </c>
      <c r="E4060" t="s">
        <v>8041</v>
      </c>
      <c r="F4060" t="s">
        <v>4122</v>
      </c>
      <c r="G4060">
        <v>11036</v>
      </c>
      <c r="H4060">
        <v>1</v>
      </c>
      <c r="I4060">
        <v>1</v>
      </c>
      <c r="J4060">
        <v>1</v>
      </c>
      <c r="K4060" s="2" t="s">
        <v>10009</v>
      </c>
      <c r="L4060" s="2" t="s">
        <v>10009</v>
      </c>
      <c r="M4060" t="str">
        <f t="shared" si="63"/>
        <v>BEGIN IF NOT EXISTS (SELECT * FROM [dbo].[COM_City] WHERE [Name] = 'Inácio Martins') BEGIN INSERT INTO [dbo].[COM_City]([CityId],[Name],[ExternalCode],[StateId],[Active],[UserID],[UserIDLastUpdate],[CreateDate],[ModifieldDate]) VALUES (4059,'Inácio Martins','10201',18,1,1,1,GETDATE(),GETDATE()) END END</v>
      </c>
    </row>
    <row r="4061" spans="1:13" x14ac:dyDescent="0.2">
      <c r="A4061">
        <v>4060</v>
      </c>
      <c r="B4061">
        <f>VLOOKUP(C4061,ESTADOS!C:K,9,FALSE)</f>
        <v>18</v>
      </c>
      <c r="C4061" t="s">
        <v>3950</v>
      </c>
      <c r="D4061">
        <v>41</v>
      </c>
      <c r="E4061" t="s">
        <v>8043</v>
      </c>
      <c r="F4061" t="s">
        <v>9306</v>
      </c>
      <c r="G4061">
        <v>2810</v>
      </c>
      <c r="H4061">
        <v>1</v>
      </c>
      <c r="I4061">
        <v>1</v>
      </c>
      <c r="J4061">
        <v>1</v>
      </c>
      <c r="K4061" s="2" t="s">
        <v>10009</v>
      </c>
      <c r="L4061" s="2" t="s">
        <v>10009</v>
      </c>
      <c r="M4061" t="str">
        <f t="shared" si="63"/>
        <v>BEGIN IF NOT EXISTS (SELECT * FROM [dbo].[COM_City] WHERE [Name] = 'Inajá') BEGIN INSERT INTO [dbo].[COM_City]([CityId],[Name],[ExternalCode],[StateId],[Active],[UserID],[UserIDLastUpdate],[CreateDate],[ModifieldDate]) VALUES (4060,'Inajá','10300',18,1,1,1,GETDATE(),GETDATE()) END END</v>
      </c>
    </row>
    <row r="4062" spans="1:13" x14ac:dyDescent="0.2">
      <c r="A4062">
        <v>4061</v>
      </c>
      <c r="B4062">
        <f>VLOOKUP(C4062,ESTADOS!C:K,9,FALSE)</f>
        <v>18</v>
      </c>
      <c r="C4062" t="s">
        <v>3950</v>
      </c>
      <c r="D4062">
        <v>41</v>
      </c>
      <c r="E4062" t="s">
        <v>8053</v>
      </c>
      <c r="F4062" t="s">
        <v>6327</v>
      </c>
      <c r="G4062">
        <v>4138</v>
      </c>
      <c r="H4062">
        <v>1</v>
      </c>
      <c r="I4062">
        <v>1</v>
      </c>
      <c r="J4062">
        <v>1</v>
      </c>
      <c r="K4062" s="2" t="s">
        <v>10009</v>
      </c>
      <c r="L4062" s="2" t="s">
        <v>10009</v>
      </c>
      <c r="M4062" t="str">
        <f t="shared" si="63"/>
        <v>BEGIN IF NOT EXISTS (SELECT * FROM [dbo].[COM_City] WHERE [Name] = 'Indianópolis') BEGIN INSERT INTO [dbo].[COM_City]([CityId],[Name],[ExternalCode],[StateId],[Active],[UserID],[UserIDLastUpdate],[CreateDate],[ModifieldDate]) VALUES (4061,'Indianópolis','10409',18,1,1,1,GETDATE(),GETDATE()) END END</v>
      </c>
    </row>
    <row r="4063" spans="1:13" x14ac:dyDescent="0.2">
      <c r="A4063">
        <v>4062</v>
      </c>
      <c r="B4063">
        <f>VLOOKUP(C4063,ESTADOS!C:K,9,FALSE)</f>
        <v>18</v>
      </c>
      <c r="C4063" t="s">
        <v>3950</v>
      </c>
      <c r="D4063">
        <v>41</v>
      </c>
      <c r="E4063" t="s">
        <v>7091</v>
      </c>
      <c r="F4063" t="s">
        <v>4123</v>
      </c>
      <c r="G4063">
        <v>13993</v>
      </c>
      <c r="H4063">
        <v>1</v>
      </c>
      <c r="I4063">
        <v>1</v>
      </c>
      <c r="J4063">
        <v>1</v>
      </c>
      <c r="K4063" s="2" t="s">
        <v>10009</v>
      </c>
      <c r="L4063" s="2" t="s">
        <v>10009</v>
      </c>
      <c r="M4063" t="str">
        <f t="shared" si="63"/>
        <v>BEGIN IF NOT EXISTS (SELECT * FROM [dbo].[COM_City] WHERE [Name] = 'Ipiranga') BEGIN INSERT INTO [dbo].[COM_City]([CityId],[Name],[ExternalCode],[StateId],[Active],[UserID],[UserIDLastUpdate],[CreateDate],[ModifieldDate]) VALUES (4062,'Ipiranga','10508',18,1,1,1,GETDATE(),GETDATE()) END END</v>
      </c>
    </row>
    <row r="4064" spans="1:13" x14ac:dyDescent="0.2">
      <c r="A4064">
        <v>4063</v>
      </c>
      <c r="B4064">
        <f>VLOOKUP(C4064,ESTADOS!C:K,9,FALSE)</f>
        <v>18</v>
      </c>
      <c r="C4064" t="s">
        <v>3950</v>
      </c>
      <c r="D4064">
        <v>41</v>
      </c>
      <c r="E4064" t="s">
        <v>8056</v>
      </c>
      <c r="F4064" t="s">
        <v>4124</v>
      </c>
      <c r="G4064">
        <v>15086</v>
      </c>
      <c r="H4064">
        <v>1</v>
      </c>
      <c r="I4064">
        <v>1</v>
      </c>
      <c r="J4064">
        <v>1</v>
      </c>
      <c r="K4064" s="2" t="s">
        <v>10009</v>
      </c>
      <c r="L4064" s="2" t="s">
        <v>10009</v>
      </c>
      <c r="M4064" t="str">
        <f t="shared" si="63"/>
        <v>BEGIN IF NOT EXISTS (SELECT * FROM [dbo].[COM_City] WHERE [Name] = 'Iporã') BEGIN INSERT INTO [dbo].[COM_City]([CityId],[Name],[ExternalCode],[StateId],[Active],[UserID],[UserIDLastUpdate],[CreateDate],[ModifieldDate]) VALUES (4063,'Iporã','10607',18,1,1,1,GETDATE(),GETDATE()) END END</v>
      </c>
    </row>
    <row r="4065" spans="1:13" x14ac:dyDescent="0.2">
      <c r="A4065">
        <v>4064</v>
      </c>
      <c r="B4065">
        <f>VLOOKUP(C4065,ESTADOS!C:K,9,FALSE)</f>
        <v>18</v>
      </c>
      <c r="C4065" t="s">
        <v>3950</v>
      </c>
      <c r="D4065">
        <v>41</v>
      </c>
      <c r="E4065" t="s">
        <v>8062</v>
      </c>
      <c r="F4065" t="s">
        <v>4125</v>
      </c>
      <c r="G4065">
        <v>2580</v>
      </c>
      <c r="H4065">
        <v>1</v>
      </c>
      <c r="I4065">
        <v>1</v>
      </c>
      <c r="J4065">
        <v>1</v>
      </c>
      <c r="K4065" s="2" t="s">
        <v>10009</v>
      </c>
      <c r="L4065" s="2" t="s">
        <v>10009</v>
      </c>
      <c r="M4065" t="str">
        <f t="shared" si="63"/>
        <v>BEGIN IF NOT EXISTS (SELECT * FROM [dbo].[COM_City] WHERE [Name] = 'Iracema do Oeste') BEGIN INSERT INTO [dbo].[COM_City]([CityId],[Name],[ExternalCode],[StateId],[Active],[UserID],[UserIDLastUpdate],[CreateDate],[ModifieldDate]) VALUES (4064,'Iracema do Oeste','10656',18,1,1,1,GETDATE(),GETDATE()) END END</v>
      </c>
    </row>
    <row r="4066" spans="1:13" x14ac:dyDescent="0.2">
      <c r="A4066">
        <v>4065</v>
      </c>
      <c r="B4066">
        <f>VLOOKUP(C4066,ESTADOS!C:K,9,FALSE)</f>
        <v>18</v>
      </c>
      <c r="C4066" t="s">
        <v>3950</v>
      </c>
      <c r="D4066">
        <v>41</v>
      </c>
      <c r="E4066" t="s">
        <v>7093</v>
      </c>
      <c r="F4066" t="s">
        <v>4126</v>
      </c>
      <c r="G4066">
        <v>54151</v>
      </c>
      <c r="H4066">
        <v>1</v>
      </c>
      <c r="I4066">
        <v>1</v>
      </c>
      <c r="J4066">
        <v>1</v>
      </c>
      <c r="K4066" s="2" t="s">
        <v>10009</v>
      </c>
      <c r="L4066" s="2" t="s">
        <v>10009</v>
      </c>
      <c r="M4066" t="str">
        <f t="shared" si="63"/>
        <v>BEGIN IF NOT EXISTS (SELECT * FROM [dbo].[COM_City] WHERE [Name] = 'Irati') BEGIN INSERT INTO [dbo].[COM_City]([CityId],[Name],[ExternalCode],[StateId],[Active],[UserID],[UserIDLastUpdate],[CreateDate],[ModifieldDate]) VALUES (4065,'Irati','10706',18,1,1,1,GETDATE(),GETDATE()) END END</v>
      </c>
    </row>
    <row r="4067" spans="1:13" x14ac:dyDescent="0.2">
      <c r="A4067">
        <v>4066</v>
      </c>
      <c r="B4067">
        <f>VLOOKUP(C4067,ESTADOS!C:K,9,FALSE)</f>
        <v>18</v>
      </c>
      <c r="C4067" t="s">
        <v>3950</v>
      </c>
      <c r="D4067">
        <v>41</v>
      </c>
      <c r="E4067" t="s">
        <v>8065</v>
      </c>
      <c r="F4067" t="s">
        <v>4127</v>
      </c>
      <c r="G4067">
        <v>11174</v>
      </c>
      <c r="H4067">
        <v>1</v>
      </c>
      <c r="I4067">
        <v>1</v>
      </c>
      <c r="J4067">
        <v>1</v>
      </c>
      <c r="K4067" s="2" t="s">
        <v>10009</v>
      </c>
      <c r="L4067" s="2" t="s">
        <v>10009</v>
      </c>
      <c r="M4067" t="str">
        <f t="shared" si="63"/>
        <v>BEGIN IF NOT EXISTS (SELECT * FROM [dbo].[COM_City] WHERE [Name] = 'Iretama') BEGIN INSERT INTO [dbo].[COM_City]([CityId],[Name],[ExternalCode],[StateId],[Active],[UserID],[UserIDLastUpdate],[CreateDate],[ModifieldDate]) VALUES (4066,'Iretama','10805',18,1,1,1,GETDATE(),GETDATE()) END END</v>
      </c>
    </row>
    <row r="4068" spans="1:13" x14ac:dyDescent="0.2">
      <c r="A4068">
        <v>4067</v>
      </c>
      <c r="B4068">
        <f>VLOOKUP(C4068,ESTADOS!C:K,9,FALSE)</f>
        <v>18</v>
      </c>
      <c r="C4068" t="s">
        <v>3950</v>
      </c>
      <c r="D4068">
        <v>41</v>
      </c>
      <c r="E4068" t="s">
        <v>7095</v>
      </c>
      <c r="F4068" t="s">
        <v>4128</v>
      </c>
      <c r="G4068">
        <v>4508</v>
      </c>
      <c r="H4068">
        <v>1</v>
      </c>
      <c r="I4068">
        <v>1</v>
      </c>
      <c r="J4068">
        <v>1</v>
      </c>
      <c r="K4068" s="2" t="s">
        <v>10009</v>
      </c>
      <c r="L4068" s="2" t="s">
        <v>10009</v>
      </c>
      <c r="M4068" t="str">
        <f t="shared" si="63"/>
        <v>BEGIN IF NOT EXISTS (SELECT * FROM [dbo].[COM_City] WHERE [Name] = 'Itaguajé') BEGIN INSERT INTO [dbo].[COM_City]([CityId],[Name],[ExternalCode],[StateId],[Active],[UserID],[UserIDLastUpdate],[CreateDate],[ModifieldDate]) VALUES (4067,'Itaguajé','10904',18,1,1,1,GETDATE(),GETDATE()) END END</v>
      </c>
    </row>
    <row r="4069" spans="1:13" x14ac:dyDescent="0.2">
      <c r="A4069">
        <v>4068</v>
      </c>
      <c r="B4069">
        <f>VLOOKUP(C4069,ESTADOS!C:K,9,FALSE)</f>
        <v>18</v>
      </c>
      <c r="C4069" t="s">
        <v>3950</v>
      </c>
      <c r="D4069">
        <v>41</v>
      </c>
      <c r="E4069" t="s">
        <v>8070</v>
      </c>
      <c r="F4069" t="s">
        <v>4129</v>
      </c>
      <c r="G4069">
        <v>8581</v>
      </c>
      <c r="H4069">
        <v>1</v>
      </c>
      <c r="I4069">
        <v>1</v>
      </c>
      <c r="J4069">
        <v>1</v>
      </c>
      <c r="K4069" s="2" t="s">
        <v>10009</v>
      </c>
      <c r="L4069" s="2" t="s">
        <v>10009</v>
      </c>
      <c r="M4069" t="str">
        <f t="shared" si="63"/>
        <v>BEGIN IF NOT EXISTS (SELECT * FROM [dbo].[COM_City] WHERE [Name] = 'Itaipulândia') BEGIN INSERT INTO [dbo].[COM_City]([CityId],[Name],[ExternalCode],[StateId],[Active],[UserID],[UserIDLastUpdate],[CreateDate],[ModifieldDate]) VALUES (4068,'Itaipulândia','10953',18,1,1,1,GETDATE(),GETDATE()) END END</v>
      </c>
    </row>
    <row r="4070" spans="1:13" x14ac:dyDescent="0.2">
      <c r="A4070">
        <v>4069</v>
      </c>
      <c r="B4070">
        <f>VLOOKUP(C4070,ESTADOS!C:K,9,FALSE)</f>
        <v>18</v>
      </c>
      <c r="C4070" t="s">
        <v>3950</v>
      </c>
      <c r="D4070">
        <v>41</v>
      </c>
      <c r="E4070" t="s">
        <v>8074</v>
      </c>
      <c r="F4070" t="s">
        <v>4130</v>
      </c>
      <c r="G4070">
        <v>6935</v>
      </c>
      <c r="H4070">
        <v>1</v>
      </c>
      <c r="I4070">
        <v>1</v>
      </c>
      <c r="J4070">
        <v>1</v>
      </c>
      <c r="K4070" s="2" t="s">
        <v>10009</v>
      </c>
      <c r="L4070" s="2" t="s">
        <v>10009</v>
      </c>
      <c r="M4070" t="str">
        <f t="shared" si="63"/>
        <v>BEGIN IF NOT EXISTS (SELECT * FROM [dbo].[COM_City] WHERE [Name] = 'Itambaracá') BEGIN INSERT INTO [dbo].[COM_City]([CityId],[Name],[ExternalCode],[StateId],[Active],[UserID],[UserIDLastUpdate],[CreateDate],[ModifieldDate]) VALUES (4069,'Itambaracá','11001',18,1,1,1,GETDATE(),GETDATE()) END END</v>
      </c>
    </row>
    <row r="4071" spans="1:13" x14ac:dyDescent="0.2">
      <c r="A4071">
        <v>4070</v>
      </c>
      <c r="B4071">
        <f>VLOOKUP(C4071,ESTADOS!C:K,9,FALSE)</f>
        <v>18</v>
      </c>
      <c r="C4071" t="s">
        <v>3950</v>
      </c>
      <c r="D4071">
        <v>41</v>
      </c>
      <c r="E4071" t="s">
        <v>7097</v>
      </c>
      <c r="F4071" t="s">
        <v>9318</v>
      </c>
      <c r="G4071">
        <v>5897</v>
      </c>
      <c r="H4071">
        <v>1</v>
      </c>
      <c r="I4071">
        <v>1</v>
      </c>
      <c r="J4071">
        <v>1</v>
      </c>
      <c r="K4071" s="2" t="s">
        <v>10009</v>
      </c>
      <c r="L4071" s="2" t="s">
        <v>10009</v>
      </c>
      <c r="M4071" t="str">
        <f t="shared" si="63"/>
        <v>BEGIN IF NOT EXISTS (SELECT * FROM [dbo].[COM_City] WHERE [Name] = 'Itambé') BEGIN INSERT INTO [dbo].[COM_City]([CityId],[Name],[ExternalCode],[StateId],[Active],[UserID],[UserIDLastUpdate],[CreateDate],[ModifieldDate]) VALUES (4070,'Itambé','11100',18,1,1,1,GETDATE(),GETDATE()) END END</v>
      </c>
    </row>
    <row r="4072" spans="1:13" x14ac:dyDescent="0.2">
      <c r="A4072">
        <v>4071</v>
      </c>
      <c r="B4072">
        <f>VLOOKUP(C4072,ESTADOS!C:K,9,FALSE)</f>
        <v>18</v>
      </c>
      <c r="C4072" t="s">
        <v>3950</v>
      </c>
      <c r="D4072">
        <v>41</v>
      </c>
      <c r="E4072" t="s">
        <v>8077</v>
      </c>
      <c r="F4072" t="s">
        <v>10045</v>
      </c>
      <c r="G4072">
        <v>10537</v>
      </c>
      <c r="H4072">
        <v>1</v>
      </c>
      <c r="I4072">
        <v>1</v>
      </c>
      <c r="J4072">
        <v>1</v>
      </c>
      <c r="K4072" s="2" t="s">
        <v>10009</v>
      </c>
      <c r="L4072" s="2" t="s">
        <v>10009</v>
      </c>
      <c r="M4072" t="str">
        <f t="shared" si="63"/>
        <v>BEGIN IF NOT EXISTS (SELECT * FROM [dbo].[COM_City] WHERE [Name] = 'Itapejara d''Oeste') BEGIN INSERT INTO [dbo].[COM_City]([CityId],[Name],[ExternalCode],[StateId],[Active],[UserID],[UserIDLastUpdate],[CreateDate],[ModifieldDate]) VALUES (4071,'Itapejara d''Oeste','11209',18,1,1,1,GETDATE(),GETDATE()) END END</v>
      </c>
    </row>
    <row r="4073" spans="1:13" x14ac:dyDescent="0.2">
      <c r="A4073">
        <v>4072</v>
      </c>
      <c r="B4073">
        <f>VLOOKUP(C4073,ESTADOS!C:K,9,FALSE)</f>
        <v>18</v>
      </c>
      <c r="C4073" t="s">
        <v>3950</v>
      </c>
      <c r="D4073">
        <v>41</v>
      </c>
      <c r="E4073" t="s">
        <v>4131</v>
      </c>
      <c r="F4073" t="s">
        <v>4132</v>
      </c>
      <c r="G4073">
        <v>22021</v>
      </c>
      <c r="H4073">
        <v>1</v>
      </c>
      <c r="I4073">
        <v>1</v>
      </c>
      <c r="J4073">
        <v>1</v>
      </c>
      <c r="K4073" s="2" t="s">
        <v>10009</v>
      </c>
      <c r="L4073" s="2" t="s">
        <v>10009</v>
      </c>
      <c r="M4073" t="str">
        <f t="shared" si="63"/>
        <v>BEGIN IF NOT EXISTS (SELECT * FROM [dbo].[COM_City] WHERE [Name] = 'Itaperuçu') BEGIN INSERT INTO [dbo].[COM_City]([CityId],[Name],[ExternalCode],[StateId],[Active],[UserID],[UserIDLastUpdate],[CreateDate],[ModifieldDate]) VALUES (4072,'Itaperuçu','11258',18,1,1,1,GETDATE(),GETDATE()) END END</v>
      </c>
    </row>
    <row r="4074" spans="1:13" x14ac:dyDescent="0.2">
      <c r="A4074">
        <v>4073</v>
      </c>
      <c r="B4074">
        <f>VLOOKUP(C4074,ESTADOS!C:K,9,FALSE)</f>
        <v>18</v>
      </c>
      <c r="C4074" t="s">
        <v>3950</v>
      </c>
      <c r="D4074">
        <v>41</v>
      </c>
      <c r="E4074" t="s">
        <v>8079</v>
      </c>
      <c r="F4074" t="s">
        <v>4133</v>
      </c>
      <c r="G4074">
        <v>3699</v>
      </c>
      <c r="H4074">
        <v>1</v>
      </c>
      <c r="I4074">
        <v>1</v>
      </c>
      <c r="J4074">
        <v>1</v>
      </c>
      <c r="K4074" s="2" t="s">
        <v>10009</v>
      </c>
      <c r="L4074" s="2" t="s">
        <v>10009</v>
      </c>
      <c r="M4074" t="str">
        <f t="shared" si="63"/>
        <v>BEGIN IF NOT EXISTS (SELECT * FROM [dbo].[COM_City] WHERE [Name] = 'Itaúna do Sul') BEGIN INSERT INTO [dbo].[COM_City]([CityId],[Name],[ExternalCode],[StateId],[Active],[UserID],[UserIDLastUpdate],[CreateDate],[ModifieldDate]) VALUES (4073,'Itaúna do Sul','11308',18,1,1,1,GETDATE(),GETDATE()) END END</v>
      </c>
    </row>
    <row r="4075" spans="1:13" x14ac:dyDescent="0.2">
      <c r="A4075">
        <v>4074</v>
      </c>
      <c r="B4075">
        <f>VLOOKUP(C4075,ESTADOS!C:K,9,FALSE)</f>
        <v>18</v>
      </c>
      <c r="C4075" t="s">
        <v>3950</v>
      </c>
      <c r="D4075">
        <v>41</v>
      </c>
      <c r="E4075" t="s">
        <v>8083</v>
      </c>
      <c r="F4075" t="s">
        <v>4134</v>
      </c>
      <c r="G4075">
        <v>12840</v>
      </c>
      <c r="H4075">
        <v>1</v>
      </c>
      <c r="I4075">
        <v>1</v>
      </c>
      <c r="J4075">
        <v>1</v>
      </c>
      <c r="K4075" s="2" t="s">
        <v>10009</v>
      </c>
      <c r="L4075" s="2" t="s">
        <v>10009</v>
      </c>
      <c r="M4075" t="str">
        <f t="shared" si="63"/>
        <v>BEGIN IF NOT EXISTS (SELECT * FROM [dbo].[COM_City] WHERE [Name] = 'Ivaí') BEGIN INSERT INTO [dbo].[COM_City]([CityId],[Name],[ExternalCode],[StateId],[Active],[UserID],[UserIDLastUpdate],[CreateDate],[ModifieldDate]) VALUES (4074,'Ivaí','11407',18,1,1,1,GETDATE(),GETDATE()) END END</v>
      </c>
    </row>
    <row r="4076" spans="1:13" x14ac:dyDescent="0.2">
      <c r="A4076">
        <v>4075</v>
      </c>
      <c r="B4076">
        <f>VLOOKUP(C4076,ESTADOS!C:K,9,FALSE)</f>
        <v>18</v>
      </c>
      <c r="C4076" t="s">
        <v>3950</v>
      </c>
      <c r="D4076">
        <v>41</v>
      </c>
      <c r="E4076" t="s">
        <v>7099</v>
      </c>
      <c r="F4076" t="s">
        <v>4135</v>
      </c>
      <c r="G4076">
        <v>31344</v>
      </c>
      <c r="H4076">
        <v>1</v>
      </c>
      <c r="I4076">
        <v>1</v>
      </c>
      <c r="J4076">
        <v>1</v>
      </c>
      <c r="K4076" s="2" t="s">
        <v>10009</v>
      </c>
      <c r="L4076" s="2" t="s">
        <v>10009</v>
      </c>
      <c r="M4076" t="str">
        <f t="shared" si="63"/>
        <v>BEGIN IF NOT EXISTS (SELECT * FROM [dbo].[COM_City] WHERE [Name] = 'Ivaiporã') BEGIN INSERT INTO [dbo].[COM_City]([CityId],[Name],[ExternalCode],[StateId],[Active],[UserID],[UserIDLastUpdate],[CreateDate],[ModifieldDate]) VALUES (4075,'Ivaiporã','11506',18,1,1,1,GETDATE(),GETDATE()) END END</v>
      </c>
    </row>
    <row r="4077" spans="1:13" x14ac:dyDescent="0.2">
      <c r="A4077">
        <v>4076</v>
      </c>
      <c r="B4077">
        <f>VLOOKUP(C4077,ESTADOS!C:K,9,FALSE)</f>
        <v>18</v>
      </c>
      <c r="C4077" t="s">
        <v>3950</v>
      </c>
      <c r="D4077">
        <v>41</v>
      </c>
      <c r="E4077" t="s">
        <v>4136</v>
      </c>
      <c r="F4077" t="s">
        <v>4137</v>
      </c>
      <c r="G4077">
        <v>7792</v>
      </c>
      <c r="H4077">
        <v>1</v>
      </c>
      <c r="I4077">
        <v>1</v>
      </c>
      <c r="J4077">
        <v>1</v>
      </c>
      <c r="K4077" s="2" t="s">
        <v>10009</v>
      </c>
      <c r="L4077" s="2" t="s">
        <v>10009</v>
      </c>
      <c r="M4077" t="str">
        <f t="shared" si="63"/>
        <v>BEGIN IF NOT EXISTS (SELECT * FROM [dbo].[COM_City] WHERE [Name] = 'Ivaté') BEGIN INSERT INTO [dbo].[COM_City]([CityId],[Name],[ExternalCode],[StateId],[Active],[UserID],[UserIDLastUpdate],[CreateDate],[ModifieldDate]) VALUES (4076,'Ivaté','11555',18,1,1,1,GETDATE(),GETDATE()) END END</v>
      </c>
    </row>
    <row r="4078" spans="1:13" x14ac:dyDescent="0.2">
      <c r="A4078">
        <v>4077</v>
      </c>
      <c r="B4078">
        <f>VLOOKUP(C4078,ESTADOS!C:K,9,FALSE)</f>
        <v>18</v>
      </c>
      <c r="C4078" t="s">
        <v>3950</v>
      </c>
      <c r="D4078">
        <v>41</v>
      </c>
      <c r="E4078" t="s">
        <v>8086</v>
      </c>
      <c r="F4078" t="s">
        <v>4138</v>
      </c>
      <c r="G4078">
        <v>2715</v>
      </c>
      <c r="H4078">
        <v>1</v>
      </c>
      <c r="I4078">
        <v>1</v>
      </c>
      <c r="J4078">
        <v>1</v>
      </c>
      <c r="K4078" s="2" t="s">
        <v>10009</v>
      </c>
      <c r="L4078" s="2" t="s">
        <v>10009</v>
      </c>
      <c r="M4078" t="str">
        <f t="shared" si="63"/>
        <v>BEGIN IF NOT EXISTS (SELECT * FROM [dbo].[COM_City] WHERE [Name] = 'Ivatuba') BEGIN INSERT INTO [dbo].[COM_City]([CityId],[Name],[ExternalCode],[StateId],[Active],[UserID],[UserIDLastUpdate],[CreateDate],[ModifieldDate]) VALUES (4077,'Ivatuba','11605',18,1,1,1,GETDATE(),GETDATE()) END END</v>
      </c>
    </row>
    <row r="4079" spans="1:13" x14ac:dyDescent="0.2">
      <c r="A4079">
        <v>4078</v>
      </c>
      <c r="B4079">
        <f>VLOOKUP(C4079,ESTADOS!C:K,9,FALSE)</f>
        <v>18</v>
      </c>
      <c r="C4079" t="s">
        <v>3950</v>
      </c>
      <c r="D4079">
        <v>41</v>
      </c>
      <c r="E4079" t="s">
        <v>8088</v>
      </c>
      <c r="F4079" t="s">
        <v>4139</v>
      </c>
      <c r="G4079">
        <v>5019</v>
      </c>
      <c r="H4079">
        <v>1</v>
      </c>
      <c r="I4079">
        <v>1</v>
      </c>
      <c r="J4079">
        <v>1</v>
      </c>
      <c r="K4079" s="2" t="s">
        <v>10009</v>
      </c>
      <c r="L4079" s="2" t="s">
        <v>10009</v>
      </c>
      <c r="M4079" t="str">
        <f t="shared" si="63"/>
        <v>BEGIN IF NOT EXISTS (SELECT * FROM [dbo].[COM_City] WHERE [Name] = 'Jaboti') BEGIN INSERT INTO [dbo].[COM_City]([CityId],[Name],[ExternalCode],[StateId],[Active],[UserID],[UserIDLastUpdate],[CreateDate],[ModifieldDate]) VALUES (4078,'Jaboti','11704',18,1,1,1,GETDATE(),GETDATE()) END END</v>
      </c>
    </row>
    <row r="4080" spans="1:13" x14ac:dyDescent="0.2">
      <c r="A4080">
        <v>4079</v>
      </c>
      <c r="B4080">
        <f>VLOOKUP(C4080,ESTADOS!C:K,9,FALSE)</f>
        <v>18</v>
      </c>
      <c r="C4080" t="s">
        <v>3950</v>
      </c>
      <c r="D4080">
        <v>41</v>
      </c>
      <c r="E4080" t="s">
        <v>7101</v>
      </c>
      <c r="F4080" t="s">
        <v>4140</v>
      </c>
      <c r="G4080">
        <v>39327</v>
      </c>
      <c r="H4080">
        <v>1</v>
      </c>
      <c r="I4080">
        <v>1</v>
      </c>
      <c r="J4080">
        <v>1</v>
      </c>
      <c r="K4080" s="2" t="s">
        <v>10009</v>
      </c>
      <c r="L4080" s="2" t="s">
        <v>10009</v>
      </c>
      <c r="M4080" t="str">
        <f t="shared" si="63"/>
        <v>BEGIN IF NOT EXISTS (SELECT * FROM [dbo].[COM_City] WHERE [Name] = 'Jacarezinho') BEGIN INSERT INTO [dbo].[COM_City]([CityId],[Name],[ExternalCode],[StateId],[Active],[UserID],[UserIDLastUpdate],[CreateDate],[ModifieldDate]) VALUES (4079,'Jacarezinho','11803',18,1,1,1,GETDATE(),GETDATE()) END END</v>
      </c>
    </row>
    <row r="4081" spans="1:13" x14ac:dyDescent="0.2">
      <c r="A4081">
        <v>4080</v>
      </c>
      <c r="B4081">
        <f>VLOOKUP(C4081,ESTADOS!C:K,9,FALSE)</f>
        <v>18</v>
      </c>
      <c r="C4081" t="s">
        <v>3950</v>
      </c>
      <c r="D4081">
        <v>41</v>
      </c>
      <c r="E4081" t="s">
        <v>7103</v>
      </c>
      <c r="F4081" t="s">
        <v>4141</v>
      </c>
      <c r="G4081">
        <v>11782</v>
      </c>
      <c r="H4081">
        <v>1</v>
      </c>
      <c r="I4081">
        <v>1</v>
      </c>
      <c r="J4081">
        <v>1</v>
      </c>
      <c r="K4081" s="2" t="s">
        <v>10009</v>
      </c>
      <c r="L4081" s="2" t="s">
        <v>10009</v>
      </c>
      <c r="M4081" t="str">
        <f t="shared" si="63"/>
        <v>BEGIN IF NOT EXISTS (SELECT * FROM [dbo].[COM_City] WHERE [Name] = 'Jaguapitã') BEGIN INSERT INTO [dbo].[COM_City]([CityId],[Name],[ExternalCode],[StateId],[Active],[UserID],[UserIDLastUpdate],[CreateDate],[ModifieldDate]) VALUES (4080,'Jaguapitã','11902',18,1,1,1,GETDATE(),GETDATE()) END END</v>
      </c>
    </row>
    <row r="4082" spans="1:13" x14ac:dyDescent="0.2">
      <c r="A4082">
        <v>4081</v>
      </c>
      <c r="B4082">
        <f>VLOOKUP(C4082,ESTADOS!C:K,9,FALSE)</f>
        <v>18</v>
      </c>
      <c r="C4082" t="s">
        <v>3950</v>
      </c>
      <c r="D4082">
        <v>41</v>
      </c>
      <c r="E4082" t="s">
        <v>2423</v>
      </c>
      <c r="F4082" t="s">
        <v>4142</v>
      </c>
      <c r="G4082">
        <v>31865</v>
      </c>
      <c r="H4082">
        <v>1</v>
      </c>
      <c r="I4082">
        <v>1</v>
      </c>
      <c r="J4082">
        <v>1</v>
      </c>
      <c r="K4082" s="2" t="s">
        <v>10009</v>
      </c>
      <c r="L4082" s="2" t="s">
        <v>10009</v>
      </c>
      <c r="M4082" t="str">
        <f t="shared" si="63"/>
        <v>BEGIN IF NOT EXISTS (SELECT * FROM [dbo].[COM_City] WHERE [Name] = 'Jaguariaíva') BEGIN INSERT INTO [dbo].[COM_City]([CityId],[Name],[ExternalCode],[StateId],[Active],[UserID],[UserIDLastUpdate],[CreateDate],[ModifieldDate]) VALUES (4081,'Jaguariaíva','12009',18,1,1,1,GETDATE(),GETDATE()) END END</v>
      </c>
    </row>
    <row r="4083" spans="1:13" x14ac:dyDescent="0.2">
      <c r="A4083">
        <v>4082</v>
      </c>
      <c r="B4083">
        <f>VLOOKUP(C4083,ESTADOS!C:K,9,FALSE)</f>
        <v>18</v>
      </c>
      <c r="C4083" t="s">
        <v>3950</v>
      </c>
      <c r="D4083">
        <v>41</v>
      </c>
      <c r="E4083" t="s">
        <v>4143</v>
      </c>
      <c r="F4083" t="s">
        <v>4144</v>
      </c>
      <c r="G4083">
        <v>19534</v>
      </c>
      <c r="H4083">
        <v>1</v>
      </c>
      <c r="I4083">
        <v>1</v>
      </c>
      <c r="J4083">
        <v>1</v>
      </c>
      <c r="K4083" s="2" t="s">
        <v>10009</v>
      </c>
      <c r="L4083" s="2" t="s">
        <v>10009</v>
      </c>
      <c r="M4083" t="str">
        <f t="shared" si="63"/>
        <v>BEGIN IF NOT EXISTS (SELECT * FROM [dbo].[COM_City] WHERE [Name] = 'Jandaia do Sul') BEGIN INSERT INTO [dbo].[COM_City]([CityId],[Name],[ExternalCode],[StateId],[Active],[UserID],[UserIDLastUpdate],[CreateDate],[ModifieldDate]) VALUES (4082,'Jandaia do Sul','12108',18,1,1,1,GETDATE(),GETDATE()) END END</v>
      </c>
    </row>
    <row r="4084" spans="1:13" x14ac:dyDescent="0.2">
      <c r="A4084">
        <v>4083</v>
      </c>
      <c r="B4084">
        <f>VLOOKUP(C4084,ESTADOS!C:K,9,FALSE)</f>
        <v>18</v>
      </c>
      <c r="C4084" t="s">
        <v>3950</v>
      </c>
      <c r="D4084">
        <v>41</v>
      </c>
      <c r="E4084" t="s">
        <v>4145</v>
      </c>
      <c r="F4084" t="s">
        <v>4146</v>
      </c>
      <c r="G4084">
        <v>7032</v>
      </c>
      <c r="H4084">
        <v>1</v>
      </c>
      <c r="I4084">
        <v>1</v>
      </c>
      <c r="J4084">
        <v>1</v>
      </c>
      <c r="K4084" s="2" t="s">
        <v>10009</v>
      </c>
      <c r="L4084" s="2" t="s">
        <v>10009</v>
      </c>
      <c r="M4084" t="str">
        <f t="shared" si="63"/>
        <v>BEGIN IF NOT EXISTS (SELECT * FROM [dbo].[COM_City] WHERE [Name] = 'Janiópolis') BEGIN INSERT INTO [dbo].[COM_City]([CityId],[Name],[ExternalCode],[StateId],[Active],[UserID],[UserIDLastUpdate],[CreateDate],[ModifieldDate]) VALUES (4083,'Janiópolis','12207',18,1,1,1,GETDATE(),GETDATE()) END END</v>
      </c>
    </row>
    <row r="4085" spans="1:13" x14ac:dyDescent="0.2">
      <c r="A4085">
        <v>4084</v>
      </c>
      <c r="B4085">
        <f>VLOOKUP(C4085,ESTADOS!C:K,9,FALSE)</f>
        <v>18</v>
      </c>
      <c r="C4085" t="s">
        <v>3950</v>
      </c>
      <c r="D4085">
        <v>41</v>
      </c>
      <c r="E4085" t="s">
        <v>4147</v>
      </c>
      <c r="F4085" t="s">
        <v>4148</v>
      </c>
      <c r="G4085">
        <v>4694</v>
      </c>
      <c r="H4085">
        <v>1</v>
      </c>
      <c r="I4085">
        <v>1</v>
      </c>
      <c r="J4085">
        <v>1</v>
      </c>
      <c r="K4085" s="2" t="s">
        <v>10009</v>
      </c>
      <c r="L4085" s="2" t="s">
        <v>10009</v>
      </c>
      <c r="M4085" t="str">
        <f t="shared" si="63"/>
        <v>BEGIN IF NOT EXISTS (SELECT * FROM [dbo].[COM_City] WHERE [Name] = 'Japira') BEGIN INSERT INTO [dbo].[COM_City]([CityId],[Name],[ExternalCode],[StateId],[Active],[UserID],[UserIDLastUpdate],[CreateDate],[ModifieldDate]) VALUES (4084,'Japira','12306',18,1,1,1,GETDATE(),GETDATE()) END END</v>
      </c>
    </row>
    <row r="4086" spans="1:13" x14ac:dyDescent="0.2">
      <c r="A4086">
        <v>4085</v>
      </c>
      <c r="B4086">
        <f>VLOOKUP(C4086,ESTADOS!C:K,9,FALSE)</f>
        <v>18</v>
      </c>
      <c r="C4086" t="s">
        <v>3950</v>
      </c>
      <c r="D4086">
        <v>41</v>
      </c>
      <c r="E4086" t="s">
        <v>2427</v>
      </c>
      <c r="F4086" t="s">
        <v>8719</v>
      </c>
      <c r="G4086">
        <v>8248</v>
      </c>
      <c r="H4086">
        <v>1</v>
      </c>
      <c r="I4086">
        <v>1</v>
      </c>
      <c r="J4086">
        <v>1</v>
      </c>
      <c r="K4086" s="2" t="s">
        <v>10009</v>
      </c>
      <c r="L4086" s="2" t="s">
        <v>10009</v>
      </c>
      <c r="M4086" t="str">
        <f t="shared" si="63"/>
        <v>BEGIN IF NOT EXISTS (SELECT * FROM [dbo].[COM_City] WHERE [Name] = 'Japurá') BEGIN INSERT INTO [dbo].[COM_City]([CityId],[Name],[ExternalCode],[StateId],[Active],[UserID],[UserIDLastUpdate],[CreateDate],[ModifieldDate]) VALUES (4085,'Japurá','12405',18,1,1,1,GETDATE(),GETDATE()) END END</v>
      </c>
    </row>
    <row r="4087" spans="1:13" x14ac:dyDescent="0.2">
      <c r="A4087">
        <v>4086</v>
      </c>
      <c r="B4087">
        <f>VLOOKUP(C4087,ESTADOS!C:K,9,FALSE)</f>
        <v>18</v>
      </c>
      <c r="C4087" t="s">
        <v>3950</v>
      </c>
      <c r="D4087">
        <v>41</v>
      </c>
      <c r="E4087" t="s">
        <v>2431</v>
      </c>
      <c r="F4087" t="s">
        <v>4149</v>
      </c>
      <c r="G4087">
        <v>14315</v>
      </c>
      <c r="H4087">
        <v>1</v>
      </c>
      <c r="I4087">
        <v>1</v>
      </c>
      <c r="J4087">
        <v>1</v>
      </c>
      <c r="K4087" s="2" t="s">
        <v>10009</v>
      </c>
      <c r="L4087" s="2" t="s">
        <v>10009</v>
      </c>
      <c r="M4087" t="str">
        <f t="shared" si="63"/>
        <v>BEGIN IF NOT EXISTS (SELECT * FROM [dbo].[COM_City] WHERE [Name] = 'Jardim Alegre') BEGIN INSERT INTO [dbo].[COM_City]([CityId],[Name],[ExternalCode],[StateId],[Active],[UserID],[UserIDLastUpdate],[CreateDate],[ModifieldDate]) VALUES (4086,'Jardim Alegre','12504',18,1,1,1,GETDATE(),GETDATE()) END END</v>
      </c>
    </row>
    <row r="4088" spans="1:13" x14ac:dyDescent="0.2">
      <c r="A4088">
        <v>4087</v>
      </c>
      <c r="B4088">
        <f>VLOOKUP(C4088,ESTADOS!C:K,9,FALSE)</f>
        <v>18</v>
      </c>
      <c r="C4088" t="s">
        <v>3950</v>
      </c>
      <c r="D4088">
        <v>41</v>
      </c>
      <c r="E4088" t="s">
        <v>4150</v>
      </c>
      <c r="F4088" t="s">
        <v>4151</v>
      </c>
      <c r="G4088">
        <v>1461</v>
      </c>
      <c r="H4088">
        <v>1</v>
      </c>
      <c r="I4088">
        <v>1</v>
      </c>
      <c r="J4088">
        <v>1</v>
      </c>
      <c r="K4088" s="2" t="s">
        <v>10009</v>
      </c>
      <c r="L4088" s="2" t="s">
        <v>10009</v>
      </c>
      <c r="M4088" t="str">
        <f t="shared" si="63"/>
        <v>BEGIN IF NOT EXISTS (SELECT * FROM [dbo].[COM_City] WHERE [Name] = 'Jardim Olinda') BEGIN INSERT INTO [dbo].[COM_City]([CityId],[Name],[ExternalCode],[StateId],[Active],[UserID],[UserIDLastUpdate],[CreateDate],[ModifieldDate]) VALUES (4087,'Jardim Olinda','12603',18,1,1,1,GETDATE(),GETDATE()) END END</v>
      </c>
    </row>
    <row r="4089" spans="1:13" x14ac:dyDescent="0.2">
      <c r="A4089">
        <v>4088</v>
      </c>
      <c r="B4089">
        <f>VLOOKUP(C4089,ESTADOS!C:K,9,FALSE)</f>
        <v>18</v>
      </c>
      <c r="C4089" t="s">
        <v>3950</v>
      </c>
      <c r="D4089">
        <v>41</v>
      </c>
      <c r="E4089" t="s">
        <v>2433</v>
      </c>
      <c r="F4089" t="s">
        <v>4152</v>
      </c>
      <c r="G4089">
        <v>11244</v>
      </c>
      <c r="H4089">
        <v>1</v>
      </c>
      <c r="I4089">
        <v>1</v>
      </c>
      <c r="J4089">
        <v>1</v>
      </c>
      <c r="K4089" s="2" t="s">
        <v>10009</v>
      </c>
      <c r="L4089" s="2" t="s">
        <v>10009</v>
      </c>
      <c r="M4089" t="str">
        <f t="shared" si="63"/>
        <v>BEGIN IF NOT EXISTS (SELECT * FROM [dbo].[COM_City] WHERE [Name] = 'Jataizinho') BEGIN INSERT INTO [dbo].[COM_City]([CityId],[Name],[ExternalCode],[StateId],[Active],[UserID],[UserIDLastUpdate],[CreateDate],[ModifieldDate]) VALUES (4088,'Jataizinho','12702',18,1,1,1,GETDATE(),GETDATE()) END END</v>
      </c>
    </row>
    <row r="4090" spans="1:13" x14ac:dyDescent="0.2">
      <c r="A4090">
        <v>4089</v>
      </c>
      <c r="B4090">
        <f>VLOOKUP(C4090,ESTADOS!C:K,9,FALSE)</f>
        <v>18</v>
      </c>
      <c r="C4090" t="s">
        <v>3950</v>
      </c>
      <c r="D4090">
        <v>41</v>
      </c>
      <c r="E4090" t="s">
        <v>4153</v>
      </c>
      <c r="F4090" t="s">
        <v>4154</v>
      </c>
      <c r="G4090">
        <v>8825</v>
      </c>
      <c r="H4090">
        <v>1</v>
      </c>
      <c r="I4090">
        <v>1</v>
      </c>
      <c r="J4090">
        <v>1</v>
      </c>
      <c r="K4090" s="2" t="s">
        <v>10009</v>
      </c>
      <c r="L4090" s="2" t="s">
        <v>10009</v>
      </c>
      <c r="M4090" t="str">
        <f t="shared" si="63"/>
        <v>BEGIN IF NOT EXISTS (SELECT * FROM [dbo].[COM_City] WHERE [Name] = 'Jesuítas') BEGIN INSERT INTO [dbo].[COM_City]([CityId],[Name],[ExternalCode],[StateId],[Active],[UserID],[UserIDLastUpdate],[CreateDate],[ModifieldDate]) VALUES (4089,'Jesuítas','12751',18,1,1,1,GETDATE(),GETDATE()) END END</v>
      </c>
    </row>
    <row r="4091" spans="1:13" x14ac:dyDescent="0.2">
      <c r="A4091">
        <v>4090</v>
      </c>
      <c r="B4091">
        <f>VLOOKUP(C4091,ESTADOS!C:K,9,FALSE)</f>
        <v>18</v>
      </c>
      <c r="C4091" t="s">
        <v>3950</v>
      </c>
      <c r="D4091">
        <v>41</v>
      </c>
      <c r="E4091" t="s">
        <v>2435</v>
      </c>
      <c r="F4091" t="s">
        <v>4155</v>
      </c>
      <c r="G4091">
        <v>10247</v>
      </c>
      <c r="H4091">
        <v>1</v>
      </c>
      <c r="I4091">
        <v>1</v>
      </c>
      <c r="J4091">
        <v>1</v>
      </c>
      <c r="K4091" s="2" t="s">
        <v>10009</v>
      </c>
      <c r="L4091" s="2" t="s">
        <v>10009</v>
      </c>
      <c r="M4091" t="str">
        <f t="shared" si="63"/>
        <v>BEGIN IF NOT EXISTS (SELECT * FROM [dbo].[COM_City] WHERE [Name] = 'Joaquim Távora') BEGIN INSERT INTO [dbo].[COM_City]([CityId],[Name],[ExternalCode],[StateId],[Active],[UserID],[UserIDLastUpdate],[CreateDate],[ModifieldDate]) VALUES (4090,'Joaquim Távora','12801',18,1,1,1,GETDATE(),GETDATE()) END END</v>
      </c>
    </row>
    <row r="4092" spans="1:13" x14ac:dyDescent="0.2">
      <c r="A4092">
        <v>4091</v>
      </c>
      <c r="B4092">
        <f>VLOOKUP(C4092,ESTADOS!C:K,9,FALSE)</f>
        <v>18</v>
      </c>
      <c r="C4092" t="s">
        <v>3950</v>
      </c>
      <c r="D4092">
        <v>41</v>
      </c>
      <c r="E4092" t="s">
        <v>4156</v>
      </c>
      <c r="F4092" t="s">
        <v>4157</v>
      </c>
      <c r="G4092">
        <v>3654</v>
      </c>
      <c r="H4092">
        <v>1</v>
      </c>
      <c r="I4092">
        <v>1</v>
      </c>
      <c r="J4092">
        <v>1</v>
      </c>
      <c r="K4092" s="2" t="s">
        <v>10009</v>
      </c>
      <c r="L4092" s="2" t="s">
        <v>10009</v>
      </c>
      <c r="M4092" t="str">
        <f t="shared" si="63"/>
        <v>BEGIN IF NOT EXISTS (SELECT * FROM [dbo].[COM_City] WHERE [Name] = 'Jundiaí do Sul') BEGIN INSERT INTO [dbo].[COM_City]([CityId],[Name],[ExternalCode],[StateId],[Active],[UserID],[UserIDLastUpdate],[CreateDate],[ModifieldDate]) VALUES (4091,'Jundiaí do Sul','12900',18,1,1,1,GETDATE(),GETDATE()) END END</v>
      </c>
    </row>
    <row r="4093" spans="1:13" x14ac:dyDescent="0.2">
      <c r="A4093">
        <v>4092</v>
      </c>
      <c r="B4093">
        <f>VLOOKUP(C4093,ESTADOS!C:K,9,FALSE)</f>
        <v>18</v>
      </c>
      <c r="C4093" t="s">
        <v>3950</v>
      </c>
      <c r="D4093">
        <v>41</v>
      </c>
      <c r="E4093" t="s">
        <v>4158</v>
      </c>
      <c r="F4093" t="s">
        <v>4159</v>
      </c>
      <c r="G4093">
        <v>7684</v>
      </c>
      <c r="H4093">
        <v>1</v>
      </c>
      <c r="I4093">
        <v>1</v>
      </c>
      <c r="J4093">
        <v>1</v>
      </c>
      <c r="K4093" s="2" t="s">
        <v>10009</v>
      </c>
      <c r="L4093" s="2" t="s">
        <v>10009</v>
      </c>
      <c r="M4093" t="str">
        <f t="shared" si="63"/>
        <v>BEGIN IF NOT EXISTS (SELECT * FROM [dbo].[COM_City] WHERE [Name] = 'Juranda') BEGIN INSERT INTO [dbo].[COM_City]([CityId],[Name],[ExternalCode],[StateId],[Active],[UserID],[UserIDLastUpdate],[CreateDate],[ModifieldDate]) VALUES (4092,'Juranda','12959',18,1,1,1,GETDATE(),GETDATE()) END END</v>
      </c>
    </row>
    <row r="4094" spans="1:13" x14ac:dyDescent="0.2">
      <c r="A4094">
        <v>4093</v>
      </c>
      <c r="B4094">
        <f>VLOOKUP(C4094,ESTADOS!C:K,9,FALSE)</f>
        <v>18</v>
      </c>
      <c r="C4094" t="s">
        <v>3950</v>
      </c>
      <c r="D4094">
        <v>41</v>
      </c>
      <c r="E4094" t="s">
        <v>4160</v>
      </c>
      <c r="F4094" t="s">
        <v>5454</v>
      </c>
      <c r="G4094">
        <v>6090</v>
      </c>
      <c r="H4094">
        <v>1</v>
      </c>
      <c r="I4094">
        <v>1</v>
      </c>
      <c r="J4094">
        <v>1</v>
      </c>
      <c r="K4094" s="2" t="s">
        <v>10009</v>
      </c>
      <c r="L4094" s="2" t="s">
        <v>10009</v>
      </c>
      <c r="M4094" t="str">
        <f t="shared" si="63"/>
        <v>BEGIN IF NOT EXISTS (SELECT * FROM [dbo].[COM_City] WHERE [Name] = 'Jussara') BEGIN INSERT INTO [dbo].[COM_City]([CityId],[Name],[ExternalCode],[StateId],[Active],[UserID],[UserIDLastUpdate],[CreateDate],[ModifieldDate]) VALUES (4093,'Jussara','13007',18,1,1,1,GETDATE(),GETDATE()) END END</v>
      </c>
    </row>
    <row r="4095" spans="1:13" x14ac:dyDescent="0.2">
      <c r="A4095">
        <v>4094</v>
      </c>
      <c r="B4095">
        <f>VLOOKUP(C4095,ESTADOS!C:K,9,FALSE)</f>
        <v>18</v>
      </c>
      <c r="C4095" t="s">
        <v>3950</v>
      </c>
      <c r="D4095">
        <v>41</v>
      </c>
      <c r="E4095" t="s">
        <v>4161</v>
      </c>
      <c r="F4095" t="s">
        <v>4162</v>
      </c>
      <c r="G4095">
        <v>4664</v>
      </c>
      <c r="H4095">
        <v>1</v>
      </c>
      <c r="I4095">
        <v>1</v>
      </c>
      <c r="J4095">
        <v>1</v>
      </c>
      <c r="K4095" s="2" t="s">
        <v>10009</v>
      </c>
      <c r="L4095" s="2" t="s">
        <v>10009</v>
      </c>
      <c r="M4095" t="str">
        <f t="shared" si="63"/>
        <v>BEGIN IF NOT EXISTS (SELECT * FROM [dbo].[COM_City] WHERE [Name] = 'Kaloré') BEGIN INSERT INTO [dbo].[COM_City]([CityId],[Name],[ExternalCode],[StateId],[Active],[UserID],[UserIDLastUpdate],[CreateDate],[ModifieldDate]) VALUES (4094,'Kaloré','13106',18,1,1,1,GETDATE(),GETDATE()) END END</v>
      </c>
    </row>
    <row r="4096" spans="1:13" x14ac:dyDescent="0.2">
      <c r="A4096">
        <v>4095</v>
      </c>
      <c r="B4096">
        <f>VLOOKUP(C4096,ESTADOS!C:K,9,FALSE)</f>
        <v>18</v>
      </c>
      <c r="C4096" t="s">
        <v>3950</v>
      </c>
      <c r="D4096">
        <v>41</v>
      </c>
      <c r="E4096" t="s">
        <v>2437</v>
      </c>
      <c r="F4096" t="s">
        <v>4163</v>
      </c>
      <c r="G4096">
        <v>41679</v>
      </c>
      <c r="H4096">
        <v>1</v>
      </c>
      <c r="I4096">
        <v>1</v>
      </c>
      <c r="J4096">
        <v>1</v>
      </c>
      <c r="K4096" s="2" t="s">
        <v>10009</v>
      </c>
      <c r="L4096" s="2" t="s">
        <v>10009</v>
      </c>
      <c r="M4096" t="str">
        <f t="shared" si="63"/>
        <v>BEGIN IF NOT EXISTS (SELECT * FROM [dbo].[COM_City] WHERE [Name] = 'Lapa') BEGIN INSERT INTO [dbo].[COM_City]([CityId],[Name],[ExternalCode],[StateId],[Active],[UserID],[UserIDLastUpdate],[CreateDate],[ModifieldDate]) VALUES (4095,'Lapa','13205',18,1,1,1,GETDATE(),GETDATE()) END END</v>
      </c>
    </row>
    <row r="4097" spans="1:13" x14ac:dyDescent="0.2">
      <c r="A4097">
        <v>4096</v>
      </c>
      <c r="B4097">
        <f>VLOOKUP(C4097,ESTADOS!C:K,9,FALSE)</f>
        <v>18</v>
      </c>
      <c r="C4097" t="s">
        <v>3950</v>
      </c>
      <c r="D4097">
        <v>41</v>
      </c>
      <c r="E4097" t="s">
        <v>4164</v>
      </c>
      <c r="F4097" t="s">
        <v>6487</v>
      </c>
      <c r="G4097">
        <v>6322</v>
      </c>
      <c r="H4097">
        <v>1</v>
      </c>
      <c r="I4097">
        <v>1</v>
      </c>
      <c r="J4097">
        <v>1</v>
      </c>
      <c r="K4097" s="2" t="s">
        <v>10009</v>
      </c>
      <c r="L4097" s="2" t="s">
        <v>10009</v>
      </c>
      <c r="M4097" t="str">
        <f t="shared" si="63"/>
        <v>BEGIN IF NOT EXISTS (SELECT * FROM [dbo].[COM_City] WHERE [Name] = 'Laranjal') BEGIN INSERT INTO [dbo].[COM_City]([CityId],[Name],[ExternalCode],[StateId],[Active],[UserID],[UserIDLastUpdate],[CreateDate],[ModifieldDate]) VALUES (4096,'Laranjal','13254',18,1,1,1,GETDATE(),GETDATE()) END END</v>
      </c>
    </row>
    <row r="4098" spans="1:13" x14ac:dyDescent="0.2">
      <c r="A4098">
        <v>4097</v>
      </c>
      <c r="B4098">
        <f>VLOOKUP(C4098,ESTADOS!C:K,9,FALSE)</f>
        <v>18</v>
      </c>
      <c r="C4098" t="s">
        <v>3950</v>
      </c>
      <c r="D4098">
        <v>41</v>
      </c>
      <c r="E4098" t="s">
        <v>2439</v>
      </c>
      <c r="F4098" t="s">
        <v>4165</v>
      </c>
      <c r="G4098">
        <v>30481</v>
      </c>
      <c r="H4098">
        <v>1</v>
      </c>
      <c r="I4098">
        <v>1</v>
      </c>
      <c r="J4098">
        <v>1</v>
      </c>
      <c r="K4098" s="2" t="s">
        <v>10009</v>
      </c>
      <c r="L4098" s="2" t="s">
        <v>10009</v>
      </c>
      <c r="M4098" t="str">
        <f t="shared" si="63"/>
        <v>BEGIN IF NOT EXISTS (SELECT * FROM [dbo].[COM_City] WHERE [Name] = 'Laranjeiras do Sul') BEGIN INSERT INTO [dbo].[COM_City]([CityId],[Name],[ExternalCode],[StateId],[Active],[UserID],[UserIDLastUpdate],[CreateDate],[ModifieldDate]) VALUES (4097,'Laranjeiras do Sul','13304',18,1,1,1,GETDATE(),GETDATE()) END END</v>
      </c>
    </row>
    <row r="4099" spans="1:13" x14ac:dyDescent="0.2">
      <c r="A4099">
        <v>4098</v>
      </c>
      <c r="B4099">
        <f>VLOOKUP(C4099,ESTADOS!C:K,9,FALSE)</f>
        <v>18</v>
      </c>
      <c r="C4099" t="s">
        <v>3950</v>
      </c>
      <c r="D4099">
        <v>41</v>
      </c>
      <c r="E4099" t="s">
        <v>4166</v>
      </c>
      <c r="F4099" t="s">
        <v>4167</v>
      </c>
      <c r="G4099">
        <v>4230</v>
      </c>
      <c r="H4099">
        <v>1</v>
      </c>
      <c r="I4099">
        <v>1</v>
      </c>
      <c r="J4099">
        <v>1</v>
      </c>
      <c r="K4099" s="2" t="s">
        <v>10009</v>
      </c>
      <c r="L4099" s="2" t="s">
        <v>10009</v>
      </c>
      <c r="M4099" t="str">
        <f t="shared" ref="M4099:M4162" si="64">CONCATENATE("BEGIN IF NOT EXISTS (SELECT * FROM [dbo].[COM_City] WHERE [Name] = '",F4099,"') BEGIN INSERT INTO [dbo].[COM_City]([CityId],[Name],[ExternalCode],[StateId],[Active],[UserID],[UserIDLastUpdate],[CreateDate],[ModifieldDate]) VALUES (",A4099,",'",F4099,"','",E4099,"',",B4099,",",H4099,",",I4099,",",J4099,",",K4099,",",L4099,") END END")</f>
        <v>BEGIN IF NOT EXISTS (SELECT * FROM [dbo].[COM_City] WHERE [Name] = 'Leópolis') BEGIN INSERT INTO [dbo].[COM_City]([CityId],[Name],[ExternalCode],[StateId],[Active],[UserID],[UserIDLastUpdate],[CreateDate],[ModifieldDate]) VALUES (4098,'Leópolis','13403',18,1,1,1,GETDATE(),GETDATE()) END END</v>
      </c>
    </row>
    <row r="4100" spans="1:13" x14ac:dyDescent="0.2">
      <c r="A4100">
        <v>4099</v>
      </c>
      <c r="B4100">
        <f>VLOOKUP(C4100,ESTADOS!C:K,9,FALSE)</f>
        <v>18</v>
      </c>
      <c r="C4100" t="s">
        <v>3950</v>
      </c>
      <c r="D4100">
        <v>41</v>
      </c>
      <c r="E4100" t="s">
        <v>4168</v>
      </c>
      <c r="F4100" t="s">
        <v>4169</v>
      </c>
      <c r="G4100">
        <v>4123</v>
      </c>
      <c r="H4100">
        <v>1</v>
      </c>
      <c r="I4100">
        <v>1</v>
      </c>
      <c r="J4100">
        <v>1</v>
      </c>
      <c r="K4100" s="2" t="s">
        <v>10009</v>
      </c>
      <c r="L4100" s="2" t="s">
        <v>10009</v>
      </c>
      <c r="M4100" t="str">
        <f t="shared" si="64"/>
        <v>BEGIN IF NOT EXISTS (SELECT * FROM [dbo].[COM_City] WHERE [Name] = 'Lidianópolis') BEGIN INSERT INTO [dbo].[COM_City]([CityId],[Name],[ExternalCode],[StateId],[Active],[UserID],[UserIDLastUpdate],[CreateDate],[ModifieldDate]) VALUES (4099,'Lidianópolis','13429',18,1,1,1,GETDATE(),GETDATE()) END END</v>
      </c>
    </row>
    <row r="4101" spans="1:13" x14ac:dyDescent="0.2">
      <c r="A4101">
        <v>4100</v>
      </c>
      <c r="B4101">
        <f>VLOOKUP(C4101,ESTADOS!C:K,9,FALSE)</f>
        <v>18</v>
      </c>
      <c r="C4101" t="s">
        <v>3950</v>
      </c>
      <c r="D4101">
        <v>41</v>
      </c>
      <c r="E4101" t="s">
        <v>4170</v>
      </c>
      <c r="F4101" t="s">
        <v>4171</v>
      </c>
      <c r="G4101">
        <v>5446</v>
      </c>
      <c r="H4101">
        <v>1</v>
      </c>
      <c r="I4101">
        <v>1</v>
      </c>
      <c r="J4101">
        <v>1</v>
      </c>
      <c r="K4101" s="2" t="s">
        <v>10009</v>
      </c>
      <c r="L4101" s="2" t="s">
        <v>10009</v>
      </c>
      <c r="M4101" t="str">
        <f t="shared" si="64"/>
        <v>BEGIN IF NOT EXISTS (SELECT * FROM [dbo].[COM_City] WHERE [Name] = 'Lindoeste') BEGIN INSERT INTO [dbo].[COM_City]([CityId],[Name],[ExternalCode],[StateId],[Active],[UserID],[UserIDLastUpdate],[CreateDate],[ModifieldDate]) VALUES (4100,'Lindoeste','13452',18,1,1,1,GETDATE(),GETDATE()) END END</v>
      </c>
    </row>
    <row r="4102" spans="1:13" x14ac:dyDescent="0.2">
      <c r="A4102">
        <v>4101</v>
      </c>
      <c r="B4102">
        <f>VLOOKUP(C4102,ESTADOS!C:K,9,FALSE)</f>
        <v>18</v>
      </c>
      <c r="C4102" t="s">
        <v>3950</v>
      </c>
      <c r="D4102">
        <v>41</v>
      </c>
      <c r="E4102" t="s">
        <v>4172</v>
      </c>
      <c r="F4102" t="s">
        <v>4173</v>
      </c>
      <c r="G4102">
        <v>19464</v>
      </c>
      <c r="H4102">
        <v>1</v>
      </c>
      <c r="I4102">
        <v>1</v>
      </c>
      <c r="J4102">
        <v>1</v>
      </c>
      <c r="K4102" s="2" t="s">
        <v>10009</v>
      </c>
      <c r="L4102" s="2" t="s">
        <v>10009</v>
      </c>
      <c r="M4102" t="str">
        <f t="shared" si="64"/>
        <v>BEGIN IF NOT EXISTS (SELECT * FROM [dbo].[COM_City] WHERE [Name] = 'Loanda') BEGIN INSERT INTO [dbo].[COM_City]([CityId],[Name],[ExternalCode],[StateId],[Active],[UserID],[UserIDLastUpdate],[CreateDate],[ModifieldDate]) VALUES (4101,'Loanda','13502',18,1,1,1,GETDATE(),GETDATE()) END END</v>
      </c>
    </row>
    <row r="4103" spans="1:13" x14ac:dyDescent="0.2">
      <c r="A4103">
        <v>4102</v>
      </c>
      <c r="B4103">
        <f>VLOOKUP(C4103,ESTADOS!C:K,9,FALSE)</f>
        <v>18</v>
      </c>
      <c r="C4103" t="s">
        <v>3950</v>
      </c>
      <c r="D4103">
        <v>41</v>
      </c>
      <c r="E4103" t="s">
        <v>2441</v>
      </c>
      <c r="F4103" t="s">
        <v>4174</v>
      </c>
      <c r="G4103">
        <v>4219</v>
      </c>
      <c r="H4103">
        <v>1</v>
      </c>
      <c r="I4103">
        <v>1</v>
      </c>
      <c r="J4103">
        <v>1</v>
      </c>
      <c r="K4103" s="2" t="s">
        <v>10009</v>
      </c>
      <c r="L4103" s="2" t="s">
        <v>10009</v>
      </c>
      <c r="M4103" t="str">
        <f t="shared" si="64"/>
        <v>BEGIN IF NOT EXISTS (SELECT * FROM [dbo].[COM_City] WHERE [Name] = 'Lobato') BEGIN INSERT INTO [dbo].[COM_City]([CityId],[Name],[ExternalCode],[StateId],[Active],[UserID],[UserIDLastUpdate],[CreateDate],[ModifieldDate]) VALUES (4102,'Lobato','13601',18,1,1,1,GETDATE(),GETDATE()) END END</v>
      </c>
    </row>
    <row r="4104" spans="1:13" x14ac:dyDescent="0.2">
      <c r="A4104">
        <v>4103</v>
      </c>
      <c r="B4104">
        <f>VLOOKUP(C4104,ESTADOS!C:K,9,FALSE)</f>
        <v>18</v>
      </c>
      <c r="C4104" t="s">
        <v>3950</v>
      </c>
      <c r="D4104">
        <v>41</v>
      </c>
      <c r="E4104" t="s">
        <v>2443</v>
      </c>
      <c r="F4104" t="s">
        <v>10148</v>
      </c>
      <c r="G4104">
        <v>497833</v>
      </c>
      <c r="H4104">
        <v>1</v>
      </c>
      <c r="I4104">
        <v>1</v>
      </c>
      <c r="J4104">
        <v>1</v>
      </c>
      <c r="K4104" s="2" t="s">
        <v>10009</v>
      </c>
      <c r="L4104" s="2" t="s">
        <v>10009</v>
      </c>
      <c r="M4104" t="str">
        <f t="shared" si="64"/>
        <v>BEGIN IF NOT EXISTS (SELECT * FROM [dbo].[COM_City] WHERE [Name] = 'Londrina') BEGIN INSERT INTO [dbo].[COM_City]([CityId],[Name],[ExternalCode],[StateId],[Active],[UserID],[UserIDLastUpdate],[CreateDate],[ModifieldDate]) VALUES (4103,'Londrina','13700',18,1,1,1,GETDATE(),GETDATE()) END END</v>
      </c>
    </row>
    <row r="4105" spans="1:13" x14ac:dyDescent="0.2">
      <c r="A4105">
        <v>4104</v>
      </c>
      <c r="B4105">
        <f>VLOOKUP(C4105,ESTADOS!C:K,9,FALSE)</f>
        <v>18</v>
      </c>
      <c r="C4105" t="s">
        <v>3950</v>
      </c>
      <c r="D4105">
        <v>41</v>
      </c>
      <c r="E4105" t="s">
        <v>4175</v>
      </c>
      <c r="F4105" t="s">
        <v>4176</v>
      </c>
      <c r="G4105">
        <v>7204</v>
      </c>
      <c r="H4105">
        <v>1</v>
      </c>
      <c r="I4105">
        <v>1</v>
      </c>
      <c r="J4105">
        <v>1</v>
      </c>
      <c r="K4105" s="2" t="s">
        <v>10009</v>
      </c>
      <c r="L4105" s="2" t="s">
        <v>10009</v>
      </c>
      <c r="M4105" t="str">
        <f t="shared" si="64"/>
        <v>BEGIN IF NOT EXISTS (SELECT * FROM [dbo].[COM_City] WHERE [Name] = 'Luiziana') BEGIN INSERT INTO [dbo].[COM_City]([CityId],[Name],[ExternalCode],[StateId],[Active],[UserID],[UserIDLastUpdate],[CreateDate],[ModifieldDate]) VALUES (4104,'Luiziana','13734',18,1,1,1,GETDATE(),GETDATE()) END END</v>
      </c>
    </row>
    <row r="4106" spans="1:13" x14ac:dyDescent="0.2">
      <c r="A4106">
        <v>4105</v>
      </c>
      <c r="B4106">
        <f>VLOOKUP(C4106,ESTADOS!C:K,9,FALSE)</f>
        <v>18</v>
      </c>
      <c r="C4106" t="s">
        <v>3950</v>
      </c>
      <c r="D4106">
        <v>41</v>
      </c>
      <c r="E4106" t="s">
        <v>4177</v>
      </c>
      <c r="F4106" t="s">
        <v>4178</v>
      </c>
      <c r="G4106">
        <v>5082</v>
      </c>
      <c r="H4106">
        <v>1</v>
      </c>
      <c r="I4106">
        <v>1</v>
      </c>
      <c r="J4106">
        <v>1</v>
      </c>
      <c r="K4106" s="2" t="s">
        <v>10009</v>
      </c>
      <c r="L4106" s="2" t="s">
        <v>10009</v>
      </c>
      <c r="M4106" t="str">
        <f t="shared" si="64"/>
        <v>BEGIN IF NOT EXISTS (SELECT * FROM [dbo].[COM_City] WHERE [Name] = 'Lunardelli') BEGIN INSERT INTO [dbo].[COM_City]([CityId],[Name],[ExternalCode],[StateId],[Active],[UserID],[UserIDLastUpdate],[CreateDate],[ModifieldDate]) VALUES (4105,'Lunardelli','13759',18,1,1,1,GETDATE(),GETDATE()) END END</v>
      </c>
    </row>
    <row r="4107" spans="1:13" x14ac:dyDescent="0.2">
      <c r="A4107">
        <v>4106</v>
      </c>
      <c r="B4107">
        <f>VLOOKUP(C4107,ESTADOS!C:K,9,FALSE)</f>
        <v>18</v>
      </c>
      <c r="C4107" t="s">
        <v>3950</v>
      </c>
      <c r="D4107">
        <v>41</v>
      </c>
      <c r="E4107" t="s">
        <v>9335</v>
      </c>
      <c r="F4107" t="s">
        <v>4179</v>
      </c>
      <c r="G4107">
        <v>4375</v>
      </c>
      <c r="H4107">
        <v>1</v>
      </c>
      <c r="I4107">
        <v>1</v>
      </c>
      <c r="J4107">
        <v>1</v>
      </c>
      <c r="K4107" s="2" t="s">
        <v>10009</v>
      </c>
      <c r="L4107" s="2" t="s">
        <v>10009</v>
      </c>
      <c r="M4107" t="str">
        <f t="shared" si="64"/>
        <v>BEGIN IF NOT EXISTS (SELECT * FROM [dbo].[COM_City] WHERE [Name] = 'Lupionópolis') BEGIN INSERT INTO [dbo].[COM_City]([CityId],[Name],[ExternalCode],[StateId],[Active],[UserID],[UserIDLastUpdate],[CreateDate],[ModifieldDate]) VALUES (4106,'Lupionópolis','13809',18,1,1,1,GETDATE(),GETDATE()) END END</v>
      </c>
    </row>
    <row r="4108" spans="1:13" x14ac:dyDescent="0.2">
      <c r="A4108">
        <v>4107</v>
      </c>
      <c r="B4108">
        <f>VLOOKUP(C4108,ESTADOS!C:K,9,FALSE)</f>
        <v>18</v>
      </c>
      <c r="C4108" t="s">
        <v>3950</v>
      </c>
      <c r="D4108">
        <v>41</v>
      </c>
      <c r="E4108" t="s">
        <v>4180</v>
      </c>
      <c r="F4108" t="s">
        <v>4181</v>
      </c>
      <c r="G4108">
        <v>12414</v>
      </c>
      <c r="H4108">
        <v>1</v>
      </c>
      <c r="I4108">
        <v>1</v>
      </c>
      <c r="J4108">
        <v>1</v>
      </c>
      <c r="K4108" s="2" t="s">
        <v>10009</v>
      </c>
      <c r="L4108" s="2" t="s">
        <v>10009</v>
      </c>
      <c r="M4108" t="str">
        <f t="shared" si="64"/>
        <v>BEGIN IF NOT EXISTS (SELECT * FROM [dbo].[COM_City] WHERE [Name] = 'Mallet') BEGIN INSERT INTO [dbo].[COM_City]([CityId],[Name],[ExternalCode],[StateId],[Active],[UserID],[UserIDLastUpdate],[CreateDate],[ModifieldDate]) VALUES (4107,'Mallet','13908',18,1,1,1,GETDATE(),GETDATE()) END END</v>
      </c>
    </row>
    <row r="4109" spans="1:13" x14ac:dyDescent="0.2">
      <c r="A4109">
        <v>4108</v>
      </c>
      <c r="B4109">
        <f>VLOOKUP(C4109,ESTADOS!C:K,9,FALSE)</f>
        <v>18</v>
      </c>
      <c r="C4109" t="s">
        <v>3950</v>
      </c>
      <c r="D4109">
        <v>41</v>
      </c>
      <c r="E4109" t="s">
        <v>4182</v>
      </c>
      <c r="F4109" t="s">
        <v>4183</v>
      </c>
      <c r="G4109">
        <v>14132</v>
      </c>
      <c r="H4109">
        <v>1</v>
      </c>
      <c r="I4109">
        <v>1</v>
      </c>
      <c r="J4109">
        <v>1</v>
      </c>
      <c r="K4109" s="2" t="s">
        <v>10009</v>
      </c>
      <c r="L4109" s="2" t="s">
        <v>10009</v>
      </c>
      <c r="M4109" t="str">
        <f t="shared" si="64"/>
        <v>BEGIN IF NOT EXISTS (SELECT * FROM [dbo].[COM_City] WHERE [Name] = 'Mamborê') BEGIN INSERT INTO [dbo].[COM_City]([CityId],[Name],[ExternalCode],[StateId],[Active],[UserID],[UserIDLastUpdate],[CreateDate],[ModifieldDate]) VALUES (4108,'Mamborê','14005',18,1,1,1,GETDATE(),GETDATE()) END END</v>
      </c>
    </row>
    <row r="4110" spans="1:13" x14ac:dyDescent="0.2">
      <c r="A4110">
        <v>4109</v>
      </c>
      <c r="B4110">
        <f>VLOOKUP(C4110,ESTADOS!C:K,9,FALSE)</f>
        <v>18</v>
      </c>
      <c r="C4110" t="s">
        <v>3950</v>
      </c>
      <c r="D4110">
        <v>41</v>
      </c>
      <c r="E4110" t="s">
        <v>4184</v>
      </c>
      <c r="F4110" t="s">
        <v>4185</v>
      </c>
      <c r="G4110">
        <v>18259</v>
      </c>
      <c r="H4110">
        <v>1</v>
      </c>
      <c r="I4110">
        <v>1</v>
      </c>
      <c r="J4110">
        <v>1</v>
      </c>
      <c r="K4110" s="2" t="s">
        <v>10009</v>
      </c>
      <c r="L4110" s="2" t="s">
        <v>10009</v>
      </c>
      <c r="M4110" t="str">
        <f t="shared" si="64"/>
        <v>BEGIN IF NOT EXISTS (SELECT * FROM [dbo].[COM_City] WHERE [Name] = 'Mandaguaçu') BEGIN INSERT INTO [dbo].[COM_City]([CityId],[Name],[ExternalCode],[StateId],[Active],[UserID],[UserIDLastUpdate],[CreateDate],[ModifieldDate]) VALUES (4109,'Mandaguaçu','14104',18,1,1,1,GETDATE(),GETDATE()) END END</v>
      </c>
    </row>
    <row r="4111" spans="1:13" x14ac:dyDescent="0.2">
      <c r="A4111">
        <v>4110</v>
      </c>
      <c r="B4111">
        <f>VLOOKUP(C4111,ESTADOS!C:K,9,FALSE)</f>
        <v>18</v>
      </c>
      <c r="C4111" t="s">
        <v>3950</v>
      </c>
      <c r="D4111">
        <v>41</v>
      </c>
      <c r="E4111" t="s">
        <v>2447</v>
      </c>
      <c r="F4111" t="s">
        <v>4186</v>
      </c>
      <c r="G4111">
        <v>31890</v>
      </c>
      <c r="H4111">
        <v>1</v>
      </c>
      <c r="I4111">
        <v>1</v>
      </c>
      <c r="J4111">
        <v>1</v>
      </c>
      <c r="K4111" s="2" t="s">
        <v>10009</v>
      </c>
      <c r="L4111" s="2" t="s">
        <v>10009</v>
      </c>
      <c r="M4111" t="str">
        <f t="shared" si="64"/>
        <v>BEGIN IF NOT EXISTS (SELECT * FROM [dbo].[COM_City] WHERE [Name] = 'Mandaguari') BEGIN INSERT INTO [dbo].[COM_City]([CityId],[Name],[ExternalCode],[StateId],[Active],[UserID],[UserIDLastUpdate],[CreateDate],[ModifieldDate]) VALUES (4110,'Mandaguari','14203',18,1,1,1,GETDATE(),GETDATE()) END END</v>
      </c>
    </row>
    <row r="4112" spans="1:13" x14ac:dyDescent="0.2">
      <c r="A4112">
        <v>4111</v>
      </c>
      <c r="B4112">
        <f>VLOOKUP(C4112,ESTADOS!C:K,9,FALSE)</f>
        <v>18</v>
      </c>
      <c r="C4112" t="s">
        <v>3950</v>
      </c>
      <c r="D4112">
        <v>41</v>
      </c>
      <c r="E4112" t="s">
        <v>2449</v>
      </c>
      <c r="F4112" t="s">
        <v>4187</v>
      </c>
      <c r="G4112">
        <v>20408</v>
      </c>
      <c r="H4112">
        <v>1</v>
      </c>
      <c r="I4112">
        <v>1</v>
      </c>
      <c r="J4112">
        <v>1</v>
      </c>
      <c r="K4112" s="2" t="s">
        <v>10009</v>
      </c>
      <c r="L4112" s="2" t="s">
        <v>10009</v>
      </c>
      <c r="M4112" t="str">
        <f t="shared" si="64"/>
        <v>BEGIN IF NOT EXISTS (SELECT * FROM [dbo].[COM_City] WHERE [Name] = 'Mandirituba') BEGIN INSERT INTO [dbo].[COM_City]([CityId],[Name],[ExternalCode],[StateId],[Active],[UserID],[UserIDLastUpdate],[CreateDate],[ModifieldDate]) VALUES (4111,'Mandirituba','14302',18,1,1,1,GETDATE(),GETDATE()) END END</v>
      </c>
    </row>
    <row r="4113" spans="1:13" x14ac:dyDescent="0.2">
      <c r="A4113">
        <v>4112</v>
      </c>
      <c r="B4113">
        <f>VLOOKUP(C4113,ESTADOS!C:K,9,FALSE)</f>
        <v>18</v>
      </c>
      <c r="C4113" t="s">
        <v>3950</v>
      </c>
      <c r="D4113">
        <v>41</v>
      </c>
      <c r="E4113" t="s">
        <v>4188</v>
      </c>
      <c r="F4113" t="s">
        <v>4189</v>
      </c>
      <c r="G4113">
        <v>3306</v>
      </c>
      <c r="H4113">
        <v>1</v>
      </c>
      <c r="I4113">
        <v>1</v>
      </c>
      <c r="J4113">
        <v>1</v>
      </c>
      <c r="K4113" s="2" t="s">
        <v>10009</v>
      </c>
      <c r="L4113" s="2" t="s">
        <v>10009</v>
      </c>
      <c r="M4113" t="str">
        <f t="shared" si="64"/>
        <v>BEGIN IF NOT EXISTS (SELECT * FROM [dbo].[COM_City] WHERE [Name] = 'Manfrinópolis') BEGIN INSERT INTO [dbo].[COM_City]([CityId],[Name],[ExternalCode],[StateId],[Active],[UserID],[UserIDLastUpdate],[CreateDate],[ModifieldDate]) VALUES (4112,'Manfrinópolis','14351',18,1,1,1,GETDATE(),GETDATE()) END END</v>
      </c>
    </row>
    <row r="4114" spans="1:13" x14ac:dyDescent="0.2">
      <c r="A4114">
        <v>4113</v>
      </c>
      <c r="B4114">
        <f>VLOOKUP(C4114,ESTADOS!C:K,9,FALSE)</f>
        <v>18</v>
      </c>
      <c r="C4114" t="s">
        <v>3950</v>
      </c>
      <c r="D4114">
        <v>41</v>
      </c>
      <c r="E4114" t="s">
        <v>4190</v>
      </c>
      <c r="F4114" t="s">
        <v>4191</v>
      </c>
      <c r="G4114">
        <v>17119</v>
      </c>
      <c r="H4114">
        <v>1</v>
      </c>
      <c r="I4114">
        <v>1</v>
      </c>
      <c r="J4114">
        <v>1</v>
      </c>
      <c r="K4114" s="2" t="s">
        <v>10009</v>
      </c>
      <c r="L4114" s="2" t="s">
        <v>10009</v>
      </c>
      <c r="M4114" t="str">
        <f t="shared" si="64"/>
        <v>BEGIN IF NOT EXISTS (SELECT * FROM [dbo].[COM_City] WHERE [Name] = 'Mangueirinha') BEGIN INSERT INTO [dbo].[COM_City]([CityId],[Name],[ExternalCode],[StateId],[Active],[UserID],[UserIDLastUpdate],[CreateDate],[ModifieldDate]) VALUES (4113,'Mangueirinha','14401',18,1,1,1,GETDATE(),GETDATE()) END END</v>
      </c>
    </row>
    <row r="4115" spans="1:13" x14ac:dyDescent="0.2">
      <c r="A4115">
        <v>4114</v>
      </c>
      <c r="B4115">
        <f>VLOOKUP(C4115,ESTADOS!C:K,9,FALSE)</f>
        <v>18</v>
      </c>
      <c r="C4115" t="s">
        <v>3950</v>
      </c>
      <c r="D4115">
        <v>41</v>
      </c>
      <c r="E4115" t="s">
        <v>4192</v>
      </c>
      <c r="F4115" t="s">
        <v>4193</v>
      </c>
      <c r="G4115">
        <v>12762</v>
      </c>
      <c r="H4115">
        <v>1</v>
      </c>
      <c r="I4115">
        <v>1</v>
      </c>
      <c r="J4115">
        <v>1</v>
      </c>
      <c r="K4115" s="2" t="s">
        <v>10009</v>
      </c>
      <c r="L4115" s="2" t="s">
        <v>10009</v>
      </c>
      <c r="M4115" t="str">
        <f t="shared" si="64"/>
        <v>BEGIN IF NOT EXISTS (SELECT * FROM [dbo].[COM_City] WHERE [Name] = 'Manoel Ribas') BEGIN INSERT INTO [dbo].[COM_City]([CityId],[Name],[ExternalCode],[StateId],[Active],[UserID],[UserIDLastUpdate],[CreateDate],[ModifieldDate]) VALUES (4114,'Manoel Ribas','14500',18,1,1,1,GETDATE(),GETDATE()) END END</v>
      </c>
    </row>
    <row r="4116" spans="1:13" x14ac:dyDescent="0.2">
      <c r="A4116">
        <v>4115</v>
      </c>
      <c r="B4116">
        <f>VLOOKUP(C4116,ESTADOS!C:K,9,FALSE)</f>
        <v>18</v>
      </c>
      <c r="C4116" t="s">
        <v>3950</v>
      </c>
      <c r="D4116">
        <v>41</v>
      </c>
      <c r="E4116" t="s">
        <v>4194</v>
      </c>
      <c r="F4116" t="s">
        <v>4195</v>
      </c>
      <c r="G4116">
        <v>44562</v>
      </c>
      <c r="H4116">
        <v>1</v>
      </c>
      <c r="I4116">
        <v>1</v>
      </c>
      <c r="J4116">
        <v>1</v>
      </c>
      <c r="K4116" s="2" t="s">
        <v>10009</v>
      </c>
      <c r="L4116" s="2" t="s">
        <v>10009</v>
      </c>
      <c r="M4116" t="str">
        <f t="shared" si="64"/>
        <v>BEGIN IF NOT EXISTS (SELECT * FROM [dbo].[COM_City] WHERE [Name] = 'Marechal Cândido Rondon') BEGIN INSERT INTO [dbo].[COM_City]([CityId],[Name],[ExternalCode],[StateId],[Active],[UserID],[UserIDLastUpdate],[CreateDate],[ModifieldDate]) VALUES (4115,'Marechal Cândido Rondon','14609',18,1,1,1,GETDATE(),GETDATE()) END END</v>
      </c>
    </row>
    <row r="4117" spans="1:13" x14ac:dyDescent="0.2">
      <c r="A4117">
        <v>4116</v>
      </c>
      <c r="B4117">
        <f>VLOOKUP(C4117,ESTADOS!C:K,9,FALSE)</f>
        <v>18</v>
      </c>
      <c r="C4117" t="s">
        <v>3950</v>
      </c>
      <c r="D4117">
        <v>41</v>
      </c>
      <c r="E4117" t="s">
        <v>4196</v>
      </c>
      <c r="F4117" t="s">
        <v>4197</v>
      </c>
      <c r="G4117">
        <v>6012</v>
      </c>
      <c r="H4117">
        <v>1</v>
      </c>
      <c r="I4117">
        <v>1</v>
      </c>
      <c r="J4117">
        <v>1</v>
      </c>
      <c r="K4117" s="2" t="s">
        <v>10009</v>
      </c>
      <c r="L4117" s="2" t="s">
        <v>10009</v>
      </c>
      <c r="M4117" t="str">
        <f t="shared" si="64"/>
        <v>BEGIN IF NOT EXISTS (SELECT * FROM [dbo].[COM_City] WHERE [Name] = 'Maria Helena') BEGIN INSERT INTO [dbo].[COM_City]([CityId],[Name],[ExternalCode],[StateId],[Active],[UserID],[UserIDLastUpdate],[CreateDate],[ModifieldDate]) VALUES (4116,'Maria Helena','14708',18,1,1,1,GETDATE(),GETDATE()) END END</v>
      </c>
    </row>
    <row r="4118" spans="1:13" x14ac:dyDescent="0.2">
      <c r="A4118">
        <v>4117</v>
      </c>
      <c r="B4118">
        <f>VLOOKUP(C4118,ESTADOS!C:K,9,FALSE)</f>
        <v>18</v>
      </c>
      <c r="C4118" t="s">
        <v>3950</v>
      </c>
      <c r="D4118">
        <v>41</v>
      </c>
      <c r="E4118" t="s">
        <v>4198</v>
      </c>
      <c r="F4118" t="s">
        <v>4199</v>
      </c>
      <c r="G4118">
        <v>30017</v>
      </c>
      <c r="H4118">
        <v>1</v>
      </c>
      <c r="I4118">
        <v>1</v>
      </c>
      <c r="J4118">
        <v>1</v>
      </c>
      <c r="K4118" s="2" t="s">
        <v>10009</v>
      </c>
      <c r="L4118" s="2" t="s">
        <v>10009</v>
      </c>
      <c r="M4118" t="str">
        <f t="shared" si="64"/>
        <v>BEGIN IF NOT EXISTS (SELECT * FROM [dbo].[COM_City] WHERE [Name] = 'Marialva') BEGIN INSERT INTO [dbo].[COM_City]([CityId],[Name],[ExternalCode],[StateId],[Active],[UserID],[UserIDLastUpdate],[CreateDate],[ModifieldDate]) VALUES (4117,'Marialva','14807',18,1,1,1,GETDATE(),GETDATE()) END END</v>
      </c>
    </row>
    <row r="4119" spans="1:13" x14ac:dyDescent="0.2">
      <c r="A4119">
        <v>4118</v>
      </c>
      <c r="B4119">
        <f>VLOOKUP(C4119,ESTADOS!C:K,9,FALSE)</f>
        <v>18</v>
      </c>
      <c r="C4119" t="s">
        <v>3950</v>
      </c>
      <c r="D4119">
        <v>41</v>
      </c>
      <c r="E4119" t="s">
        <v>4200</v>
      </c>
      <c r="F4119" t="s">
        <v>4201</v>
      </c>
      <c r="G4119">
        <v>8932</v>
      </c>
      <c r="H4119">
        <v>1</v>
      </c>
      <c r="I4119">
        <v>1</v>
      </c>
      <c r="J4119">
        <v>1</v>
      </c>
      <c r="K4119" s="2" t="s">
        <v>10009</v>
      </c>
      <c r="L4119" s="2" t="s">
        <v>10009</v>
      </c>
      <c r="M4119" t="str">
        <f t="shared" si="64"/>
        <v>BEGIN IF NOT EXISTS (SELECT * FROM [dbo].[COM_City] WHERE [Name] = 'Marilândia do Sul') BEGIN INSERT INTO [dbo].[COM_City]([CityId],[Name],[ExternalCode],[StateId],[Active],[UserID],[UserIDLastUpdate],[CreateDate],[ModifieldDate]) VALUES (4118,'Marilândia do Sul','14906',18,1,1,1,GETDATE(),GETDATE()) END END</v>
      </c>
    </row>
    <row r="4120" spans="1:13" x14ac:dyDescent="0.2">
      <c r="A4120">
        <v>4119</v>
      </c>
      <c r="B4120">
        <f>VLOOKUP(C4120,ESTADOS!C:K,9,FALSE)</f>
        <v>18</v>
      </c>
      <c r="C4120" t="s">
        <v>3950</v>
      </c>
      <c r="D4120">
        <v>41</v>
      </c>
      <c r="E4120" t="s">
        <v>2453</v>
      </c>
      <c r="F4120" t="s">
        <v>4202</v>
      </c>
      <c r="G4120">
        <v>6541</v>
      </c>
      <c r="H4120">
        <v>1</v>
      </c>
      <c r="I4120">
        <v>1</v>
      </c>
      <c r="J4120">
        <v>1</v>
      </c>
      <c r="K4120" s="2" t="s">
        <v>10009</v>
      </c>
      <c r="L4120" s="2" t="s">
        <v>10009</v>
      </c>
      <c r="M4120" t="str">
        <f t="shared" si="64"/>
        <v>BEGIN IF NOT EXISTS (SELECT * FROM [dbo].[COM_City] WHERE [Name] = 'Marilena') BEGIN INSERT INTO [dbo].[COM_City]([CityId],[Name],[ExternalCode],[StateId],[Active],[UserID],[UserIDLastUpdate],[CreateDate],[ModifieldDate]) VALUES (4119,'Marilena','15002',18,1,1,1,GETDATE(),GETDATE()) END END</v>
      </c>
    </row>
    <row r="4121" spans="1:13" x14ac:dyDescent="0.2">
      <c r="A4121">
        <v>4120</v>
      </c>
      <c r="B4121">
        <f>VLOOKUP(C4121,ESTADOS!C:K,9,FALSE)</f>
        <v>18</v>
      </c>
      <c r="C4121" t="s">
        <v>3950</v>
      </c>
      <c r="D4121">
        <v>41</v>
      </c>
      <c r="E4121" t="s">
        <v>2455</v>
      </c>
      <c r="F4121" t="s">
        <v>4203</v>
      </c>
      <c r="G4121">
        <v>10461</v>
      </c>
      <c r="H4121">
        <v>1</v>
      </c>
      <c r="I4121">
        <v>1</v>
      </c>
      <c r="J4121">
        <v>1</v>
      </c>
      <c r="K4121" s="2" t="s">
        <v>10009</v>
      </c>
      <c r="L4121" s="2" t="s">
        <v>10009</v>
      </c>
      <c r="M4121" t="str">
        <f t="shared" si="64"/>
        <v>BEGIN IF NOT EXISTS (SELECT * FROM [dbo].[COM_City] WHERE [Name] = 'Mariluz') BEGIN INSERT INTO [dbo].[COM_City]([CityId],[Name],[ExternalCode],[StateId],[Active],[UserID],[UserIDLastUpdate],[CreateDate],[ModifieldDate]) VALUES (4120,'Mariluz','15101',18,1,1,1,GETDATE(),GETDATE()) END END</v>
      </c>
    </row>
    <row r="4122" spans="1:13" x14ac:dyDescent="0.2">
      <c r="A4122">
        <v>4121</v>
      </c>
      <c r="B4122">
        <f>VLOOKUP(C4122,ESTADOS!C:K,9,FALSE)</f>
        <v>18</v>
      </c>
      <c r="C4122" t="s">
        <v>3950</v>
      </c>
      <c r="D4122">
        <v>41</v>
      </c>
      <c r="E4122" t="s">
        <v>4204</v>
      </c>
      <c r="F4122" t="s">
        <v>10149</v>
      </c>
      <c r="G4122">
        <v>325968</v>
      </c>
      <c r="H4122">
        <v>1</v>
      </c>
      <c r="I4122">
        <v>1</v>
      </c>
      <c r="J4122">
        <v>1</v>
      </c>
      <c r="K4122" s="2" t="s">
        <v>10009</v>
      </c>
      <c r="L4122" s="2" t="s">
        <v>10009</v>
      </c>
      <c r="M4122" t="str">
        <f t="shared" si="64"/>
        <v>BEGIN IF NOT EXISTS (SELECT * FROM [dbo].[COM_City] WHERE [Name] = 'Maringá') BEGIN INSERT INTO [dbo].[COM_City]([CityId],[Name],[ExternalCode],[StateId],[Active],[UserID],[UserIDLastUpdate],[CreateDate],[ModifieldDate]) VALUES (4121,'Maringá','15200',18,1,1,1,GETDATE(),GETDATE()) END END</v>
      </c>
    </row>
    <row r="4123" spans="1:13" x14ac:dyDescent="0.2">
      <c r="A4123">
        <v>4122</v>
      </c>
      <c r="B4123">
        <f>VLOOKUP(C4123,ESTADOS!C:K,9,FALSE)</f>
        <v>18</v>
      </c>
      <c r="C4123" t="s">
        <v>3950</v>
      </c>
      <c r="D4123">
        <v>41</v>
      </c>
      <c r="E4123" t="s">
        <v>4205</v>
      </c>
      <c r="F4123" t="s">
        <v>4206</v>
      </c>
      <c r="G4123">
        <v>5805</v>
      </c>
      <c r="H4123">
        <v>1</v>
      </c>
      <c r="I4123">
        <v>1</v>
      </c>
      <c r="J4123">
        <v>1</v>
      </c>
      <c r="K4123" s="2" t="s">
        <v>10009</v>
      </c>
      <c r="L4123" s="2" t="s">
        <v>10009</v>
      </c>
      <c r="M4123" t="str">
        <f t="shared" si="64"/>
        <v>BEGIN IF NOT EXISTS (SELECT * FROM [dbo].[COM_City] WHERE [Name] = 'Mariópolis') BEGIN INSERT INTO [dbo].[COM_City]([CityId],[Name],[ExternalCode],[StateId],[Active],[UserID],[UserIDLastUpdate],[CreateDate],[ModifieldDate]) VALUES (4122,'Mariópolis','15309',18,1,1,1,GETDATE(),GETDATE()) END END</v>
      </c>
    </row>
    <row r="4124" spans="1:13" x14ac:dyDescent="0.2">
      <c r="A4124">
        <v>4123</v>
      </c>
      <c r="B4124">
        <f>VLOOKUP(C4124,ESTADOS!C:K,9,FALSE)</f>
        <v>18</v>
      </c>
      <c r="C4124" t="s">
        <v>3950</v>
      </c>
      <c r="D4124">
        <v>41</v>
      </c>
      <c r="E4124" t="s">
        <v>4207</v>
      </c>
      <c r="F4124" t="s">
        <v>4208</v>
      </c>
      <c r="G4124">
        <v>5571</v>
      </c>
      <c r="H4124">
        <v>1</v>
      </c>
      <c r="I4124">
        <v>1</v>
      </c>
      <c r="J4124">
        <v>1</v>
      </c>
      <c r="K4124" s="2" t="s">
        <v>10009</v>
      </c>
      <c r="L4124" s="2" t="s">
        <v>10009</v>
      </c>
      <c r="M4124" t="str">
        <f t="shared" si="64"/>
        <v>BEGIN IF NOT EXISTS (SELECT * FROM [dbo].[COM_City] WHERE [Name] = 'Maripá') BEGIN INSERT INTO [dbo].[COM_City]([CityId],[Name],[ExternalCode],[StateId],[Active],[UserID],[UserIDLastUpdate],[CreateDate],[ModifieldDate]) VALUES (4123,'Maripá','15358',18,1,1,1,GETDATE(),GETDATE()) END END</v>
      </c>
    </row>
    <row r="4125" spans="1:13" x14ac:dyDescent="0.2">
      <c r="A4125">
        <v>4124</v>
      </c>
      <c r="B4125">
        <f>VLOOKUP(C4125,ESTADOS!C:K,9,FALSE)</f>
        <v>18</v>
      </c>
      <c r="C4125" t="s">
        <v>3950</v>
      </c>
      <c r="D4125">
        <v>41</v>
      </c>
      <c r="E4125" t="s">
        <v>4209</v>
      </c>
      <c r="F4125" t="s">
        <v>1779</v>
      </c>
      <c r="G4125">
        <v>13156</v>
      </c>
      <c r="H4125">
        <v>1</v>
      </c>
      <c r="I4125">
        <v>1</v>
      </c>
      <c r="J4125">
        <v>1</v>
      </c>
      <c r="K4125" s="2" t="s">
        <v>10009</v>
      </c>
      <c r="L4125" s="2" t="s">
        <v>10009</v>
      </c>
      <c r="M4125" t="str">
        <f t="shared" si="64"/>
        <v>BEGIN IF NOT EXISTS (SELECT * FROM [dbo].[COM_City] WHERE [Name] = 'Marmeleiro') BEGIN INSERT INTO [dbo].[COM_City]([CityId],[Name],[ExternalCode],[StateId],[Active],[UserID],[UserIDLastUpdate],[CreateDate],[ModifieldDate]) VALUES (4124,'Marmeleiro','15408',18,1,1,1,GETDATE(),GETDATE()) END END</v>
      </c>
    </row>
    <row r="4126" spans="1:13" x14ac:dyDescent="0.2">
      <c r="A4126">
        <v>4125</v>
      </c>
      <c r="B4126">
        <f>VLOOKUP(C4126,ESTADOS!C:K,9,FALSE)</f>
        <v>18</v>
      </c>
      <c r="C4126" t="s">
        <v>3950</v>
      </c>
      <c r="D4126">
        <v>41</v>
      </c>
      <c r="E4126" t="s">
        <v>1780</v>
      </c>
      <c r="F4126" t="s">
        <v>1781</v>
      </c>
      <c r="G4126">
        <v>5205</v>
      </c>
      <c r="H4126">
        <v>1</v>
      </c>
      <c r="I4126">
        <v>1</v>
      </c>
      <c r="J4126">
        <v>1</v>
      </c>
      <c r="K4126" s="2" t="s">
        <v>10009</v>
      </c>
      <c r="L4126" s="2" t="s">
        <v>10009</v>
      </c>
      <c r="M4126" t="str">
        <f t="shared" si="64"/>
        <v>BEGIN IF NOT EXISTS (SELECT * FROM [dbo].[COM_City] WHERE [Name] = 'Marquinho') BEGIN INSERT INTO [dbo].[COM_City]([CityId],[Name],[ExternalCode],[StateId],[Active],[UserID],[UserIDLastUpdate],[CreateDate],[ModifieldDate]) VALUES (4125,'Marquinho','15457',18,1,1,1,GETDATE(),GETDATE()) END END</v>
      </c>
    </row>
    <row r="4127" spans="1:13" x14ac:dyDescent="0.2">
      <c r="A4127">
        <v>4126</v>
      </c>
      <c r="B4127">
        <f>VLOOKUP(C4127,ESTADOS!C:K,9,FALSE)</f>
        <v>18</v>
      </c>
      <c r="C4127" t="s">
        <v>3950</v>
      </c>
      <c r="D4127">
        <v>41</v>
      </c>
      <c r="E4127" t="s">
        <v>9329</v>
      </c>
      <c r="F4127" t="s">
        <v>1782</v>
      </c>
      <c r="G4127">
        <v>4142</v>
      </c>
      <c r="H4127">
        <v>1</v>
      </c>
      <c r="I4127">
        <v>1</v>
      </c>
      <c r="J4127">
        <v>1</v>
      </c>
      <c r="K4127" s="2" t="s">
        <v>10009</v>
      </c>
      <c r="L4127" s="2" t="s">
        <v>10009</v>
      </c>
      <c r="M4127" t="str">
        <f t="shared" si="64"/>
        <v>BEGIN IF NOT EXISTS (SELECT * FROM [dbo].[COM_City] WHERE [Name] = 'Marumbi') BEGIN INSERT INTO [dbo].[COM_City]([CityId],[Name],[ExternalCode],[StateId],[Active],[UserID],[UserIDLastUpdate],[CreateDate],[ModifieldDate]) VALUES (4126,'Marumbi','15507',18,1,1,1,GETDATE(),GETDATE()) END END</v>
      </c>
    </row>
    <row r="4128" spans="1:13" x14ac:dyDescent="0.2">
      <c r="A4128">
        <v>4127</v>
      </c>
      <c r="B4128">
        <f>VLOOKUP(C4128,ESTADOS!C:K,9,FALSE)</f>
        <v>18</v>
      </c>
      <c r="C4128" t="s">
        <v>3950</v>
      </c>
      <c r="D4128">
        <v>41</v>
      </c>
      <c r="E4128" t="s">
        <v>1783</v>
      </c>
      <c r="F4128" t="s">
        <v>1784</v>
      </c>
      <c r="G4128">
        <v>15404</v>
      </c>
      <c r="H4128">
        <v>1</v>
      </c>
      <c r="I4128">
        <v>1</v>
      </c>
      <c r="J4128">
        <v>1</v>
      </c>
      <c r="K4128" s="2" t="s">
        <v>10009</v>
      </c>
      <c r="L4128" s="2" t="s">
        <v>10009</v>
      </c>
      <c r="M4128" t="str">
        <f t="shared" si="64"/>
        <v>BEGIN IF NOT EXISTS (SELECT * FROM [dbo].[COM_City] WHERE [Name] = 'Matelândia') BEGIN INSERT INTO [dbo].[COM_City]([CityId],[Name],[ExternalCode],[StateId],[Active],[UserID],[UserIDLastUpdate],[CreateDate],[ModifieldDate]) VALUES (4127,'Matelândia','15606',18,1,1,1,GETDATE(),GETDATE()) END END</v>
      </c>
    </row>
    <row r="4129" spans="1:13" x14ac:dyDescent="0.2">
      <c r="A4129">
        <v>4128</v>
      </c>
      <c r="B4129">
        <f>VLOOKUP(C4129,ESTADOS!C:K,9,FALSE)</f>
        <v>18</v>
      </c>
      <c r="C4129" t="s">
        <v>3950</v>
      </c>
      <c r="D4129">
        <v>41</v>
      </c>
      <c r="E4129" t="s">
        <v>9333</v>
      </c>
      <c r="F4129" t="s">
        <v>1785</v>
      </c>
      <c r="G4129">
        <v>23357</v>
      </c>
      <c r="H4129">
        <v>1</v>
      </c>
      <c r="I4129">
        <v>1</v>
      </c>
      <c r="J4129">
        <v>1</v>
      </c>
      <c r="K4129" s="2" t="s">
        <v>10009</v>
      </c>
      <c r="L4129" s="2" t="s">
        <v>10009</v>
      </c>
      <c r="M4129" t="str">
        <f t="shared" si="64"/>
        <v>BEGIN IF NOT EXISTS (SELECT * FROM [dbo].[COM_City] WHERE [Name] = 'Matinhos') BEGIN INSERT INTO [dbo].[COM_City]([CityId],[Name],[ExternalCode],[StateId],[Active],[UserID],[UserIDLastUpdate],[CreateDate],[ModifieldDate]) VALUES (4128,'Matinhos','15705',18,1,1,1,GETDATE(),GETDATE()) END END</v>
      </c>
    </row>
    <row r="4130" spans="1:13" x14ac:dyDescent="0.2">
      <c r="A4130">
        <v>4129</v>
      </c>
      <c r="B4130">
        <f>VLOOKUP(C4130,ESTADOS!C:K,9,FALSE)</f>
        <v>18</v>
      </c>
      <c r="C4130" t="s">
        <v>3950</v>
      </c>
      <c r="D4130">
        <v>41</v>
      </c>
      <c r="E4130" t="s">
        <v>1786</v>
      </c>
      <c r="F4130" t="s">
        <v>1787</v>
      </c>
      <c r="G4130">
        <v>4156</v>
      </c>
      <c r="H4130">
        <v>1</v>
      </c>
      <c r="I4130">
        <v>1</v>
      </c>
      <c r="J4130">
        <v>1</v>
      </c>
      <c r="K4130" s="2" t="s">
        <v>10009</v>
      </c>
      <c r="L4130" s="2" t="s">
        <v>10009</v>
      </c>
      <c r="M4130" t="str">
        <f t="shared" si="64"/>
        <v>BEGIN IF NOT EXISTS (SELECT * FROM [dbo].[COM_City] WHERE [Name] = 'Mato Rico') BEGIN INSERT INTO [dbo].[COM_City]([CityId],[Name],[ExternalCode],[StateId],[Active],[UserID],[UserIDLastUpdate],[CreateDate],[ModifieldDate]) VALUES (4129,'Mato Rico','15739',18,1,1,1,GETDATE(),GETDATE()) END END</v>
      </c>
    </row>
    <row r="4131" spans="1:13" x14ac:dyDescent="0.2">
      <c r="A4131">
        <v>4130</v>
      </c>
      <c r="B4131">
        <f>VLOOKUP(C4131,ESTADOS!C:K,9,FALSE)</f>
        <v>18</v>
      </c>
      <c r="C4131" t="s">
        <v>3950</v>
      </c>
      <c r="D4131">
        <v>41</v>
      </c>
      <c r="E4131" t="s">
        <v>9337</v>
      </c>
      <c r="F4131" t="s">
        <v>1788</v>
      </c>
      <c r="G4131">
        <v>7814</v>
      </c>
      <c r="H4131">
        <v>1</v>
      </c>
      <c r="I4131">
        <v>1</v>
      </c>
      <c r="J4131">
        <v>1</v>
      </c>
      <c r="K4131" s="2" t="s">
        <v>10009</v>
      </c>
      <c r="L4131" s="2" t="s">
        <v>10009</v>
      </c>
      <c r="M4131" t="str">
        <f t="shared" si="64"/>
        <v>BEGIN IF NOT EXISTS (SELECT * FROM [dbo].[COM_City] WHERE [Name] = 'Mauá da Serra') BEGIN INSERT INTO [dbo].[COM_City]([CityId],[Name],[ExternalCode],[StateId],[Active],[UserID],[UserIDLastUpdate],[CreateDate],[ModifieldDate]) VALUES (4130,'Mauá da Serra','15754',18,1,1,1,GETDATE(),GETDATE()) END END</v>
      </c>
    </row>
    <row r="4132" spans="1:13" x14ac:dyDescent="0.2">
      <c r="A4132">
        <v>4131</v>
      </c>
      <c r="B4132">
        <f>VLOOKUP(C4132,ESTADOS!C:K,9,FALSE)</f>
        <v>18</v>
      </c>
      <c r="C4132" t="s">
        <v>3950</v>
      </c>
      <c r="D4132">
        <v>41</v>
      </c>
      <c r="E4132" t="s">
        <v>1789</v>
      </c>
      <c r="F4132" t="s">
        <v>1790</v>
      </c>
      <c r="G4132">
        <v>38397</v>
      </c>
      <c r="H4132">
        <v>1</v>
      </c>
      <c r="I4132">
        <v>1</v>
      </c>
      <c r="J4132">
        <v>1</v>
      </c>
      <c r="K4132" s="2" t="s">
        <v>10009</v>
      </c>
      <c r="L4132" s="2" t="s">
        <v>10009</v>
      </c>
      <c r="M4132" t="str">
        <f t="shared" si="64"/>
        <v>BEGIN IF NOT EXISTS (SELECT * FROM [dbo].[COM_City] WHERE [Name] = 'Medianeira') BEGIN INSERT INTO [dbo].[COM_City]([CityId],[Name],[ExternalCode],[StateId],[Active],[UserID],[UserIDLastUpdate],[CreateDate],[ModifieldDate]) VALUES (4131,'Medianeira','15804',18,1,1,1,GETDATE(),GETDATE()) END END</v>
      </c>
    </row>
    <row r="4133" spans="1:13" x14ac:dyDescent="0.2">
      <c r="A4133">
        <v>4132</v>
      </c>
      <c r="B4133">
        <f>VLOOKUP(C4133,ESTADOS!C:K,9,FALSE)</f>
        <v>18</v>
      </c>
      <c r="C4133" t="s">
        <v>3950</v>
      </c>
      <c r="D4133">
        <v>41</v>
      </c>
      <c r="E4133" t="s">
        <v>1791</v>
      </c>
      <c r="F4133" t="s">
        <v>1792</v>
      </c>
      <c r="G4133">
        <v>4713</v>
      </c>
      <c r="H4133">
        <v>1</v>
      </c>
      <c r="I4133">
        <v>1</v>
      </c>
      <c r="J4133">
        <v>1</v>
      </c>
      <c r="K4133" s="2" t="s">
        <v>10009</v>
      </c>
      <c r="L4133" s="2" t="s">
        <v>10009</v>
      </c>
      <c r="M4133" t="str">
        <f t="shared" si="64"/>
        <v>BEGIN IF NOT EXISTS (SELECT * FROM [dbo].[COM_City] WHERE [Name] = 'Mercedes') BEGIN INSERT INTO [dbo].[COM_City]([CityId],[Name],[ExternalCode],[StateId],[Active],[UserID],[UserIDLastUpdate],[CreateDate],[ModifieldDate]) VALUES (4132,'Mercedes','15853',18,1,1,1,GETDATE(),GETDATE()) END END</v>
      </c>
    </row>
    <row r="4134" spans="1:13" x14ac:dyDescent="0.2">
      <c r="A4134">
        <v>4133</v>
      </c>
      <c r="B4134">
        <f>VLOOKUP(C4134,ESTADOS!C:K,9,FALSE)</f>
        <v>18</v>
      </c>
      <c r="C4134" t="s">
        <v>3950</v>
      </c>
      <c r="D4134">
        <v>41</v>
      </c>
      <c r="E4134" t="s">
        <v>1793</v>
      </c>
      <c r="F4134" t="s">
        <v>2782</v>
      </c>
      <c r="G4134">
        <v>2336</v>
      </c>
      <c r="H4134">
        <v>1</v>
      </c>
      <c r="I4134">
        <v>1</v>
      </c>
      <c r="J4134">
        <v>1</v>
      </c>
      <c r="K4134" s="2" t="s">
        <v>10009</v>
      </c>
      <c r="L4134" s="2" t="s">
        <v>10009</v>
      </c>
      <c r="M4134" t="str">
        <f t="shared" si="64"/>
        <v>BEGIN IF NOT EXISTS (SELECT * FROM [dbo].[COM_City] WHERE [Name] = 'Mirador') BEGIN INSERT INTO [dbo].[COM_City]([CityId],[Name],[ExternalCode],[StateId],[Active],[UserID],[UserIDLastUpdate],[CreateDate],[ModifieldDate]) VALUES (4133,'Mirador','15903',18,1,1,1,GETDATE(),GETDATE()) END END</v>
      </c>
    </row>
    <row r="4135" spans="1:13" x14ac:dyDescent="0.2">
      <c r="A4135">
        <v>4134</v>
      </c>
      <c r="B4135">
        <f>VLOOKUP(C4135,ESTADOS!C:K,9,FALSE)</f>
        <v>18</v>
      </c>
      <c r="C4135" t="s">
        <v>3950</v>
      </c>
      <c r="D4135">
        <v>41</v>
      </c>
      <c r="E4135" t="s">
        <v>1794</v>
      </c>
      <c r="F4135" t="s">
        <v>1795</v>
      </c>
      <c r="G4135">
        <v>1899</v>
      </c>
      <c r="H4135">
        <v>1</v>
      </c>
      <c r="I4135">
        <v>1</v>
      </c>
      <c r="J4135">
        <v>1</v>
      </c>
      <c r="K4135" s="2" t="s">
        <v>10009</v>
      </c>
      <c r="L4135" s="2" t="s">
        <v>10009</v>
      </c>
      <c r="M4135" t="str">
        <f t="shared" si="64"/>
        <v>BEGIN IF NOT EXISTS (SELECT * FROM [dbo].[COM_City] WHERE [Name] = 'Miraselva') BEGIN INSERT INTO [dbo].[COM_City]([CityId],[Name],[ExternalCode],[StateId],[Active],[UserID],[UserIDLastUpdate],[CreateDate],[ModifieldDate]) VALUES (4134,'Miraselva','16000',18,1,1,1,GETDATE(),GETDATE()) END END</v>
      </c>
    </row>
    <row r="4136" spans="1:13" x14ac:dyDescent="0.2">
      <c r="A4136">
        <v>4135</v>
      </c>
      <c r="B4136">
        <f>VLOOKUP(C4136,ESTADOS!C:K,9,FALSE)</f>
        <v>18</v>
      </c>
      <c r="C4136" t="s">
        <v>3950</v>
      </c>
      <c r="D4136">
        <v>41</v>
      </c>
      <c r="E4136" t="s">
        <v>1796</v>
      </c>
      <c r="F4136" t="s">
        <v>1797</v>
      </c>
      <c r="G4136">
        <v>10412</v>
      </c>
      <c r="H4136">
        <v>1</v>
      </c>
      <c r="I4136">
        <v>1</v>
      </c>
      <c r="J4136">
        <v>1</v>
      </c>
      <c r="K4136" s="2" t="s">
        <v>10009</v>
      </c>
      <c r="L4136" s="2" t="s">
        <v>10009</v>
      </c>
      <c r="M4136" t="str">
        <f t="shared" si="64"/>
        <v>BEGIN IF NOT EXISTS (SELECT * FROM [dbo].[COM_City] WHERE [Name] = 'Missal') BEGIN INSERT INTO [dbo].[COM_City]([CityId],[Name],[ExternalCode],[StateId],[Active],[UserID],[UserIDLastUpdate],[CreateDate],[ModifieldDate]) VALUES (4135,'Missal','16059',18,1,1,1,GETDATE(),GETDATE()) END END</v>
      </c>
    </row>
    <row r="4137" spans="1:13" x14ac:dyDescent="0.2">
      <c r="A4137">
        <v>4136</v>
      </c>
      <c r="B4137">
        <f>VLOOKUP(C4137,ESTADOS!C:K,9,FALSE)</f>
        <v>18</v>
      </c>
      <c r="C4137" t="s">
        <v>3950</v>
      </c>
      <c r="D4137">
        <v>41</v>
      </c>
      <c r="E4137" t="s">
        <v>9339</v>
      </c>
      <c r="F4137" t="s">
        <v>1798</v>
      </c>
      <c r="G4137">
        <v>12926</v>
      </c>
      <c r="H4137">
        <v>1</v>
      </c>
      <c r="I4137">
        <v>1</v>
      </c>
      <c r="J4137">
        <v>1</v>
      </c>
      <c r="K4137" s="2" t="s">
        <v>10009</v>
      </c>
      <c r="L4137" s="2" t="s">
        <v>10009</v>
      </c>
      <c r="M4137" t="str">
        <f t="shared" si="64"/>
        <v>BEGIN IF NOT EXISTS (SELECT * FROM [dbo].[COM_City] WHERE [Name] = 'Moreira Sales') BEGIN INSERT INTO [dbo].[COM_City]([CityId],[Name],[ExternalCode],[StateId],[Active],[UserID],[UserIDLastUpdate],[CreateDate],[ModifieldDate]) VALUES (4136,'Moreira Sales','16109',18,1,1,1,GETDATE(),GETDATE()) END END</v>
      </c>
    </row>
    <row r="4138" spans="1:13" x14ac:dyDescent="0.2">
      <c r="A4138">
        <v>4137</v>
      </c>
      <c r="B4138">
        <f>VLOOKUP(C4138,ESTADOS!C:K,9,FALSE)</f>
        <v>18</v>
      </c>
      <c r="C4138" t="s">
        <v>3950</v>
      </c>
      <c r="D4138">
        <v>41</v>
      </c>
      <c r="E4138" t="s">
        <v>9341</v>
      </c>
      <c r="F4138" t="s">
        <v>1799</v>
      </c>
      <c r="G4138">
        <v>16198</v>
      </c>
      <c r="H4138">
        <v>1</v>
      </c>
      <c r="I4138">
        <v>1</v>
      </c>
      <c r="J4138">
        <v>1</v>
      </c>
      <c r="K4138" s="2" t="s">
        <v>10009</v>
      </c>
      <c r="L4138" s="2" t="s">
        <v>10009</v>
      </c>
      <c r="M4138" t="str">
        <f t="shared" si="64"/>
        <v>BEGIN IF NOT EXISTS (SELECT * FROM [dbo].[COM_City] WHERE [Name] = 'Morretes') BEGIN INSERT INTO [dbo].[COM_City]([CityId],[Name],[ExternalCode],[StateId],[Active],[UserID],[UserIDLastUpdate],[CreateDate],[ModifieldDate]) VALUES (4137,'Morretes','16208',18,1,1,1,GETDATE(),GETDATE()) END END</v>
      </c>
    </row>
    <row r="4139" spans="1:13" x14ac:dyDescent="0.2">
      <c r="A4139">
        <v>4138</v>
      </c>
      <c r="B4139">
        <f>VLOOKUP(C4139,ESTADOS!C:K,9,FALSE)</f>
        <v>18</v>
      </c>
      <c r="C4139" t="s">
        <v>3950</v>
      </c>
      <c r="D4139">
        <v>41</v>
      </c>
      <c r="E4139" t="s">
        <v>9343</v>
      </c>
      <c r="F4139" t="s">
        <v>1800</v>
      </c>
      <c r="G4139">
        <v>3552</v>
      </c>
      <c r="H4139">
        <v>1</v>
      </c>
      <c r="I4139">
        <v>1</v>
      </c>
      <c r="J4139">
        <v>1</v>
      </c>
      <c r="K4139" s="2" t="s">
        <v>10009</v>
      </c>
      <c r="L4139" s="2" t="s">
        <v>10009</v>
      </c>
      <c r="M4139" t="str">
        <f t="shared" si="64"/>
        <v>BEGIN IF NOT EXISTS (SELECT * FROM [dbo].[COM_City] WHERE [Name] = 'Munhoz de Melo') BEGIN INSERT INTO [dbo].[COM_City]([CityId],[Name],[ExternalCode],[StateId],[Active],[UserID],[UserIDLastUpdate],[CreateDate],[ModifieldDate]) VALUES (4138,'Munhoz de Melo','16307',18,1,1,1,GETDATE(),GETDATE()) END END</v>
      </c>
    </row>
    <row r="4140" spans="1:13" x14ac:dyDescent="0.2">
      <c r="A4140">
        <v>4139</v>
      </c>
      <c r="B4140">
        <f>VLOOKUP(C4140,ESTADOS!C:K,9,FALSE)</f>
        <v>18</v>
      </c>
      <c r="C4140" t="s">
        <v>3950</v>
      </c>
      <c r="D4140">
        <v>41</v>
      </c>
      <c r="E4140" t="s">
        <v>1801</v>
      </c>
      <c r="F4140" t="s">
        <v>1802</v>
      </c>
      <c r="G4140">
        <v>3903</v>
      </c>
      <c r="H4140">
        <v>1</v>
      </c>
      <c r="I4140">
        <v>1</v>
      </c>
      <c r="J4140">
        <v>1</v>
      </c>
      <c r="K4140" s="2" t="s">
        <v>10009</v>
      </c>
      <c r="L4140" s="2" t="s">
        <v>10009</v>
      </c>
      <c r="M4140" t="str">
        <f t="shared" si="64"/>
        <v>BEGIN IF NOT EXISTS (SELECT * FROM [dbo].[COM_City] WHERE [Name] = 'Nossa Senhora das Graças') BEGIN INSERT INTO [dbo].[COM_City]([CityId],[Name],[ExternalCode],[StateId],[Active],[UserID],[UserIDLastUpdate],[CreateDate],[ModifieldDate]) VALUES (4139,'Nossa Senhora das Graças','16406',18,1,1,1,GETDATE(),GETDATE()) END END</v>
      </c>
    </row>
    <row r="4141" spans="1:13" x14ac:dyDescent="0.2">
      <c r="A4141">
        <v>4140</v>
      </c>
      <c r="B4141">
        <f>VLOOKUP(C4141,ESTADOS!C:K,9,FALSE)</f>
        <v>18</v>
      </c>
      <c r="C4141" t="s">
        <v>3950</v>
      </c>
      <c r="D4141">
        <v>41</v>
      </c>
      <c r="E4141" t="s">
        <v>9344</v>
      </c>
      <c r="F4141" t="s">
        <v>1803</v>
      </c>
      <c r="G4141">
        <v>1377</v>
      </c>
      <c r="H4141">
        <v>1</v>
      </c>
      <c r="I4141">
        <v>1</v>
      </c>
      <c r="J4141">
        <v>1</v>
      </c>
      <c r="K4141" s="2" t="s">
        <v>10009</v>
      </c>
      <c r="L4141" s="2" t="s">
        <v>10009</v>
      </c>
      <c r="M4141" t="str">
        <f t="shared" si="64"/>
        <v>BEGIN IF NOT EXISTS (SELECT * FROM [dbo].[COM_City] WHERE [Name] = 'Nova Aliança do Ivaí') BEGIN INSERT INTO [dbo].[COM_City]([CityId],[Name],[ExternalCode],[StateId],[Active],[UserID],[UserIDLastUpdate],[CreateDate],[ModifieldDate]) VALUES (4140,'Nova Aliança do Ivaí','16505',18,1,1,1,GETDATE(),GETDATE()) END END</v>
      </c>
    </row>
    <row r="4142" spans="1:13" x14ac:dyDescent="0.2">
      <c r="A4142">
        <v>4141</v>
      </c>
      <c r="B4142">
        <f>VLOOKUP(C4142,ESTADOS!C:K,9,FALSE)</f>
        <v>18</v>
      </c>
      <c r="C4142" t="s">
        <v>3950</v>
      </c>
      <c r="D4142">
        <v>41</v>
      </c>
      <c r="E4142" t="s">
        <v>9346</v>
      </c>
      <c r="F4142" t="s">
        <v>1804</v>
      </c>
      <c r="G4142">
        <v>3298</v>
      </c>
      <c r="H4142">
        <v>1</v>
      </c>
      <c r="I4142">
        <v>1</v>
      </c>
      <c r="J4142">
        <v>1</v>
      </c>
      <c r="K4142" s="2" t="s">
        <v>10009</v>
      </c>
      <c r="L4142" s="2" t="s">
        <v>10009</v>
      </c>
      <c r="M4142" t="str">
        <f t="shared" si="64"/>
        <v>BEGIN IF NOT EXISTS (SELECT * FROM [dbo].[COM_City] WHERE [Name] = 'Nova América da Colina') BEGIN INSERT INTO [dbo].[COM_City]([CityId],[Name],[ExternalCode],[StateId],[Active],[UserID],[UserIDLastUpdate],[CreateDate],[ModifieldDate]) VALUES (4141,'Nova América da Colina','16604',18,1,1,1,GETDATE(),GETDATE()) END END</v>
      </c>
    </row>
    <row r="4143" spans="1:13" x14ac:dyDescent="0.2">
      <c r="A4143">
        <v>4142</v>
      </c>
      <c r="B4143">
        <f>VLOOKUP(C4143,ESTADOS!C:K,9,FALSE)</f>
        <v>18</v>
      </c>
      <c r="C4143" t="s">
        <v>3950</v>
      </c>
      <c r="D4143">
        <v>41</v>
      </c>
      <c r="E4143" t="s">
        <v>7047</v>
      </c>
      <c r="F4143" t="s">
        <v>1805</v>
      </c>
      <c r="G4143">
        <v>11753</v>
      </c>
      <c r="H4143">
        <v>1</v>
      </c>
      <c r="I4143">
        <v>1</v>
      </c>
      <c r="J4143">
        <v>1</v>
      </c>
      <c r="K4143" s="2" t="s">
        <v>10009</v>
      </c>
      <c r="L4143" s="2" t="s">
        <v>10009</v>
      </c>
      <c r="M4143" t="str">
        <f t="shared" si="64"/>
        <v>BEGIN IF NOT EXISTS (SELECT * FROM [dbo].[COM_City] WHERE [Name] = 'Nova Aurora') BEGIN INSERT INTO [dbo].[COM_City]([CityId],[Name],[ExternalCode],[StateId],[Active],[UserID],[UserIDLastUpdate],[CreateDate],[ModifieldDate]) VALUES (4142,'Nova Aurora','16703',18,1,1,1,GETDATE(),GETDATE()) END END</v>
      </c>
    </row>
    <row r="4144" spans="1:13" x14ac:dyDescent="0.2">
      <c r="A4144">
        <v>4143</v>
      </c>
      <c r="B4144">
        <f>VLOOKUP(C4144,ESTADOS!C:K,9,FALSE)</f>
        <v>18</v>
      </c>
      <c r="C4144" t="s">
        <v>3950</v>
      </c>
      <c r="D4144">
        <v>41</v>
      </c>
      <c r="E4144" t="s">
        <v>1806</v>
      </c>
      <c r="F4144" t="s">
        <v>1807</v>
      </c>
      <c r="G4144">
        <v>7795</v>
      </c>
      <c r="H4144">
        <v>1</v>
      </c>
      <c r="I4144">
        <v>1</v>
      </c>
      <c r="J4144">
        <v>1</v>
      </c>
      <c r="K4144" s="2" t="s">
        <v>10009</v>
      </c>
      <c r="L4144" s="2" t="s">
        <v>10009</v>
      </c>
      <c r="M4144" t="str">
        <f t="shared" si="64"/>
        <v>BEGIN IF NOT EXISTS (SELECT * FROM [dbo].[COM_City] WHERE [Name] = 'Nova Cantu') BEGIN INSERT INTO [dbo].[COM_City]([CityId],[Name],[ExternalCode],[StateId],[Active],[UserID],[UserIDLastUpdate],[CreateDate],[ModifieldDate]) VALUES (4143,'Nova Cantu','16802',18,1,1,1,GETDATE(),GETDATE()) END END</v>
      </c>
    </row>
    <row r="4145" spans="1:13" x14ac:dyDescent="0.2">
      <c r="A4145">
        <v>4144</v>
      </c>
      <c r="B4145">
        <f>VLOOKUP(C4145,ESTADOS!C:K,9,FALSE)</f>
        <v>18</v>
      </c>
      <c r="C4145" t="s">
        <v>3950</v>
      </c>
      <c r="D4145">
        <v>41</v>
      </c>
      <c r="E4145" t="s">
        <v>1808</v>
      </c>
      <c r="F4145" t="s">
        <v>1809</v>
      </c>
      <c r="G4145">
        <v>25719</v>
      </c>
      <c r="H4145">
        <v>1</v>
      </c>
      <c r="I4145">
        <v>1</v>
      </c>
      <c r="J4145">
        <v>1</v>
      </c>
      <c r="K4145" s="2" t="s">
        <v>10009</v>
      </c>
      <c r="L4145" s="2" t="s">
        <v>10009</v>
      </c>
      <c r="M4145" t="str">
        <f t="shared" si="64"/>
        <v>BEGIN IF NOT EXISTS (SELECT * FROM [dbo].[COM_City] WHERE [Name] = 'Nova Esperança') BEGIN INSERT INTO [dbo].[COM_City]([CityId],[Name],[ExternalCode],[StateId],[Active],[UserID],[UserIDLastUpdate],[CreateDate],[ModifieldDate]) VALUES (4144,'Nova Esperança','16901',18,1,1,1,GETDATE(),GETDATE()) END END</v>
      </c>
    </row>
    <row r="4146" spans="1:13" x14ac:dyDescent="0.2">
      <c r="A4146">
        <v>4145</v>
      </c>
      <c r="B4146">
        <f>VLOOKUP(C4146,ESTADOS!C:K,9,FALSE)</f>
        <v>18</v>
      </c>
      <c r="C4146" t="s">
        <v>3950</v>
      </c>
      <c r="D4146">
        <v>41</v>
      </c>
      <c r="E4146" t="s">
        <v>1810</v>
      </c>
      <c r="F4146" t="s">
        <v>1811</v>
      </c>
      <c r="G4146">
        <v>5182</v>
      </c>
      <c r="H4146">
        <v>1</v>
      </c>
      <c r="I4146">
        <v>1</v>
      </c>
      <c r="J4146">
        <v>1</v>
      </c>
      <c r="K4146" s="2" t="s">
        <v>10009</v>
      </c>
      <c r="L4146" s="2" t="s">
        <v>10009</v>
      </c>
      <c r="M4146" t="str">
        <f t="shared" si="64"/>
        <v>BEGIN IF NOT EXISTS (SELECT * FROM [dbo].[COM_City] WHERE [Name] = 'Nova Esperança do Sudoeste') BEGIN INSERT INTO [dbo].[COM_City]([CityId],[Name],[ExternalCode],[StateId],[Active],[UserID],[UserIDLastUpdate],[CreateDate],[ModifieldDate]) VALUES (4145,'Nova Esperança do Sudoeste','16950',18,1,1,1,GETDATE(),GETDATE()) END END</v>
      </c>
    </row>
    <row r="4147" spans="1:13" x14ac:dyDescent="0.2">
      <c r="A4147">
        <v>4146</v>
      </c>
      <c r="B4147">
        <f>VLOOKUP(C4147,ESTADOS!C:K,9,FALSE)</f>
        <v>18</v>
      </c>
      <c r="C4147" t="s">
        <v>3950</v>
      </c>
      <c r="D4147">
        <v>41</v>
      </c>
      <c r="E4147" t="s">
        <v>9350</v>
      </c>
      <c r="F4147" t="s">
        <v>5545</v>
      </c>
      <c r="G4147">
        <v>8054</v>
      </c>
      <c r="H4147">
        <v>1</v>
      </c>
      <c r="I4147">
        <v>1</v>
      </c>
      <c r="J4147">
        <v>1</v>
      </c>
      <c r="K4147" s="2" t="s">
        <v>10009</v>
      </c>
      <c r="L4147" s="2" t="s">
        <v>10009</v>
      </c>
      <c r="M4147" t="str">
        <f t="shared" si="64"/>
        <v>BEGIN IF NOT EXISTS (SELECT * FROM [dbo].[COM_City] WHERE [Name] = 'Nova Fátima') BEGIN INSERT INTO [dbo].[COM_City]([CityId],[Name],[ExternalCode],[StateId],[Active],[UserID],[UserIDLastUpdate],[CreateDate],[ModifieldDate]) VALUES (4146,'Nova Fátima','17008',18,1,1,1,GETDATE(),GETDATE()) END END</v>
      </c>
    </row>
    <row r="4148" spans="1:13" x14ac:dyDescent="0.2">
      <c r="A4148">
        <v>4147</v>
      </c>
      <c r="B4148">
        <f>VLOOKUP(C4148,ESTADOS!C:K,9,FALSE)</f>
        <v>18</v>
      </c>
      <c r="C4148" t="s">
        <v>3950</v>
      </c>
      <c r="D4148">
        <v>41</v>
      </c>
      <c r="E4148" t="s">
        <v>1812</v>
      </c>
      <c r="F4148" t="s">
        <v>1813</v>
      </c>
      <c r="G4148">
        <v>11302</v>
      </c>
      <c r="H4148">
        <v>1</v>
      </c>
      <c r="I4148">
        <v>1</v>
      </c>
      <c r="J4148">
        <v>1</v>
      </c>
      <c r="K4148" s="2" t="s">
        <v>10009</v>
      </c>
      <c r="L4148" s="2" t="s">
        <v>10009</v>
      </c>
      <c r="M4148" t="str">
        <f t="shared" si="64"/>
        <v>BEGIN IF NOT EXISTS (SELECT * FROM [dbo].[COM_City] WHERE [Name] = 'Nova Laranjeiras') BEGIN INSERT INTO [dbo].[COM_City]([CityId],[Name],[ExternalCode],[StateId],[Active],[UserID],[UserIDLastUpdate],[CreateDate],[ModifieldDate]) VALUES (4147,'Nova Laranjeiras','17057',18,1,1,1,GETDATE(),GETDATE()) END END</v>
      </c>
    </row>
    <row r="4149" spans="1:13" x14ac:dyDescent="0.2">
      <c r="A4149">
        <v>4148</v>
      </c>
      <c r="B4149">
        <f>VLOOKUP(C4149,ESTADOS!C:K,9,FALSE)</f>
        <v>18</v>
      </c>
      <c r="C4149" t="s">
        <v>3950</v>
      </c>
      <c r="D4149">
        <v>41</v>
      </c>
      <c r="E4149" t="s">
        <v>1814</v>
      </c>
      <c r="F4149" t="s">
        <v>1815</v>
      </c>
      <c r="G4149">
        <v>12619</v>
      </c>
      <c r="H4149">
        <v>1</v>
      </c>
      <c r="I4149">
        <v>1</v>
      </c>
      <c r="J4149">
        <v>1</v>
      </c>
      <c r="K4149" s="2" t="s">
        <v>10009</v>
      </c>
      <c r="L4149" s="2" t="s">
        <v>10009</v>
      </c>
      <c r="M4149" t="str">
        <f t="shared" si="64"/>
        <v>BEGIN IF NOT EXISTS (SELECT * FROM [dbo].[COM_City] WHERE [Name] = 'Nova Londrina') BEGIN INSERT INTO [dbo].[COM_City]([CityId],[Name],[ExternalCode],[StateId],[Active],[UserID],[UserIDLastUpdate],[CreateDate],[ModifieldDate]) VALUES (4148,'Nova Londrina','17107',18,1,1,1,GETDATE(),GETDATE()) END END</v>
      </c>
    </row>
    <row r="4150" spans="1:13" x14ac:dyDescent="0.2">
      <c r="A4150">
        <v>4149</v>
      </c>
      <c r="B4150">
        <f>VLOOKUP(C4150,ESTADOS!C:K,9,FALSE)</f>
        <v>18</v>
      </c>
      <c r="C4150" t="s">
        <v>3950</v>
      </c>
      <c r="D4150">
        <v>41</v>
      </c>
      <c r="E4150" t="s">
        <v>9352</v>
      </c>
      <c r="F4150" t="s">
        <v>1816</v>
      </c>
      <c r="G4150">
        <v>5227</v>
      </c>
      <c r="H4150">
        <v>1</v>
      </c>
      <c r="I4150">
        <v>1</v>
      </c>
      <c r="J4150">
        <v>1</v>
      </c>
      <c r="K4150" s="2" t="s">
        <v>10009</v>
      </c>
      <c r="L4150" s="2" t="s">
        <v>10009</v>
      </c>
      <c r="M4150" t="str">
        <f t="shared" si="64"/>
        <v>BEGIN IF NOT EXISTS (SELECT * FROM [dbo].[COM_City] WHERE [Name] = 'Nova Olímpia') BEGIN INSERT INTO [dbo].[COM_City]([CityId],[Name],[ExternalCode],[StateId],[Active],[UserID],[UserIDLastUpdate],[CreateDate],[ModifieldDate]) VALUES (4149,'Nova Olímpia','17206',18,1,1,1,GETDATE(),GETDATE()) END END</v>
      </c>
    </row>
    <row r="4151" spans="1:13" x14ac:dyDescent="0.2">
      <c r="A4151">
        <v>4150</v>
      </c>
      <c r="B4151">
        <f>VLOOKUP(C4151,ESTADOS!C:K,9,FALSE)</f>
        <v>18</v>
      </c>
      <c r="C4151" t="s">
        <v>3950</v>
      </c>
      <c r="D4151">
        <v>41</v>
      </c>
      <c r="E4151" t="s">
        <v>1817</v>
      </c>
      <c r="F4151" t="s">
        <v>1818</v>
      </c>
      <c r="G4151">
        <v>10452</v>
      </c>
      <c r="H4151">
        <v>1</v>
      </c>
      <c r="I4151">
        <v>1</v>
      </c>
      <c r="J4151">
        <v>1</v>
      </c>
      <c r="K4151" s="2" t="s">
        <v>10009</v>
      </c>
      <c r="L4151" s="2" t="s">
        <v>10009</v>
      </c>
      <c r="M4151" t="str">
        <f t="shared" si="64"/>
        <v>BEGIN IF NOT EXISTS (SELECT * FROM [dbo].[COM_City] WHERE [Name] = 'Nova Prata do Iguaçu') BEGIN INSERT INTO [dbo].[COM_City]([CityId],[Name],[ExternalCode],[StateId],[Active],[UserID],[UserIDLastUpdate],[CreateDate],[ModifieldDate]) VALUES (4150,'Nova Prata do Iguaçu','17255',18,1,1,1,GETDATE(),GETDATE()) END END</v>
      </c>
    </row>
    <row r="4152" spans="1:13" x14ac:dyDescent="0.2">
      <c r="A4152">
        <v>4151</v>
      </c>
      <c r="B4152">
        <f>VLOOKUP(C4152,ESTADOS!C:K,9,FALSE)</f>
        <v>18</v>
      </c>
      <c r="C4152" t="s">
        <v>3950</v>
      </c>
      <c r="D4152">
        <v>41</v>
      </c>
      <c r="E4152" t="s">
        <v>1819</v>
      </c>
      <c r="F4152" t="s">
        <v>1820</v>
      </c>
      <c r="G4152">
        <v>3802</v>
      </c>
      <c r="H4152">
        <v>1</v>
      </c>
      <c r="I4152">
        <v>1</v>
      </c>
      <c r="J4152">
        <v>1</v>
      </c>
      <c r="K4152" s="2" t="s">
        <v>10009</v>
      </c>
      <c r="L4152" s="2" t="s">
        <v>10009</v>
      </c>
      <c r="M4152" t="str">
        <f t="shared" si="64"/>
        <v>BEGIN IF NOT EXISTS (SELECT * FROM [dbo].[COM_City] WHERE [Name] = 'Nova Santa Bárbara') BEGIN INSERT INTO [dbo].[COM_City]([CityId],[Name],[ExternalCode],[StateId],[Active],[UserID],[UserIDLastUpdate],[CreateDate],[ModifieldDate]) VALUES (4151,'Nova Santa Bárbara','17214',18,1,1,1,GETDATE(),GETDATE()) END END</v>
      </c>
    </row>
    <row r="4153" spans="1:13" x14ac:dyDescent="0.2">
      <c r="A4153">
        <v>4152</v>
      </c>
      <c r="B4153">
        <f>VLOOKUP(C4153,ESTADOS!C:K,9,FALSE)</f>
        <v>18</v>
      </c>
      <c r="C4153" t="s">
        <v>3950</v>
      </c>
      <c r="D4153">
        <v>41</v>
      </c>
      <c r="E4153" t="s">
        <v>1821</v>
      </c>
      <c r="F4153" t="s">
        <v>1822</v>
      </c>
      <c r="G4153">
        <v>7582</v>
      </c>
      <c r="H4153">
        <v>1</v>
      </c>
      <c r="I4153">
        <v>1</v>
      </c>
      <c r="J4153">
        <v>1</v>
      </c>
      <c r="K4153" s="2" t="s">
        <v>10009</v>
      </c>
      <c r="L4153" s="2" t="s">
        <v>10009</v>
      </c>
      <c r="M4153" t="str">
        <f t="shared" si="64"/>
        <v>BEGIN IF NOT EXISTS (SELECT * FROM [dbo].[COM_City] WHERE [Name] = 'Nova Santa Rosa') BEGIN INSERT INTO [dbo].[COM_City]([CityId],[Name],[ExternalCode],[StateId],[Active],[UserID],[UserIDLastUpdate],[CreateDate],[ModifieldDate]) VALUES (4152,'Nova Santa Rosa','17222',18,1,1,1,GETDATE(),GETDATE()) END END</v>
      </c>
    </row>
    <row r="4154" spans="1:13" x14ac:dyDescent="0.2">
      <c r="A4154">
        <v>4153</v>
      </c>
      <c r="B4154">
        <f>VLOOKUP(C4154,ESTADOS!C:K,9,FALSE)</f>
        <v>18</v>
      </c>
      <c r="C4154" t="s">
        <v>3950</v>
      </c>
      <c r="D4154">
        <v>41</v>
      </c>
      <c r="E4154" t="s">
        <v>1823</v>
      </c>
      <c r="F4154" t="s">
        <v>1824</v>
      </c>
      <c r="G4154">
        <v>8317</v>
      </c>
      <c r="H4154">
        <v>1</v>
      </c>
      <c r="I4154">
        <v>1</v>
      </c>
      <c r="J4154">
        <v>1</v>
      </c>
      <c r="K4154" s="2" t="s">
        <v>10009</v>
      </c>
      <c r="L4154" s="2" t="s">
        <v>10009</v>
      </c>
      <c r="M4154" t="str">
        <f t="shared" si="64"/>
        <v>BEGIN IF NOT EXISTS (SELECT * FROM [dbo].[COM_City] WHERE [Name] = 'Nova Tebas') BEGIN INSERT INTO [dbo].[COM_City]([CityId],[Name],[ExternalCode],[StateId],[Active],[UserID],[UserIDLastUpdate],[CreateDate],[ModifieldDate]) VALUES (4153,'Nova Tebas','17271',18,1,1,1,GETDATE(),GETDATE()) END END</v>
      </c>
    </row>
    <row r="4155" spans="1:13" x14ac:dyDescent="0.2">
      <c r="A4155">
        <v>4154</v>
      </c>
      <c r="B4155">
        <f>VLOOKUP(C4155,ESTADOS!C:K,9,FALSE)</f>
        <v>18</v>
      </c>
      <c r="C4155" t="s">
        <v>3950</v>
      </c>
      <c r="D4155">
        <v>41</v>
      </c>
      <c r="E4155" t="s">
        <v>1825</v>
      </c>
      <c r="F4155" t="s">
        <v>1826</v>
      </c>
      <c r="G4155">
        <v>2747</v>
      </c>
      <c r="H4155">
        <v>1</v>
      </c>
      <c r="I4155">
        <v>1</v>
      </c>
      <c r="J4155">
        <v>1</v>
      </c>
      <c r="K4155" s="2" t="s">
        <v>10009</v>
      </c>
      <c r="L4155" s="2" t="s">
        <v>10009</v>
      </c>
      <c r="M4155" t="str">
        <f t="shared" si="64"/>
        <v>BEGIN IF NOT EXISTS (SELECT * FROM [dbo].[COM_City] WHERE [Name] = 'Novo Itacolomi') BEGIN INSERT INTO [dbo].[COM_City]([CityId],[Name],[ExternalCode],[StateId],[Active],[UserID],[UserIDLastUpdate],[CreateDate],[ModifieldDate]) VALUES (4154,'Novo Itacolomi','17297',18,1,1,1,GETDATE(),GETDATE()) END END</v>
      </c>
    </row>
    <row r="4156" spans="1:13" x14ac:dyDescent="0.2">
      <c r="A4156">
        <v>4155</v>
      </c>
      <c r="B4156">
        <f>VLOOKUP(C4156,ESTADOS!C:K,9,FALSE)</f>
        <v>18</v>
      </c>
      <c r="C4156" t="s">
        <v>3950</v>
      </c>
      <c r="D4156">
        <v>41</v>
      </c>
      <c r="E4156" t="s">
        <v>1827</v>
      </c>
      <c r="F4156" t="s">
        <v>1828</v>
      </c>
      <c r="G4156">
        <v>24397</v>
      </c>
      <c r="H4156">
        <v>1</v>
      </c>
      <c r="I4156">
        <v>1</v>
      </c>
      <c r="J4156">
        <v>1</v>
      </c>
      <c r="K4156" s="2" t="s">
        <v>10009</v>
      </c>
      <c r="L4156" s="2" t="s">
        <v>10009</v>
      </c>
      <c r="M4156" t="str">
        <f t="shared" si="64"/>
        <v>BEGIN IF NOT EXISTS (SELECT * FROM [dbo].[COM_City] WHERE [Name] = 'Ortigueira') BEGIN INSERT INTO [dbo].[COM_City]([CityId],[Name],[ExternalCode],[StateId],[Active],[UserID],[UserIDLastUpdate],[CreateDate],[ModifieldDate]) VALUES (4155,'Ortigueira','17305',18,1,1,1,GETDATE(),GETDATE()) END END</v>
      </c>
    </row>
    <row r="4157" spans="1:13" x14ac:dyDescent="0.2">
      <c r="A4157">
        <v>4156</v>
      </c>
      <c r="B4157">
        <f>VLOOKUP(C4157,ESTADOS!C:K,9,FALSE)</f>
        <v>18</v>
      </c>
      <c r="C4157" t="s">
        <v>3950</v>
      </c>
      <c r="D4157">
        <v>41</v>
      </c>
      <c r="E4157" t="s">
        <v>1829</v>
      </c>
      <c r="F4157" t="s">
        <v>1830</v>
      </c>
      <c r="G4157">
        <v>3296</v>
      </c>
      <c r="H4157">
        <v>1</v>
      </c>
      <c r="I4157">
        <v>1</v>
      </c>
      <c r="J4157">
        <v>1</v>
      </c>
      <c r="K4157" s="2" t="s">
        <v>10009</v>
      </c>
      <c r="L4157" s="2" t="s">
        <v>10009</v>
      </c>
      <c r="M4157" t="str">
        <f t="shared" si="64"/>
        <v>BEGIN IF NOT EXISTS (SELECT * FROM [dbo].[COM_City] WHERE [Name] = 'Ourizona') BEGIN INSERT INTO [dbo].[COM_City]([CityId],[Name],[ExternalCode],[StateId],[Active],[UserID],[UserIDLastUpdate],[CreateDate],[ModifieldDate]) VALUES (4156,'Ourizona','17404',18,1,1,1,GETDATE(),GETDATE()) END END</v>
      </c>
    </row>
    <row r="4158" spans="1:13" x14ac:dyDescent="0.2">
      <c r="A4158">
        <v>4157</v>
      </c>
      <c r="B4158">
        <f>VLOOKUP(C4158,ESTADOS!C:K,9,FALSE)</f>
        <v>18</v>
      </c>
      <c r="C4158" t="s">
        <v>3950</v>
      </c>
      <c r="D4158">
        <v>41</v>
      </c>
      <c r="E4158" t="s">
        <v>1831</v>
      </c>
      <c r="F4158" t="s">
        <v>1832</v>
      </c>
      <c r="G4158">
        <v>5465</v>
      </c>
      <c r="H4158">
        <v>1</v>
      </c>
      <c r="I4158">
        <v>1</v>
      </c>
      <c r="J4158">
        <v>1</v>
      </c>
      <c r="K4158" s="2" t="s">
        <v>10009</v>
      </c>
      <c r="L4158" s="2" t="s">
        <v>10009</v>
      </c>
      <c r="M4158" t="str">
        <f t="shared" si="64"/>
        <v>BEGIN IF NOT EXISTS (SELECT * FROM [dbo].[COM_City] WHERE [Name] = 'Ouro Verde do Oeste') BEGIN INSERT INTO [dbo].[COM_City]([CityId],[Name],[ExternalCode],[StateId],[Active],[UserID],[UserIDLastUpdate],[CreateDate],[ModifieldDate]) VALUES (4157,'Ouro Verde do Oeste','17453',18,1,1,1,GETDATE(),GETDATE()) END END</v>
      </c>
    </row>
    <row r="4159" spans="1:13" x14ac:dyDescent="0.2">
      <c r="A4159">
        <v>4158</v>
      </c>
      <c r="B4159">
        <f>VLOOKUP(C4159,ESTADOS!C:K,9,FALSE)</f>
        <v>18</v>
      </c>
      <c r="C4159" t="s">
        <v>3950</v>
      </c>
      <c r="D4159">
        <v>41</v>
      </c>
      <c r="E4159" t="s">
        <v>9354</v>
      </c>
      <c r="F4159" t="s">
        <v>1833</v>
      </c>
      <c r="G4159">
        <v>34640</v>
      </c>
      <c r="H4159">
        <v>1</v>
      </c>
      <c r="I4159">
        <v>1</v>
      </c>
      <c r="J4159">
        <v>1</v>
      </c>
      <c r="K4159" s="2" t="s">
        <v>10009</v>
      </c>
      <c r="L4159" s="2" t="s">
        <v>10009</v>
      </c>
      <c r="M4159" t="str">
        <f t="shared" si="64"/>
        <v>BEGIN IF NOT EXISTS (SELECT * FROM [dbo].[COM_City] WHERE [Name] = 'Paiçandu') BEGIN INSERT INTO [dbo].[COM_City]([CityId],[Name],[ExternalCode],[StateId],[Active],[UserID],[UserIDLastUpdate],[CreateDate],[ModifieldDate]) VALUES (4158,'Paiçandu','17503',18,1,1,1,GETDATE(),GETDATE()) END END</v>
      </c>
    </row>
    <row r="4160" spans="1:13" x14ac:dyDescent="0.2">
      <c r="A4160">
        <v>4159</v>
      </c>
      <c r="B4160">
        <f>VLOOKUP(C4160,ESTADOS!C:K,9,FALSE)</f>
        <v>18</v>
      </c>
      <c r="C4160" t="s">
        <v>3950</v>
      </c>
      <c r="D4160">
        <v>41</v>
      </c>
      <c r="E4160" t="s">
        <v>1834</v>
      </c>
      <c r="F4160" t="s">
        <v>9332</v>
      </c>
      <c r="G4160">
        <v>40485</v>
      </c>
      <c r="H4160">
        <v>1</v>
      </c>
      <c r="I4160">
        <v>1</v>
      </c>
      <c r="J4160">
        <v>1</v>
      </c>
      <c r="K4160" s="2" t="s">
        <v>10009</v>
      </c>
      <c r="L4160" s="2" t="s">
        <v>10009</v>
      </c>
      <c r="M4160" t="str">
        <f t="shared" si="64"/>
        <v>BEGIN IF NOT EXISTS (SELECT * FROM [dbo].[COM_City] WHERE [Name] = 'Palmas') BEGIN INSERT INTO [dbo].[COM_City]([CityId],[Name],[ExternalCode],[StateId],[Active],[UserID],[UserIDLastUpdate],[CreateDate],[ModifieldDate]) VALUES (4159,'Palmas','17602',18,1,1,1,GETDATE(),GETDATE()) END END</v>
      </c>
    </row>
    <row r="4161" spans="1:13" x14ac:dyDescent="0.2">
      <c r="A4161">
        <v>4160</v>
      </c>
      <c r="B4161">
        <f>VLOOKUP(C4161,ESTADOS!C:K,9,FALSE)</f>
        <v>18</v>
      </c>
      <c r="C4161" t="s">
        <v>3950</v>
      </c>
      <c r="D4161">
        <v>41</v>
      </c>
      <c r="E4161" t="s">
        <v>1835</v>
      </c>
      <c r="F4161" t="s">
        <v>1836</v>
      </c>
      <c r="G4161">
        <v>31234</v>
      </c>
      <c r="H4161">
        <v>1</v>
      </c>
      <c r="I4161">
        <v>1</v>
      </c>
      <c r="J4161">
        <v>1</v>
      </c>
      <c r="K4161" s="2" t="s">
        <v>10009</v>
      </c>
      <c r="L4161" s="2" t="s">
        <v>10009</v>
      </c>
      <c r="M4161" t="str">
        <f t="shared" si="64"/>
        <v>BEGIN IF NOT EXISTS (SELECT * FROM [dbo].[COM_City] WHERE [Name] = 'Palmeira') BEGIN INSERT INTO [dbo].[COM_City]([CityId],[Name],[ExternalCode],[StateId],[Active],[UserID],[UserIDLastUpdate],[CreateDate],[ModifieldDate]) VALUES (4160,'Palmeira','17701',18,1,1,1,GETDATE(),GETDATE()) END END</v>
      </c>
    </row>
    <row r="4162" spans="1:13" x14ac:dyDescent="0.2">
      <c r="A4162">
        <v>4161</v>
      </c>
      <c r="B4162">
        <f>VLOOKUP(C4162,ESTADOS!C:K,9,FALSE)</f>
        <v>18</v>
      </c>
      <c r="C4162" t="s">
        <v>3950</v>
      </c>
      <c r="D4162">
        <v>41</v>
      </c>
      <c r="E4162" t="s">
        <v>9356</v>
      </c>
      <c r="F4162" t="s">
        <v>1071</v>
      </c>
      <c r="G4162">
        <v>15454</v>
      </c>
      <c r="H4162">
        <v>1</v>
      </c>
      <c r="I4162">
        <v>1</v>
      </c>
      <c r="J4162">
        <v>1</v>
      </c>
      <c r="K4162" s="2" t="s">
        <v>10009</v>
      </c>
      <c r="L4162" s="2" t="s">
        <v>10009</v>
      </c>
      <c r="M4162" t="str">
        <f t="shared" si="64"/>
        <v>BEGIN IF NOT EXISTS (SELECT * FROM [dbo].[COM_City] WHERE [Name] = 'Palmital') BEGIN INSERT INTO [dbo].[COM_City]([CityId],[Name],[ExternalCode],[StateId],[Active],[UserID],[UserIDLastUpdate],[CreateDate],[ModifieldDate]) VALUES (4161,'Palmital','17800',18,1,1,1,GETDATE(),GETDATE()) END END</v>
      </c>
    </row>
    <row r="4163" spans="1:13" x14ac:dyDescent="0.2">
      <c r="A4163">
        <v>4162</v>
      </c>
      <c r="B4163">
        <f>VLOOKUP(C4163,ESTADOS!C:K,9,FALSE)</f>
        <v>18</v>
      </c>
      <c r="C4163" t="s">
        <v>3950</v>
      </c>
      <c r="D4163">
        <v>41</v>
      </c>
      <c r="E4163" t="s">
        <v>9358</v>
      </c>
      <c r="F4163" t="s">
        <v>1837</v>
      </c>
      <c r="G4163">
        <v>27545</v>
      </c>
      <c r="H4163">
        <v>1</v>
      </c>
      <c r="I4163">
        <v>1</v>
      </c>
      <c r="J4163">
        <v>1</v>
      </c>
      <c r="K4163" s="2" t="s">
        <v>10009</v>
      </c>
      <c r="L4163" s="2" t="s">
        <v>10009</v>
      </c>
      <c r="M4163" t="str">
        <f t="shared" ref="M4163:M4226" si="65">CONCATENATE("BEGIN IF NOT EXISTS (SELECT * FROM [dbo].[COM_City] WHERE [Name] = '",F4163,"') BEGIN INSERT INTO [dbo].[COM_City]([CityId],[Name],[ExternalCode],[StateId],[Active],[UserID],[UserIDLastUpdate],[CreateDate],[ModifieldDate]) VALUES (",A4163,",'",F4163,"','",E4163,"',",B4163,",",H4163,",",I4163,",",J4163,",",K4163,",",L4163,") END END")</f>
        <v>BEGIN IF NOT EXISTS (SELECT * FROM [dbo].[COM_City] WHERE [Name] = 'Palotina') BEGIN INSERT INTO [dbo].[COM_City]([CityId],[Name],[ExternalCode],[StateId],[Active],[UserID],[UserIDLastUpdate],[CreateDate],[ModifieldDate]) VALUES (4162,'Palotina','17909',18,1,1,1,GETDATE(),GETDATE()) END END</v>
      </c>
    </row>
    <row r="4164" spans="1:13" x14ac:dyDescent="0.2">
      <c r="A4164">
        <v>4163</v>
      </c>
      <c r="B4164">
        <f>VLOOKUP(C4164,ESTADOS!C:K,9,FALSE)</f>
        <v>18</v>
      </c>
      <c r="C4164" t="s">
        <v>3950</v>
      </c>
      <c r="D4164">
        <v>41</v>
      </c>
      <c r="E4164" t="s">
        <v>9360</v>
      </c>
      <c r="F4164" t="s">
        <v>1838</v>
      </c>
      <c r="G4164">
        <v>11169</v>
      </c>
      <c r="H4164">
        <v>1</v>
      </c>
      <c r="I4164">
        <v>1</v>
      </c>
      <c r="J4164">
        <v>1</v>
      </c>
      <c r="K4164" s="2" t="s">
        <v>10009</v>
      </c>
      <c r="L4164" s="2" t="s">
        <v>10009</v>
      </c>
      <c r="M4164" t="str">
        <f t="shared" si="65"/>
        <v>BEGIN IF NOT EXISTS (SELECT * FROM [dbo].[COM_City] WHERE [Name] = 'Paraíso do Norte') BEGIN INSERT INTO [dbo].[COM_City]([CityId],[Name],[ExternalCode],[StateId],[Active],[UserID],[UserIDLastUpdate],[CreateDate],[ModifieldDate]) VALUES (4163,'Paraíso do Norte','18006',18,1,1,1,GETDATE(),GETDATE()) END END</v>
      </c>
    </row>
    <row r="4165" spans="1:13" x14ac:dyDescent="0.2">
      <c r="A4165">
        <v>4164</v>
      </c>
      <c r="B4165">
        <f>VLOOKUP(C4165,ESTADOS!C:K,9,FALSE)</f>
        <v>18</v>
      </c>
      <c r="C4165" t="s">
        <v>3950</v>
      </c>
      <c r="D4165">
        <v>41</v>
      </c>
      <c r="E4165" t="s">
        <v>1839</v>
      </c>
      <c r="F4165" t="s">
        <v>1840</v>
      </c>
      <c r="G4165">
        <v>9513</v>
      </c>
      <c r="H4165">
        <v>1</v>
      </c>
      <c r="I4165">
        <v>1</v>
      </c>
      <c r="J4165">
        <v>1</v>
      </c>
      <c r="K4165" s="2" t="s">
        <v>10009</v>
      </c>
      <c r="L4165" s="2" t="s">
        <v>10009</v>
      </c>
      <c r="M4165" t="str">
        <f t="shared" si="65"/>
        <v>BEGIN IF NOT EXISTS (SELECT * FROM [dbo].[COM_City] WHERE [Name] = 'Paranacity') BEGIN INSERT INTO [dbo].[COM_City]([CityId],[Name],[ExternalCode],[StateId],[Active],[UserID],[UserIDLastUpdate],[CreateDate],[ModifieldDate]) VALUES (4164,'Paranacity','18105',18,1,1,1,GETDATE(),GETDATE()) END END</v>
      </c>
    </row>
    <row r="4166" spans="1:13" x14ac:dyDescent="0.2">
      <c r="A4166">
        <v>4165</v>
      </c>
      <c r="B4166">
        <f>VLOOKUP(C4166,ESTADOS!C:K,9,FALSE)</f>
        <v>18</v>
      </c>
      <c r="C4166" t="s">
        <v>3950</v>
      </c>
      <c r="D4166">
        <v>41</v>
      </c>
      <c r="E4166" t="s">
        <v>9362</v>
      </c>
      <c r="F4166" t="s">
        <v>1841</v>
      </c>
      <c r="G4166">
        <v>133559</v>
      </c>
      <c r="H4166">
        <v>1</v>
      </c>
      <c r="I4166">
        <v>1</v>
      </c>
      <c r="J4166">
        <v>1</v>
      </c>
      <c r="K4166" s="2" t="s">
        <v>10009</v>
      </c>
      <c r="L4166" s="2" t="s">
        <v>10009</v>
      </c>
      <c r="M4166" t="str">
        <f t="shared" si="65"/>
        <v>BEGIN IF NOT EXISTS (SELECT * FROM [dbo].[COM_City] WHERE [Name] = 'Paranaguá') BEGIN INSERT INTO [dbo].[COM_City]([CityId],[Name],[ExternalCode],[StateId],[Active],[UserID],[UserIDLastUpdate],[CreateDate],[ModifieldDate]) VALUES (4165,'Paranaguá','18204',18,1,1,1,GETDATE(),GETDATE()) END END</v>
      </c>
    </row>
    <row r="4167" spans="1:13" x14ac:dyDescent="0.2">
      <c r="A4167">
        <v>4166</v>
      </c>
      <c r="B4167">
        <f>VLOOKUP(C4167,ESTADOS!C:K,9,FALSE)</f>
        <v>18</v>
      </c>
      <c r="C4167" t="s">
        <v>3950</v>
      </c>
      <c r="D4167">
        <v>41</v>
      </c>
      <c r="E4167" t="s">
        <v>9364</v>
      </c>
      <c r="F4167" t="s">
        <v>1842</v>
      </c>
      <c r="G4167">
        <v>2656</v>
      </c>
      <c r="H4167">
        <v>1</v>
      </c>
      <c r="I4167">
        <v>1</v>
      </c>
      <c r="J4167">
        <v>1</v>
      </c>
      <c r="K4167" s="2" t="s">
        <v>10009</v>
      </c>
      <c r="L4167" s="2" t="s">
        <v>10009</v>
      </c>
      <c r="M4167" t="str">
        <f t="shared" si="65"/>
        <v>BEGIN IF NOT EXISTS (SELECT * FROM [dbo].[COM_City] WHERE [Name] = 'Paranapoema') BEGIN INSERT INTO [dbo].[COM_City]([CityId],[Name],[ExternalCode],[StateId],[Active],[UserID],[UserIDLastUpdate],[CreateDate],[ModifieldDate]) VALUES (4166,'Paranapoema','18303',18,1,1,1,GETDATE(),GETDATE()) END END</v>
      </c>
    </row>
    <row r="4168" spans="1:13" x14ac:dyDescent="0.2">
      <c r="A4168">
        <v>4167</v>
      </c>
      <c r="B4168">
        <f>VLOOKUP(C4168,ESTADOS!C:K,9,FALSE)</f>
        <v>18</v>
      </c>
      <c r="C4168" t="s">
        <v>3950</v>
      </c>
      <c r="D4168">
        <v>41</v>
      </c>
      <c r="E4168" t="s">
        <v>9366</v>
      </c>
      <c r="F4168" t="s">
        <v>1843</v>
      </c>
      <c r="G4168">
        <v>79110</v>
      </c>
      <c r="H4168">
        <v>1</v>
      </c>
      <c r="I4168">
        <v>1</v>
      </c>
      <c r="J4168">
        <v>1</v>
      </c>
      <c r="K4168" s="2" t="s">
        <v>10009</v>
      </c>
      <c r="L4168" s="2" t="s">
        <v>10009</v>
      </c>
      <c r="M4168" t="str">
        <f t="shared" si="65"/>
        <v>BEGIN IF NOT EXISTS (SELECT * FROM [dbo].[COM_City] WHERE [Name] = 'Paranavaí') BEGIN INSERT INTO [dbo].[COM_City]([CityId],[Name],[ExternalCode],[StateId],[Active],[UserID],[UserIDLastUpdate],[CreateDate],[ModifieldDate]) VALUES (4167,'Paranavaí','18402',18,1,1,1,GETDATE(),GETDATE()) END END</v>
      </c>
    </row>
    <row r="4169" spans="1:13" x14ac:dyDescent="0.2">
      <c r="A4169">
        <v>4168</v>
      </c>
      <c r="B4169">
        <f>VLOOKUP(C4169,ESTADOS!C:K,9,FALSE)</f>
        <v>18</v>
      </c>
      <c r="C4169" t="s">
        <v>3950</v>
      </c>
      <c r="D4169">
        <v>41</v>
      </c>
      <c r="E4169" t="s">
        <v>9368</v>
      </c>
      <c r="F4169" t="s">
        <v>1844</v>
      </c>
      <c r="G4169">
        <v>4631</v>
      </c>
      <c r="H4169">
        <v>1</v>
      </c>
      <c r="I4169">
        <v>1</v>
      </c>
      <c r="J4169">
        <v>1</v>
      </c>
      <c r="K4169" s="2" t="s">
        <v>10009</v>
      </c>
      <c r="L4169" s="2" t="s">
        <v>10009</v>
      </c>
      <c r="M4169" t="str">
        <f t="shared" si="65"/>
        <v>BEGIN IF NOT EXISTS (SELECT * FROM [dbo].[COM_City] WHERE [Name] = 'Pato Bragado') BEGIN INSERT INTO [dbo].[COM_City]([CityId],[Name],[ExternalCode],[StateId],[Active],[UserID],[UserIDLastUpdate],[CreateDate],[ModifieldDate]) VALUES (4168,'Pato Bragado','18451',18,1,1,1,GETDATE(),GETDATE()) END END</v>
      </c>
    </row>
    <row r="4170" spans="1:13" x14ac:dyDescent="0.2">
      <c r="A4170">
        <v>4169</v>
      </c>
      <c r="B4170">
        <f>VLOOKUP(C4170,ESTADOS!C:K,9,FALSE)</f>
        <v>18</v>
      </c>
      <c r="C4170" t="s">
        <v>3950</v>
      </c>
      <c r="D4170">
        <v>41</v>
      </c>
      <c r="E4170" t="s">
        <v>9370</v>
      </c>
      <c r="F4170" t="s">
        <v>1845</v>
      </c>
      <c r="G4170">
        <v>66680</v>
      </c>
      <c r="H4170">
        <v>1</v>
      </c>
      <c r="I4170">
        <v>1</v>
      </c>
      <c r="J4170">
        <v>1</v>
      </c>
      <c r="K4170" s="2" t="s">
        <v>10009</v>
      </c>
      <c r="L4170" s="2" t="s">
        <v>10009</v>
      </c>
      <c r="M4170" t="str">
        <f t="shared" si="65"/>
        <v>BEGIN IF NOT EXISTS (SELECT * FROM [dbo].[COM_City] WHERE [Name] = 'Pato Branco') BEGIN INSERT INTO [dbo].[COM_City]([CityId],[Name],[ExternalCode],[StateId],[Active],[UserID],[UserIDLastUpdate],[CreateDate],[ModifieldDate]) VALUES (4169,'Pato Branco','18501',18,1,1,1,GETDATE(),GETDATE()) END END</v>
      </c>
    </row>
    <row r="4171" spans="1:13" x14ac:dyDescent="0.2">
      <c r="A4171">
        <v>4170</v>
      </c>
      <c r="B4171">
        <f>VLOOKUP(C4171,ESTADOS!C:K,9,FALSE)</f>
        <v>18</v>
      </c>
      <c r="C4171" t="s">
        <v>3950</v>
      </c>
      <c r="D4171">
        <v>41</v>
      </c>
      <c r="E4171" t="s">
        <v>1846</v>
      </c>
      <c r="F4171" t="s">
        <v>1847</v>
      </c>
      <c r="G4171">
        <v>5457</v>
      </c>
      <c r="H4171">
        <v>1</v>
      </c>
      <c r="I4171">
        <v>1</v>
      </c>
      <c r="J4171">
        <v>1</v>
      </c>
      <c r="K4171" s="2" t="s">
        <v>10009</v>
      </c>
      <c r="L4171" s="2" t="s">
        <v>10009</v>
      </c>
      <c r="M4171" t="str">
        <f t="shared" si="65"/>
        <v>BEGIN IF NOT EXISTS (SELECT * FROM [dbo].[COM_City] WHERE [Name] = 'Paula Freitas') BEGIN INSERT INTO [dbo].[COM_City]([CityId],[Name],[ExternalCode],[StateId],[Active],[UserID],[UserIDLastUpdate],[CreateDate],[ModifieldDate]) VALUES (4170,'Paula Freitas','18600',18,1,1,1,GETDATE(),GETDATE()) END END</v>
      </c>
    </row>
    <row r="4172" spans="1:13" x14ac:dyDescent="0.2">
      <c r="A4172">
        <v>4171</v>
      </c>
      <c r="B4172">
        <f>VLOOKUP(C4172,ESTADOS!C:K,9,FALSE)</f>
        <v>18</v>
      </c>
      <c r="C4172" t="s">
        <v>3950</v>
      </c>
      <c r="D4172">
        <v>41</v>
      </c>
      <c r="E4172" t="s">
        <v>9376</v>
      </c>
      <c r="F4172" t="s">
        <v>1848</v>
      </c>
      <c r="G4172">
        <v>7032</v>
      </c>
      <c r="H4172">
        <v>1</v>
      </c>
      <c r="I4172">
        <v>1</v>
      </c>
      <c r="J4172">
        <v>1</v>
      </c>
      <c r="K4172" s="2" t="s">
        <v>10009</v>
      </c>
      <c r="L4172" s="2" t="s">
        <v>10009</v>
      </c>
      <c r="M4172" t="str">
        <f t="shared" si="65"/>
        <v>BEGIN IF NOT EXISTS (SELECT * FROM [dbo].[COM_City] WHERE [Name] = 'Paulo Frontin') BEGIN INSERT INTO [dbo].[COM_City]([CityId],[Name],[ExternalCode],[StateId],[Active],[UserID],[UserIDLastUpdate],[CreateDate],[ModifieldDate]) VALUES (4171,'Paulo Frontin','18709',18,1,1,1,GETDATE(),GETDATE()) END END</v>
      </c>
    </row>
    <row r="4173" spans="1:13" x14ac:dyDescent="0.2">
      <c r="A4173">
        <v>4172</v>
      </c>
      <c r="B4173">
        <f>VLOOKUP(C4173,ESTADOS!C:K,9,FALSE)</f>
        <v>18</v>
      </c>
      <c r="C4173" t="s">
        <v>3950</v>
      </c>
      <c r="D4173">
        <v>41</v>
      </c>
      <c r="E4173" t="s">
        <v>9380</v>
      </c>
      <c r="F4173" t="s">
        <v>1849</v>
      </c>
      <c r="G4173">
        <v>13029</v>
      </c>
      <c r="H4173">
        <v>1</v>
      </c>
      <c r="I4173">
        <v>1</v>
      </c>
      <c r="J4173">
        <v>1</v>
      </c>
      <c r="K4173" s="2" t="s">
        <v>10009</v>
      </c>
      <c r="L4173" s="2" t="s">
        <v>10009</v>
      </c>
      <c r="M4173" t="str">
        <f t="shared" si="65"/>
        <v>BEGIN IF NOT EXISTS (SELECT * FROM [dbo].[COM_City] WHERE [Name] = 'Peabiru') BEGIN INSERT INTO [dbo].[COM_City]([CityId],[Name],[ExternalCode],[StateId],[Active],[UserID],[UserIDLastUpdate],[CreateDate],[ModifieldDate]) VALUES (4172,'Peabiru','18808',18,1,1,1,GETDATE(),GETDATE()) END END</v>
      </c>
    </row>
    <row r="4174" spans="1:13" x14ac:dyDescent="0.2">
      <c r="A4174">
        <v>4173</v>
      </c>
      <c r="B4174">
        <f>VLOOKUP(C4174,ESTADOS!C:K,9,FALSE)</f>
        <v>18</v>
      </c>
      <c r="C4174" t="s">
        <v>3950</v>
      </c>
      <c r="D4174">
        <v>41</v>
      </c>
      <c r="E4174" t="s">
        <v>1850</v>
      </c>
      <c r="F4174" t="s">
        <v>1851</v>
      </c>
      <c r="G4174">
        <v>5055</v>
      </c>
      <c r="H4174">
        <v>1</v>
      </c>
      <c r="I4174">
        <v>1</v>
      </c>
      <c r="J4174">
        <v>1</v>
      </c>
      <c r="K4174" s="2" t="s">
        <v>10009</v>
      </c>
      <c r="L4174" s="2" t="s">
        <v>10009</v>
      </c>
      <c r="M4174" t="str">
        <f t="shared" si="65"/>
        <v>BEGIN IF NOT EXISTS (SELECT * FROM [dbo].[COM_City] WHERE [Name] = 'Perobal') BEGIN INSERT INTO [dbo].[COM_City]([CityId],[Name],[ExternalCode],[StateId],[Active],[UserID],[UserIDLastUpdate],[CreateDate],[ModifieldDate]) VALUES (4173,'Perobal','18857',18,1,1,1,GETDATE(),GETDATE()) END END</v>
      </c>
    </row>
    <row r="4175" spans="1:13" x14ac:dyDescent="0.2">
      <c r="A4175">
        <v>4174</v>
      </c>
      <c r="B4175">
        <f>VLOOKUP(C4175,ESTADOS!C:K,9,FALSE)</f>
        <v>18</v>
      </c>
      <c r="C4175" t="s">
        <v>3950</v>
      </c>
      <c r="D4175">
        <v>41</v>
      </c>
      <c r="E4175" t="s">
        <v>9390</v>
      </c>
      <c r="F4175" t="s">
        <v>1852</v>
      </c>
      <c r="G4175">
        <v>9334</v>
      </c>
      <c r="H4175">
        <v>1</v>
      </c>
      <c r="I4175">
        <v>1</v>
      </c>
      <c r="J4175">
        <v>1</v>
      </c>
      <c r="K4175" s="2" t="s">
        <v>10009</v>
      </c>
      <c r="L4175" s="2" t="s">
        <v>10009</v>
      </c>
      <c r="M4175" t="str">
        <f t="shared" si="65"/>
        <v>BEGIN IF NOT EXISTS (SELECT * FROM [dbo].[COM_City] WHERE [Name] = 'Pérola') BEGIN INSERT INTO [dbo].[COM_City]([CityId],[Name],[ExternalCode],[StateId],[Active],[UserID],[UserIDLastUpdate],[CreateDate],[ModifieldDate]) VALUES (4174,'Pérola','18907',18,1,1,1,GETDATE(),GETDATE()) END END</v>
      </c>
    </row>
    <row r="4176" spans="1:13" x14ac:dyDescent="0.2">
      <c r="A4176">
        <v>4175</v>
      </c>
      <c r="B4176">
        <f>VLOOKUP(C4176,ESTADOS!C:K,9,FALSE)</f>
        <v>18</v>
      </c>
      <c r="C4176" t="s">
        <v>3950</v>
      </c>
      <c r="D4176">
        <v>41</v>
      </c>
      <c r="E4176" t="s">
        <v>9392</v>
      </c>
      <c r="F4176" t="s">
        <v>10046</v>
      </c>
      <c r="G4176">
        <v>7046</v>
      </c>
      <c r="H4176">
        <v>1</v>
      </c>
      <c r="I4176">
        <v>1</v>
      </c>
      <c r="J4176">
        <v>1</v>
      </c>
      <c r="K4176" s="2" t="s">
        <v>10009</v>
      </c>
      <c r="L4176" s="2" t="s">
        <v>10009</v>
      </c>
      <c r="M4176" t="str">
        <f t="shared" si="65"/>
        <v>BEGIN IF NOT EXISTS (SELECT * FROM [dbo].[COM_City] WHERE [Name] = 'Pérola d''Oeste') BEGIN INSERT INTO [dbo].[COM_City]([CityId],[Name],[ExternalCode],[StateId],[Active],[UserID],[UserIDLastUpdate],[CreateDate],[ModifieldDate]) VALUES (4175,'Pérola d''Oeste','19004',18,1,1,1,GETDATE(),GETDATE()) END END</v>
      </c>
    </row>
    <row r="4177" spans="1:13" x14ac:dyDescent="0.2">
      <c r="A4177">
        <v>4176</v>
      </c>
      <c r="B4177">
        <f>VLOOKUP(C4177,ESTADOS!C:K,9,FALSE)</f>
        <v>18</v>
      </c>
      <c r="C4177" t="s">
        <v>3950</v>
      </c>
      <c r="D4177">
        <v>41</v>
      </c>
      <c r="E4177" t="s">
        <v>1853</v>
      </c>
      <c r="F4177" t="s">
        <v>1854</v>
      </c>
      <c r="G4177">
        <v>11083</v>
      </c>
      <c r="H4177">
        <v>1</v>
      </c>
      <c r="I4177">
        <v>1</v>
      </c>
      <c r="J4177">
        <v>1</v>
      </c>
      <c r="K4177" s="2" t="s">
        <v>10009</v>
      </c>
      <c r="L4177" s="2" t="s">
        <v>10009</v>
      </c>
      <c r="M4177" t="str">
        <f t="shared" si="65"/>
        <v>BEGIN IF NOT EXISTS (SELECT * FROM [dbo].[COM_City] WHERE [Name] = 'Piên') BEGIN INSERT INTO [dbo].[COM_City]([CityId],[Name],[ExternalCode],[StateId],[Active],[UserID],[UserIDLastUpdate],[CreateDate],[ModifieldDate]) VALUES (4176,'Piên','19103',18,1,1,1,GETDATE(),GETDATE()) END END</v>
      </c>
    </row>
    <row r="4178" spans="1:13" x14ac:dyDescent="0.2">
      <c r="A4178">
        <v>4177</v>
      </c>
      <c r="B4178">
        <f>VLOOKUP(C4178,ESTADOS!C:K,9,FALSE)</f>
        <v>18</v>
      </c>
      <c r="C4178" t="s">
        <v>3950</v>
      </c>
      <c r="D4178">
        <v>41</v>
      </c>
      <c r="E4178" t="s">
        <v>1855</v>
      </c>
      <c r="F4178" t="s">
        <v>1856</v>
      </c>
      <c r="G4178">
        <v>112038</v>
      </c>
      <c r="H4178">
        <v>1</v>
      </c>
      <c r="I4178">
        <v>1</v>
      </c>
      <c r="J4178">
        <v>1</v>
      </c>
      <c r="K4178" s="2" t="s">
        <v>10009</v>
      </c>
      <c r="L4178" s="2" t="s">
        <v>10009</v>
      </c>
      <c r="M4178" t="str">
        <f t="shared" si="65"/>
        <v>BEGIN IF NOT EXISTS (SELECT * FROM [dbo].[COM_City] WHERE [Name] = 'Pinhais') BEGIN INSERT INTO [dbo].[COM_City]([CityId],[Name],[ExternalCode],[StateId],[Active],[UserID],[UserIDLastUpdate],[CreateDate],[ModifieldDate]) VALUES (4177,'Pinhais','19152',18,1,1,1,GETDATE(),GETDATE()) END END</v>
      </c>
    </row>
    <row r="4179" spans="1:13" x14ac:dyDescent="0.2">
      <c r="A4179">
        <v>4178</v>
      </c>
      <c r="B4179">
        <f>VLOOKUP(C4179,ESTADOS!C:K,9,FALSE)</f>
        <v>18</v>
      </c>
      <c r="C4179" t="s">
        <v>3950</v>
      </c>
      <c r="D4179">
        <v>41</v>
      </c>
      <c r="E4179" t="s">
        <v>1857</v>
      </c>
      <c r="F4179" t="s">
        <v>1858</v>
      </c>
      <c r="G4179">
        <v>2524</v>
      </c>
      <c r="H4179">
        <v>1</v>
      </c>
      <c r="I4179">
        <v>1</v>
      </c>
      <c r="J4179">
        <v>1</v>
      </c>
      <c r="K4179" s="2" t="s">
        <v>10009</v>
      </c>
      <c r="L4179" s="2" t="s">
        <v>10009</v>
      </c>
      <c r="M4179" t="str">
        <f t="shared" si="65"/>
        <v>BEGIN IF NOT EXISTS (SELECT * FROM [dbo].[COM_City] WHERE [Name] = 'Pinhal de São Bento') BEGIN INSERT INTO [dbo].[COM_City]([CityId],[Name],[ExternalCode],[StateId],[Active],[UserID],[UserIDLastUpdate],[CreateDate],[ModifieldDate]) VALUES (4178,'Pinhal de São Bento','19251',18,1,1,1,GETDATE(),GETDATE()) END END</v>
      </c>
    </row>
    <row r="4180" spans="1:13" x14ac:dyDescent="0.2">
      <c r="A4180">
        <v>4179</v>
      </c>
      <c r="B4180">
        <f>VLOOKUP(C4180,ESTADOS!C:K,9,FALSE)</f>
        <v>18</v>
      </c>
      <c r="C4180" t="s">
        <v>3950</v>
      </c>
      <c r="D4180">
        <v>41</v>
      </c>
      <c r="E4180" t="s">
        <v>1859</v>
      </c>
      <c r="F4180" t="s">
        <v>1860</v>
      </c>
      <c r="G4180">
        <v>5893</v>
      </c>
      <c r="H4180">
        <v>1</v>
      </c>
      <c r="I4180">
        <v>1</v>
      </c>
      <c r="J4180">
        <v>1</v>
      </c>
      <c r="K4180" s="2" t="s">
        <v>10009</v>
      </c>
      <c r="L4180" s="2" t="s">
        <v>10009</v>
      </c>
      <c r="M4180" t="str">
        <f t="shared" si="65"/>
        <v>BEGIN IF NOT EXISTS (SELECT * FROM [dbo].[COM_City] WHERE [Name] = 'Pinhalão') BEGIN INSERT INTO [dbo].[COM_City]([CityId],[Name],[ExternalCode],[StateId],[Active],[UserID],[UserIDLastUpdate],[CreateDate],[ModifieldDate]) VALUES (4179,'Pinhalão','19202',18,1,1,1,GETDATE(),GETDATE()) END END</v>
      </c>
    </row>
    <row r="4181" spans="1:13" x14ac:dyDescent="0.2">
      <c r="A4181">
        <v>4180</v>
      </c>
      <c r="B4181">
        <f>VLOOKUP(C4181,ESTADOS!C:K,9,FALSE)</f>
        <v>18</v>
      </c>
      <c r="C4181" t="s">
        <v>3950</v>
      </c>
      <c r="D4181">
        <v>41</v>
      </c>
      <c r="E4181" t="s">
        <v>1861</v>
      </c>
      <c r="F4181" t="s">
        <v>4977</v>
      </c>
      <c r="G4181">
        <v>29113</v>
      </c>
      <c r="H4181">
        <v>1</v>
      </c>
      <c r="I4181">
        <v>1</v>
      </c>
      <c r="J4181">
        <v>1</v>
      </c>
      <c r="K4181" s="2" t="s">
        <v>10009</v>
      </c>
      <c r="L4181" s="2" t="s">
        <v>10009</v>
      </c>
      <c r="M4181" t="str">
        <f t="shared" si="65"/>
        <v>BEGIN IF NOT EXISTS (SELECT * FROM [dbo].[COM_City] WHERE [Name] = 'Pinhão') BEGIN INSERT INTO [dbo].[COM_City]([CityId],[Name],[ExternalCode],[StateId],[Active],[UserID],[UserIDLastUpdate],[CreateDate],[ModifieldDate]) VALUES (4180,'Pinhão','19301',18,1,1,1,GETDATE(),GETDATE()) END END</v>
      </c>
    </row>
    <row r="4182" spans="1:13" x14ac:dyDescent="0.2">
      <c r="A4182">
        <v>4181</v>
      </c>
      <c r="B4182">
        <f>VLOOKUP(C4182,ESTADOS!C:K,9,FALSE)</f>
        <v>18</v>
      </c>
      <c r="C4182" t="s">
        <v>3950</v>
      </c>
      <c r="D4182">
        <v>41</v>
      </c>
      <c r="E4182" t="s">
        <v>1862</v>
      </c>
      <c r="F4182" t="s">
        <v>1863</v>
      </c>
      <c r="G4182">
        <v>23170</v>
      </c>
      <c r="H4182">
        <v>1</v>
      </c>
      <c r="I4182">
        <v>1</v>
      </c>
      <c r="J4182">
        <v>1</v>
      </c>
      <c r="K4182" s="2" t="s">
        <v>10009</v>
      </c>
      <c r="L4182" s="2" t="s">
        <v>10009</v>
      </c>
      <c r="M4182" t="str">
        <f t="shared" si="65"/>
        <v>BEGIN IF NOT EXISTS (SELECT * FROM [dbo].[COM_City] WHERE [Name] = 'Piraí do Sul') BEGIN INSERT INTO [dbo].[COM_City]([CityId],[Name],[ExternalCode],[StateId],[Active],[UserID],[UserIDLastUpdate],[CreateDate],[ModifieldDate]) VALUES (4181,'Piraí do Sul','19400',18,1,1,1,GETDATE(),GETDATE()) END END</v>
      </c>
    </row>
    <row r="4183" spans="1:13" x14ac:dyDescent="0.2">
      <c r="A4183">
        <v>4182</v>
      </c>
      <c r="B4183">
        <f>VLOOKUP(C4183,ESTADOS!C:K,9,FALSE)</f>
        <v>18</v>
      </c>
      <c r="C4183" t="s">
        <v>3950</v>
      </c>
      <c r="D4183">
        <v>41</v>
      </c>
      <c r="E4183" t="s">
        <v>1864</v>
      </c>
      <c r="F4183" t="s">
        <v>1865</v>
      </c>
      <c r="G4183">
        <v>82006</v>
      </c>
      <c r="H4183">
        <v>1</v>
      </c>
      <c r="I4183">
        <v>1</v>
      </c>
      <c r="J4183">
        <v>1</v>
      </c>
      <c r="K4183" s="2" t="s">
        <v>10009</v>
      </c>
      <c r="L4183" s="2" t="s">
        <v>10009</v>
      </c>
      <c r="M4183" t="str">
        <f t="shared" si="65"/>
        <v>BEGIN IF NOT EXISTS (SELECT * FROM [dbo].[COM_City] WHERE [Name] = 'Piraquara') BEGIN INSERT INTO [dbo].[COM_City]([CityId],[Name],[ExternalCode],[StateId],[Active],[UserID],[UserIDLastUpdate],[CreateDate],[ModifieldDate]) VALUES (4182,'Piraquara','19509',18,1,1,1,GETDATE(),GETDATE()) END END</v>
      </c>
    </row>
    <row r="4184" spans="1:13" x14ac:dyDescent="0.2">
      <c r="A4184">
        <v>4183</v>
      </c>
      <c r="B4184">
        <f>VLOOKUP(C4184,ESTADOS!C:K,9,FALSE)</f>
        <v>18</v>
      </c>
      <c r="C4184" t="s">
        <v>3950</v>
      </c>
      <c r="D4184">
        <v>41</v>
      </c>
      <c r="E4184" t="s">
        <v>1866</v>
      </c>
      <c r="F4184" t="s">
        <v>1867</v>
      </c>
      <c r="G4184">
        <v>34310</v>
      </c>
      <c r="H4184">
        <v>1</v>
      </c>
      <c r="I4184">
        <v>1</v>
      </c>
      <c r="J4184">
        <v>1</v>
      </c>
      <c r="K4184" s="2" t="s">
        <v>10009</v>
      </c>
      <c r="L4184" s="2" t="s">
        <v>10009</v>
      </c>
      <c r="M4184" t="str">
        <f t="shared" si="65"/>
        <v>BEGIN IF NOT EXISTS (SELECT * FROM [dbo].[COM_City] WHERE [Name] = 'Pitanga') BEGIN INSERT INTO [dbo].[COM_City]([CityId],[Name],[ExternalCode],[StateId],[Active],[UserID],[UserIDLastUpdate],[CreateDate],[ModifieldDate]) VALUES (4183,'Pitanga','19608',18,1,1,1,GETDATE(),GETDATE()) END END</v>
      </c>
    </row>
    <row r="4185" spans="1:13" x14ac:dyDescent="0.2">
      <c r="A4185">
        <v>4184</v>
      </c>
      <c r="B4185">
        <f>VLOOKUP(C4185,ESTADOS!C:K,9,FALSE)</f>
        <v>18</v>
      </c>
      <c r="C4185" t="s">
        <v>3950</v>
      </c>
      <c r="D4185">
        <v>41</v>
      </c>
      <c r="E4185" t="s">
        <v>1868</v>
      </c>
      <c r="F4185" t="s">
        <v>3578</v>
      </c>
      <c r="G4185">
        <v>2664</v>
      </c>
      <c r="H4185">
        <v>1</v>
      </c>
      <c r="I4185">
        <v>1</v>
      </c>
      <c r="J4185">
        <v>1</v>
      </c>
      <c r="K4185" s="2" t="s">
        <v>10009</v>
      </c>
      <c r="L4185" s="2" t="s">
        <v>10009</v>
      </c>
      <c r="M4185" t="str">
        <f t="shared" si="65"/>
        <v>BEGIN IF NOT EXISTS (SELECT * FROM [dbo].[COM_City] WHERE [Name] = 'Pitangueiras') BEGIN INSERT INTO [dbo].[COM_City]([CityId],[Name],[ExternalCode],[StateId],[Active],[UserID],[UserIDLastUpdate],[CreateDate],[ModifieldDate]) VALUES (4184,'Pitangueiras','19657',18,1,1,1,GETDATE(),GETDATE()) END END</v>
      </c>
    </row>
    <row r="4186" spans="1:13" x14ac:dyDescent="0.2">
      <c r="A4186">
        <v>4185</v>
      </c>
      <c r="B4186">
        <f>VLOOKUP(C4186,ESTADOS!C:K,9,FALSE)</f>
        <v>18</v>
      </c>
      <c r="C4186" t="s">
        <v>3950</v>
      </c>
      <c r="D4186">
        <v>41</v>
      </c>
      <c r="E4186" t="s">
        <v>1869</v>
      </c>
      <c r="F4186" t="s">
        <v>1870</v>
      </c>
      <c r="G4186">
        <v>3791</v>
      </c>
      <c r="H4186">
        <v>1</v>
      </c>
      <c r="I4186">
        <v>1</v>
      </c>
      <c r="J4186">
        <v>1</v>
      </c>
      <c r="K4186" s="2" t="s">
        <v>10009</v>
      </c>
      <c r="L4186" s="2" t="s">
        <v>10009</v>
      </c>
      <c r="M4186" t="str">
        <f t="shared" si="65"/>
        <v>BEGIN IF NOT EXISTS (SELECT * FROM [dbo].[COM_City] WHERE [Name] = 'Planaltina do Paraná') BEGIN INSERT INTO [dbo].[COM_City]([CityId],[Name],[ExternalCode],[StateId],[Active],[UserID],[UserIDLastUpdate],[CreateDate],[ModifieldDate]) VALUES (4185,'Planaltina do Paraná','19707',18,1,1,1,GETDATE(),GETDATE()) END END</v>
      </c>
    </row>
    <row r="4187" spans="1:13" x14ac:dyDescent="0.2">
      <c r="A4187">
        <v>4186</v>
      </c>
      <c r="B4187">
        <f>VLOOKUP(C4187,ESTADOS!C:K,9,FALSE)</f>
        <v>18</v>
      </c>
      <c r="C4187" t="s">
        <v>3950</v>
      </c>
      <c r="D4187">
        <v>41</v>
      </c>
      <c r="E4187" t="s">
        <v>1871</v>
      </c>
      <c r="F4187" t="s">
        <v>5607</v>
      </c>
      <c r="G4187">
        <v>13649</v>
      </c>
      <c r="H4187">
        <v>1</v>
      </c>
      <c r="I4187">
        <v>1</v>
      </c>
      <c r="J4187">
        <v>1</v>
      </c>
      <c r="K4187" s="2" t="s">
        <v>10009</v>
      </c>
      <c r="L4187" s="2" t="s">
        <v>10009</v>
      </c>
      <c r="M4187" t="str">
        <f t="shared" si="65"/>
        <v>BEGIN IF NOT EXISTS (SELECT * FROM [dbo].[COM_City] WHERE [Name] = 'Planalto') BEGIN INSERT INTO [dbo].[COM_City]([CityId],[Name],[ExternalCode],[StateId],[Active],[UserID],[UserIDLastUpdate],[CreateDate],[ModifieldDate]) VALUES (4186,'Planalto','19806',18,1,1,1,GETDATE(),GETDATE()) END END</v>
      </c>
    </row>
    <row r="4188" spans="1:13" x14ac:dyDescent="0.2">
      <c r="A4188">
        <v>4187</v>
      </c>
      <c r="B4188">
        <f>VLOOKUP(C4188,ESTADOS!C:K,9,FALSE)</f>
        <v>18</v>
      </c>
      <c r="C4188" t="s">
        <v>3950</v>
      </c>
      <c r="D4188">
        <v>41</v>
      </c>
      <c r="E4188" t="s">
        <v>1872</v>
      </c>
      <c r="F4188" t="s">
        <v>10150</v>
      </c>
      <c r="G4188">
        <v>306351</v>
      </c>
      <c r="H4188">
        <v>1</v>
      </c>
      <c r="I4188">
        <v>1</v>
      </c>
      <c r="J4188">
        <v>1</v>
      </c>
      <c r="K4188" s="2" t="s">
        <v>10009</v>
      </c>
      <c r="L4188" s="2" t="s">
        <v>10009</v>
      </c>
      <c r="M4188" t="str">
        <f t="shared" si="65"/>
        <v>BEGIN IF NOT EXISTS (SELECT * FROM [dbo].[COM_City] WHERE [Name] = 'Ponta Grossa') BEGIN INSERT INTO [dbo].[COM_City]([CityId],[Name],[ExternalCode],[StateId],[Active],[UserID],[UserIDLastUpdate],[CreateDate],[ModifieldDate]) VALUES (4187,'Ponta Grossa','19905',18,1,1,1,GETDATE(),GETDATE()) END END</v>
      </c>
    </row>
    <row r="4189" spans="1:13" x14ac:dyDescent="0.2">
      <c r="A4189">
        <v>4188</v>
      </c>
      <c r="B4189">
        <f>VLOOKUP(C4189,ESTADOS!C:K,9,FALSE)</f>
        <v>18</v>
      </c>
      <c r="C4189" t="s">
        <v>3950</v>
      </c>
      <c r="D4189">
        <v>41</v>
      </c>
      <c r="E4189" t="s">
        <v>1873</v>
      </c>
      <c r="F4189" t="s">
        <v>1874</v>
      </c>
      <c r="G4189">
        <v>16625</v>
      </c>
      <c r="H4189">
        <v>1</v>
      </c>
      <c r="I4189">
        <v>1</v>
      </c>
      <c r="J4189">
        <v>1</v>
      </c>
      <c r="K4189" s="2" t="s">
        <v>10009</v>
      </c>
      <c r="L4189" s="2" t="s">
        <v>10009</v>
      </c>
      <c r="M4189" t="str">
        <f t="shared" si="65"/>
        <v>BEGIN IF NOT EXISTS (SELECT * FROM [dbo].[COM_City] WHERE [Name] = 'Pontal do Paraná') BEGIN INSERT INTO [dbo].[COM_City]([CityId],[Name],[ExternalCode],[StateId],[Active],[UserID],[UserIDLastUpdate],[CreateDate],[ModifieldDate]) VALUES (4188,'Pontal do Paraná','19954',18,1,1,1,GETDATE(),GETDATE()) END END</v>
      </c>
    </row>
    <row r="4190" spans="1:13" x14ac:dyDescent="0.2">
      <c r="A4190">
        <v>4189</v>
      </c>
      <c r="B4190">
        <f>VLOOKUP(C4190,ESTADOS!C:K,9,FALSE)</f>
        <v>18</v>
      </c>
      <c r="C4190" t="s">
        <v>3950</v>
      </c>
      <c r="D4190">
        <v>41</v>
      </c>
      <c r="E4190" t="s">
        <v>9394</v>
      </c>
      <c r="F4190" t="s">
        <v>1875</v>
      </c>
      <c r="G4190">
        <v>14174</v>
      </c>
      <c r="H4190">
        <v>1</v>
      </c>
      <c r="I4190">
        <v>1</v>
      </c>
      <c r="J4190">
        <v>1</v>
      </c>
      <c r="K4190" s="2" t="s">
        <v>10009</v>
      </c>
      <c r="L4190" s="2" t="s">
        <v>10009</v>
      </c>
      <c r="M4190" t="str">
        <f t="shared" si="65"/>
        <v>BEGIN IF NOT EXISTS (SELECT * FROM [dbo].[COM_City] WHERE [Name] = 'Porecatu') BEGIN INSERT INTO [dbo].[COM_City]([CityId],[Name],[ExternalCode],[StateId],[Active],[UserID],[UserIDLastUpdate],[CreateDate],[ModifieldDate]) VALUES (4189,'Porecatu','20002',18,1,1,1,GETDATE(),GETDATE()) END END</v>
      </c>
    </row>
    <row r="4191" spans="1:13" x14ac:dyDescent="0.2">
      <c r="A4191">
        <v>4190</v>
      </c>
      <c r="B4191">
        <f>VLOOKUP(C4191,ESTADOS!C:K,9,FALSE)</f>
        <v>18</v>
      </c>
      <c r="C4191" t="s">
        <v>3950</v>
      </c>
      <c r="D4191">
        <v>41</v>
      </c>
      <c r="E4191" t="s">
        <v>9396</v>
      </c>
      <c r="F4191" t="s">
        <v>1876</v>
      </c>
      <c r="G4191">
        <v>4212</v>
      </c>
      <c r="H4191">
        <v>1</v>
      </c>
      <c r="I4191">
        <v>1</v>
      </c>
      <c r="J4191">
        <v>1</v>
      </c>
      <c r="K4191" s="2" t="s">
        <v>10009</v>
      </c>
      <c r="L4191" s="2" t="s">
        <v>10009</v>
      </c>
      <c r="M4191" t="str">
        <f t="shared" si="65"/>
        <v>BEGIN IF NOT EXISTS (SELECT * FROM [dbo].[COM_City] WHERE [Name] = 'Porto Amazonas') BEGIN INSERT INTO [dbo].[COM_City]([CityId],[Name],[ExternalCode],[StateId],[Active],[UserID],[UserIDLastUpdate],[CreateDate],[ModifieldDate]) VALUES (4190,'Porto Amazonas','20101',18,1,1,1,GETDATE(),GETDATE()) END END</v>
      </c>
    </row>
    <row r="4192" spans="1:13" x14ac:dyDescent="0.2">
      <c r="A4192">
        <v>4191</v>
      </c>
      <c r="B4192">
        <f>VLOOKUP(C4192,ESTADOS!C:K,9,FALSE)</f>
        <v>18</v>
      </c>
      <c r="C4192" t="s">
        <v>3950</v>
      </c>
      <c r="D4192">
        <v>41</v>
      </c>
      <c r="E4192" t="s">
        <v>9398</v>
      </c>
      <c r="F4192" t="s">
        <v>1877</v>
      </c>
      <c r="G4192">
        <v>3761</v>
      </c>
      <c r="H4192">
        <v>1</v>
      </c>
      <c r="I4192">
        <v>1</v>
      </c>
      <c r="J4192">
        <v>1</v>
      </c>
      <c r="K4192" s="2" t="s">
        <v>10009</v>
      </c>
      <c r="L4192" s="2" t="s">
        <v>10009</v>
      </c>
      <c r="M4192" t="str">
        <f t="shared" si="65"/>
        <v>BEGIN IF NOT EXISTS (SELECT * FROM [dbo].[COM_City] WHERE [Name] = 'Porto Barreiro') BEGIN INSERT INTO [dbo].[COM_City]([CityId],[Name],[ExternalCode],[StateId],[Active],[UserID],[UserIDLastUpdate],[CreateDate],[ModifieldDate]) VALUES (4191,'Porto Barreiro','20150',18,1,1,1,GETDATE(),GETDATE()) END END</v>
      </c>
    </row>
    <row r="4193" spans="1:13" x14ac:dyDescent="0.2">
      <c r="A4193">
        <v>4192</v>
      </c>
      <c r="B4193">
        <f>VLOOKUP(C4193,ESTADOS!C:K,9,FALSE)</f>
        <v>18</v>
      </c>
      <c r="C4193" t="s">
        <v>3950</v>
      </c>
      <c r="D4193">
        <v>41</v>
      </c>
      <c r="E4193" t="s">
        <v>9400</v>
      </c>
      <c r="F4193" t="s">
        <v>1878</v>
      </c>
      <c r="G4193">
        <v>2462</v>
      </c>
      <c r="H4193">
        <v>1</v>
      </c>
      <c r="I4193">
        <v>1</v>
      </c>
      <c r="J4193">
        <v>1</v>
      </c>
      <c r="K4193" s="2" t="s">
        <v>10009</v>
      </c>
      <c r="L4193" s="2" t="s">
        <v>10009</v>
      </c>
      <c r="M4193" t="str">
        <f t="shared" si="65"/>
        <v>BEGIN IF NOT EXISTS (SELECT * FROM [dbo].[COM_City] WHERE [Name] = 'Porto Rico') BEGIN INSERT INTO [dbo].[COM_City]([CityId],[Name],[ExternalCode],[StateId],[Active],[UserID],[UserIDLastUpdate],[CreateDate],[ModifieldDate]) VALUES (4192,'Porto Rico','20200',18,1,1,1,GETDATE(),GETDATE()) END END</v>
      </c>
    </row>
    <row r="4194" spans="1:13" x14ac:dyDescent="0.2">
      <c r="A4194">
        <v>4193</v>
      </c>
      <c r="B4194">
        <f>VLOOKUP(C4194,ESTADOS!C:K,9,FALSE)</f>
        <v>18</v>
      </c>
      <c r="C4194" t="s">
        <v>3950</v>
      </c>
      <c r="D4194">
        <v>41</v>
      </c>
      <c r="E4194" t="s">
        <v>9404</v>
      </c>
      <c r="F4194" t="s">
        <v>1879</v>
      </c>
      <c r="G4194">
        <v>3779</v>
      </c>
      <c r="H4194">
        <v>1</v>
      </c>
      <c r="I4194">
        <v>1</v>
      </c>
      <c r="J4194">
        <v>1</v>
      </c>
      <c r="K4194" s="2" t="s">
        <v>10009</v>
      </c>
      <c r="L4194" s="2" t="s">
        <v>10009</v>
      </c>
      <c r="M4194" t="str">
        <f t="shared" si="65"/>
        <v>BEGIN IF NOT EXISTS (SELECT * FROM [dbo].[COM_City] WHERE [Name] = 'Porto Vitória') BEGIN INSERT INTO [dbo].[COM_City]([CityId],[Name],[ExternalCode],[StateId],[Active],[UserID],[UserIDLastUpdate],[CreateDate],[ModifieldDate]) VALUES (4193,'Porto Vitória','20309',18,1,1,1,GETDATE(),GETDATE()) END END</v>
      </c>
    </row>
    <row r="4195" spans="1:13" x14ac:dyDescent="0.2">
      <c r="A4195">
        <v>4194</v>
      </c>
      <c r="B4195">
        <f>VLOOKUP(C4195,ESTADOS!C:K,9,FALSE)</f>
        <v>18</v>
      </c>
      <c r="C4195" t="s">
        <v>3950</v>
      </c>
      <c r="D4195">
        <v>41</v>
      </c>
      <c r="E4195" t="s">
        <v>1880</v>
      </c>
      <c r="F4195" t="s">
        <v>1881</v>
      </c>
      <c r="G4195">
        <v>3344</v>
      </c>
      <c r="H4195">
        <v>1</v>
      </c>
      <c r="I4195">
        <v>1</v>
      </c>
      <c r="J4195">
        <v>1</v>
      </c>
      <c r="K4195" s="2" t="s">
        <v>10009</v>
      </c>
      <c r="L4195" s="2" t="s">
        <v>10009</v>
      </c>
      <c r="M4195" t="str">
        <f t="shared" si="65"/>
        <v>BEGIN IF NOT EXISTS (SELECT * FROM [dbo].[COM_City] WHERE [Name] = 'Prado Ferreira') BEGIN INSERT INTO [dbo].[COM_City]([CityId],[Name],[ExternalCode],[StateId],[Active],[UserID],[UserIDLastUpdate],[CreateDate],[ModifieldDate]) VALUES (4194,'Prado Ferreira','20333',18,1,1,1,GETDATE(),GETDATE()) END END</v>
      </c>
    </row>
    <row r="4196" spans="1:13" x14ac:dyDescent="0.2">
      <c r="A4196">
        <v>4195</v>
      </c>
      <c r="B4196">
        <f>VLOOKUP(C4196,ESTADOS!C:K,9,FALSE)</f>
        <v>18</v>
      </c>
      <c r="C4196" t="s">
        <v>3950</v>
      </c>
      <c r="D4196">
        <v>41</v>
      </c>
      <c r="E4196" t="s">
        <v>1882</v>
      </c>
      <c r="F4196" t="s">
        <v>1883</v>
      </c>
      <c r="G4196">
        <v>5811</v>
      </c>
      <c r="H4196">
        <v>1</v>
      </c>
      <c r="I4196">
        <v>1</v>
      </c>
      <c r="J4196">
        <v>1</v>
      </c>
      <c r="K4196" s="2" t="s">
        <v>10009</v>
      </c>
      <c r="L4196" s="2" t="s">
        <v>10009</v>
      </c>
      <c r="M4196" t="str">
        <f t="shared" si="65"/>
        <v>BEGIN IF NOT EXISTS (SELECT * FROM [dbo].[COM_City] WHERE [Name] = 'Pranchita') BEGIN INSERT INTO [dbo].[COM_City]([CityId],[Name],[ExternalCode],[StateId],[Active],[UserID],[UserIDLastUpdate],[CreateDate],[ModifieldDate]) VALUES (4195,'Pranchita','20358',18,1,1,1,GETDATE(),GETDATE()) END END</v>
      </c>
    </row>
    <row r="4197" spans="1:13" x14ac:dyDescent="0.2">
      <c r="A4197">
        <v>4196</v>
      </c>
      <c r="B4197">
        <f>VLOOKUP(C4197,ESTADOS!C:K,9,FALSE)</f>
        <v>18</v>
      </c>
      <c r="C4197" t="s">
        <v>3950</v>
      </c>
      <c r="D4197">
        <v>41</v>
      </c>
      <c r="E4197" t="s">
        <v>1884</v>
      </c>
      <c r="F4197" t="s">
        <v>1885</v>
      </c>
      <c r="G4197">
        <v>4674</v>
      </c>
      <c r="H4197">
        <v>1</v>
      </c>
      <c r="I4197">
        <v>1</v>
      </c>
      <c r="J4197">
        <v>1</v>
      </c>
      <c r="K4197" s="2" t="s">
        <v>10009</v>
      </c>
      <c r="L4197" s="2" t="s">
        <v>10009</v>
      </c>
      <c r="M4197" t="str">
        <f t="shared" si="65"/>
        <v>BEGIN IF NOT EXISTS (SELECT * FROM [dbo].[COM_City] WHERE [Name] = 'Presidente Castelo Branco') BEGIN INSERT INTO [dbo].[COM_City]([CityId],[Name],[ExternalCode],[StateId],[Active],[UserID],[UserIDLastUpdate],[CreateDate],[ModifieldDate]) VALUES (4196,'Presidente Castelo Branco','20408',18,1,1,1,GETDATE(),GETDATE()) END END</v>
      </c>
    </row>
    <row r="4198" spans="1:13" x14ac:dyDescent="0.2">
      <c r="A4198">
        <v>4197</v>
      </c>
      <c r="B4198">
        <f>VLOOKUP(C4198,ESTADOS!C:K,9,FALSE)</f>
        <v>18</v>
      </c>
      <c r="C4198" t="s">
        <v>3950</v>
      </c>
      <c r="D4198">
        <v>41</v>
      </c>
      <c r="E4198" t="s">
        <v>1886</v>
      </c>
      <c r="F4198" t="s">
        <v>1887</v>
      </c>
      <c r="G4198">
        <v>10753</v>
      </c>
      <c r="H4198">
        <v>1</v>
      </c>
      <c r="I4198">
        <v>1</v>
      </c>
      <c r="J4198">
        <v>1</v>
      </c>
      <c r="K4198" s="2" t="s">
        <v>10009</v>
      </c>
      <c r="L4198" s="2" t="s">
        <v>10009</v>
      </c>
      <c r="M4198" t="str">
        <f t="shared" si="65"/>
        <v>BEGIN IF NOT EXISTS (SELECT * FROM [dbo].[COM_City] WHERE [Name] = 'Primeiro de Maio') BEGIN INSERT INTO [dbo].[COM_City]([CityId],[Name],[ExternalCode],[StateId],[Active],[UserID],[UserIDLastUpdate],[CreateDate],[ModifieldDate]) VALUES (4197,'Primeiro de Maio','20507',18,1,1,1,GETDATE(),GETDATE()) END END</v>
      </c>
    </row>
    <row r="4199" spans="1:13" x14ac:dyDescent="0.2">
      <c r="A4199">
        <v>4198</v>
      </c>
      <c r="B4199">
        <f>VLOOKUP(C4199,ESTADOS!C:K,9,FALSE)</f>
        <v>18</v>
      </c>
      <c r="C4199" t="s">
        <v>3950</v>
      </c>
      <c r="D4199">
        <v>41</v>
      </c>
      <c r="E4199" t="s">
        <v>1888</v>
      </c>
      <c r="F4199" t="s">
        <v>1889</v>
      </c>
      <c r="G4199">
        <v>48708</v>
      </c>
      <c r="H4199">
        <v>1</v>
      </c>
      <c r="I4199">
        <v>1</v>
      </c>
      <c r="J4199">
        <v>1</v>
      </c>
      <c r="K4199" s="2" t="s">
        <v>10009</v>
      </c>
      <c r="L4199" s="2" t="s">
        <v>10009</v>
      </c>
      <c r="M4199" t="str">
        <f t="shared" si="65"/>
        <v>BEGIN IF NOT EXISTS (SELECT * FROM [dbo].[COM_City] WHERE [Name] = 'Prudentópolis') BEGIN INSERT INTO [dbo].[COM_City]([CityId],[Name],[ExternalCode],[StateId],[Active],[UserID],[UserIDLastUpdate],[CreateDate],[ModifieldDate]) VALUES (4198,'Prudentópolis','20606',18,1,1,1,GETDATE(),GETDATE()) END END</v>
      </c>
    </row>
    <row r="4200" spans="1:13" x14ac:dyDescent="0.2">
      <c r="A4200">
        <v>4199</v>
      </c>
      <c r="B4200">
        <f>VLOOKUP(C4200,ESTADOS!C:K,9,FALSE)</f>
        <v>18</v>
      </c>
      <c r="C4200" t="s">
        <v>3950</v>
      </c>
      <c r="D4200">
        <v>41</v>
      </c>
      <c r="E4200" t="s">
        <v>9408</v>
      </c>
      <c r="F4200" t="s">
        <v>1890</v>
      </c>
      <c r="G4200">
        <v>4848</v>
      </c>
      <c r="H4200">
        <v>1</v>
      </c>
      <c r="I4200">
        <v>1</v>
      </c>
      <c r="J4200">
        <v>1</v>
      </c>
      <c r="K4200" s="2" t="s">
        <v>10009</v>
      </c>
      <c r="L4200" s="2" t="s">
        <v>10009</v>
      </c>
      <c r="M4200" t="str">
        <f t="shared" si="65"/>
        <v>BEGIN IF NOT EXISTS (SELECT * FROM [dbo].[COM_City] WHERE [Name] = 'Quarto Centenário') BEGIN INSERT INTO [dbo].[COM_City]([CityId],[Name],[ExternalCode],[StateId],[Active],[UserID],[UserIDLastUpdate],[CreateDate],[ModifieldDate]) VALUES (4199,'Quarto Centenário','20655',18,1,1,1,GETDATE(),GETDATE()) END END</v>
      </c>
    </row>
    <row r="4201" spans="1:13" x14ac:dyDescent="0.2">
      <c r="A4201">
        <v>4200</v>
      </c>
      <c r="B4201">
        <f>VLOOKUP(C4201,ESTADOS!C:K,9,FALSE)</f>
        <v>18</v>
      </c>
      <c r="C4201" t="s">
        <v>3950</v>
      </c>
      <c r="D4201">
        <v>41</v>
      </c>
      <c r="E4201" t="s">
        <v>1891</v>
      </c>
      <c r="F4201" t="s">
        <v>1892</v>
      </c>
      <c r="G4201">
        <v>6877</v>
      </c>
      <c r="H4201">
        <v>1</v>
      </c>
      <c r="I4201">
        <v>1</v>
      </c>
      <c r="J4201">
        <v>1</v>
      </c>
      <c r="K4201" s="2" t="s">
        <v>10009</v>
      </c>
      <c r="L4201" s="2" t="s">
        <v>10009</v>
      </c>
      <c r="M4201" t="str">
        <f t="shared" si="65"/>
        <v>BEGIN IF NOT EXISTS (SELECT * FROM [dbo].[COM_City] WHERE [Name] = 'Quatiguá') BEGIN INSERT INTO [dbo].[COM_City]([CityId],[Name],[ExternalCode],[StateId],[Active],[UserID],[UserIDLastUpdate],[CreateDate],[ModifieldDate]) VALUES (4200,'Quatiguá','20705',18,1,1,1,GETDATE(),GETDATE()) END END</v>
      </c>
    </row>
    <row r="4202" spans="1:13" x14ac:dyDescent="0.2">
      <c r="A4202">
        <v>4201</v>
      </c>
      <c r="B4202">
        <f>VLOOKUP(C4202,ESTADOS!C:K,9,FALSE)</f>
        <v>18</v>
      </c>
      <c r="C4202" t="s">
        <v>3950</v>
      </c>
      <c r="D4202">
        <v>41</v>
      </c>
      <c r="E4202" t="s">
        <v>9410</v>
      </c>
      <c r="F4202" t="s">
        <v>1893</v>
      </c>
      <c r="G4202">
        <v>18125</v>
      </c>
      <c r="H4202">
        <v>1</v>
      </c>
      <c r="I4202">
        <v>1</v>
      </c>
      <c r="J4202">
        <v>1</v>
      </c>
      <c r="K4202" s="2" t="s">
        <v>10009</v>
      </c>
      <c r="L4202" s="2" t="s">
        <v>10009</v>
      </c>
      <c r="M4202" t="str">
        <f t="shared" si="65"/>
        <v>BEGIN IF NOT EXISTS (SELECT * FROM [dbo].[COM_City] WHERE [Name] = 'Quatro Barras') BEGIN INSERT INTO [dbo].[COM_City]([CityId],[Name],[ExternalCode],[StateId],[Active],[UserID],[UserIDLastUpdate],[CreateDate],[ModifieldDate]) VALUES (4201,'Quatro Barras','20804',18,1,1,1,GETDATE(),GETDATE()) END END</v>
      </c>
    </row>
    <row r="4203" spans="1:13" x14ac:dyDescent="0.2">
      <c r="A4203">
        <v>4202</v>
      </c>
      <c r="B4203">
        <f>VLOOKUP(C4203,ESTADOS!C:K,9,FALSE)</f>
        <v>18</v>
      </c>
      <c r="C4203" t="s">
        <v>3950</v>
      </c>
      <c r="D4203">
        <v>41</v>
      </c>
      <c r="E4203" t="s">
        <v>9412</v>
      </c>
      <c r="F4203" t="s">
        <v>1894</v>
      </c>
      <c r="G4203">
        <v>3669</v>
      </c>
      <c r="H4203">
        <v>1</v>
      </c>
      <c r="I4203">
        <v>1</v>
      </c>
      <c r="J4203">
        <v>1</v>
      </c>
      <c r="K4203" s="2" t="s">
        <v>10009</v>
      </c>
      <c r="L4203" s="2" t="s">
        <v>10009</v>
      </c>
      <c r="M4203" t="str">
        <f t="shared" si="65"/>
        <v>BEGIN IF NOT EXISTS (SELECT * FROM [dbo].[COM_City] WHERE [Name] = 'Quatro Pontes') BEGIN INSERT INTO [dbo].[COM_City]([CityId],[Name],[ExternalCode],[StateId],[Active],[UserID],[UserIDLastUpdate],[CreateDate],[ModifieldDate]) VALUES (4202,'Quatro Pontes','20853',18,1,1,1,GETDATE(),GETDATE()) END END</v>
      </c>
    </row>
    <row r="4204" spans="1:13" x14ac:dyDescent="0.2">
      <c r="A4204">
        <v>4203</v>
      </c>
      <c r="B4204">
        <f>VLOOKUP(C4204,ESTADOS!C:K,9,FALSE)</f>
        <v>18</v>
      </c>
      <c r="C4204" t="s">
        <v>3950</v>
      </c>
      <c r="D4204">
        <v>41</v>
      </c>
      <c r="E4204" t="s">
        <v>9414</v>
      </c>
      <c r="F4204" t="s">
        <v>1895</v>
      </c>
      <c r="G4204">
        <v>30181</v>
      </c>
      <c r="H4204">
        <v>1</v>
      </c>
      <c r="I4204">
        <v>1</v>
      </c>
      <c r="J4204">
        <v>1</v>
      </c>
      <c r="K4204" s="2" t="s">
        <v>10009</v>
      </c>
      <c r="L4204" s="2" t="s">
        <v>10009</v>
      </c>
      <c r="M4204" t="str">
        <f t="shared" si="65"/>
        <v>BEGIN IF NOT EXISTS (SELECT * FROM [dbo].[COM_City] WHERE [Name] = 'Quedas do Iguaçu') BEGIN INSERT INTO [dbo].[COM_City]([CityId],[Name],[ExternalCode],[StateId],[Active],[UserID],[UserIDLastUpdate],[CreateDate],[ModifieldDate]) VALUES (4203,'Quedas do Iguaçu','20903',18,1,1,1,GETDATE(),GETDATE()) END END</v>
      </c>
    </row>
    <row r="4205" spans="1:13" x14ac:dyDescent="0.2">
      <c r="A4205">
        <v>4204</v>
      </c>
      <c r="B4205">
        <f>VLOOKUP(C4205,ESTADOS!C:K,9,FALSE)</f>
        <v>18</v>
      </c>
      <c r="C4205" t="s">
        <v>3950</v>
      </c>
      <c r="D4205">
        <v>41</v>
      </c>
      <c r="E4205" t="s">
        <v>9331</v>
      </c>
      <c r="F4205" t="s">
        <v>1896</v>
      </c>
      <c r="G4205">
        <v>11804</v>
      </c>
      <c r="H4205">
        <v>1</v>
      </c>
      <c r="I4205">
        <v>1</v>
      </c>
      <c r="J4205">
        <v>1</v>
      </c>
      <c r="K4205" s="2" t="s">
        <v>10009</v>
      </c>
      <c r="L4205" s="2" t="s">
        <v>10009</v>
      </c>
      <c r="M4205" t="str">
        <f t="shared" si="65"/>
        <v>BEGIN IF NOT EXISTS (SELECT * FROM [dbo].[COM_City] WHERE [Name] = 'Querência do Norte') BEGIN INSERT INTO [dbo].[COM_City]([CityId],[Name],[ExternalCode],[StateId],[Active],[UserID],[UserIDLastUpdate],[CreateDate],[ModifieldDate]) VALUES (4204,'Querência do Norte','21000',18,1,1,1,GETDATE(),GETDATE()) END END</v>
      </c>
    </row>
    <row r="4206" spans="1:13" x14ac:dyDescent="0.2">
      <c r="A4206">
        <v>4205</v>
      </c>
      <c r="B4206">
        <f>VLOOKUP(C4206,ESTADOS!C:K,9,FALSE)</f>
        <v>18</v>
      </c>
      <c r="C4206" t="s">
        <v>3950</v>
      </c>
      <c r="D4206">
        <v>41</v>
      </c>
      <c r="E4206" t="s">
        <v>9420</v>
      </c>
      <c r="F4206" t="s">
        <v>1897</v>
      </c>
      <c r="G4206">
        <v>5173</v>
      </c>
      <c r="H4206">
        <v>1</v>
      </c>
      <c r="I4206">
        <v>1</v>
      </c>
      <c r="J4206">
        <v>1</v>
      </c>
      <c r="K4206" s="2" t="s">
        <v>10009</v>
      </c>
      <c r="L4206" s="2" t="s">
        <v>10009</v>
      </c>
      <c r="M4206" t="str">
        <f t="shared" si="65"/>
        <v>BEGIN IF NOT EXISTS (SELECT * FROM [dbo].[COM_City] WHERE [Name] = 'Quinta do Sol') BEGIN INSERT INTO [dbo].[COM_City]([CityId],[Name],[ExternalCode],[StateId],[Active],[UserID],[UserIDLastUpdate],[CreateDate],[ModifieldDate]) VALUES (4205,'Quinta do Sol','21109',18,1,1,1,GETDATE(),GETDATE()) END END</v>
      </c>
    </row>
    <row r="4207" spans="1:13" x14ac:dyDescent="0.2">
      <c r="A4207">
        <v>4206</v>
      </c>
      <c r="B4207">
        <f>VLOOKUP(C4207,ESTADOS!C:K,9,FALSE)</f>
        <v>18</v>
      </c>
      <c r="C4207" t="s">
        <v>3950</v>
      </c>
      <c r="D4207">
        <v>41</v>
      </c>
      <c r="E4207" t="s">
        <v>9422</v>
      </c>
      <c r="F4207" t="s">
        <v>1898</v>
      </c>
      <c r="G4207">
        <v>15897</v>
      </c>
      <c r="H4207">
        <v>1</v>
      </c>
      <c r="I4207">
        <v>1</v>
      </c>
      <c r="J4207">
        <v>1</v>
      </c>
      <c r="K4207" s="2" t="s">
        <v>10009</v>
      </c>
      <c r="L4207" s="2" t="s">
        <v>10009</v>
      </c>
      <c r="M4207" t="str">
        <f t="shared" si="65"/>
        <v>BEGIN IF NOT EXISTS (SELECT * FROM [dbo].[COM_City] WHERE [Name] = 'Quitandinha') BEGIN INSERT INTO [dbo].[COM_City]([CityId],[Name],[ExternalCode],[StateId],[Active],[UserID],[UserIDLastUpdate],[CreateDate],[ModifieldDate]) VALUES (4206,'Quitandinha','21208',18,1,1,1,GETDATE(),GETDATE()) END END</v>
      </c>
    </row>
    <row r="4208" spans="1:13" x14ac:dyDescent="0.2">
      <c r="A4208">
        <v>4207</v>
      </c>
      <c r="B4208">
        <f>VLOOKUP(C4208,ESTADOS!C:K,9,FALSE)</f>
        <v>18</v>
      </c>
      <c r="C4208" t="s">
        <v>3950</v>
      </c>
      <c r="D4208">
        <v>41</v>
      </c>
      <c r="E4208" t="s">
        <v>9424</v>
      </c>
      <c r="F4208" t="s">
        <v>1899</v>
      </c>
      <c r="G4208">
        <v>4147</v>
      </c>
      <c r="H4208">
        <v>1</v>
      </c>
      <c r="I4208">
        <v>1</v>
      </c>
      <c r="J4208">
        <v>1</v>
      </c>
      <c r="K4208" s="2" t="s">
        <v>10009</v>
      </c>
      <c r="L4208" s="2" t="s">
        <v>10009</v>
      </c>
      <c r="M4208" t="str">
        <f t="shared" si="65"/>
        <v>BEGIN IF NOT EXISTS (SELECT * FROM [dbo].[COM_City] WHERE [Name] = 'Ramilândia') BEGIN INSERT INTO [dbo].[COM_City]([CityId],[Name],[ExternalCode],[StateId],[Active],[UserID],[UserIDLastUpdate],[CreateDate],[ModifieldDate]) VALUES (4207,'Ramilândia','21257',18,1,1,1,GETDATE(),GETDATE()) END END</v>
      </c>
    </row>
    <row r="4209" spans="1:13" x14ac:dyDescent="0.2">
      <c r="A4209">
        <v>4208</v>
      </c>
      <c r="B4209">
        <f>VLOOKUP(C4209,ESTADOS!C:K,9,FALSE)</f>
        <v>18</v>
      </c>
      <c r="C4209" t="s">
        <v>3950</v>
      </c>
      <c r="D4209">
        <v>41</v>
      </c>
      <c r="E4209" t="s">
        <v>9426</v>
      </c>
      <c r="F4209" t="s">
        <v>1900</v>
      </c>
      <c r="G4209">
        <v>4001</v>
      </c>
      <c r="H4209">
        <v>1</v>
      </c>
      <c r="I4209">
        <v>1</v>
      </c>
      <c r="J4209">
        <v>1</v>
      </c>
      <c r="K4209" s="2" t="s">
        <v>10009</v>
      </c>
      <c r="L4209" s="2" t="s">
        <v>10009</v>
      </c>
      <c r="M4209" t="str">
        <f t="shared" si="65"/>
        <v>BEGIN IF NOT EXISTS (SELECT * FROM [dbo].[COM_City] WHERE [Name] = 'Rancho Alegre') BEGIN INSERT INTO [dbo].[COM_City]([CityId],[Name],[ExternalCode],[StateId],[Active],[UserID],[UserIDLastUpdate],[CreateDate],[ModifieldDate]) VALUES (4208,'Rancho Alegre','21307',18,1,1,1,GETDATE(),GETDATE()) END END</v>
      </c>
    </row>
    <row r="4210" spans="1:13" x14ac:dyDescent="0.2">
      <c r="A4210">
        <v>4209</v>
      </c>
      <c r="B4210">
        <f>VLOOKUP(C4210,ESTADOS!C:K,9,FALSE)</f>
        <v>18</v>
      </c>
      <c r="C4210" t="s">
        <v>3950</v>
      </c>
      <c r="D4210">
        <v>41</v>
      </c>
      <c r="E4210" t="s">
        <v>1901</v>
      </c>
      <c r="F4210" t="s">
        <v>10047</v>
      </c>
      <c r="G4210">
        <v>2928</v>
      </c>
      <c r="H4210">
        <v>1</v>
      </c>
      <c r="I4210">
        <v>1</v>
      </c>
      <c r="J4210">
        <v>1</v>
      </c>
      <c r="K4210" s="2" t="s">
        <v>10009</v>
      </c>
      <c r="L4210" s="2" t="s">
        <v>10009</v>
      </c>
      <c r="M4210" t="str">
        <f t="shared" si="65"/>
        <v>BEGIN IF NOT EXISTS (SELECT * FROM [dbo].[COM_City] WHERE [Name] = 'Rancho Alegre D''Oeste') BEGIN INSERT INTO [dbo].[COM_City]([CityId],[Name],[ExternalCode],[StateId],[Active],[UserID],[UserIDLastUpdate],[CreateDate],[ModifieldDate]) VALUES (4209,'Rancho Alegre D''Oeste','21356',18,1,1,1,GETDATE(),GETDATE()) END END</v>
      </c>
    </row>
    <row r="4211" spans="1:13" x14ac:dyDescent="0.2">
      <c r="A4211">
        <v>4210</v>
      </c>
      <c r="B4211">
        <f>VLOOKUP(C4211,ESTADOS!C:K,9,FALSE)</f>
        <v>18</v>
      </c>
      <c r="C4211" t="s">
        <v>3950</v>
      </c>
      <c r="D4211">
        <v>41</v>
      </c>
      <c r="E4211" t="s">
        <v>1902</v>
      </c>
      <c r="F4211" t="s">
        <v>1903</v>
      </c>
      <c r="G4211">
        <v>15809</v>
      </c>
      <c r="H4211">
        <v>1</v>
      </c>
      <c r="I4211">
        <v>1</v>
      </c>
      <c r="J4211">
        <v>1</v>
      </c>
      <c r="K4211" s="2" t="s">
        <v>10009</v>
      </c>
      <c r="L4211" s="2" t="s">
        <v>10009</v>
      </c>
      <c r="M4211" t="str">
        <f t="shared" si="65"/>
        <v>BEGIN IF NOT EXISTS (SELECT * FROM [dbo].[COM_City] WHERE [Name] = 'Realeza') BEGIN INSERT INTO [dbo].[COM_City]([CityId],[Name],[ExternalCode],[StateId],[Active],[UserID],[UserIDLastUpdate],[CreateDate],[ModifieldDate]) VALUES (4210,'Realeza','21406',18,1,1,1,GETDATE(),GETDATE()) END END</v>
      </c>
    </row>
    <row r="4212" spans="1:13" x14ac:dyDescent="0.2">
      <c r="A4212">
        <v>4211</v>
      </c>
      <c r="B4212">
        <f>VLOOKUP(C4212,ESTADOS!C:K,9,FALSE)</f>
        <v>18</v>
      </c>
      <c r="C4212" t="s">
        <v>3950</v>
      </c>
      <c r="D4212">
        <v>41</v>
      </c>
      <c r="E4212" t="s">
        <v>1904</v>
      </c>
      <c r="F4212" t="s">
        <v>1905</v>
      </c>
      <c r="G4212">
        <v>14053</v>
      </c>
      <c r="H4212">
        <v>1</v>
      </c>
      <c r="I4212">
        <v>1</v>
      </c>
      <c r="J4212">
        <v>1</v>
      </c>
      <c r="K4212" s="2" t="s">
        <v>10009</v>
      </c>
      <c r="L4212" s="2" t="s">
        <v>10009</v>
      </c>
      <c r="M4212" t="str">
        <f t="shared" si="65"/>
        <v>BEGIN IF NOT EXISTS (SELECT * FROM [dbo].[COM_City] WHERE [Name] = 'Rebouças') BEGIN INSERT INTO [dbo].[COM_City]([CityId],[Name],[ExternalCode],[StateId],[Active],[UserID],[UserIDLastUpdate],[CreateDate],[ModifieldDate]) VALUES (4211,'Rebouças','21505',18,1,1,1,GETDATE(),GETDATE()) END END</v>
      </c>
    </row>
    <row r="4213" spans="1:13" x14ac:dyDescent="0.2">
      <c r="A4213">
        <v>4212</v>
      </c>
      <c r="B4213">
        <f>VLOOKUP(C4213,ESTADOS!C:K,9,FALSE)</f>
        <v>18</v>
      </c>
      <c r="C4213" t="s">
        <v>3950</v>
      </c>
      <c r="D4213">
        <v>41</v>
      </c>
      <c r="E4213" t="s">
        <v>1906</v>
      </c>
      <c r="F4213" t="s">
        <v>1907</v>
      </c>
      <c r="G4213">
        <v>6762</v>
      </c>
      <c r="H4213">
        <v>1</v>
      </c>
      <c r="I4213">
        <v>1</v>
      </c>
      <c r="J4213">
        <v>1</v>
      </c>
      <c r="K4213" s="2" t="s">
        <v>10009</v>
      </c>
      <c r="L4213" s="2" t="s">
        <v>10009</v>
      </c>
      <c r="M4213" t="str">
        <f t="shared" si="65"/>
        <v>BEGIN IF NOT EXISTS (SELECT * FROM [dbo].[COM_City] WHERE [Name] = 'Renascença') BEGIN INSERT INTO [dbo].[COM_City]([CityId],[Name],[ExternalCode],[StateId],[Active],[UserID],[UserIDLastUpdate],[CreateDate],[ModifieldDate]) VALUES (4212,'Renascença','21604',18,1,1,1,GETDATE(),GETDATE()) END END</v>
      </c>
    </row>
    <row r="4214" spans="1:13" x14ac:dyDescent="0.2">
      <c r="A4214">
        <v>4213</v>
      </c>
      <c r="B4214">
        <f>VLOOKUP(C4214,ESTADOS!C:K,9,FALSE)</f>
        <v>18</v>
      </c>
      <c r="C4214" t="s">
        <v>3950</v>
      </c>
      <c r="D4214">
        <v>41</v>
      </c>
      <c r="E4214" t="s">
        <v>1908</v>
      </c>
      <c r="F4214" t="s">
        <v>1909</v>
      </c>
      <c r="G4214">
        <v>24249</v>
      </c>
      <c r="H4214">
        <v>1</v>
      </c>
      <c r="I4214">
        <v>1</v>
      </c>
      <c r="J4214">
        <v>1</v>
      </c>
      <c r="K4214" s="2" t="s">
        <v>10009</v>
      </c>
      <c r="L4214" s="2" t="s">
        <v>10009</v>
      </c>
      <c r="M4214" t="str">
        <f t="shared" si="65"/>
        <v>BEGIN IF NOT EXISTS (SELECT * FROM [dbo].[COM_City] WHERE [Name] = 'Reserva') BEGIN INSERT INTO [dbo].[COM_City]([CityId],[Name],[ExternalCode],[StateId],[Active],[UserID],[UserIDLastUpdate],[CreateDate],[ModifieldDate]) VALUES (4213,'Reserva','21703',18,1,1,1,GETDATE(),GETDATE()) END END</v>
      </c>
    </row>
    <row r="4215" spans="1:13" x14ac:dyDescent="0.2">
      <c r="A4215">
        <v>4214</v>
      </c>
      <c r="B4215">
        <f>VLOOKUP(C4215,ESTADOS!C:K,9,FALSE)</f>
        <v>18</v>
      </c>
      <c r="C4215" t="s">
        <v>3950</v>
      </c>
      <c r="D4215">
        <v>41</v>
      </c>
      <c r="E4215" t="s">
        <v>1910</v>
      </c>
      <c r="F4215" t="s">
        <v>1911</v>
      </c>
      <c r="G4215">
        <v>7094</v>
      </c>
      <c r="H4215">
        <v>1</v>
      </c>
      <c r="I4215">
        <v>1</v>
      </c>
      <c r="J4215">
        <v>1</v>
      </c>
      <c r="K4215" s="2" t="s">
        <v>10009</v>
      </c>
      <c r="L4215" s="2" t="s">
        <v>10009</v>
      </c>
      <c r="M4215" t="str">
        <f t="shared" si="65"/>
        <v>BEGIN IF NOT EXISTS (SELECT * FROM [dbo].[COM_City] WHERE [Name] = 'Reserva do Iguaçu') BEGIN INSERT INTO [dbo].[COM_City]([CityId],[Name],[ExternalCode],[StateId],[Active],[UserID],[UserIDLastUpdate],[CreateDate],[ModifieldDate]) VALUES (4214,'Reserva do Iguaçu','21752',18,1,1,1,GETDATE(),GETDATE()) END END</v>
      </c>
    </row>
    <row r="4216" spans="1:13" x14ac:dyDescent="0.2">
      <c r="A4216">
        <v>4215</v>
      </c>
      <c r="B4216">
        <f>VLOOKUP(C4216,ESTADOS!C:K,9,FALSE)</f>
        <v>18</v>
      </c>
      <c r="C4216" t="s">
        <v>3950</v>
      </c>
      <c r="D4216">
        <v>41</v>
      </c>
      <c r="E4216" t="s">
        <v>1914</v>
      </c>
      <c r="F4216" t="s">
        <v>1915</v>
      </c>
      <c r="G4216">
        <v>10882</v>
      </c>
      <c r="H4216">
        <v>1</v>
      </c>
      <c r="I4216">
        <v>1</v>
      </c>
      <c r="J4216">
        <v>1</v>
      </c>
      <c r="K4216" s="2" t="s">
        <v>10009</v>
      </c>
      <c r="L4216" s="2" t="s">
        <v>10009</v>
      </c>
      <c r="M4216" t="str">
        <f t="shared" si="65"/>
        <v>BEGIN IF NOT EXISTS (SELECT * FROM [dbo].[COM_City] WHERE [Name] = 'Ribeirão Claro') BEGIN INSERT INTO [dbo].[COM_City]([CityId],[Name],[ExternalCode],[StateId],[Active],[UserID],[UserIDLastUpdate],[CreateDate],[ModifieldDate]) VALUES (4215,'Ribeirão Claro','21802',18,1,1,1,GETDATE(),GETDATE()) END END</v>
      </c>
    </row>
    <row r="4217" spans="1:13" x14ac:dyDescent="0.2">
      <c r="A4217">
        <v>4216</v>
      </c>
      <c r="B4217">
        <f>VLOOKUP(C4217,ESTADOS!C:K,9,FALSE)</f>
        <v>18</v>
      </c>
      <c r="C4217" t="s">
        <v>3950</v>
      </c>
      <c r="D4217">
        <v>41</v>
      </c>
      <c r="E4217" t="s">
        <v>1912</v>
      </c>
      <c r="F4217" t="s">
        <v>1913</v>
      </c>
      <c r="G4217">
        <v>13389</v>
      </c>
      <c r="H4217">
        <v>1</v>
      </c>
      <c r="I4217">
        <v>1</v>
      </c>
      <c r="J4217">
        <v>1</v>
      </c>
      <c r="K4217" s="2" t="s">
        <v>10009</v>
      </c>
      <c r="L4217" s="2" t="s">
        <v>10009</v>
      </c>
      <c r="M4217" t="str">
        <f t="shared" si="65"/>
        <v>BEGIN IF NOT EXISTS (SELECT * FROM [dbo].[COM_City] WHERE [Name] = 'Ribeirão do Pinhal') BEGIN INSERT INTO [dbo].[COM_City]([CityId],[Name],[ExternalCode],[StateId],[Active],[UserID],[UserIDLastUpdate],[CreateDate],[ModifieldDate]) VALUES (4216,'Ribeirão do Pinhal','21901',18,1,1,1,GETDATE(),GETDATE()) END END</v>
      </c>
    </row>
    <row r="4218" spans="1:13" x14ac:dyDescent="0.2">
      <c r="A4218">
        <v>4217</v>
      </c>
      <c r="B4218">
        <f>VLOOKUP(C4218,ESTADOS!C:K,9,FALSE)</f>
        <v>18</v>
      </c>
      <c r="C4218" t="s">
        <v>3950</v>
      </c>
      <c r="D4218">
        <v>41</v>
      </c>
      <c r="E4218" t="s">
        <v>1916</v>
      </c>
      <c r="F4218" t="s">
        <v>1917</v>
      </c>
      <c r="G4218">
        <v>13248</v>
      </c>
      <c r="H4218">
        <v>1</v>
      </c>
      <c r="I4218">
        <v>1</v>
      </c>
      <c r="J4218">
        <v>1</v>
      </c>
      <c r="K4218" s="2" t="s">
        <v>10009</v>
      </c>
      <c r="L4218" s="2" t="s">
        <v>10009</v>
      </c>
      <c r="M4218" t="str">
        <f t="shared" si="65"/>
        <v>BEGIN IF NOT EXISTS (SELECT * FROM [dbo].[COM_City] WHERE [Name] = 'Rio Azul') BEGIN INSERT INTO [dbo].[COM_City]([CityId],[Name],[ExternalCode],[StateId],[Active],[UserID],[UserIDLastUpdate],[CreateDate],[ModifieldDate]) VALUES (4217,'Rio Azul','22008',18,1,1,1,GETDATE(),GETDATE()) END END</v>
      </c>
    </row>
    <row r="4219" spans="1:13" x14ac:dyDescent="0.2">
      <c r="A4219">
        <v>4218</v>
      </c>
      <c r="B4219">
        <f>VLOOKUP(C4219,ESTADOS!C:K,9,FALSE)</f>
        <v>18</v>
      </c>
      <c r="C4219" t="s">
        <v>3950</v>
      </c>
      <c r="D4219">
        <v>41</v>
      </c>
      <c r="E4219" t="s">
        <v>9430</v>
      </c>
      <c r="F4219" t="s">
        <v>1918</v>
      </c>
      <c r="G4219">
        <v>3260</v>
      </c>
      <c r="H4219">
        <v>1</v>
      </c>
      <c r="I4219">
        <v>1</v>
      </c>
      <c r="J4219">
        <v>1</v>
      </c>
      <c r="K4219" s="2" t="s">
        <v>10009</v>
      </c>
      <c r="L4219" s="2" t="s">
        <v>10009</v>
      </c>
      <c r="M4219" t="str">
        <f t="shared" si="65"/>
        <v>BEGIN IF NOT EXISTS (SELECT * FROM [dbo].[COM_City] WHERE [Name] = 'Rio Bom') BEGIN INSERT INTO [dbo].[COM_City]([CityId],[Name],[ExternalCode],[StateId],[Active],[UserID],[UserIDLastUpdate],[CreateDate],[ModifieldDate]) VALUES (4218,'Rio Bom','22107',18,1,1,1,GETDATE(),GETDATE()) END END</v>
      </c>
    </row>
    <row r="4220" spans="1:13" x14ac:dyDescent="0.2">
      <c r="A4220">
        <v>4219</v>
      </c>
      <c r="B4220">
        <f>VLOOKUP(C4220,ESTADOS!C:K,9,FALSE)</f>
        <v>18</v>
      </c>
      <c r="C4220" t="s">
        <v>3950</v>
      </c>
      <c r="D4220">
        <v>41</v>
      </c>
      <c r="E4220" t="s">
        <v>1919</v>
      </c>
      <c r="F4220" t="s">
        <v>1920</v>
      </c>
      <c r="G4220">
        <v>14450</v>
      </c>
      <c r="H4220">
        <v>1</v>
      </c>
      <c r="I4220">
        <v>1</v>
      </c>
      <c r="J4220">
        <v>1</v>
      </c>
      <c r="K4220" s="2" t="s">
        <v>10009</v>
      </c>
      <c r="L4220" s="2" t="s">
        <v>10009</v>
      </c>
      <c r="M4220" t="str">
        <f t="shared" si="65"/>
        <v>BEGIN IF NOT EXISTS (SELECT * FROM [dbo].[COM_City] WHERE [Name] = 'Rio Bonito do Iguaçu') BEGIN INSERT INTO [dbo].[COM_City]([CityId],[Name],[ExternalCode],[StateId],[Active],[UserID],[UserIDLastUpdate],[CreateDate],[ModifieldDate]) VALUES (4219,'Rio Bonito do Iguaçu','22156',18,1,1,1,GETDATE(),GETDATE()) END END</v>
      </c>
    </row>
    <row r="4221" spans="1:13" x14ac:dyDescent="0.2">
      <c r="A4221">
        <v>4220</v>
      </c>
      <c r="B4221">
        <f>VLOOKUP(C4221,ESTADOS!C:K,9,FALSE)</f>
        <v>18</v>
      </c>
      <c r="C4221" t="s">
        <v>3950</v>
      </c>
      <c r="D4221">
        <v>41</v>
      </c>
      <c r="E4221" t="s">
        <v>1921</v>
      </c>
      <c r="F4221" t="s">
        <v>1922</v>
      </c>
      <c r="G4221">
        <v>3850</v>
      </c>
      <c r="H4221">
        <v>1</v>
      </c>
      <c r="I4221">
        <v>1</v>
      </c>
      <c r="J4221">
        <v>1</v>
      </c>
      <c r="K4221" s="2" t="s">
        <v>10009</v>
      </c>
      <c r="L4221" s="2" t="s">
        <v>10009</v>
      </c>
      <c r="M4221" t="str">
        <f t="shared" si="65"/>
        <v>BEGIN IF NOT EXISTS (SELECT * FROM [dbo].[COM_City] WHERE [Name] = 'Rio Branco do Ivaí') BEGIN INSERT INTO [dbo].[COM_City]([CityId],[Name],[ExternalCode],[StateId],[Active],[UserID],[UserIDLastUpdate],[CreateDate],[ModifieldDate]) VALUES (4220,'Rio Branco do Ivaí','22172',18,1,1,1,GETDATE(),GETDATE()) END END</v>
      </c>
    </row>
    <row r="4222" spans="1:13" x14ac:dyDescent="0.2">
      <c r="A4222">
        <v>4221</v>
      </c>
      <c r="B4222">
        <f>VLOOKUP(C4222,ESTADOS!C:K,9,FALSE)</f>
        <v>18</v>
      </c>
      <c r="C4222" t="s">
        <v>3950</v>
      </c>
      <c r="D4222">
        <v>41</v>
      </c>
      <c r="E4222" t="s">
        <v>1923</v>
      </c>
      <c r="F4222" t="s">
        <v>1924</v>
      </c>
      <c r="G4222">
        <v>31486</v>
      </c>
      <c r="H4222">
        <v>1</v>
      </c>
      <c r="I4222">
        <v>1</v>
      </c>
      <c r="J4222">
        <v>1</v>
      </c>
      <c r="K4222" s="2" t="s">
        <v>10009</v>
      </c>
      <c r="L4222" s="2" t="s">
        <v>10009</v>
      </c>
      <c r="M4222" t="str">
        <f t="shared" si="65"/>
        <v>BEGIN IF NOT EXISTS (SELECT * FROM [dbo].[COM_City] WHERE [Name] = 'Rio Branco do Sul') BEGIN INSERT INTO [dbo].[COM_City]([CityId],[Name],[ExternalCode],[StateId],[Active],[UserID],[UserIDLastUpdate],[CreateDate],[ModifieldDate]) VALUES (4221,'Rio Branco do Sul','22206',18,1,1,1,GETDATE(),GETDATE()) END END</v>
      </c>
    </row>
    <row r="4223" spans="1:13" x14ac:dyDescent="0.2">
      <c r="A4223">
        <v>4222</v>
      </c>
      <c r="B4223">
        <f>VLOOKUP(C4223,ESTADOS!C:K,9,FALSE)</f>
        <v>18</v>
      </c>
      <c r="C4223" t="s">
        <v>3950</v>
      </c>
      <c r="D4223">
        <v>41</v>
      </c>
      <c r="E4223" t="s">
        <v>1925</v>
      </c>
      <c r="F4223" t="s">
        <v>1926</v>
      </c>
      <c r="G4223">
        <v>29862</v>
      </c>
      <c r="H4223">
        <v>1</v>
      </c>
      <c r="I4223">
        <v>1</v>
      </c>
      <c r="J4223">
        <v>1</v>
      </c>
      <c r="K4223" s="2" t="s">
        <v>10009</v>
      </c>
      <c r="L4223" s="2" t="s">
        <v>10009</v>
      </c>
      <c r="M4223" t="str">
        <f t="shared" si="65"/>
        <v>BEGIN IF NOT EXISTS (SELECT * FROM [dbo].[COM_City] WHERE [Name] = 'Rio Negro') BEGIN INSERT INTO [dbo].[COM_City]([CityId],[Name],[ExternalCode],[StateId],[Active],[UserID],[UserIDLastUpdate],[CreateDate],[ModifieldDate]) VALUES (4222,'Rio Negro','22305',18,1,1,1,GETDATE(),GETDATE()) END END</v>
      </c>
    </row>
    <row r="4224" spans="1:13" x14ac:dyDescent="0.2">
      <c r="A4224">
        <v>4223</v>
      </c>
      <c r="B4224">
        <f>VLOOKUP(C4224,ESTADOS!C:K,9,FALSE)</f>
        <v>18</v>
      </c>
      <c r="C4224" t="s">
        <v>3950</v>
      </c>
      <c r="D4224">
        <v>41</v>
      </c>
      <c r="E4224" t="s">
        <v>1927</v>
      </c>
      <c r="F4224" t="s">
        <v>1928</v>
      </c>
      <c r="G4224">
        <v>53437</v>
      </c>
      <c r="H4224">
        <v>1</v>
      </c>
      <c r="I4224">
        <v>1</v>
      </c>
      <c r="J4224">
        <v>1</v>
      </c>
      <c r="K4224" s="2" t="s">
        <v>10009</v>
      </c>
      <c r="L4224" s="2" t="s">
        <v>10009</v>
      </c>
      <c r="M4224" t="str">
        <f t="shared" si="65"/>
        <v>BEGIN IF NOT EXISTS (SELECT * FROM [dbo].[COM_City] WHERE [Name] = 'Rolândia') BEGIN INSERT INTO [dbo].[COM_City]([CityId],[Name],[ExternalCode],[StateId],[Active],[UserID],[UserIDLastUpdate],[CreateDate],[ModifieldDate]) VALUES (4223,'Rolândia','22404',18,1,1,1,GETDATE(),GETDATE()) END END</v>
      </c>
    </row>
    <row r="4225" spans="1:13" x14ac:dyDescent="0.2">
      <c r="A4225">
        <v>4224</v>
      </c>
      <c r="B4225">
        <f>VLOOKUP(C4225,ESTADOS!C:K,9,FALSE)</f>
        <v>18</v>
      </c>
      <c r="C4225" t="s">
        <v>3950</v>
      </c>
      <c r="D4225">
        <v>41</v>
      </c>
      <c r="E4225" t="s">
        <v>1929</v>
      </c>
      <c r="F4225" t="s">
        <v>1930</v>
      </c>
      <c r="G4225">
        <v>12265</v>
      </c>
      <c r="H4225">
        <v>1</v>
      </c>
      <c r="I4225">
        <v>1</v>
      </c>
      <c r="J4225">
        <v>1</v>
      </c>
      <c r="K4225" s="2" t="s">
        <v>10009</v>
      </c>
      <c r="L4225" s="2" t="s">
        <v>10009</v>
      </c>
      <c r="M4225" t="str">
        <f t="shared" si="65"/>
        <v>BEGIN IF NOT EXISTS (SELECT * FROM [dbo].[COM_City] WHERE [Name] = 'Roncador') BEGIN INSERT INTO [dbo].[COM_City]([CityId],[Name],[ExternalCode],[StateId],[Active],[UserID],[UserIDLastUpdate],[CreateDate],[ModifieldDate]) VALUES (4224,'Roncador','22503',18,1,1,1,GETDATE(),GETDATE()) END END</v>
      </c>
    </row>
    <row r="4226" spans="1:13" x14ac:dyDescent="0.2">
      <c r="A4226">
        <v>4225</v>
      </c>
      <c r="B4226">
        <f>VLOOKUP(C4226,ESTADOS!C:K,9,FALSE)</f>
        <v>18</v>
      </c>
      <c r="C4226" t="s">
        <v>3950</v>
      </c>
      <c r="D4226">
        <v>41</v>
      </c>
      <c r="E4226" t="s">
        <v>1931</v>
      </c>
      <c r="F4226" t="s">
        <v>1932</v>
      </c>
      <c r="G4226">
        <v>9023</v>
      </c>
      <c r="H4226">
        <v>1</v>
      </c>
      <c r="I4226">
        <v>1</v>
      </c>
      <c r="J4226">
        <v>1</v>
      </c>
      <c r="K4226" s="2" t="s">
        <v>10009</v>
      </c>
      <c r="L4226" s="2" t="s">
        <v>10009</v>
      </c>
      <c r="M4226" t="str">
        <f t="shared" si="65"/>
        <v>BEGIN IF NOT EXISTS (SELECT * FROM [dbo].[COM_City] WHERE [Name] = 'Rondon') BEGIN INSERT INTO [dbo].[COM_City]([CityId],[Name],[ExternalCode],[StateId],[Active],[UserID],[UserIDLastUpdate],[CreateDate],[ModifieldDate]) VALUES (4225,'Rondon','22602',18,1,1,1,GETDATE(),GETDATE()) END END</v>
      </c>
    </row>
    <row r="4227" spans="1:13" x14ac:dyDescent="0.2">
      <c r="A4227">
        <v>4226</v>
      </c>
      <c r="B4227">
        <f>VLOOKUP(C4227,ESTADOS!C:K,9,FALSE)</f>
        <v>18</v>
      </c>
      <c r="C4227" t="s">
        <v>3950</v>
      </c>
      <c r="D4227">
        <v>41</v>
      </c>
      <c r="E4227" t="s">
        <v>1933</v>
      </c>
      <c r="F4227" t="s">
        <v>1934</v>
      </c>
      <c r="G4227">
        <v>5823</v>
      </c>
      <c r="H4227">
        <v>1</v>
      </c>
      <c r="I4227">
        <v>1</v>
      </c>
      <c r="J4227">
        <v>1</v>
      </c>
      <c r="K4227" s="2" t="s">
        <v>10009</v>
      </c>
      <c r="L4227" s="2" t="s">
        <v>10009</v>
      </c>
      <c r="M4227" t="str">
        <f t="shared" ref="M4227:M4290" si="66">CONCATENATE("BEGIN IF NOT EXISTS (SELECT * FROM [dbo].[COM_City] WHERE [Name] = '",F4227,"') BEGIN INSERT INTO [dbo].[COM_City]([CityId],[Name],[ExternalCode],[StateId],[Active],[UserID],[UserIDLastUpdate],[CreateDate],[ModifieldDate]) VALUES (",A4227,",'",F4227,"','",E4227,"',",B4227,",",H4227,",",I4227,",",J4227,",",K4227,",",L4227,") END END")</f>
        <v>BEGIN IF NOT EXISTS (SELECT * FROM [dbo].[COM_City] WHERE [Name] = 'Rosário do Ivaí') BEGIN INSERT INTO [dbo].[COM_City]([CityId],[Name],[ExternalCode],[StateId],[Active],[UserID],[UserIDLastUpdate],[CreateDate],[ModifieldDate]) VALUES (4226,'Rosário do Ivaí','22651',18,1,1,1,GETDATE(),GETDATE()) END END</v>
      </c>
    </row>
    <row r="4228" spans="1:13" x14ac:dyDescent="0.2">
      <c r="A4228">
        <v>4227</v>
      </c>
      <c r="B4228">
        <f>VLOOKUP(C4228,ESTADOS!C:K,9,FALSE)</f>
        <v>18</v>
      </c>
      <c r="C4228" t="s">
        <v>3950</v>
      </c>
      <c r="D4228">
        <v>41</v>
      </c>
      <c r="E4228" t="s">
        <v>1935</v>
      </c>
      <c r="F4228" t="s">
        <v>1936</v>
      </c>
      <c r="G4228">
        <v>5447</v>
      </c>
      <c r="H4228">
        <v>1</v>
      </c>
      <c r="I4228">
        <v>1</v>
      </c>
      <c r="J4228">
        <v>1</v>
      </c>
      <c r="K4228" s="2" t="s">
        <v>10009</v>
      </c>
      <c r="L4228" s="2" t="s">
        <v>10009</v>
      </c>
      <c r="M4228" t="str">
        <f t="shared" si="66"/>
        <v>BEGIN IF NOT EXISTS (SELECT * FROM [dbo].[COM_City] WHERE [Name] = 'Sabáudia') BEGIN INSERT INTO [dbo].[COM_City]([CityId],[Name],[ExternalCode],[StateId],[Active],[UserID],[UserIDLastUpdate],[CreateDate],[ModifieldDate]) VALUES (4227,'Sabáudia','22701',18,1,1,1,GETDATE(),GETDATE()) END END</v>
      </c>
    </row>
    <row r="4229" spans="1:13" x14ac:dyDescent="0.2">
      <c r="A4229">
        <v>4228</v>
      </c>
      <c r="B4229">
        <f>VLOOKUP(C4229,ESTADOS!C:K,9,FALSE)</f>
        <v>18</v>
      </c>
      <c r="C4229" t="s">
        <v>3950</v>
      </c>
      <c r="D4229">
        <v>41</v>
      </c>
      <c r="E4229" t="s">
        <v>1937</v>
      </c>
      <c r="F4229" t="s">
        <v>1938</v>
      </c>
      <c r="G4229">
        <v>4666</v>
      </c>
      <c r="H4229">
        <v>1</v>
      </c>
      <c r="I4229">
        <v>1</v>
      </c>
      <c r="J4229">
        <v>1</v>
      </c>
      <c r="K4229" s="2" t="s">
        <v>10009</v>
      </c>
      <c r="L4229" s="2" t="s">
        <v>10009</v>
      </c>
      <c r="M4229" t="str">
        <f t="shared" si="66"/>
        <v>BEGIN IF NOT EXISTS (SELECT * FROM [dbo].[COM_City] WHERE [Name] = 'Salgado Filho') BEGIN INSERT INTO [dbo].[COM_City]([CityId],[Name],[ExternalCode],[StateId],[Active],[UserID],[UserIDLastUpdate],[CreateDate],[ModifieldDate]) VALUES (4228,'Salgado Filho','22800',18,1,1,1,GETDATE(),GETDATE()) END END</v>
      </c>
    </row>
    <row r="4230" spans="1:13" x14ac:dyDescent="0.2">
      <c r="A4230">
        <v>4229</v>
      </c>
      <c r="B4230">
        <f>VLOOKUP(C4230,ESTADOS!C:K,9,FALSE)</f>
        <v>18</v>
      </c>
      <c r="C4230" t="s">
        <v>3950</v>
      </c>
      <c r="D4230">
        <v>41</v>
      </c>
      <c r="E4230" t="s">
        <v>1939</v>
      </c>
      <c r="F4230" t="s">
        <v>1940</v>
      </c>
      <c r="G4230">
        <v>5087</v>
      </c>
      <c r="H4230">
        <v>1</v>
      </c>
      <c r="I4230">
        <v>1</v>
      </c>
      <c r="J4230">
        <v>1</v>
      </c>
      <c r="K4230" s="2" t="s">
        <v>10009</v>
      </c>
      <c r="L4230" s="2" t="s">
        <v>10009</v>
      </c>
      <c r="M4230" t="str">
        <f t="shared" si="66"/>
        <v>BEGIN IF NOT EXISTS (SELECT * FROM [dbo].[COM_City] WHERE [Name] = 'Salto do Itararé') BEGIN INSERT INTO [dbo].[COM_City]([CityId],[Name],[ExternalCode],[StateId],[Active],[UserID],[UserIDLastUpdate],[CreateDate],[ModifieldDate]) VALUES (4229,'Salto do Itararé','22909',18,1,1,1,GETDATE(),GETDATE()) END END</v>
      </c>
    </row>
    <row r="4231" spans="1:13" x14ac:dyDescent="0.2">
      <c r="A4231">
        <v>4230</v>
      </c>
      <c r="B4231">
        <f>VLOOKUP(C4231,ESTADOS!C:K,9,FALSE)</f>
        <v>18</v>
      </c>
      <c r="C4231" t="s">
        <v>3950</v>
      </c>
      <c r="D4231">
        <v>41</v>
      </c>
      <c r="E4231" t="s">
        <v>1941</v>
      </c>
      <c r="F4231" t="s">
        <v>1942</v>
      </c>
      <c r="G4231">
        <v>12480</v>
      </c>
      <c r="H4231">
        <v>1</v>
      </c>
      <c r="I4231">
        <v>1</v>
      </c>
      <c r="J4231">
        <v>1</v>
      </c>
      <c r="K4231" s="2" t="s">
        <v>10009</v>
      </c>
      <c r="L4231" s="2" t="s">
        <v>10009</v>
      </c>
      <c r="M4231" t="str">
        <f t="shared" si="66"/>
        <v>BEGIN IF NOT EXISTS (SELECT * FROM [dbo].[COM_City] WHERE [Name] = 'Salto do Lontra') BEGIN INSERT INTO [dbo].[COM_City]([CityId],[Name],[ExternalCode],[StateId],[Active],[UserID],[UserIDLastUpdate],[CreateDate],[ModifieldDate]) VALUES (4230,'Salto do Lontra','23006',18,1,1,1,GETDATE(),GETDATE()) END END</v>
      </c>
    </row>
    <row r="4232" spans="1:13" x14ac:dyDescent="0.2">
      <c r="A4232">
        <v>4231</v>
      </c>
      <c r="B4232">
        <f>VLOOKUP(C4232,ESTADOS!C:K,9,FALSE)</f>
        <v>18</v>
      </c>
      <c r="C4232" t="s">
        <v>3950</v>
      </c>
      <c r="D4232">
        <v>41</v>
      </c>
      <c r="E4232" t="s">
        <v>1943</v>
      </c>
      <c r="F4232" t="s">
        <v>1944</v>
      </c>
      <c r="G4232">
        <v>4062</v>
      </c>
      <c r="H4232">
        <v>1</v>
      </c>
      <c r="I4232">
        <v>1</v>
      </c>
      <c r="J4232">
        <v>1</v>
      </c>
      <c r="K4232" s="2" t="s">
        <v>10009</v>
      </c>
      <c r="L4232" s="2" t="s">
        <v>10009</v>
      </c>
      <c r="M4232" t="str">
        <f t="shared" si="66"/>
        <v>BEGIN IF NOT EXISTS (SELECT * FROM [dbo].[COM_City] WHERE [Name] = 'Santa Amélia') BEGIN INSERT INTO [dbo].[COM_City]([CityId],[Name],[ExternalCode],[StateId],[Active],[UserID],[UserIDLastUpdate],[CreateDate],[ModifieldDate]) VALUES (4231,'Santa Amélia','23105',18,1,1,1,GETDATE(),GETDATE()) END END</v>
      </c>
    </row>
    <row r="4233" spans="1:13" x14ac:dyDescent="0.2">
      <c r="A4233">
        <v>4232</v>
      </c>
      <c r="B4233">
        <f>VLOOKUP(C4233,ESTADOS!C:K,9,FALSE)</f>
        <v>18</v>
      </c>
      <c r="C4233" t="s">
        <v>3950</v>
      </c>
      <c r="D4233">
        <v>41</v>
      </c>
      <c r="E4233" t="s">
        <v>1945</v>
      </c>
      <c r="F4233" t="s">
        <v>4387</v>
      </c>
      <c r="G4233">
        <v>3676</v>
      </c>
      <c r="H4233">
        <v>1</v>
      </c>
      <c r="I4233">
        <v>1</v>
      </c>
      <c r="J4233">
        <v>1</v>
      </c>
      <c r="K4233" s="2" t="s">
        <v>10009</v>
      </c>
      <c r="L4233" s="2" t="s">
        <v>10009</v>
      </c>
      <c r="M4233" t="str">
        <f t="shared" si="66"/>
        <v>BEGIN IF NOT EXISTS (SELECT * FROM [dbo].[COM_City] WHERE [Name] = 'Santa Cecília do Pavão') BEGIN INSERT INTO [dbo].[COM_City]([CityId],[Name],[ExternalCode],[StateId],[Active],[UserID],[UserIDLastUpdate],[CreateDate],[ModifieldDate]) VALUES (4232,'Santa Cecília do Pavão','23204',18,1,1,1,GETDATE(),GETDATE()) END END</v>
      </c>
    </row>
    <row r="4234" spans="1:13" x14ac:dyDescent="0.2">
      <c r="A4234">
        <v>4233</v>
      </c>
      <c r="B4234">
        <f>VLOOKUP(C4234,ESTADOS!C:K,9,FALSE)</f>
        <v>18</v>
      </c>
      <c r="C4234" t="s">
        <v>3950</v>
      </c>
      <c r="D4234">
        <v>41</v>
      </c>
      <c r="E4234" t="s">
        <v>4388</v>
      </c>
      <c r="F4234" t="s">
        <v>4389</v>
      </c>
      <c r="G4234">
        <v>7924</v>
      </c>
      <c r="H4234">
        <v>1</v>
      </c>
      <c r="I4234">
        <v>1</v>
      </c>
      <c r="J4234">
        <v>1</v>
      </c>
      <c r="K4234" s="2" t="s">
        <v>10009</v>
      </c>
      <c r="L4234" s="2" t="s">
        <v>10009</v>
      </c>
      <c r="M4234" t="str">
        <f t="shared" si="66"/>
        <v>BEGIN IF NOT EXISTS (SELECT * FROM [dbo].[COM_City] WHERE [Name] = 'Santa Cruz de Monte Castelo') BEGIN INSERT INTO [dbo].[COM_City]([CityId],[Name],[ExternalCode],[StateId],[Active],[UserID],[UserIDLastUpdate],[CreateDate],[ModifieldDate]) VALUES (4233,'Santa Cruz de Monte Castelo','23303',18,1,1,1,GETDATE(),GETDATE()) END END</v>
      </c>
    </row>
    <row r="4235" spans="1:13" x14ac:dyDescent="0.2">
      <c r="A4235">
        <v>4234</v>
      </c>
      <c r="B4235">
        <f>VLOOKUP(C4235,ESTADOS!C:K,9,FALSE)</f>
        <v>18</v>
      </c>
      <c r="C4235" t="s">
        <v>3950</v>
      </c>
      <c r="D4235">
        <v>41</v>
      </c>
      <c r="E4235" t="s">
        <v>4390</v>
      </c>
      <c r="F4235" t="s">
        <v>4391</v>
      </c>
      <c r="G4235">
        <v>9774</v>
      </c>
      <c r="H4235">
        <v>1</v>
      </c>
      <c r="I4235">
        <v>1</v>
      </c>
      <c r="J4235">
        <v>1</v>
      </c>
      <c r="K4235" s="2" t="s">
        <v>10009</v>
      </c>
      <c r="L4235" s="2" t="s">
        <v>10009</v>
      </c>
      <c r="M4235" t="str">
        <f t="shared" si="66"/>
        <v>BEGIN IF NOT EXISTS (SELECT * FROM [dbo].[COM_City] WHERE [Name] = 'Santa Fé') BEGIN INSERT INTO [dbo].[COM_City]([CityId],[Name],[ExternalCode],[StateId],[Active],[UserID],[UserIDLastUpdate],[CreateDate],[ModifieldDate]) VALUES (4234,'Santa Fé','23402',18,1,1,1,GETDATE(),GETDATE()) END END</v>
      </c>
    </row>
    <row r="4236" spans="1:13" x14ac:dyDescent="0.2">
      <c r="A4236">
        <v>4235</v>
      </c>
      <c r="B4236">
        <f>VLOOKUP(C4236,ESTADOS!C:K,9,FALSE)</f>
        <v>18</v>
      </c>
      <c r="C4236" t="s">
        <v>3950</v>
      </c>
      <c r="D4236">
        <v>41</v>
      </c>
      <c r="E4236" t="s">
        <v>4392</v>
      </c>
      <c r="F4236" t="s">
        <v>7198</v>
      </c>
      <c r="G4236">
        <v>22794</v>
      </c>
      <c r="H4236">
        <v>1</v>
      </c>
      <c r="I4236">
        <v>1</v>
      </c>
      <c r="J4236">
        <v>1</v>
      </c>
      <c r="K4236" s="2" t="s">
        <v>10009</v>
      </c>
      <c r="L4236" s="2" t="s">
        <v>10009</v>
      </c>
      <c r="M4236" t="str">
        <f t="shared" si="66"/>
        <v>BEGIN IF NOT EXISTS (SELECT * FROM [dbo].[COM_City] WHERE [Name] = 'Santa Helena') BEGIN INSERT INTO [dbo].[COM_City]([CityId],[Name],[ExternalCode],[StateId],[Active],[UserID],[UserIDLastUpdate],[CreateDate],[ModifieldDate]) VALUES (4235,'Santa Helena','23501',18,1,1,1,GETDATE(),GETDATE()) END END</v>
      </c>
    </row>
    <row r="4237" spans="1:13" x14ac:dyDescent="0.2">
      <c r="A4237">
        <v>4236</v>
      </c>
      <c r="B4237">
        <f>VLOOKUP(C4237,ESTADOS!C:K,9,FALSE)</f>
        <v>18</v>
      </c>
      <c r="C4237" t="s">
        <v>3950</v>
      </c>
      <c r="D4237">
        <v>41</v>
      </c>
      <c r="E4237" t="s">
        <v>4393</v>
      </c>
      <c r="F4237" t="s">
        <v>7200</v>
      </c>
      <c r="G4237">
        <v>1878</v>
      </c>
      <c r="H4237">
        <v>1</v>
      </c>
      <c r="I4237">
        <v>1</v>
      </c>
      <c r="J4237">
        <v>1</v>
      </c>
      <c r="K4237" s="2" t="s">
        <v>10009</v>
      </c>
      <c r="L4237" s="2" t="s">
        <v>10009</v>
      </c>
      <c r="M4237" t="str">
        <f t="shared" si="66"/>
        <v>BEGIN IF NOT EXISTS (SELECT * FROM [dbo].[COM_City] WHERE [Name] = 'Santa Inês') BEGIN INSERT INTO [dbo].[COM_City]([CityId],[Name],[ExternalCode],[StateId],[Active],[UserID],[UserIDLastUpdate],[CreateDate],[ModifieldDate]) VALUES (4236,'Santa Inês','23600',18,1,1,1,GETDATE(),GETDATE()) END END</v>
      </c>
    </row>
    <row r="4238" spans="1:13" x14ac:dyDescent="0.2">
      <c r="A4238">
        <v>4237</v>
      </c>
      <c r="B4238">
        <f>VLOOKUP(C4238,ESTADOS!C:K,9,FALSE)</f>
        <v>18</v>
      </c>
      <c r="C4238" t="s">
        <v>3950</v>
      </c>
      <c r="D4238">
        <v>41</v>
      </c>
      <c r="E4238" t="s">
        <v>4394</v>
      </c>
      <c r="F4238" t="s">
        <v>4395</v>
      </c>
      <c r="G4238">
        <v>8509</v>
      </c>
      <c r="H4238">
        <v>1</v>
      </c>
      <c r="I4238">
        <v>1</v>
      </c>
      <c r="J4238">
        <v>1</v>
      </c>
      <c r="K4238" s="2" t="s">
        <v>10009</v>
      </c>
      <c r="L4238" s="2" t="s">
        <v>10009</v>
      </c>
      <c r="M4238" t="str">
        <f t="shared" si="66"/>
        <v>BEGIN IF NOT EXISTS (SELECT * FROM [dbo].[COM_City] WHERE [Name] = 'Santa Isabel do Ivaí') BEGIN INSERT INTO [dbo].[COM_City]([CityId],[Name],[ExternalCode],[StateId],[Active],[UserID],[UserIDLastUpdate],[CreateDate],[ModifieldDate]) VALUES (4237,'Santa Isabel do Ivaí','23709',18,1,1,1,GETDATE(),GETDATE()) END END</v>
      </c>
    </row>
    <row r="4239" spans="1:13" x14ac:dyDescent="0.2">
      <c r="A4239">
        <v>4238</v>
      </c>
      <c r="B4239">
        <f>VLOOKUP(C4239,ESTADOS!C:K,9,FALSE)</f>
        <v>18</v>
      </c>
      <c r="C4239" t="s">
        <v>3950</v>
      </c>
      <c r="D4239">
        <v>41</v>
      </c>
      <c r="E4239" t="s">
        <v>4396</v>
      </c>
      <c r="F4239" t="s">
        <v>4397</v>
      </c>
      <c r="G4239">
        <v>11434</v>
      </c>
      <c r="H4239">
        <v>1</v>
      </c>
      <c r="I4239">
        <v>1</v>
      </c>
      <c r="J4239">
        <v>1</v>
      </c>
      <c r="K4239" s="2" t="s">
        <v>10009</v>
      </c>
      <c r="L4239" s="2" t="s">
        <v>10009</v>
      </c>
      <c r="M4239" t="str">
        <f t="shared" si="66"/>
        <v>BEGIN IF NOT EXISTS (SELECT * FROM [dbo].[COM_City] WHERE [Name] = 'Santa Izabel do Oeste') BEGIN INSERT INTO [dbo].[COM_City]([CityId],[Name],[ExternalCode],[StateId],[Active],[UserID],[UserIDLastUpdate],[CreateDate],[ModifieldDate]) VALUES (4238,'Santa Izabel do Oeste','23808',18,1,1,1,GETDATE(),GETDATE()) END END</v>
      </c>
    </row>
    <row r="4240" spans="1:13" x14ac:dyDescent="0.2">
      <c r="A4240">
        <v>4239</v>
      </c>
      <c r="B4240">
        <f>VLOOKUP(C4240,ESTADOS!C:K,9,FALSE)</f>
        <v>18</v>
      </c>
      <c r="C4240" t="s">
        <v>3950</v>
      </c>
      <c r="D4240">
        <v>41</v>
      </c>
      <c r="E4240" t="s">
        <v>4398</v>
      </c>
      <c r="F4240" t="s">
        <v>3746</v>
      </c>
      <c r="G4240">
        <v>3725</v>
      </c>
      <c r="H4240">
        <v>1</v>
      </c>
      <c r="I4240">
        <v>1</v>
      </c>
      <c r="J4240">
        <v>1</v>
      </c>
      <c r="K4240" s="2" t="s">
        <v>10009</v>
      </c>
      <c r="L4240" s="2" t="s">
        <v>10009</v>
      </c>
      <c r="M4240" t="str">
        <f t="shared" si="66"/>
        <v>BEGIN IF NOT EXISTS (SELECT * FROM [dbo].[COM_City] WHERE [Name] = 'Santa Lúcia') BEGIN INSERT INTO [dbo].[COM_City]([CityId],[Name],[ExternalCode],[StateId],[Active],[UserID],[UserIDLastUpdate],[CreateDate],[ModifieldDate]) VALUES (4239,'Santa Lúcia','23824',18,1,1,1,GETDATE(),GETDATE()) END END</v>
      </c>
    </row>
    <row r="4241" spans="1:13" x14ac:dyDescent="0.2">
      <c r="A4241">
        <v>4240</v>
      </c>
      <c r="B4241">
        <f>VLOOKUP(C4241,ESTADOS!C:K,9,FALSE)</f>
        <v>18</v>
      </c>
      <c r="C4241" t="s">
        <v>3950</v>
      </c>
      <c r="D4241">
        <v>41</v>
      </c>
      <c r="E4241" t="s">
        <v>4399</v>
      </c>
      <c r="F4241" t="s">
        <v>4400</v>
      </c>
      <c r="G4241">
        <v>11548</v>
      </c>
      <c r="H4241">
        <v>1</v>
      </c>
      <c r="I4241">
        <v>1</v>
      </c>
      <c r="J4241">
        <v>1</v>
      </c>
      <c r="K4241" s="2" t="s">
        <v>10009</v>
      </c>
      <c r="L4241" s="2" t="s">
        <v>10009</v>
      </c>
      <c r="M4241" t="str">
        <f t="shared" si="66"/>
        <v>BEGIN IF NOT EXISTS (SELECT * FROM [dbo].[COM_City] WHERE [Name] = 'Santa Maria do Oeste') BEGIN INSERT INTO [dbo].[COM_City]([CityId],[Name],[ExternalCode],[StateId],[Active],[UserID],[UserIDLastUpdate],[CreateDate],[ModifieldDate]) VALUES (4240,'Santa Maria do Oeste','23857',18,1,1,1,GETDATE(),GETDATE()) END END</v>
      </c>
    </row>
    <row r="4242" spans="1:13" x14ac:dyDescent="0.2">
      <c r="A4242">
        <v>4241</v>
      </c>
      <c r="B4242">
        <f>VLOOKUP(C4242,ESTADOS!C:K,9,FALSE)</f>
        <v>18</v>
      </c>
      <c r="C4242" t="s">
        <v>3950</v>
      </c>
      <c r="D4242">
        <v>41</v>
      </c>
      <c r="E4242" t="s">
        <v>4401</v>
      </c>
      <c r="F4242" t="s">
        <v>4402</v>
      </c>
      <c r="G4242">
        <v>11992</v>
      </c>
      <c r="H4242">
        <v>1</v>
      </c>
      <c r="I4242">
        <v>1</v>
      </c>
      <c r="J4242">
        <v>1</v>
      </c>
      <c r="K4242" s="2" t="s">
        <v>10009</v>
      </c>
      <c r="L4242" s="2" t="s">
        <v>10009</v>
      </c>
      <c r="M4242" t="str">
        <f t="shared" si="66"/>
        <v>BEGIN IF NOT EXISTS (SELECT * FROM [dbo].[COM_City] WHERE [Name] = 'Santa Mariana') BEGIN INSERT INTO [dbo].[COM_City]([CityId],[Name],[ExternalCode],[StateId],[Active],[UserID],[UserIDLastUpdate],[CreateDate],[ModifieldDate]) VALUES (4241,'Santa Mariana','23907',18,1,1,1,GETDATE(),GETDATE()) END END</v>
      </c>
    </row>
    <row r="4243" spans="1:13" x14ac:dyDescent="0.2">
      <c r="A4243">
        <v>4242</v>
      </c>
      <c r="B4243">
        <f>VLOOKUP(C4243,ESTADOS!C:K,9,FALSE)</f>
        <v>18</v>
      </c>
      <c r="C4243" t="s">
        <v>3950</v>
      </c>
      <c r="D4243">
        <v>41</v>
      </c>
      <c r="E4243" t="s">
        <v>4403</v>
      </c>
      <c r="F4243" t="s">
        <v>4404</v>
      </c>
      <c r="G4243">
        <v>3453</v>
      </c>
      <c r="H4243">
        <v>1</v>
      </c>
      <c r="I4243">
        <v>1</v>
      </c>
      <c r="J4243">
        <v>1</v>
      </c>
      <c r="K4243" s="2" t="s">
        <v>10009</v>
      </c>
      <c r="L4243" s="2" t="s">
        <v>10009</v>
      </c>
      <c r="M4243" t="str">
        <f t="shared" si="66"/>
        <v>BEGIN IF NOT EXISTS (SELECT * FROM [dbo].[COM_City] WHERE [Name] = 'Santa Mônica') BEGIN INSERT INTO [dbo].[COM_City]([CityId],[Name],[ExternalCode],[StateId],[Active],[UserID],[UserIDLastUpdate],[CreateDate],[ModifieldDate]) VALUES (4242,'Santa Mônica','23956',18,1,1,1,GETDATE(),GETDATE()) END END</v>
      </c>
    </row>
    <row r="4244" spans="1:13" x14ac:dyDescent="0.2">
      <c r="A4244">
        <v>4243</v>
      </c>
      <c r="B4244">
        <f>VLOOKUP(C4244,ESTADOS!C:K,9,FALSE)</f>
        <v>18</v>
      </c>
      <c r="C4244" t="s">
        <v>3950</v>
      </c>
      <c r="D4244">
        <v>41</v>
      </c>
      <c r="E4244" t="s">
        <v>4405</v>
      </c>
      <c r="F4244" t="s">
        <v>4406</v>
      </c>
      <c r="G4244">
        <v>9378</v>
      </c>
      <c r="H4244">
        <v>1</v>
      </c>
      <c r="I4244">
        <v>1</v>
      </c>
      <c r="J4244">
        <v>1</v>
      </c>
      <c r="K4244" s="2" t="s">
        <v>10009</v>
      </c>
      <c r="L4244" s="2" t="s">
        <v>10009</v>
      </c>
      <c r="M4244" t="str">
        <f t="shared" si="66"/>
        <v>BEGIN IF NOT EXISTS (SELECT * FROM [dbo].[COM_City] WHERE [Name] = 'Santa Tereza do Oeste') BEGIN INSERT INTO [dbo].[COM_City]([CityId],[Name],[ExternalCode],[StateId],[Active],[UserID],[UserIDLastUpdate],[CreateDate],[ModifieldDate]) VALUES (4243,'Santa Tereza do Oeste','24020',18,1,1,1,GETDATE(),GETDATE()) END END</v>
      </c>
    </row>
    <row r="4245" spans="1:13" x14ac:dyDescent="0.2">
      <c r="A4245">
        <v>4244</v>
      </c>
      <c r="B4245">
        <f>VLOOKUP(C4245,ESTADOS!C:K,9,FALSE)</f>
        <v>18</v>
      </c>
      <c r="C4245" t="s">
        <v>3950</v>
      </c>
      <c r="D4245">
        <v>41</v>
      </c>
      <c r="E4245" t="s">
        <v>4407</v>
      </c>
      <c r="F4245" t="s">
        <v>4408</v>
      </c>
      <c r="G4245">
        <v>19552</v>
      </c>
      <c r="H4245">
        <v>1</v>
      </c>
      <c r="I4245">
        <v>1</v>
      </c>
      <c r="J4245">
        <v>1</v>
      </c>
      <c r="K4245" s="2" t="s">
        <v>10009</v>
      </c>
      <c r="L4245" s="2" t="s">
        <v>10009</v>
      </c>
      <c r="M4245" t="str">
        <f t="shared" si="66"/>
        <v>BEGIN IF NOT EXISTS (SELECT * FROM [dbo].[COM_City] WHERE [Name] = 'Santa Terezinha de Itaipu') BEGIN INSERT INTO [dbo].[COM_City]([CityId],[Name],[ExternalCode],[StateId],[Active],[UserID],[UserIDLastUpdate],[CreateDate],[ModifieldDate]) VALUES (4244,'Santa Terezinha de Itaipu','24053',18,1,1,1,GETDATE(),GETDATE()) END END</v>
      </c>
    </row>
    <row r="4246" spans="1:13" x14ac:dyDescent="0.2">
      <c r="A4246">
        <v>4245</v>
      </c>
      <c r="B4246">
        <f>VLOOKUP(C4246,ESTADOS!C:K,9,FALSE)</f>
        <v>18</v>
      </c>
      <c r="C4246" t="s">
        <v>3950</v>
      </c>
      <c r="D4246">
        <v>41</v>
      </c>
      <c r="E4246" t="s">
        <v>4409</v>
      </c>
      <c r="F4246" t="s">
        <v>4410</v>
      </c>
      <c r="G4246">
        <v>5537</v>
      </c>
      <c r="H4246">
        <v>1</v>
      </c>
      <c r="I4246">
        <v>1</v>
      </c>
      <c r="J4246">
        <v>1</v>
      </c>
      <c r="K4246" s="2" t="s">
        <v>10009</v>
      </c>
      <c r="L4246" s="2" t="s">
        <v>10009</v>
      </c>
      <c r="M4246" t="str">
        <f t="shared" si="66"/>
        <v>BEGIN IF NOT EXISTS (SELECT * FROM [dbo].[COM_City] WHERE [Name] = 'Santana do Itararé') BEGIN INSERT INTO [dbo].[COM_City]([CityId],[Name],[ExternalCode],[StateId],[Active],[UserID],[UserIDLastUpdate],[CreateDate],[ModifieldDate]) VALUES (4245,'Santana do Itararé','24004',18,1,1,1,GETDATE(),GETDATE()) END END</v>
      </c>
    </row>
    <row r="4247" spans="1:13" x14ac:dyDescent="0.2">
      <c r="A4247">
        <v>4246</v>
      </c>
      <c r="B4247">
        <f>VLOOKUP(C4247,ESTADOS!C:K,9,FALSE)</f>
        <v>18</v>
      </c>
      <c r="C4247" t="s">
        <v>3950</v>
      </c>
      <c r="D4247">
        <v>41</v>
      </c>
      <c r="E4247" t="s">
        <v>4411</v>
      </c>
      <c r="F4247" t="s">
        <v>4412</v>
      </c>
      <c r="G4247">
        <v>40480</v>
      </c>
      <c r="H4247">
        <v>1</v>
      </c>
      <c r="I4247">
        <v>1</v>
      </c>
      <c r="J4247">
        <v>1</v>
      </c>
      <c r="K4247" s="2" t="s">
        <v>10009</v>
      </c>
      <c r="L4247" s="2" t="s">
        <v>10009</v>
      </c>
      <c r="M4247" t="str">
        <f t="shared" si="66"/>
        <v>BEGIN IF NOT EXISTS (SELECT * FROM [dbo].[COM_City] WHERE [Name] = 'Santo Antônio da Platina') BEGIN INSERT INTO [dbo].[COM_City]([CityId],[Name],[ExternalCode],[StateId],[Active],[UserID],[UserIDLastUpdate],[CreateDate],[ModifieldDate]) VALUES (4246,'Santo Antônio da Platina','24103',18,1,1,1,GETDATE(),GETDATE()) END END</v>
      </c>
    </row>
    <row r="4248" spans="1:13" x14ac:dyDescent="0.2">
      <c r="A4248">
        <v>4247</v>
      </c>
      <c r="B4248">
        <f>VLOOKUP(C4248,ESTADOS!C:K,9,FALSE)</f>
        <v>18</v>
      </c>
      <c r="C4248" t="s">
        <v>3950</v>
      </c>
      <c r="D4248">
        <v>41</v>
      </c>
      <c r="E4248" t="s">
        <v>4413</v>
      </c>
      <c r="F4248" t="s">
        <v>4414</v>
      </c>
      <c r="G4248">
        <v>2692</v>
      </c>
      <c r="H4248">
        <v>1</v>
      </c>
      <c r="I4248">
        <v>1</v>
      </c>
      <c r="J4248">
        <v>1</v>
      </c>
      <c r="K4248" s="2" t="s">
        <v>10009</v>
      </c>
      <c r="L4248" s="2" t="s">
        <v>10009</v>
      </c>
      <c r="M4248" t="str">
        <f t="shared" si="66"/>
        <v>BEGIN IF NOT EXISTS (SELECT * FROM [dbo].[COM_City] WHERE [Name] = 'Santo Antônio do Caiuá') BEGIN INSERT INTO [dbo].[COM_City]([CityId],[Name],[ExternalCode],[StateId],[Active],[UserID],[UserIDLastUpdate],[CreateDate],[ModifieldDate]) VALUES (4247,'Santo Antônio do Caiuá','24202',18,1,1,1,GETDATE(),GETDATE()) END END</v>
      </c>
    </row>
    <row r="4249" spans="1:13" x14ac:dyDescent="0.2">
      <c r="A4249">
        <v>4248</v>
      </c>
      <c r="B4249">
        <f>VLOOKUP(C4249,ESTADOS!C:K,9,FALSE)</f>
        <v>18</v>
      </c>
      <c r="C4249" t="s">
        <v>3950</v>
      </c>
      <c r="D4249">
        <v>41</v>
      </c>
      <c r="E4249" t="s">
        <v>4415</v>
      </c>
      <c r="F4249" t="s">
        <v>4416</v>
      </c>
      <c r="G4249">
        <v>2354</v>
      </c>
      <c r="H4249">
        <v>1</v>
      </c>
      <c r="I4249">
        <v>1</v>
      </c>
      <c r="J4249">
        <v>1</v>
      </c>
      <c r="K4249" s="2" t="s">
        <v>10009</v>
      </c>
      <c r="L4249" s="2" t="s">
        <v>10009</v>
      </c>
      <c r="M4249" t="str">
        <f t="shared" si="66"/>
        <v>BEGIN IF NOT EXISTS (SELECT * FROM [dbo].[COM_City] WHERE [Name] = 'Santo Antônio do Paraíso') BEGIN INSERT INTO [dbo].[COM_City]([CityId],[Name],[ExternalCode],[StateId],[Active],[UserID],[UserIDLastUpdate],[CreateDate],[ModifieldDate]) VALUES (4248,'Santo Antônio do Paraíso','24301',18,1,1,1,GETDATE(),GETDATE()) END END</v>
      </c>
    </row>
    <row r="4250" spans="1:13" x14ac:dyDescent="0.2">
      <c r="A4250">
        <v>4249</v>
      </c>
      <c r="B4250">
        <f>VLOOKUP(C4250,ESTADOS!C:K,9,FALSE)</f>
        <v>18</v>
      </c>
      <c r="C4250" t="s">
        <v>3950</v>
      </c>
      <c r="D4250">
        <v>41</v>
      </c>
      <c r="E4250" t="s">
        <v>4417</v>
      </c>
      <c r="F4250" t="s">
        <v>4418</v>
      </c>
      <c r="G4250">
        <v>18565</v>
      </c>
      <c r="H4250">
        <v>1</v>
      </c>
      <c r="I4250">
        <v>1</v>
      </c>
      <c r="J4250">
        <v>1</v>
      </c>
      <c r="K4250" s="2" t="s">
        <v>10009</v>
      </c>
      <c r="L4250" s="2" t="s">
        <v>10009</v>
      </c>
      <c r="M4250" t="str">
        <f t="shared" si="66"/>
        <v>BEGIN IF NOT EXISTS (SELECT * FROM [dbo].[COM_City] WHERE [Name] = 'Santo Antônio do Sudoeste') BEGIN INSERT INTO [dbo].[COM_City]([CityId],[Name],[ExternalCode],[StateId],[Active],[UserID],[UserIDLastUpdate],[CreateDate],[ModifieldDate]) VALUES (4249,'Santo Antônio do Sudoeste','24400',18,1,1,1,GETDATE(),GETDATE()) END END</v>
      </c>
    </row>
    <row r="4251" spans="1:13" x14ac:dyDescent="0.2">
      <c r="A4251">
        <v>4250</v>
      </c>
      <c r="B4251">
        <f>VLOOKUP(C4251,ESTADOS!C:K,9,FALSE)</f>
        <v>18</v>
      </c>
      <c r="C4251" t="s">
        <v>3950</v>
      </c>
      <c r="D4251">
        <v>41</v>
      </c>
      <c r="E4251" t="s">
        <v>4419</v>
      </c>
      <c r="F4251" t="s">
        <v>4420</v>
      </c>
      <c r="G4251">
        <v>4876</v>
      </c>
      <c r="H4251">
        <v>1</v>
      </c>
      <c r="I4251">
        <v>1</v>
      </c>
      <c r="J4251">
        <v>1</v>
      </c>
      <c r="K4251" s="2" t="s">
        <v>10009</v>
      </c>
      <c r="L4251" s="2" t="s">
        <v>10009</v>
      </c>
      <c r="M4251" t="str">
        <f t="shared" si="66"/>
        <v>BEGIN IF NOT EXISTS (SELECT * FROM [dbo].[COM_City] WHERE [Name] = 'Santo Inácio') BEGIN INSERT INTO [dbo].[COM_City]([CityId],[Name],[ExternalCode],[StateId],[Active],[UserID],[UserIDLastUpdate],[CreateDate],[ModifieldDate]) VALUES (4250,'Santo Inácio','24509',18,1,1,1,GETDATE(),GETDATE()) END END</v>
      </c>
    </row>
    <row r="4252" spans="1:13" x14ac:dyDescent="0.2">
      <c r="A4252">
        <v>4251</v>
      </c>
      <c r="B4252">
        <f>VLOOKUP(C4252,ESTADOS!C:K,9,FALSE)</f>
        <v>18</v>
      </c>
      <c r="C4252" t="s">
        <v>3950</v>
      </c>
      <c r="D4252">
        <v>41</v>
      </c>
      <c r="E4252" t="s">
        <v>4421</v>
      </c>
      <c r="F4252" t="s">
        <v>4422</v>
      </c>
      <c r="G4252">
        <v>5817</v>
      </c>
      <c r="H4252">
        <v>1</v>
      </c>
      <c r="I4252">
        <v>1</v>
      </c>
      <c r="J4252">
        <v>1</v>
      </c>
      <c r="K4252" s="2" t="s">
        <v>10009</v>
      </c>
      <c r="L4252" s="2" t="s">
        <v>10009</v>
      </c>
      <c r="M4252" t="str">
        <f t="shared" si="66"/>
        <v>BEGIN IF NOT EXISTS (SELECT * FROM [dbo].[COM_City] WHERE [Name] = 'São Carlos do Ivaí') BEGIN INSERT INTO [dbo].[COM_City]([CityId],[Name],[ExternalCode],[StateId],[Active],[UserID],[UserIDLastUpdate],[CreateDate],[ModifieldDate]) VALUES (4251,'São Carlos do Ivaí','24608',18,1,1,1,GETDATE(),GETDATE()) END END</v>
      </c>
    </row>
    <row r="4253" spans="1:13" x14ac:dyDescent="0.2">
      <c r="A4253">
        <v>4252</v>
      </c>
      <c r="B4253">
        <f>VLOOKUP(C4253,ESTADOS!C:K,9,FALSE)</f>
        <v>18</v>
      </c>
      <c r="C4253" t="s">
        <v>3950</v>
      </c>
      <c r="D4253">
        <v>41</v>
      </c>
      <c r="E4253" t="s">
        <v>4423</v>
      </c>
      <c r="F4253" t="s">
        <v>4424</v>
      </c>
      <c r="G4253">
        <v>11563</v>
      </c>
      <c r="H4253">
        <v>1</v>
      </c>
      <c r="I4253">
        <v>1</v>
      </c>
      <c r="J4253">
        <v>1</v>
      </c>
      <c r="K4253" s="2" t="s">
        <v>10009</v>
      </c>
      <c r="L4253" s="2" t="s">
        <v>10009</v>
      </c>
      <c r="M4253" t="str">
        <f t="shared" si="66"/>
        <v>BEGIN IF NOT EXISTS (SELECT * FROM [dbo].[COM_City] WHERE [Name] = 'São Jerônimo da Serra') BEGIN INSERT INTO [dbo].[COM_City]([CityId],[Name],[ExternalCode],[StateId],[Active],[UserID],[UserIDLastUpdate],[CreateDate],[ModifieldDate]) VALUES (4252,'São Jerônimo da Serra','24707',18,1,1,1,GETDATE(),GETDATE()) END END</v>
      </c>
    </row>
    <row r="4254" spans="1:13" x14ac:dyDescent="0.2">
      <c r="A4254">
        <v>4253</v>
      </c>
      <c r="B4254">
        <f>VLOOKUP(C4254,ESTADOS!C:K,9,FALSE)</f>
        <v>18</v>
      </c>
      <c r="C4254" t="s">
        <v>3950</v>
      </c>
      <c r="D4254">
        <v>41</v>
      </c>
      <c r="E4254" t="s">
        <v>4425</v>
      </c>
      <c r="F4254" t="s">
        <v>4673</v>
      </c>
      <c r="G4254">
        <v>10900</v>
      </c>
      <c r="H4254">
        <v>1</v>
      </c>
      <c r="I4254">
        <v>1</v>
      </c>
      <c r="J4254">
        <v>1</v>
      </c>
      <c r="K4254" s="2" t="s">
        <v>10009</v>
      </c>
      <c r="L4254" s="2" t="s">
        <v>10009</v>
      </c>
      <c r="M4254" t="str">
        <f t="shared" si="66"/>
        <v>BEGIN IF NOT EXISTS (SELECT * FROM [dbo].[COM_City] WHERE [Name] = 'São João') BEGIN INSERT INTO [dbo].[COM_City]([CityId],[Name],[ExternalCode],[StateId],[Active],[UserID],[UserIDLastUpdate],[CreateDate],[ModifieldDate]) VALUES (4253,'São João','24806',18,1,1,1,GETDATE(),GETDATE()) END END</v>
      </c>
    </row>
    <row r="4255" spans="1:13" x14ac:dyDescent="0.2">
      <c r="A4255">
        <v>4254</v>
      </c>
      <c r="B4255">
        <f>VLOOKUP(C4255,ESTADOS!C:K,9,FALSE)</f>
        <v>18</v>
      </c>
      <c r="C4255" t="s">
        <v>3950</v>
      </c>
      <c r="D4255">
        <v>41</v>
      </c>
      <c r="E4255" t="s">
        <v>4426</v>
      </c>
      <c r="F4255" t="s">
        <v>4427</v>
      </c>
      <c r="G4255">
        <v>5979</v>
      </c>
      <c r="H4255">
        <v>1</v>
      </c>
      <c r="I4255">
        <v>1</v>
      </c>
      <c r="J4255">
        <v>1</v>
      </c>
      <c r="K4255" s="2" t="s">
        <v>10009</v>
      </c>
      <c r="L4255" s="2" t="s">
        <v>10009</v>
      </c>
      <c r="M4255" t="str">
        <f t="shared" si="66"/>
        <v>BEGIN IF NOT EXISTS (SELECT * FROM [dbo].[COM_City] WHERE [Name] = 'São João do Caiuá') BEGIN INSERT INTO [dbo].[COM_City]([CityId],[Name],[ExternalCode],[StateId],[Active],[UserID],[UserIDLastUpdate],[CreateDate],[ModifieldDate]) VALUES (4254,'São João do Caiuá','24905',18,1,1,1,GETDATE(),GETDATE()) END END</v>
      </c>
    </row>
    <row r="4256" spans="1:13" x14ac:dyDescent="0.2">
      <c r="A4256">
        <v>4255</v>
      </c>
      <c r="B4256">
        <f>VLOOKUP(C4256,ESTADOS!C:K,9,FALSE)</f>
        <v>18</v>
      </c>
      <c r="C4256" t="s">
        <v>3950</v>
      </c>
      <c r="D4256">
        <v>41</v>
      </c>
      <c r="E4256" t="s">
        <v>4428</v>
      </c>
      <c r="F4256" t="s">
        <v>4429</v>
      </c>
      <c r="G4256">
        <v>11854</v>
      </c>
      <c r="H4256">
        <v>1</v>
      </c>
      <c r="I4256">
        <v>1</v>
      </c>
      <c r="J4256">
        <v>1</v>
      </c>
      <c r="K4256" s="2" t="s">
        <v>10009</v>
      </c>
      <c r="L4256" s="2" t="s">
        <v>10009</v>
      </c>
      <c r="M4256" t="str">
        <f t="shared" si="66"/>
        <v>BEGIN IF NOT EXISTS (SELECT * FROM [dbo].[COM_City] WHERE [Name] = 'São João do Ivaí') BEGIN INSERT INTO [dbo].[COM_City]([CityId],[Name],[ExternalCode],[StateId],[Active],[UserID],[UserIDLastUpdate],[CreateDate],[ModifieldDate]) VALUES (4255,'São João do Ivaí','25001',18,1,1,1,GETDATE(),GETDATE()) END END</v>
      </c>
    </row>
    <row r="4257" spans="1:13" x14ac:dyDescent="0.2">
      <c r="A4257">
        <v>4256</v>
      </c>
      <c r="B4257">
        <f>VLOOKUP(C4257,ESTADOS!C:K,9,FALSE)</f>
        <v>18</v>
      </c>
      <c r="C4257" t="s">
        <v>3950</v>
      </c>
      <c r="D4257">
        <v>41</v>
      </c>
      <c r="E4257" t="s">
        <v>4430</v>
      </c>
      <c r="F4257" t="s">
        <v>4431</v>
      </c>
      <c r="G4257">
        <v>13611</v>
      </c>
      <c r="H4257">
        <v>1</v>
      </c>
      <c r="I4257">
        <v>1</v>
      </c>
      <c r="J4257">
        <v>1</v>
      </c>
      <c r="K4257" s="2" t="s">
        <v>10009</v>
      </c>
      <c r="L4257" s="2" t="s">
        <v>10009</v>
      </c>
      <c r="M4257" t="str">
        <f t="shared" si="66"/>
        <v>BEGIN IF NOT EXISTS (SELECT * FROM [dbo].[COM_City] WHERE [Name] = 'São João do Triunfo') BEGIN INSERT INTO [dbo].[COM_City]([CityId],[Name],[ExternalCode],[StateId],[Active],[UserID],[UserIDLastUpdate],[CreateDate],[ModifieldDate]) VALUES (4256,'São João do Triunfo','25100',18,1,1,1,GETDATE(),GETDATE()) END END</v>
      </c>
    </row>
    <row r="4258" spans="1:13" x14ac:dyDescent="0.2">
      <c r="A4258">
        <v>4257</v>
      </c>
      <c r="B4258">
        <f>VLOOKUP(C4258,ESTADOS!C:K,9,FALSE)</f>
        <v>18</v>
      </c>
      <c r="C4258" t="s">
        <v>3950</v>
      </c>
      <c r="D4258">
        <v>41</v>
      </c>
      <c r="E4258" t="s">
        <v>4433</v>
      </c>
      <c r="F4258" t="s">
        <v>4434</v>
      </c>
      <c r="G4258">
        <v>5286</v>
      </c>
      <c r="H4258">
        <v>1</v>
      </c>
      <c r="I4258">
        <v>1</v>
      </c>
      <c r="J4258">
        <v>1</v>
      </c>
      <c r="K4258" s="2" t="s">
        <v>10009</v>
      </c>
      <c r="L4258" s="2" t="s">
        <v>10009</v>
      </c>
      <c r="M4258" t="str">
        <f t="shared" si="66"/>
        <v>BEGIN IF NOT EXISTS (SELECT * FROM [dbo].[COM_City] WHERE [Name] = 'São Jorge do Ivaí') BEGIN INSERT INTO [dbo].[COM_City]([CityId],[Name],[ExternalCode],[StateId],[Active],[UserID],[UserIDLastUpdate],[CreateDate],[ModifieldDate]) VALUES (4257,'São Jorge do Ivaí','25308',18,1,1,1,GETDATE(),GETDATE()) END END</v>
      </c>
    </row>
    <row r="4259" spans="1:13" x14ac:dyDescent="0.2">
      <c r="A4259">
        <v>4258</v>
      </c>
      <c r="B4259">
        <f>VLOOKUP(C4259,ESTADOS!C:K,9,FALSE)</f>
        <v>18</v>
      </c>
      <c r="C4259" t="s">
        <v>3950</v>
      </c>
      <c r="D4259">
        <v>41</v>
      </c>
      <c r="E4259" t="s">
        <v>4435</v>
      </c>
      <c r="F4259" t="s">
        <v>4436</v>
      </c>
      <c r="G4259">
        <v>6031</v>
      </c>
      <c r="H4259">
        <v>1</v>
      </c>
      <c r="I4259">
        <v>1</v>
      </c>
      <c r="J4259">
        <v>1</v>
      </c>
      <c r="K4259" s="2" t="s">
        <v>10009</v>
      </c>
      <c r="L4259" s="2" t="s">
        <v>10009</v>
      </c>
      <c r="M4259" t="str">
        <f t="shared" si="66"/>
        <v>BEGIN IF NOT EXISTS (SELECT * FROM [dbo].[COM_City] WHERE [Name] = 'São Jorge do Patrocínio') BEGIN INSERT INTO [dbo].[COM_City]([CityId],[Name],[ExternalCode],[StateId],[Active],[UserID],[UserIDLastUpdate],[CreateDate],[ModifieldDate]) VALUES (4258,'São Jorge do Patrocínio','25357',18,1,1,1,GETDATE(),GETDATE()) END END</v>
      </c>
    </row>
    <row r="4260" spans="1:13" x14ac:dyDescent="0.2">
      <c r="A4260">
        <v>4259</v>
      </c>
      <c r="B4260">
        <f>VLOOKUP(C4260,ESTADOS!C:K,9,FALSE)</f>
        <v>18</v>
      </c>
      <c r="C4260" t="s">
        <v>3950</v>
      </c>
      <c r="D4260">
        <v>41</v>
      </c>
      <c r="E4260" t="s">
        <v>4432</v>
      </c>
      <c r="F4260" t="s">
        <v>10048</v>
      </c>
      <c r="G4260">
        <v>8979</v>
      </c>
      <c r="H4260">
        <v>1</v>
      </c>
      <c r="I4260">
        <v>1</v>
      </c>
      <c r="J4260">
        <v>1</v>
      </c>
      <c r="K4260" s="2" t="s">
        <v>10009</v>
      </c>
      <c r="L4260" s="2" t="s">
        <v>10009</v>
      </c>
      <c r="M4260" t="str">
        <f t="shared" si="66"/>
        <v>BEGIN IF NOT EXISTS (SELECT * FROM [dbo].[COM_City] WHERE [Name] = 'São Jorge d''Oeste') BEGIN INSERT INTO [dbo].[COM_City]([CityId],[Name],[ExternalCode],[StateId],[Active],[UserID],[UserIDLastUpdate],[CreateDate],[ModifieldDate]) VALUES (4259,'São Jorge d''Oeste','25209',18,1,1,1,GETDATE(),GETDATE()) END END</v>
      </c>
    </row>
    <row r="4261" spans="1:13" x14ac:dyDescent="0.2">
      <c r="A4261">
        <v>4260</v>
      </c>
      <c r="B4261">
        <f>VLOOKUP(C4261,ESTADOS!C:K,9,FALSE)</f>
        <v>18</v>
      </c>
      <c r="C4261" t="s">
        <v>3950</v>
      </c>
      <c r="D4261">
        <v>41</v>
      </c>
      <c r="E4261" t="s">
        <v>4437</v>
      </c>
      <c r="F4261" t="s">
        <v>4438</v>
      </c>
      <c r="G4261">
        <v>6293</v>
      </c>
      <c r="H4261">
        <v>1</v>
      </c>
      <c r="I4261">
        <v>1</v>
      </c>
      <c r="J4261">
        <v>1</v>
      </c>
      <c r="K4261" s="2" t="s">
        <v>10009</v>
      </c>
      <c r="L4261" s="2" t="s">
        <v>10009</v>
      </c>
      <c r="M4261" t="str">
        <f t="shared" si="66"/>
        <v>BEGIN IF NOT EXISTS (SELECT * FROM [dbo].[COM_City] WHERE [Name] = 'São José da Boa Vista') BEGIN INSERT INTO [dbo].[COM_City]([CityId],[Name],[ExternalCode],[StateId],[Active],[UserID],[UserIDLastUpdate],[CreateDate],[ModifieldDate]) VALUES (4260,'São José da Boa Vista','25407',18,1,1,1,GETDATE(),GETDATE()) END END</v>
      </c>
    </row>
    <row r="4262" spans="1:13" x14ac:dyDescent="0.2">
      <c r="A4262">
        <v>4261</v>
      </c>
      <c r="B4262">
        <f>VLOOKUP(C4262,ESTADOS!C:K,9,FALSE)</f>
        <v>18</v>
      </c>
      <c r="C4262" t="s">
        <v>3950</v>
      </c>
      <c r="D4262">
        <v>41</v>
      </c>
      <c r="E4262" t="s">
        <v>4439</v>
      </c>
      <c r="F4262" t="s">
        <v>4440</v>
      </c>
      <c r="G4262">
        <v>3873</v>
      </c>
      <c r="H4262">
        <v>1</v>
      </c>
      <c r="I4262">
        <v>1</v>
      </c>
      <c r="J4262">
        <v>1</v>
      </c>
      <c r="K4262" s="2" t="s">
        <v>10009</v>
      </c>
      <c r="L4262" s="2" t="s">
        <v>10009</v>
      </c>
      <c r="M4262" t="str">
        <f t="shared" si="66"/>
        <v>BEGIN IF NOT EXISTS (SELECT * FROM [dbo].[COM_City] WHERE [Name] = 'São José das Palmeiras') BEGIN INSERT INTO [dbo].[COM_City]([CityId],[Name],[ExternalCode],[StateId],[Active],[UserID],[UserIDLastUpdate],[CreateDate],[ModifieldDate]) VALUES (4261,'São José das Palmeiras','25456',18,1,1,1,GETDATE(),GETDATE()) END END</v>
      </c>
    </row>
    <row r="4263" spans="1:13" x14ac:dyDescent="0.2">
      <c r="A4263">
        <v>4262</v>
      </c>
      <c r="B4263">
        <f>VLOOKUP(C4263,ESTADOS!C:K,9,FALSE)</f>
        <v>18</v>
      </c>
      <c r="C4263" t="s">
        <v>3950</v>
      </c>
      <c r="D4263">
        <v>41</v>
      </c>
      <c r="E4263" t="s">
        <v>4441</v>
      </c>
      <c r="F4263" t="s">
        <v>10151</v>
      </c>
      <c r="G4263">
        <v>263622</v>
      </c>
      <c r="H4263">
        <v>1</v>
      </c>
      <c r="I4263">
        <v>1</v>
      </c>
      <c r="J4263">
        <v>1</v>
      </c>
      <c r="K4263" s="2" t="s">
        <v>10009</v>
      </c>
      <c r="L4263" s="2" t="s">
        <v>10009</v>
      </c>
      <c r="M4263" t="str">
        <f t="shared" si="66"/>
        <v>BEGIN IF NOT EXISTS (SELECT * FROM [dbo].[COM_City] WHERE [Name] = 'São José dos Pinhais') BEGIN INSERT INTO [dbo].[COM_City]([CityId],[Name],[ExternalCode],[StateId],[Active],[UserID],[UserIDLastUpdate],[CreateDate],[ModifieldDate]) VALUES (4262,'São José dos Pinhais','25506',18,1,1,1,GETDATE(),GETDATE()) END END</v>
      </c>
    </row>
    <row r="4264" spans="1:13" x14ac:dyDescent="0.2">
      <c r="A4264">
        <v>4263</v>
      </c>
      <c r="B4264">
        <f>VLOOKUP(C4264,ESTADOS!C:K,9,FALSE)</f>
        <v>18</v>
      </c>
      <c r="C4264" t="s">
        <v>3950</v>
      </c>
      <c r="D4264">
        <v>41</v>
      </c>
      <c r="E4264" t="s">
        <v>4442</v>
      </c>
      <c r="F4264" t="s">
        <v>4443</v>
      </c>
      <c r="G4264">
        <v>2093</v>
      </c>
      <c r="H4264">
        <v>1</v>
      </c>
      <c r="I4264">
        <v>1</v>
      </c>
      <c r="J4264">
        <v>1</v>
      </c>
      <c r="K4264" s="2" t="s">
        <v>10009</v>
      </c>
      <c r="L4264" s="2" t="s">
        <v>10009</v>
      </c>
      <c r="M4264" t="str">
        <f t="shared" si="66"/>
        <v>BEGIN IF NOT EXISTS (SELECT * FROM [dbo].[COM_City] WHERE [Name] = 'São Manoel do Paraná') BEGIN INSERT INTO [dbo].[COM_City]([CityId],[Name],[ExternalCode],[StateId],[Active],[UserID],[UserIDLastUpdate],[CreateDate],[ModifieldDate]) VALUES (4263,'São Manoel do Paraná','25555',18,1,1,1,GETDATE(),GETDATE()) END END</v>
      </c>
    </row>
    <row r="4265" spans="1:13" x14ac:dyDescent="0.2">
      <c r="A4265">
        <v>4264</v>
      </c>
      <c r="B4265">
        <f>VLOOKUP(C4265,ESTADOS!C:K,9,FALSE)</f>
        <v>18</v>
      </c>
      <c r="C4265" t="s">
        <v>3950</v>
      </c>
      <c r="D4265">
        <v>41</v>
      </c>
      <c r="E4265" t="s">
        <v>4444</v>
      </c>
      <c r="F4265" t="s">
        <v>4445</v>
      </c>
      <c r="G4265">
        <v>39152</v>
      </c>
      <c r="H4265">
        <v>1</v>
      </c>
      <c r="I4265">
        <v>1</v>
      </c>
      <c r="J4265">
        <v>1</v>
      </c>
      <c r="K4265" s="2" t="s">
        <v>10009</v>
      </c>
      <c r="L4265" s="2" t="s">
        <v>10009</v>
      </c>
      <c r="M4265" t="str">
        <f t="shared" si="66"/>
        <v>BEGIN IF NOT EXISTS (SELECT * FROM [dbo].[COM_City] WHERE [Name] = 'São Mateus do Sul') BEGIN INSERT INTO [dbo].[COM_City]([CityId],[Name],[ExternalCode],[StateId],[Active],[UserID],[UserIDLastUpdate],[CreateDate],[ModifieldDate]) VALUES (4264,'São Mateus do Sul','25605',18,1,1,1,GETDATE(),GETDATE()) END END</v>
      </c>
    </row>
    <row r="4266" spans="1:13" x14ac:dyDescent="0.2">
      <c r="A4266">
        <v>4265</v>
      </c>
      <c r="B4266">
        <f>VLOOKUP(C4266,ESTADOS!C:K,9,FALSE)</f>
        <v>18</v>
      </c>
      <c r="C4266" t="s">
        <v>3950</v>
      </c>
      <c r="D4266">
        <v>41</v>
      </c>
      <c r="E4266" t="s">
        <v>4446</v>
      </c>
      <c r="F4266" t="s">
        <v>4447</v>
      </c>
      <c r="G4266">
        <v>25341</v>
      </c>
      <c r="H4266">
        <v>1</v>
      </c>
      <c r="I4266">
        <v>1</v>
      </c>
      <c r="J4266">
        <v>1</v>
      </c>
      <c r="K4266" s="2" t="s">
        <v>10009</v>
      </c>
      <c r="L4266" s="2" t="s">
        <v>10009</v>
      </c>
      <c r="M4266" t="str">
        <f t="shared" si="66"/>
        <v>BEGIN IF NOT EXISTS (SELECT * FROM [dbo].[COM_City] WHERE [Name] = 'São Miguel do Iguaçu') BEGIN INSERT INTO [dbo].[COM_City]([CityId],[Name],[ExternalCode],[StateId],[Active],[UserID],[UserIDLastUpdate],[CreateDate],[ModifieldDate]) VALUES (4265,'São Miguel do Iguaçu','25704',18,1,1,1,GETDATE(),GETDATE()) END END</v>
      </c>
    </row>
    <row r="4267" spans="1:13" x14ac:dyDescent="0.2">
      <c r="A4267">
        <v>4266</v>
      </c>
      <c r="B4267">
        <f>VLOOKUP(C4267,ESTADOS!C:K,9,FALSE)</f>
        <v>18</v>
      </c>
      <c r="C4267" t="s">
        <v>3950</v>
      </c>
      <c r="D4267">
        <v>41</v>
      </c>
      <c r="E4267" t="s">
        <v>4448</v>
      </c>
      <c r="F4267" t="s">
        <v>4449</v>
      </c>
      <c r="G4267">
        <v>6540</v>
      </c>
      <c r="H4267">
        <v>1</v>
      </c>
      <c r="I4267">
        <v>1</v>
      </c>
      <c r="J4267">
        <v>1</v>
      </c>
      <c r="K4267" s="2" t="s">
        <v>10009</v>
      </c>
      <c r="L4267" s="2" t="s">
        <v>10009</v>
      </c>
      <c r="M4267" t="str">
        <f t="shared" si="66"/>
        <v>BEGIN IF NOT EXISTS (SELECT * FROM [dbo].[COM_City] WHERE [Name] = 'São Pedro do Iguaçu') BEGIN INSERT INTO [dbo].[COM_City]([CityId],[Name],[ExternalCode],[StateId],[Active],[UserID],[UserIDLastUpdate],[CreateDate],[ModifieldDate]) VALUES (4266,'São Pedro do Iguaçu','25753',18,1,1,1,GETDATE(),GETDATE()) END END</v>
      </c>
    </row>
    <row r="4268" spans="1:13" x14ac:dyDescent="0.2">
      <c r="A4268">
        <v>4267</v>
      </c>
      <c r="B4268">
        <f>VLOOKUP(C4268,ESTADOS!C:K,9,FALSE)</f>
        <v>18</v>
      </c>
      <c r="C4268" t="s">
        <v>3950</v>
      </c>
      <c r="D4268">
        <v>41</v>
      </c>
      <c r="E4268" t="s">
        <v>4450</v>
      </c>
      <c r="F4268" t="s">
        <v>4451</v>
      </c>
      <c r="G4268">
        <v>9569</v>
      </c>
      <c r="H4268">
        <v>1</v>
      </c>
      <c r="I4268">
        <v>1</v>
      </c>
      <c r="J4268">
        <v>1</v>
      </c>
      <c r="K4268" s="2" t="s">
        <v>10009</v>
      </c>
      <c r="L4268" s="2" t="s">
        <v>10009</v>
      </c>
      <c r="M4268" t="str">
        <f t="shared" si="66"/>
        <v>BEGIN IF NOT EXISTS (SELECT * FROM [dbo].[COM_City] WHERE [Name] = 'São Pedro do Ivaí') BEGIN INSERT INTO [dbo].[COM_City]([CityId],[Name],[ExternalCode],[StateId],[Active],[UserID],[UserIDLastUpdate],[CreateDate],[ModifieldDate]) VALUES (4267,'São Pedro do Ivaí','25803',18,1,1,1,GETDATE(),GETDATE()) END END</v>
      </c>
    </row>
    <row r="4269" spans="1:13" x14ac:dyDescent="0.2">
      <c r="A4269">
        <v>4268</v>
      </c>
      <c r="B4269">
        <f>VLOOKUP(C4269,ESTADOS!C:K,9,FALSE)</f>
        <v>18</v>
      </c>
      <c r="C4269" t="s">
        <v>3950</v>
      </c>
      <c r="D4269">
        <v>41</v>
      </c>
      <c r="E4269" t="s">
        <v>4452</v>
      </c>
      <c r="F4269" t="s">
        <v>4453</v>
      </c>
      <c r="G4269">
        <v>2532</v>
      </c>
      <c r="H4269">
        <v>1</v>
      </c>
      <c r="I4269">
        <v>1</v>
      </c>
      <c r="J4269">
        <v>1</v>
      </c>
      <c r="K4269" s="2" t="s">
        <v>10009</v>
      </c>
      <c r="L4269" s="2" t="s">
        <v>10009</v>
      </c>
      <c r="M4269" t="str">
        <f t="shared" si="66"/>
        <v>BEGIN IF NOT EXISTS (SELECT * FROM [dbo].[COM_City] WHERE [Name] = 'São Pedro do Paraná') BEGIN INSERT INTO [dbo].[COM_City]([CityId],[Name],[ExternalCode],[StateId],[Active],[UserID],[UserIDLastUpdate],[CreateDate],[ModifieldDate]) VALUES (4268,'São Pedro do Paraná','25902',18,1,1,1,GETDATE(),GETDATE()) END END</v>
      </c>
    </row>
    <row r="4270" spans="1:13" x14ac:dyDescent="0.2">
      <c r="A4270">
        <v>4269</v>
      </c>
      <c r="B4270">
        <f>VLOOKUP(C4270,ESTADOS!C:K,9,FALSE)</f>
        <v>18</v>
      </c>
      <c r="C4270" t="s">
        <v>3950</v>
      </c>
      <c r="D4270">
        <v>41</v>
      </c>
      <c r="E4270" t="s">
        <v>4454</v>
      </c>
      <c r="F4270" t="s">
        <v>4455</v>
      </c>
      <c r="G4270">
        <v>8681</v>
      </c>
      <c r="H4270">
        <v>1</v>
      </c>
      <c r="I4270">
        <v>1</v>
      </c>
      <c r="J4270">
        <v>1</v>
      </c>
      <c r="K4270" s="2" t="s">
        <v>10009</v>
      </c>
      <c r="L4270" s="2" t="s">
        <v>10009</v>
      </c>
      <c r="M4270" t="str">
        <f t="shared" si="66"/>
        <v>BEGIN IF NOT EXISTS (SELECT * FROM [dbo].[COM_City] WHERE [Name] = 'São Sebastião da Amoreira') BEGIN INSERT INTO [dbo].[COM_City]([CityId],[Name],[ExternalCode],[StateId],[Active],[UserID],[UserIDLastUpdate],[CreateDate],[ModifieldDate]) VALUES (4269,'São Sebastião da Amoreira','26009',18,1,1,1,GETDATE(),GETDATE()) END END</v>
      </c>
    </row>
    <row r="4271" spans="1:13" x14ac:dyDescent="0.2">
      <c r="A4271">
        <v>4270</v>
      </c>
      <c r="B4271">
        <f>VLOOKUP(C4271,ESTADOS!C:K,9,FALSE)</f>
        <v>18</v>
      </c>
      <c r="C4271" t="s">
        <v>3950</v>
      </c>
      <c r="D4271">
        <v>41</v>
      </c>
      <c r="E4271" t="s">
        <v>4456</v>
      </c>
      <c r="F4271" t="s">
        <v>3997</v>
      </c>
      <c r="G4271">
        <v>5279</v>
      </c>
      <c r="H4271">
        <v>1</v>
      </c>
      <c r="I4271">
        <v>1</v>
      </c>
      <c r="J4271">
        <v>1</v>
      </c>
      <c r="K4271" s="2" t="s">
        <v>10009</v>
      </c>
      <c r="L4271" s="2" t="s">
        <v>10009</v>
      </c>
      <c r="M4271" t="str">
        <f t="shared" si="66"/>
        <v>BEGIN IF NOT EXISTS (SELECT * FROM [dbo].[COM_City] WHERE [Name] = 'São Tomé') BEGIN INSERT INTO [dbo].[COM_City]([CityId],[Name],[ExternalCode],[StateId],[Active],[UserID],[UserIDLastUpdate],[CreateDate],[ModifieldDate]) VALUES (4270,'São Tomé','26108',18,1,1,1,GETDATE(),GETDATE()) END END</v>
      </c>
    </row>
    <row r="4272" spans="1:13" x14ac:dyDescent="0.2">
      <c r="A4272">
        <v>4271</v>
      </c>
      <c r="B4272">
        <f>VLOOKUP(C4272,ESTADOS!C:K,9,FALSE)</f>
        <v>18</v>
      </c>
      <c r="C4272" t="s">
        <v>3950</v>
      </c>
      <c r="D4272">
        <v>41</v>
      </c>
      <c r="E4272" t="s">
        <v>4457</v>
      </c>
      <c r="F4272" t="s">
        <v>4458</v>
      </c>
      <c r="G4272">
        <v>6638</v>
      </c>
      <c r="H4272">
        <v>1</v>
      </c>
      <c r="I4272">
        <v>1</v>
      </c>
      <c r="J4272">
        <v>1</v>
      </c>
      <c r="K4272" s="2" t="s">
        <v>10009</v>
      </c>
      <c r="L4272" s="2" t="s">
        <v>10009</v>
      </c>
      <c r="M4272" t="str">
        <f t="shared" si="66"/>
        <v>BEGIN IF NOT EXISTS (SELECT * FROM [dbo].[COM_City] WHERE [Name] = 'Sapopema') BEGIN INSERT INTO [dbo].[COM_City]([CityId],[Name],[ExternalCode],[StateId],[Active],[UserID],[UserIDLastUpdate],[CreateDate],[ModifieldDate]) VALUES (4271,'Sapopema','26207',18,1,1,1,GETDATE(),GETDATE()) END END</v>
      </c>
    </row>
    <row r="4273" spans="1:13" x14ac:dyDescent="0.2">
      <c r="A4273">
        <v>4272</v>
      </c>
      <c r="B4273">
        <f>VLOOKUP(C4273,ESTADOS!C:K,9,FALSE)</f>
        <v>18</v>
      </c>
      <c r="C4273" t="s">
        <v>3950</v>
      </c>
      <c r="D4273">
        <v>41</v>
      </c>
      <c r="E4273" t="s">
        <v>4459</v>
      </c>
      <c r="F4273" t="s">
        <v>4460</v>
      </c>
      <c r="G4273">
        <v>79686</v>
      </c>
      <c r="H4273">
        <v>1</v>
      </c>
      <c r="I4273">
        <v>1</v>
      </c>
      <c r="J4273">
        <v>1</v>
      </c>
      <c r="K4273" s="2" t="s">
        <v>10009</v>
      </c>
      <c r="L4273" s="2" t="s">
        <v>10009</v>
      </c>
      <c r="M4273" t="str">
        <f t="shared" si="66"/>
        <v>BEGIN IF NOT EXISTS (SELECT * FROM [dbo].[COM_City] WHERE [Name] = 'Sarandi') BEGIN INSERT INTO [dbo].[COM_City]([CityId],[Name],[ExternalCode],[StateId],[Active],[UserID],[UserIDLastUpdate],[CreateDate],[ModifieldDate]) VALUES (4272,'Sarandi','26256',18,1,1,1,GETDATE(),GETDATE()) END END</v>
      </c>
    </row>
    <row r="4274" spans="1:13" x14ac:dyDescent="0.2">
      <c r="A4274">
        <v>4273</v>
      </c>
      <c r="B4274">
        <f>VLOOKUP(C4274,ESTADOS!C:K,9,FALSE)</f>
        <v>18</v>
      </c>
      <c r="C4274" t="s">
        <v>3950</v>
      </c>
      <c r="D4274">
        <v>41</v>
      </c>
      <c r="E4274" t="s">
        <v>4461</v>
      </c>
      <c r="F4274" t="s">
        <v>4462</v>
      </c>
      <c r="G4274">
        <v>4931</v>
      </c>
      <c r="H4274">
        <v>1</v>
      </c>
      <c r="I4274">
        <v>1</v>
      </c>
      <c r="J4274">
        <v>1</v>
      </c>
      <c r="K4274" s="2" t="s">
        <v>10009</v>
      </c>
      <c r="L4274" s="2" t="s">
        <v>10009</v>
      </c>
      <c r="M4274" t="str">
        <f t="shared" si="66"/>
        <v>BEGIN IF NOT EXISTS (SELECT * FROM [dbo].[COM_City] WHERE [Name] = 'Saudade do Iguaçu') BEGIN INSERT INTO [dbo].[COM_City]([CityId],[Name],[ExternalCode],[StateId],[Active],[UserID],[UserIDLastUpdate],[CreateDate],[ModifieldDate]) VALUES (4273,'Saudade do Iguaçu','26272',18,1,1,1,GETDATE(),GETDATE()) END END</v>
      </c>
    </row>
    <row r="4275" spans="1:13" x14ac:dyDescent="0.2">
      <c r="A4275">
        <v>4274</v>
      </c>
      <c r="B4275">
        <f>VLOOKUP(C4275,ESTADOS!C:K,9,FALSE)</f>
        <v>18</v>
      </c>
      <c r="C4275" t="s">
        <v>3950</v>
      </c>
      <c r="D4275">
        <v>41</v>
      </c>
      <c r="E4275" t="s">
        <v>4463</v>
      </c>
      <c r="F4275" t="s">
        <v>4464</v>
      </c>
      <c r="G4275">
        <v>19356</v>
      </c>
      <c r="H4275">
        <v>1</v>
      </c>
      <c r="I4275">
        <v>1</v>
      </c>
      <c r="J4275">
        <v>1</v>
      </c>
      <c r="K4275" s="2" t="s">
        <v>10009</v>
      </c>
      <c r="L4275" s="2" t="s">
        <v>10009</v>
      </c>
      <c r="M4275" t="str">
        <f t="shared" si="66"/>
        <v>BEGIN IF NOT EXISTS (SELECT * FROM [dbo].[COM_City] WHERE [Name] = 'Sengés') BEGIN INSERT INTO [dbo].[COM_City]([CityId],[Name],[ExternalCode],[StateId],[Active],[UserID],[UserIDLastUpdate],[CreateDate],[ModifieldDate]) VALUES (4274,'Sengés','26306',18,1,1,1,GETDATE(),GETDATE()) END END</v>
      </c>
    </row>
    <row r="4276" spans="1:13" x14ac:dyDescent="0.2">
      <c r="A4276">
        <v>4275</v>
      </c>
      <c r="B4276">
        <f>VLOOKUP(C4276,ESTADOS!C:K,9,FALSE)</f>
        <v>18</v>
      </c>
      <c r="C4276" t="s">
        <v>3950</v>
      </c>
      <c r="D4276">
        <v>41</v>
      </c>
      <c r="E4276" t="s">
        <v>4465</v>
      </c>
      <c r="F4276" t="s">
        <v>4466</v>
      </c>
      <c r="G4276">
        <v>4327</v>
      </c>
      <c r="H4276">
        <v>1</v>
      </c>
      <c r="I4276">
        <v>1</v>
      </c>
      <c r="J4276">
        <v>1</v>
      </c>
      <c r="K4276" s="2" t="s">
        <v>10009</v>
      </c>
      <c r="L4276" s="2" t="s">
        <v>10009</v>
      </c>
      <c r="M4276" t="str">
        <f t="shared" si="66"/>
        <v>BEGIN IF NOT EXISTS (SELECT * FROM [dbo].[COM_City] WHERE [Name] = 'Serranópolis do Iguaçu') BEGIN INSERT INTO [dbo].[COM_City]([CityId],[Name],[ExternalCode],[StateId],[Active],[UserID],[UserIDLastUpdate],[CreateDate],[ModifieldDate]) VALUES (4275,'Serranópolis do Iguaçu','26355',18,1,1,1,GETDATE(),GETDATE()) END END</v>
      </c>
    </row>
    <row r="4277" spans="1:13" x14ac:dyDescent="0.2">
      <c r="A4277">
        <v>4276</v>
      </c>
      <c r="B4277">
        <f>VLOOKUP(C4277,ESTADOS!C:K,9,FALSE)</f>
        <v>18</v>
      </c>
      <c r="C4277" t="s">
        <v>3950</v>
      </c>
      <c r="D4277">
        <v>41</v>
      </c>
      <c r="E4277" t="s">
        <v>4467</v>
      </c>
      <c r="F4277" t="s">
        <v>4468</v>
      </c>
      <c r="G4277">
        <v>5894</v>
      </c>
      <c r="H4277">
        <v>1</v>
      </c>
      <c r="I4277">
        <v>1</v>
      </c>
      <c r="J4277">
        <v>1</v>
      </c>
      <c r="K4277" s="2" t="s">
        <v>10009</v>
      </c>
      <c r="L4277" s="2" t="s">
        <v>10009</v>
      </c>
      <c r="M4277" t="str">
        <f t="shared" si="66"/>
        <v>BEGIN IF NOT EXISTS (SELECT * FROM [dbo].[COM_City] WHERE [Name] = 'Sertaneja') BEGIN INSERT INTO [dbo].[COM_City]([CityId],[Name],[ExternalCode],[StateId],[Active],[UserID],[UserIDLastUpdate],[CreateDate],[ModifieldDate]) VALUES (4276,'Sertaneja','26405',18,1,1,1,GETDATE(),GETDATE()) END END</v>
      </c>
    </row>
    <row r="4278" spans="1:13" x14ac:dyDescent="0.2">
      <c r="A4278">
        <v>4277</v>
      </c>
      <c r="B4278">
        <f>VLOOKUP(C4278,ESTADOS!C:K,9,FALSE)</f>
        <v>18</v>
      </c>
      <c r="C4278" t="s">
        <v>3950</v>
      </c>
      <c r="D4278">
        <v>41</v>
      </c>
      <c r="E4278" t="s">
        <v>4469</v>
      </c>
      <c r="F4278" t="s">
        <v>4470</v>
      </c>
      <c r="G4278">
        <v>15485</v>
      </c>
      <c r="H4278">
        <v>1</v>
      </c>
      <c r="I4278">
        <v>1</v>
      </c>
      <c r="J4278">
        <v>1</v>
      </c>
      <c r="K4278" s="2" t="s">
        <v>10009</v>
      </c>
      <c r="L4278" s="2" t="s">
        <v>10009</v>
      </c>
      <c r="M4278" t="str">
        <f t="shared" si="66"/>
        <v>BEGIN IF NOT EXISTS (SELECT * FROM [dbo].[COM_City] WHERE [Name] = 'Sertanópolis') BEGIN INSERT INTO [dbo].[COM_City]([CityId],[Name],[ExternalCode],[StateId],[Active],[UserID],[UserIDLastUpdate],[CreateDate],[ModifieldDate]) VALUES (4277,'Sertanópolis','26504',18,1,1,1,GETDATE(),GETDATE()) END END</v>
      </c>
    </row>
    <row r="4279" spans="1:13" x14ac:dyDescent="0.2">
      <c r="A4279">
        <v>4278</v>
      </c>
      <c r="B4279">
        <f>VLOOKUP(C4279,ESTADOS!C:K,9,FALSE)</f>
        <v>18</v>
      </c>
      <c r="C4279" t="s">
        <v>3950</v>
      </c>
      <c r="D4279">
        <v>41</v>
      </c>
      <c r="E4279" t="s">
        <v>4471</v>
      </c>
      <c r="F4279" t="s">
        <v>4472</v>
      </c>
      <c r="G4279">
        <v>16663</v>
      </c>
      <c r="H4279">
        <v>1</v>
      </c>
      <c r="I4279">
        <v>1</v>
      </c>
      <c r="J4279">
        <v>1</v>
      </c>
      <c r="K4279" s="2" t="s">
        <v>10009</v>
      </c>
      <c r="L4279" s="2" t="s">
        <v>10009</v>
      </c>
      <c r="M4279" t="str">
        <f t="shared" si="66"/>
        <v>BEGIN IF NOT EXISTS (SELECT * FROM [dbo].[COM_City] WHERE [Name] = 'Siqueira Campos') BEGIN INSERT INTO [dbo].[COM_City]([CityId],[Name],[ExternalCode],[StateId],[Active],[UserID],[UserIDLastUpdate],[CreateDate],[ModifieldDate]) VALUES (4278,'Siqueira Campos','26603',18,1,1,1,GETDATE(),GETDATE()) END END</v>
      </c>
    </row>
    <row r="4280" spans="1:13" x14ac:dyDescent="0.2">
      <c r="A4280">
        <v>4279</v>
      </c>
      <c r="B4280">
        <f>VLOOKUP(C4280,ESTADOS!C:K,9,FALSE)</f>
        <v>18</v>
      </c>
      <c r="C4280" t="s">
        <v>3950</v>
      </c>
      <c r="D4280">
        <v>41</v>
      </c>
      <c r="E4280" t="s">
        <v>4473</v>
      </c>
      <c r="F4280" t="s">
        <v>4474</v>
      </c>
      <c r="G4280">
        <v>3445</v>
      </c>
      <c r="H4280">
        <v>1</v>
      </c>
      <c r="I4280">
        <v>1</v>
      </c>
      <c r="J4280">
        <v>1</v>
      </c>
      <c r="K4280" s="2" t="s">
        <v>10009</v>
      </c>
      <c r="L4280" s="2" t="s">
        <v>10009</v>
      </c>
      <c r="M4280" t="str">
        <f t="shared" si="66"/>
        <v>BEGIN IF NOT EXISTS (SELECT * FROM [dbo].[COM_City] WHERE [Name] = 'Sulina') BEGIN INSERT INTO [dbo].[COM_City]([CityId],[Name],[ExternalCode],[StateId],[Active],[UserID],[UserIDLastUpdate],[CreateDate],[ModifieldDate]) VALUES (4279,'Sulina','26652',18,1,1,1,GETDATE(),GETDATE()) END END</v>
      </c>
    </row>
    <row r="4281" spans="1:13" x14ac:dyDescent="0.2">
      <c r="A4281">
        <v>4280</v>
      </c>
      <c r="B4281">
        <f>VLOOKUP(C4281,ESTADOS!C:K,9,FALSE)</f>
        <v>18</v>
      </c>
      <c r="C4281" t="s">
        <v>3950</v>
      </c>
      <c r="D4281">
        <v>41</v>
      </c>
      <c r="E4281" t="s">
        <v>4475</v>
      </c>
      <c r="F4281" t="s">
        <v>4476</v>
      </c>
      <c r="G4281">
        <v>10887</v>
      </c>
      <c r="H4281">
        <v>1</v>
      </c>
      <c r="I4281">
        <v>1</v>
      </c>
      <c r="J4281">
        <v>1</v>
      </c>
      <c r="K4281" s="2" t="s">
        <v>10009</v>
      </c>
      <c r="L4281" s="2" t="s">
        <v>10009</v>
      </c>
      <c r="M4281" t="str">
        <f t="shared" si="66"/>
        <v>BEGIN IF NOT EXISTS (SELECT * FROM [dbo].[COM_City] WHERE [Name] = 'Tamarana') BEGIN INSERT INTO [dbo].[COM_City]([CityId],[Name],[ExternalCode],[StateId],[Active],[UserID],[UserIDLastUpdate],[CreateDate],[ModifieldDate]) VALUES (4280,'Tamarana','26678',18,1,1,1,GETDATE(),GETDATE()) END END</v>
      </c>
    </row>
    <row r="4282" spans="1:13" x14ac:dyDescent="0.2">
      <c r="A4282">
        <v>4281</v>
      </c>
      <c r="B4282">
        <f>VLOOKUP(C4282,ESTADOS!C:K,9,FALSE)</f>
        <v>18</v>
      </c>
      <c r="C4282" t="s">
        <v>3950</v>
      </c>
      <c r="D4282">
        <v>41</v>
      </c>
      <c r="E4282" t="s">
        <v>4477</v>
      </c>
      <c r="F4282" t="s">
        <v>4478</v>
      </c>
      <c r="G4282">
        <v>4564</v>
      </c>
      <c r="H4282">
        <v>1</v>
      </c>
      <c r="I4282">
        <v>1</v>
      </c>
      <c r="J4282">
        <v>1</v>
      </c>
      <c r="K4282" s="2" t="s">
        <v>10009</v>
      </c>
      <c r="L4282" s="2" t="s">
        <v>10009</v>
      </c>
      <c r="M4282" t="str">
        <f t="shared" si="66"/>
        <v>BEGIN IF NOT EXISTS (SELECT * FROM [dbo].[COM_City] WHERE [Name] = 'Tamboara') BEGIN INSERT INTO [dbo].[COM_City]([CityId],[Name],[ExternalCode],[StateId],[Active],[UserID],[UserIDLastUpdate],[CreateDate],[ModifieldDate]) VALUES (4281,'Tamboara','26702',18,1,1,1,GETDATE(),GETDATE()) END END</v>
      </c>
    </row>
    <row r="4283" spans="1:13" x14ac:dyDescent="0.2">
      <c r="A4283">
        <v>4282</v>
      </c>
      <c r="B4283">
        <f>VLOOKUP(C4283,ESTADOS!C:K,9,FALSE)</f>
        <v>18</v>
      </c>
      <c r="C4283" t="s">
        <v>3950</v>
      </c>
      <c r="D4283">
        <v>41</v>
      </c>
      <c r="E4283" t="s">
        <v>4479</v>
      </c>
      <c r="F4283" t="s">
        <v>4480</v>
      </c>
      <c r="G4283">
        <v>14498</v>
      </c>
      <c r="H4283">
        <v>1</v>
      </c>
      <c r="I4283">
        <v>1</v>
      </c>
      <c r="J4283">
        <v>1</v>
      </c>
      <c r="K4283" s="2" t="s">
        <v>10009</v>
      </c>
      <c r="L4283" s="2" t="s">
        <v>10009</v>
      </c>
      <c r="M4283" t="str">
        <f t="shared" si="66"/>
        <v>BEGIN IF NOT EXISTS (SELECT * FROM [dbo].[COM_City] WHERE [Name] = 'Tapejara') BEGIN INSERT INTO [dbo].[COM_City]([CityId],[Name],[ExternalCode],[StateId],[Active],[UserID],[UserIDLastUpdate],[CreateDate],[ModifieldDate]) VALUES (4282,'Tapejara','26801',18,1,1,1,GETDATE(),GETDATE()) END END</v>
      </c>
    </row>
    <row r="4284" spans="1:13" x14ac:dyDescent="0.2">
      <c r="A4284">
        <v>4283</v>
      </c>
      <c r="B4284">
        <f>VLOOKUP(C4284,ESTADOS!C:K,9,FALSE)</f>
        <v>18</v>
      </c>
      <c r="C4284" t="s">
        <v>3950</v>
      </c>
      <c r="D4284">
        <v>41</v>
      </c>
      <c r="E4284" t="s">
        <v>4481</v>
      </c>
      <c r="F4284" t="s">
        <v>2556</v>
      </c>
      <c r="G4284">
        <v>5829</v>
      </c>
      <c r="H4284">
        <v>1</v>
      </c>
      <c r="I4284">
        <v>1</v>
      </c>
      <c r="J4284">
        <v>1</v>
      </c>
      <c r="K4284" s="2" t="s">
        <v>10009</v>
      </c>
      <c r="L4284" s="2" t="s">
        <v>10009</v>
      </c>
      <c r="M4284" t="str">
        <f t="shared" si="66"/>
        <v>BEGIN IF NOT EXISTS (SELECT * FROM [dbo].[COM_City] WHERE [Name] = 'Tapira') BEGIN INSERT INTO [dbo].[COM_City]([CityId],[Name],[ExternalCode],[StateId],[Active],[UserID],[UserIDLastUpdate],[CreateDate],[ModifieldDate]) VALUES (4283,'Tapira','26900',18,1,1,1,GETDATE(),GETDATE()) END END</v>
      </c>
    </row>
    <row r="4285" spans="1:13" x14ac:dyDescent="0.2">
      <c r="A4285">
        <v>4284</v>
      </c>
      <c r="B4285">
        <f>VLOOKUP(C4285,ESTADOS!C:K,9,FALSE)</f>
        <v>18</v>
      </c>
      <c r="C4285" t="s">
        <v>3950</v>
      </c>
      <c r="D4285">
        <v>41</v>
      </c>
      <c r="E4285" t="s">
        <v>4482</v>
      </c>
      <c r="F4285" t="s">
        <v>4483</v>
      </c>
      <c r="G4285">
        <v>9781</v>
      </c>
      <c r="H4285">
        <v>1</v>
      </c>
      <c r="I4285">
        <v>1</v>
      </c>
      <c r="J4285">
        <v>1</v>
      </c>
      <c r="K4285" s="2" t="s">
        <v>10009</v>
      </c>
      <c r="L4285" s="2" t="s">
        <v>10009</v>
      </c>
      <c r="M4285" t="str">
        <f t="shared" si="66"/>
        <v>BEGIN IF NOT EXISTS (SELECT * FROM [dbo].[COM_City] WHERE [Name] = 'Teixeira Soares') BEGIN INSERT INTO [dbo].[COM_City]([CityId],[Name],[ExternalCode],[StateId],[Active],[UserID],[UserIDLastUpdate],[CreateDate],[ModifieldDate]) VALUES (4284,'Teixeira Soares','27007',18,1,1,1,GETDATE(),GETDATE()) END END</v>
      </c>
    </row>
    <row r="4286" spans="1:13" x14ac:dyDescent="0.2">
      <c r="A4286">
        <v>4285</v>
      </c>
      <c r="B4286">
        <f>VLOOKUP(C4286,ESTADOS!C:K,9,FALSE)</f>
        <v>18</v>
      </c>
      <c r="C4286" t="s">
        <v>3950</v>
      </c>
      <c r="D4286">
        <v>41</v>
      </c>
      <c r="E4286" t="s">
        <v>4484</v>
      </c>
      <c r="F4286" t="s">
        <v>4485</v>
      </c>
      <c r="G4286">
        <v>65797</v>
      </c>
      <c r="H4286">
        <v>1</v>
      </c>
      <c r="I4286">
        <v>1</v>
      </c>
      <c r="J4286">
        <v>1</v>
      </c>
      <c r="K4286" s="2" t="s">
        <v>10009</v>
      </c>
      <c r="L4286" s="2" t="s">
        <v>10009</v>
      </c>
      <c r="M4286" t="str">
        <f t="shared" si="66"/>
        <v>BEGIN IF NOT EXISTS (SELECT * FROM [dbo].[COM_City] WHERE [Name] = 'Telêmaco Borba') BEGIN INSERT INTO [dbo].[COM_City]([CityId],[Name],[ExternalCode],[StateId],[Active],[UserID],[UserIDLastUpdate],[CreateDate],[ModifieldDate]) VALUES (4285,'Telêmaco Borba','27106',18,1,1,1,GETDATE(),GETDATE()) END END</v>
      </c>
    </row>
    <row r="4287" spans="1:13" x14ac:dyDescent="0.2">
      <c r="A4287">
        <v>4286</v>
      </c>
      <c r="B4287">
        <f>VLOOKUP(C4287,ESTADOS!C:K,9,FALSE)</f>
        <v>18</v>
      </c>
      <c r="C4287" t="s">
        <v>3950</v>
      </c>
      <c r="D4287">
        <v>41</v>
      </c>
      <c r="E4287" t="s">
        <v>4486</v>
      </c>
      <c r="F4287" t="s">
        <v>4487</v>
      </c>
      <c r="G4287">
        <v>14588</v>
      </c>
      <c r="H4287">
        <v>1</v>
      </c>
      <c r="I4287">
        <v>1</v>
      </c>
      <c r="J4287">
        <v>1</v>
      </c>
      <c r="K4287" s="2" t="s">
        <v>10009</v>
      </c>
      <c r="L4287" s="2" t="s">
        <v>10009</v>
      </c>
      <c r="M4287" t="str">
        <f t="shared" si="66"/>
        <v>BEGIN IF NOT EXISTS (SELECT * FROM [dbo].[COM_City] WHERE [Name] = 'Terra Boa') BEGIN INSERT INTO [dbo].[COM_City]([CityId],[Name],[ExternalCode],[StateId],[Active],[UserID],[UserIDLastUpdate],[CreateDate],[ModifieldDate]) VALUES (4286,'Terra Boa','27205',18,1,1,1,GETDATE(),GETDATE()) END END</v>
      </c>
    </row>
    <row r="4288" spans="1:13" x14ac:dyDescent="0.2">
      <c r="A4288">
        <v>4287</v>
      </c>
      <c r="B4288">
        <f>VLOOKUP(C4288,ESTADOS!C:K,9,FALSE)</f>
        <v>18</v>
      </c>
      <c r="C4288" t="s">
        <v>3950</v>
      </c>
      <c r="D4288">
        <v>41</v>
      </c>
      <c r="E4288" t="s">
        <v>4488</v>
      </c>
      <c r="F4288" t="s">
        <v>4489</v>
      </c>
      <c r="G4288">
        <v>14405</v>
      </c>
      <c r="H4288">
        <v>1</v>
      </c>
      <c r="I4288">
        <v>1</v>
      </c>
      <c r="J4288">
        <v>1</v>
      </c>
      <c r="K4288" s="2" t="s">
        <v>10009</v>
      </c>
      <c r="L4288" s="2" t="s">
        <v>10009</v>
      </c>
      <c r="M4288" t="str">
        <f t="shared" si="66"/>
        <v>BEGIN IF NOT EXISTS (SELECT * FROM [dbo].[COM_City] WHERE [Name] = 'Terra Rica') BEGIN INSERT INTO [dbo].[COM_City]([CityId],[Name],[ExternalCode],[StateId],[Active],[UserID],[UserIDLastUpdate],[CreateDate],[ModifieldDate]) VALUES (4287,'Terra Rica','27304',18,1,1,1,GETDATE(),GETDATE()) END END</v>
      </c>
    </row>
    <row r="4289" spans="1:13" x14ac:dyDescent="0.2">
      <c r="A4289">
        <v>4288</v>
      </c>
      <c r="B4289">
        <f>VLOOKUP(C4289,ESTADOS!C:K,9,FALSE)</f>
        <v>18</v>
      </c>
      <c r="C4289" t="s">
        <v>3950</v>
      </c>
      <c r="D4289">
        <v>41</v>
      </c>
      <c r="E4289" t="s">
        <v>4490</v>
      </c>
      <c r="F4289" t="s">
        <v>3881</v>
      </c>
      <c r="G4289">
        <v>16208</v>
      </c>
      <c r="H4289">
        <v>1</v>
      </c>
      <c r="I4289">
        <v>1</v>
      </c>
      <c r="J4289">
        <v>1</v>
      </c>
      <c r="K4289" s="2" t="s">
        <v>10009</v>
      </c>
      <c r="L4289" s="2" t="s">
        <v>10009</v>
      </c>
      <c r="M4289" t="str">
        <f t="shared" si="66"/>
        <v>BEGIN IF NOT EXISTS (SELECT * FROM [dbo].[COM_City] WHERE [Name] = 'Terra Roxa') BEGIN INSERT INTO [dbo].[COM_City]([CityId],[Name],[ExternalCode],[StateId],[Active],[UserID],[UserIDLastUpdate],[CreateDate],[ModifieldDate]) VALUES (4288,'Terra Roxa','27403',18,1,1,1,GETDATE(),GETDATE()) END END</v>
      </c>
    </row>
    <row r="4290" spans="1:13" x14ac:dyDescent="0.2">
      <c r="A4290">
        <v>4289</v>
      </c>
      <c r="B4290">
        <f>VLOOKUP(C4290,ESTADOS!C:K,9,FALSE)</f>
        <v>18</v>
      </c>
      <c r="C4290" t="s">
        <v>3950</v>
      </c>
      <c r="D4290">
        <v>41</v>
      </c>
      <c r="E4290" t="s">
        <v>4491</v>
      </c>
      <c r="F4290" t="s">
        <v>4492</v>
      </c>
      <c r="G4290">
        <v>18710</v>
      </c>
      <c r="H4290">
        <v>1</v>
      </c>
      <c r="I4290">
        <v>1</v>
      </c>
      <c r="J4290">
        <v>1</v>
      </c>
      <c r="K4290" s="2" t="s">
        <v>10009</v>
      </c>
      <c r="L4290" s="2" t="s">
        <v>10009</v>
      </c>
      <c r="M4290" t="str">
        <f t="shared" si="66"/>
        <v>BEGIN IF NOT EXISTS (SELECT * FROM [dbo].[COM_City] WHERE [Name] = 'Tibagi') BEGIN INSERT INTO [dbo].[COM_City]([CityId],[Name],[ExternalCode],[StateId],[Active],[UserID],[UserIDLastUpdate],[CreateDate],[ModifieldDate]) VALUES (4289,'Tibagi','27502',18,1,1,1,GETDATE(),GETDATE()) END END</v>
      </c>
    </row>
    <row r="4291" spans="1:13" x14ac:dyDescent="0.2">
      <c r="A4291">
        <v>4290</v>
      </c>
      <c r="B4291">
        <f>VLOOKUP(C4291,ESTADOS!C:K,9,FALSE)</f>
        <v>18</v>
      </c>
      <c r="C4291" t="s">
        <v>3950</v>
      </c>
      <c r="D4291">
        <v>41</v>
      </c>
      <c r="E4291" t="s">
        <v>4493</v>
      </c>
      <c r="F4291" t="s">
        <v>4494</v>
      </c>
      <c r="G4291">
        <v>13091</v>
      </c>
      <c r="H4291">
        <v>1</v>
      </c>
      <c r="I4291">
        <v>1</v>
      </c>
      <c r="J4291">
        <v>1</v>
      </c>
      <c r="K4291" s="2" t="s">
        <v>10009</v>
      </c>
      <c r="L4291" s="2" t="s">
        <v>10009</v>
      </c>
      <c r="M4291" t="str">
        <f t="shared" ref="M4291:M4354" si="67">CONCATENATE("BEGIN IF NOT EXISTS (SELECT * FROM [dbo].[COM_City] WHERE [Name] = '",F4291,"') BEGIN INSERT INTO [dbo].[COM_City]([CityId],[Name],[ExternalCode],[StateId],[Active],[UserID],[UserIDLastUpdate],[CreateDate],[ModifieldDate]) VALUES (",A4291,",'",F4291,"','",E4291,"',",B4291,",",H4291,",",I4291,",",J4291,",",K4291,",",L4291,") END END")</f>
        <v>BEGIN IF NOT EXISTS (SELECT * FROM [dbo].[COM_City] WHERE [Name] = 'Tijucas do Sul') BEGIN INSERT INTO [dbo].[COM_City]([CityId],[Name],[ExternalCode],[StateId],[Active],[UserID],[UserIDLastUpdate],[CreateDate],[ModifieldDate]) VALUES (4290,'Tijucas do Sul','27601',18,1,1,1,GETDATE(),GETDATE()) END END</v>
      </c>
    </row>
    <row r="4292" spans="1:13" x14ac:dyDescent="0.2">
      <c r="A4292">
        <v>4291</v>
      </c>
      <c r="B4292">
        <f>VLOOKUP(C4292,ESTADOS!C:K,9,FALSE)</f>
        <v>18</v>
      </c>
      <c r="C4292" t="s">
        <v>3950</v>
      </c>
      <c r="D4292">
        <v>41</v>
      </c>
      <c r="E4292" t="s">
        <v>4495</v>
      </c>
      <c r="F4292" t="s">
        <v>2578</v>
      </c>
      <c r="G4292">
        <v>109857</v>
      </c>
      <c r="H4292">
        <v>1</v>
      </c>
      <c r="I4292">
        <v>1</v>
      </c>
      <c r="J4292">
        <v>1</v>
      </c>
      <c r="K4292" s="2" t="s">
        <v>10009</v>
      </c>
      <c r="L4292" s="2" t="s">
        <v>10009</v>
      </c>
      <c r="M4292" t="str">
        <f t="shared" si="67"/>
        <v>BEGIN IF NOT EXISTS (SELECT * FROM [dbo].[COM_City] WHERE [Name] = 'Toledo') BEGIN INSERT INTO [dbo].[COM_City]([CityId],[Name],[ExternalCode],[StateId],[Active],[UserID],[UserIDLastUpdate],[CreateDate],[ModifieldDate]) VALUES (4291,'Toledo','27700',18,1,1,1,GETDATE(),GETDATE()) END END</v>
      </c>
    </row>
    <row r="4293" spans="1:13" x14ac:dyDescent="0.2">
      <c r="A4293">
        <v>4292</v>
      </c>
      <c r="B4293">
        <f>VLOOKUP(C4293,ESTADOS!C:K,9,FALSE)</f>
        <v>18</v>
      </c>
      <c r="C4293" t="s">
        <v>3950</v>
      </c>
      <c r="D4293">
        <v>41</v>
      </c>
      <c r="E4293" t="s">
        <v>4496</v>
      </c>
      <c r="F4293" t="s">
        <v>4497</v>
      </c>
      <c r="G4293">
        <v>8814</v>
      </c>
      <c r="H4293">
        <v>1</v>
      </c>
      <c r="I4293">
        <v>1</v>
      </c>
      <c r="J4293">
        <v>1</v>
      </c>
      <c r="K4293" s="2" t="s">
        <v>10009</v>
      </c>
      <c r="L4293" s="2" t="s">
        <v>10009</v>
      </c>
      <c r="M4293" t="str">
        <f t="shared" si="67"/>
        <v>BEGIN IF NOT EXISTS (SELECT * FROM [dbo].[COM_City] WHERE [Name] = 'Tomazina') BEGIN INSERT INTO [dbo].[COM_City]([CityId],[Name],[ExternalCode],[StateId],[Active],[UserID],[UserIDLastUpdate],[CreateDate],[ModifieldDate]) VALUES (4292,'Tomazina','27809',18,1,1,1,GETDATE(),GETDATE()) END END</v>
      </c>
    </row>
    <row r="4294" spans="1:13" x14ac:dyDescent="0.2">
      <c r="A4294">
        <v>4293</v>
      </c>
      <c r="B4294">
        <f>VLOOKUP(C4294,ESTADOS!C:K,9,FALSE)</f>
        <v>18</v>
      </c>
      <c r="C4294" t="s">
        <v>3950</v>
      </c>
      <c r="D4294">
        <v>41</v>
      </c>
      <c r="E4294" t="s">
        <v>4498</v>
      </c>
      <c r="F4294" t="s">
        <v>4499</v>
      </c>
      <c r="G4294">
        <v>11718</v>
      </c>
      <c r="H4294">
        <v>1</v>
      </c>
      <c r="I4294">
        <v>1</v>
      </c>
      <c r="J4294">
        <v>1</v>
      </c>
      <c r="K4294" s="2" t="s">
        <v>10009</v>
      </c>
      <c r="L4294" s="2" t="s">
        <v>10009</v>
      </c>
      <c r="M4294" t="str">
        <f t="shared" si="67"/>
        <v>BEGIN IF NOT EXISTS (SELECT * FROM [dbo].[COM_City] WHERE [Name] = 'Três Barras do Paraná') BEGIN INSERT INTO [dbo].[COM_City]([CityId],[Name],[ExternalCode],[StateId],[Active],[UserID],[UserIDLastUpdate],[CreateDate],[ModifieldDate]) VALUES (4293,'Três Barras do Paraná','27858',18,1,1,1,GETDATE(),GETDATE()) END END</v>
      </c>
    </row>
    <row r="4295" spans="1:13" x14ac:dyDescent="0.2">
      <c r="A4295">
        <v>4294</v>
      </c>
      <c r="B4295">
        <f>VLOOKUP(C4295,ESTADOS!C:K,9,FALSE)</f>
        <v>18</v>
      </c>
      <c r="C4295" t="s">
        <v>3950</v>
      </c>
      <c r="D4295">
        <v>41</v>
      </c>
      <c r="E4295" t="s">
        <v>4500</v>
      </c>
      <c r="F4295" t="s">
        <v>4501</v>
      </c>
      <c r="G4295">
        <v>5921</v>
      </c>
      <c r="H4295">
        <v>1</v>
      </c>
      <c r="I4295">
        <v>1</v>
      </c>
      <c r="J4295">
        <v>1</v>
      </c>
      <c r="K4295" s="2" t="s">
        <v>10009</v>
      </c>
      <c r="L4295" s="2" t="s">
        <v>10009</v>
      </c>
      <c r="M4295" t="str">
        <f t="shared" si="67"/>
        <v>BEGIN IF NOT EXISTS (SELECT * FROM [dbo].[COM_City] WHERE [Name] = 'Tunas do Paraná') BEGIN INSERT INTO [dbo].[COM_City]([CityId],[Name],[ExternalCode],[StateId],[Active],[UserID],[UserIDLastUpdate],[CreateDate],[ModifieldDate]) VALUES (4294,'Tunas do Paraná','27882',18,1,1,1,GETDATE(),GETDATE()) END END</v>
      </c>
    </row>
    <row r="4296" spans="1:13" x14ac:dyDescent="0.2">
      <c r="A4296">
        <v>4295</v>
      </c>
      <c r="B4296">
        <f>VLOOKUP(C4296,ESTADOS!C:K,9,FALSE)</f>
        <v>18</v>
      </c>
      <c r="C4296" t="s">
        <v>3950</v>
      </c>
      <c r="D4296">
        <v>41</v>
      </c>
      <c r="E4296" t="s">
        <v>4502</v>
      </c>
      <c r="F4296" t="s">
        <v>4503</v>
      </c>
      <c r="G4296">
        <v>8598</v>
      </c>
      <c r="H4296">
        <v>1</v>
      </c>
      <c r="I4296">
        <v>1</v>
      </c>
      <c r="J4296">
        <v>1</v>
      </c>
      <c r="K4296" s="2" t="s">
        <v>10009</v>
      </c>
      <c r="L4296" s="2" t="s">
        <v>10009</v>
      </c>
      <c r="M4296" t="str">
        <f t="shared" si="67"/>
        <v>BEGIN IF NOT EXISTS (SELECT * FROM [dbo].[COM_City] WHERE [Name] = 'Tuneiras do Oeste') BEGIN INSERT INTO [dbo].[COM_City]([CityId],[Name],[ExternalCode],[StateId],[Active],[UserID],[UserIDLastUpdate],[CreateDate],[ModifieldDate]) VALUES (4295,'Tuneiras do Oeste','27908',18,1,1,1,GETDATE(),GETDATE()) END END</v>
      </c>
    </row>
    <row r="4297" spans="1:13" x14ac:dyDescent="0.2">
      <c r="A4297">
        <v>4296</v>
      </c>
      <c r="B4297">
        <f>VLOOKUP(C4297,ESTADOS!C:K,9,FALSE)</f>
        <v>18</v>
      </c>
      <c r="C4297" t="s">
        <v>3950</v>
      </c>
      <c r="D4297">
        <v>41</v>
      </c>
      <c r="E4297" t="s">
        <v>4504</v>
      </c>
      <c r="F4297" t="s">
        <v>4505</v>
      </c>
      <c r="G4297">
        <v>7755</v>
      </c>
      <c r="H4297">
        <v>1</v>
      </c>
      <c r="I4297">
        <v>1</v>
      </c>
      <c r="J4297">
        <v>1</v>
      </c>
      <c r="K4297" s="2" t="s">
        <v>10009</v>
      </c>
      <c r="L4297" s="2" t="s">
        <v>10009</v>
      </c>
      <c r="M4297" t="str">
        <f t="shared" si="67"/>
        <v>BEGIN IF NOT EXISTS (SELECT * FROM [dbo].[COM_City] WHERE [Name] = 'Tupãssi') BEGIN INSERT INTO [dbo].[COM_City]([CityId],[Name],[ExternalCode],[StateId],[Active],[UserID],[UserIDLastUpdate],[CreateDate],[ModifieldDate]) VALUES (4296,'Tupãssi','27957',18,1,1,1,GETDATE(),GETDATE()) END END</v>
      </c>
    </row>
    <row r="4298" spans="1:13" x14ac:dyDescent="0.2">
      <c r="A4298">
        <v>4297</v>
      </c>
      <c r="B4298">
        <f>VLOOKUP(C4298,ESTADOS!C:K,9,FALSE)</f>
        <v>18</v>
      </c>
      <c r="C4298" t="s">
        <v>3950</v>
      </c>
      <c r="D4298">
        <v>41</v>
      </c>
      <c r="E4298" t="s">
        <v>4506</v>
      </c>
      <c r="F4298" t="s">
        <v>4507</v>
      </c>
      <c r="G4298">
        <v>14025</v>
      </c>
      <c r="H4298">
        <v>1</v>
      </c>
      <c r="I4298">
        <v>1</v>
      </c>
      <c r="J4298">
        <v>1</v>
      </c>
      <c r="K4298" s="2" t="s">
        <v>10009</v>
      </c>
      <c r="L4298" s="2" t="s">
        <v>10009</v>
      </c>
      <c r="M4298" t="str">
        <f t="shared" si="67"/>
        <v>BEGIN IF NOT EXISTS (SELECT * FROM [dbo].[COM_City] WHERE [Name] = 'Turvo') BEGIN INSERT INTO [dbo].[COM_City]([CityId],[Name],[ExternalCode],[StateId],[Active],[UserID],[UserIDLastUpdate],[CreateDate],[ModifieldDate]) VALUES (4297,'Turvo','27965',18,1,1,1,GETDATE(),GETDATE()) END END</v>
      </c>
    </row>
    <row r="4299" spans="1:13" x14ac:dyDescent="0.2">
      <c r="A4299">
        <v>4298</v>
      </c>
      <c r="B4299">
        <f>VLOOKUP(C4299,ESTADOS!C:K,9,FALSE)</f>
        <v>18</v>
      </c>
      <c r="C4299" t="s">
        <v>3950</v>
      </c>
      <c r="D4299">
        <v>41</v>
      </c>
      <c r="E4299" t="s">
        <v>4508</v>
      </c>
      <c r="F4299" t="s">
        <v>4509</v>
      </c>
      <c r="G4299">
        <v>21214</v>
      </c>
      <c r="H4299">
        <v>1</v>
      </c>
      <c r="I4299">
        <v>1</v>
      </c>
      <c r="J4299">
        <v>1</v>
      </c>
      <c r="K4299" s="2" t="s">
        <v>10009</v>
      </c>
      <c r="L4299" s="2" t="s">
        <v>10009</v>
      </c>
      <c r="M4299" t="str">
        <f t="shared" si="67"/>
        <v>BEGIN IF NOT EXISTS (SELECT * FROM [dbo].[COM_City] WHERE [Name] = 'Ubiratã') BEGIN INSERT INTO [dbo].[COM_City]([CityId],[Name],[ExternalCode],[StateId],[Active],[UserID],[UserIDLastUpdate],[CreateDate],[ModifieldDate]) VALUES (4298,'Ubiratã','28005',18,1,1,1,GETDATE(),GETDATE()) END END</v>
      </c>
    </row>
    <row r="4300" spans="1:13" x14ac:dyDescent="0.2">
      <c r="A4300">
        <v>4299</v>
      </c>
      <c r="B4300">
        <f>VLOOKUP(C4300,ESTADOS!C:K,9,FALSE)</f>
        <v>18</v>
      </c>
      <c r="C4300" t="s">
        <v>3950</v>
      </c>
      <c r="D4300">
        <v>41</v>
      </c>
      <c r="E4300" t="s">
        <v>4510</v>
      </c>
      <c r="F4300" t="s">
        <v>4511</v>
      </c>
      <c r="G4300">
        <v>95153</v>
      </c>
      <c r="H4300">
        <v>1</v>
      </c>
      <c r="I4300">
        <v>1</v>
      </c>
      <c r="J4300">
        <v>1</v>
      </c>
      <c r="K4300" s="2" t="s">
        <v>10009</v>
      </c>
      <c r="L4300" s="2" t="s">
        <v>10009</v>
      </c>
      <c r="M4300" t="str">
        <f t="shared" si="67"/>
        <v>BEGIN IF NOT EXISTS (SELECT * FROM [dbo].[COM_City] WHERE [Name] = 'Umuarama') BEGIN INSERT INTO [dbo].[COM_City]([CityId],[Name],[ExternalCode],[StateId],[Active],[UserID],[UserIDLastUpdate],[CreateDate],[ModifieldDate]) VALUES (4299,'Umuarama','28104',18,1,1,1,GETDATE(),GETDATE()) END END</v>
      </c>
    </row>
    <row r="4301" spans="1:13" x14ac:dyDescent="0.2">
      <c r="A4301">
        <v>4300</v>
      </c>
      <c r="B4301">
        <f>VLOOKUP(C4301,ESTADOS!C:K,9,FALSE)</f>
        <v>18</v>
      </c>
      <c r="C4301" t="s">
        <v>3950</v>
      </c>
      <c r="D4301">
        <v>41</v>
      </c>
      <c r="E4301" t="s">
        <v>4512</v>
      </c>
      <c r="F4301" t="s">
        <v>4513</v>
      </c>
      <c r="G4301">
        <v>51043</v>
      </c>
      <c r="H4301">
        <v>1</v>
      </c>
      <c r="I4301">
        <v>1</v>
      </c>
      <c r="J4301">
        <v>1</v>
      </c>
      <c r="K4301" s="2" t="s">
        <v>10009</v>
      </c>
      <c r="L4301" s="2" t="s">
        <v>10009</v>
      </c>
      <c r="M4301" t="str">
        <f t="shared" si="67"/>
        <v>BEGIN IF NOT EXISTS (SELECT * FROM [dbo].[COM_City] WHERE [Name] = 'União da Vitória') BEGIN INSERT INTO [dbo].[COM_City]([CityId],[Name],[ExternalCode],[StateId],[Active],[UserID],[UserIDLastUpdate],[CreateDate],[ModifieldDate]) VALUES (4300,'União da Vitória','28203',18,1,1,1,GETDATE(),GETDATE()) END END</v>
      </c>
    </row>
    <row r="4302" spans="1:13" x14ac:dyDescent="0.2">
      <c r="A4302">
        <v>4301</v>
      </c>
      <c r="B4302">
        <f>VLOOKUP(C4302,ESTADOS!C:K,9,FALSE)</f>
        <v>18</v>
      </c>
      <c r="C4302" t="s">
        <v>3950</v>
      </c>
      <c r="D4302">
        <v>41</v>
      </c>
      <c r="E4302" t="s">
        <v>4514</v>
      </c>
      <c r="F4302" t="s">
        <v>4515</v>
      </c>
      <c r="G4302">
        <v>2402</v>
      </c>
      <c r="H4302">
        <v>1</v>
      </c>
      <c r="I4302">
        <v>1</v>
      </c>
      <c r="J4302">
        <v>1</v>
      </c>
      <c r="K4302" s="2" t="s">
        <v>10009</v>
      </c>
      <c r="L4302" s="2" t="s">
        <v>10009</v>
      </c>
      <c r="M4302" t="str">
        <f t="shared" si="67"/>
        <v>BEGIN IF NOT EXISTS (SELECT * FROM [dbo].[COM_City] WHERE [Name] = 'Uniflor') BEGIN INSERT INTO [dbo].[COM_City]([CityId],[Name],[ExternalCode],[StateId],[Active],[UserID],[UserIDLastUpdate],[CreateDate],[ModifieldDate]) VALUES (4301,'Uniflor','28302',18,1,1,1,GETDATE(),GETDATE()) END END</v>
      </c>
    </row>
    <row r="4303" spans="1:13" x14ac:dyDescent="0.2">
      <c r="A4303">
        <v>4302</v>
      </c>
      <c r="B4303">
        <f>VLOOKUP(C4303,ESTADOS!C:K,9,FALSE)</f>
        <v>18</v>
      </c>
      <c r="C4303" t="s">
        <v>3950</v>
      </c>
      <c r="D4303">
        <v>41</v>
      </c>
      <c r="E4303" t="s">
        <v>4516</v>
      </c>
      <c r="F4303" t="s">
        <v>4517</v>
      </c>
      <c r="G4303">
        <v>11489</v>
      </c>
      <c r="H4303">
        <v>1</v>
      </c>
      <c r="I4303">
        <v>1</v>
      </c>
      <c r="J4303">
        <v>1</v>
      </c>
      <c r="K4303" s="2" t="s">
        <v>10009</v>
      </c>
      <c r="L4303" s="2" t="s">
        <v>10009</v>
      </c>
      <c r="M4303" t="str">
        <f t="shared" si="67"/>
        <v>BEGIN IF NOT EXISTS (SELECT * FROM [dbo].[COM_City] WHERE [Name] = 'Uraí') BEGIN INSERT INTO [dbo].[COM_City]([CityId],[Name],[ExternalCode],[StateId],[Active],[UserID],[UserIDLastUpdate],[CreateDate],[ModifieldDate]) VALUES (4302,'Uraí','28401',18,1,1,1,GETDATE(),GETDATE()) END END</v>
      </c>
    </row>
    <row r="4304" spans="1:13" x14ac:dyDescent="0.2">
      <c r="A4304">
        <v>4303</v>
      </c>
      <c r="B4304">
        <f>VLOOKUP(C4304,ESTADOS!C:K,9,FALSE)</f>
        <v>18</v>
      </c>
      <c r="C4304" t="s">
        <v>3950</v>
      </c>
      <c r="D4304">
        <v>41</v>
      </c>
      <c r="E4304" t="s">
        <v>4518</v>
      </c>
      <c r="F4304" t="s">
        <v>4519</v>
      </c>
      <c r="G4304">
        <v>10275</v>
      </c>
      <c r="H4304">
        <v>1</v>
      </c>
      <c r="I4304">
        <v>1</v>
      </c>
      <c r="J4304">
        <v>1</v>
      </c>
      <c r="K4304" s="2" t="s">
        <v>10009</v>
      </c>
      <c r="L4304" s="2" t="s">
        <v>10009</v>
      </c>
      <c r="M4304" t="str">
        <f t="shared" si="67"/>
        <v>BEGIN IF NOT EXISTS (SELECT * FROM [dbo].[COM_City] WHERE [Name] = 'Ventania') BEGIN INSERT INTO [dbo].[COM_City]([CityId],[Name],[ExternalCode],[StateId],[Active],[UserID],[UserIDLastUpdate],[CreateDate],[ModifieldDate]) VALUES (4303,'Ventania','28534',18,1,1,1,GETDATE(),GETDATE()) END END</v>
      </c>
    </row>
    <row r="4305" spans="1:13" x14ac:dyDescent="0.2">
      <c r="A4305">
        <v>4304</v>
      </c>
      <c r="B4305">
        <f>VLOOKUP(C4305,ESTADOS!C:K,9,FALSE)</f>
        <v>18</v>
      </c>
      <c r="C4305" t="s">
        <v>3950</v>
      </c>
      <c r="D4305">
        <v>41</v>
      </c>
      <c r="E4305" t="s">
        <v>4520</v>
      </c>
      <c r="F4305" t="s">
        <v>4521</v>
      </c>
      <c r="G4305">
        <v>9099</v>
      </c>
      <c r="H4305">
        <v>1</v>
      </c>
      <c r="I4305">
        <v>1</v>
      </c>
      <c r="J4305">
        <v>1</v>
      </c>
      <c r="K4305" s="2" t="s">
        <v>10009</v>
      </c>
      <c r="L4305" s="2" t="s">
        <v>10009</v>
      </c>
      <c r="M4305" t="str">
        <f t="shared" si="67"/>
        <v>BEGIN IF NOT EXISTS (SELECT * FROM [dbo].[COM_City] WHERE [Name] = 'Vera Cruz do Oeste') BEGIN INSERT INTO [dbo].[COM_City]([CityId],[Name],[ExternalCode],[StateId],[Active],[UserID],[UserIDLastUpdate],[CreateDate],[ModifieldDate]) VALUES (4304,'Vera Cruz do Oeste','28559',18,1,1,1,GETDATE(),GETDATE()) END END</v>
      </c>
    </row>
    <row r="4306" spans="1:13" x14ac:dyDescent="0.2">
      <c r="A4306">
        <v>4305</v>
      </c>
      <c r="B4306">
        <f>VLOOKUP(C4306,ESTADOS!C:K,9,FALSE)</f>
        <v>18</v>
      </c>
      <c r="C4306" t="s">
        <v>3950</v>
      </c>
      <c r="D4306">
        <v>41</v>
      </c>
      <c r="E4306" t="s">
        <v>4522</v>
      </c>
      <c r="F4306" t="s">
        <v>4523</v>
      </c>
      <c r="G4306">
        <v>8002</v>
      </c>
      <c r="H4306">
        <v>1</v>
      </c>
      <c r="I4306">
        <v>1</v>
      </c>
      <c r="J4306">
        <v>1</v>
      </c>
      <c r="K4306" s="2" t="s">
        <v>10009</v>
      </c>
      <c r="L4306" s="2" t="s">
        <v>10009</v>
      </c>
      <c r="M4306" t="str">
        <f t="shared" si="67"/>
        <v>BEGIN IF NOT EXISTS (SELECT * FROM [dbo].[COM_City] WHERE [Name] = 'Verê') BEGIN INSERT INTO [dbo].[COM_City]([CityId],[Name],[ExternalCode],[StateId],[Active],[UserID],[UserIDLastUpdate],[CreateDate],[ModifieldDate]) VALUES (4305,'Verê','28609',18,1,1,1,GETDATE(),GETDATE()) END END</v>
      </c>
    </row>
    <row r="4307" spans="1:13" x14ac:dyDescent="0.2">
      <c r="A4307">
        <v>4306</v>
      </c>
      <c r="B4307">
        <f>VLOOKUP(C4307,ESTADOS!C:K,9,FALSE)</f>
        <v>18</v>
      </c>
      <c r="C4307" t="s">
        <v>3950</v>
      </c>
      <c r="D4307">
        <v>41</v>
      </c>
      <c r="E4307" t="s">
        <v>4524</v>
      </c>
      <c r="F4307" t="s">
        <v>4525</v>
      </c>
      <c r="G4307">
        <v>4024</v>
      </c>
      <c r="H4307">
        <v>1</v>
      </c>
      <c r="I4307">
        <v>1</v>
      </c>
      <c r="J4307">
        <v>1</v>
      </c>
      <c r="K4307" s="2" t="s">
        <v>10009</v>
      </c>
      <c r="L4307" s="2" t="s">
        <v>10009</v>
      </c>
      <c r="M4307" t="str">
        <f t="shared" si="67"/>
        <v>BEGIN IF NOT EXISTS (SELECT * FROM [dbo].[COM_City] WHERE [Name] = 'Virmond') BEGIN INSERT INTO [dbo].[COM_City]([CityId],[Name],[ExternalCode],[StateId],[Active],[UserID],[UserIDLastUpdate],[CreateDate],[ModifieldDate]) VALUES (4306,'Virmond','28658',18,1,1,1,GETDATE(),GETDATE()) END END</v>
      </c>
    </row>
    <row r="4308" spans="1:13" x14ac:dyDescent="0.2">
      <c r="A4308">
        <v>4307</v>
      </c>
      <c r="B4308">
        <f>VLOOKUP(C4308,ESTADOS!C:K,9,FALSE)</f>
        <v>18</v>
      </c>
      <c r="C4308" t="s">
        <v>3950</v>
      </c>
      <c r="D4308">
        <v>41</v>
      </c>
      <c r="E4308" t="s">
        <v>4526</v>
      </c>
      <c r="F4308" t="s">
        <v>4527</v>
      </c>
      <c r="G4308">
        <v>6310</v>
      </c>
      <c r="H4308">
        <v>1</v>
      </c>
      <c r="I4308">
        <v>1</v>
      </c>
      <c r="J4308">
        <v>1</v>
      </c>
      <c r="K4308" s="2" t="s">
        <v>10009</v>
      </c>
      <c r="L4308" s="2" t="s">
        <v>10009</v>
      </c>
      <c r="M4308" t="str">
        <f t="shared" si="67"/>
        <v>BEGIN IF NOT EXISTS (SELECT * FROM [dbo].[COM_City] WHERE [Name] = 'Vitorino') BEGIN INSERT INTO [dbo].[COM_City]([CityId],[Name],[ExternalCode],[StateId],[Active],[UserID],[UserIDLastUpdate],[CreateDate],[ModifieldDate]) VALUES (4307,'Vitorino','28708',18,1,1,1,GETDATE(),GETDATE()) END END</v>
      </c>
    </row>
    <row r="4309" spans="1:13" x14ac:dyDescent="0.2">
      <c r="A4309">
        <v>4308</v>
      </c>
      <c r="B4309">
        <f>VLOOKUP(C4309,ESTADOS!C:K,9,FALSE)</f>
        <v>18</v>
      </c>
      <c r="C4309" t="s">
        <v>3950</v>
      </c>
      <c r="D4309">
        <v>41</v>
      </c>
      <c r="E4309" t="s">
        <v>4528</v>
      </c>
      <c r="F4309" t="s">
        <v>2672</v>
      </c>
      <c r="G4309">
        <v>18691</v>
      </c>
      <c r="H4309">
        <v>1</v>
      </c>
      <c r="I4309">
        <v>1</v>
      </c>
      <c r="J4309">
        <v>1</v>
      </c>
      <c r="K4309" s="2" t="s">
        <v>10009</v>
      </c>
      <c r="L4309" s="2" t="s">
        <v>10009</v>
      </c>
      <c r="M4309" t="str">
        <f t="shared" si="67"/>
        <v>BEGIN IF NOT EXISTS (SELECT * FROM [dbo].[COM_City] WHERE [Name] = 'Wenceslau Braz') BEGIN INSERT INTO [dbo].[COM_City]([CityId],[Name],[ExternalCode],[StateId],[Active],[UserID],[UserIDLastUpdate],[CreateDate],[ModifieldDate]) VALUES (4308,'Wenceslau Braz','28500',18,1,1,1,GETDATE(),GETDATE()) END END</v>
      </c>
    </row>
    <row r="4310" spans="1:13" x14ac:dyDescent="0.2">
      <c r="A4310">
        <v>4309</v>
      </c>
      <c r="B4310">
        <f>VLOOKUP(C4310,ESTADOS!C:K,9,FALSE)</f>
        <v>18</v>
      </c>
      <c r="C4310" t="s">
        <v>3950</v>
      </c>
      <c r="D4310">
        <v>41</v>
      </c>
      <c r="E4310" t="s">
        <v>4529</v>
      </c>
      <c r="F4310" t="s">
        <v>4530</v>
      </c>
      <c r="G4310">
        <v>5818</v>
      </c>
      <c r="H4310">
        <v>1</v>
      </c>
      <c r="I4310">
        <v>1</v>
      </c>
      <c r="J4310">
        <v>1</v>
      </c>
      <c r="K4310" s="2" t="s">
        <v>10009</v>
      </c>
      <c r="L4310" s="2" t="s">
        <v>10009</v>
      </c>
      <c r="M4310" t="str">
        <f t="shared" si="67"/>
        <v>BEGIN IF NOT EXISTS (SELECT * FROM [dbo].[COM_City] WHERE [Name] = 'Xambrê') BEGIN INSERT INTO [dbo].[COM_City]([CityId],[Name],[ExternalCode],[StateId],[Active],[UserID],[UserIDLastUpdate],[CreateDate],[ModifieldDate]) VALUES (4309,'Xambrê','28807',18,1,1,1,GETDATE(),GETDATE()) END END</v>
      </c>
    </row>
    <row r="4311" spans="1:13" x14ac:dyDescent="0.2">
      <c r="A4311">
        <v>4310</v>
      </c>
      <c r="B4311">
        <f>VLOOKUP(C4311,ESTADOS!C:K,9,FALSE)</f>
        <v>24</v>
      </c>
      <c r="C4311" t="s">
        <v>4531</v>
      </c>
      <c r="D4311">
        <v>42</v>
      </c>
      <c r="E4311" t="s">
        <v>4532</v>
      </c>
      <c r="F4311" t="s">
        <v>4533</v>
      </c>
      <c r="G4311">
        <v>2726</v>
      </c>
      <c r="H4311">
        <v>1</v>
      </c>
      <c r="I4311">
        <v>1</v>
      </c>
      <c r="J4311">
        <v>1</v>
      </c>
      <c r="K4311" s="2" t="s">
        <v>10009</v>
      </c>
      <c r="L4311" s="2" t="s">
        <v>10009</v>
      </c>
      <c r="M4311" t="str">
        <f t="shared" si="67"/>
        <v>BEGIN IF NOT EXISTS (SELECT * FROM [dbo].[COM_City] WHERE [Name] = 'Abdon Batista') BEGIN INSERT INTO [dbo].[COM_City]([CityId],[Name],[ExternalCode],[StateId],[Active],[UserID],[UserIDLastUpdate],[CreateDate],[ModifieldDate]) VALUES (4310,'Abdon Batista','00051',24,1,1,1,GETDATE(),GETDATE()) END END</v>
      </c>
    </row>
    <row r="4312" spans="1:13" x14ac:dyDescent="0.2">
      <c r="A4312">
        <v>4311</v>
      </c>
      <c r="B4312">
        <f>VLOOKUP(C4312,ESTADOS!C:K,9,FALSE)</f>
        <v>24</v>
      </c>
      <c r="C4312" t="s">
        <v>4531</v>
      </c>
      <c r="D4312">
        <v>42</v>
      </c>
      <c r="E4312" t="s">
        <v>8091</v>
      </c>
      <c r="F4312" t="s">
        <v>4534</v>
      </c>
      <c r="G4312">
        <v>16374</v>
      </c>
      <c r="H4312">
        <v>1</v>
      </c>
      <c r="I4312">
        <v>1</v>
      </c>
      <c r="J4312">
        <v>1</v>
      </c>
      <c r="K4312" s="2" t="s">
        <v>10009</v>
      </c>
      <c r="L4312" s="2" t="s">
        <v>10009</v>
      </c>
      <c r="M4312" t="str">
        <f t="shared" si="67"/>
        <v>BEGIN IF NOT EXISTS (SELECT * FROM [dbo].[COM_City] WHERE [Name] = 'Abelardo Luz') BEGIN INSERT INTO [dbo].[COM_City]([CityId],[Name],[ExternalCode],[StateId],[Active],[UserID],[UserIDLastUpdate],[CreateDate],[ModifieldDate]) VALUES (4311,'Abelardo Luz','00101',24,1,1,1,GETDATE(),GETDATE()) END END</v>
      </c>
    </row>
    <row r="4313" spans="1:13" x14ac:dyDescent="0.2">
      <c r="A4313">
        <v>4312</v>
      </c>
      <c r="B4313">
        <f>VLOOKUP(C4313,ESTADOS!C:K,9,FALSE)</f>
        <v>24</v>
      </c>
      <c r="C4313" t="s">
        <v>4531</v>
      </c>
      <c r="D4313">
        <v>42</v>
      </c>
      <c r="E4313" t="s">
        <v>8095</v>
      </c>
      <c r="F4313" t="s">
        <v>4535</v>
      </c>
      <c r="G4313">
        <v>9080</v>
      </c>
      <c r="H4313">
        <v>1</v>
      </c>
      <c r="I4313">
        <v>1</v>
      </c>
      <c r="J4313">
        <v>1</v>
      </c>
      <c r="K4313" s="2" t="s">
        <v>10009</v>
      </c>
      <c r="L4313" s="2" t="s">
        <v>10009</v>
      </c>
      <c r="M4313" t="str">
        <f t="shared" si="67"/>
        <v>BEGIN IF NOT EXISTS (SELECT * FROM [dbo].[COM_City] WHERE [Name] = 'Agrolândia') BEGIN INSERT INTO [dbo].[COM_City]([CityId],[Name],[ExternalCode],[StateId],[Active],[UserID],[UserIDLastUpdate],[CreateDate],[ModifieldDate]) VALUES (4312,'Agrolândia','00200',24,1,1,1,GETDATE(),GETDATE()) END END</v>
      </c>
    </row>
    <row r="4314" spans="1:13" x14ac:dyDescent="0.2">
      <c r="A4314">
        <v>4313</v>
      </c>
      <c r="B4314">
        <f>VLOOKUP(C4314,ESTADOS!C:K,9,FALSE)</f>
        <v>24</v>
      </c>
      <c r="C4314" t="s">
        <v>4531</v>
      </c>
      <c r="D4314">
        <v>42</v>
      </c>
      <c r="E4314" t="s">
        <v>8097</v>
      </c>
      <c r="F4314" t="s">
        <v>4536</v>
      </c>
      <c r="G4314">
        <v>4677</v>
      </c>
      <c r="H4314">
        <v>1</v>
      </c>
      <c r="I4314">
        <v>1</v>
      </c>
      <c r="J4314">
        <v>1</v>
      </c>
      <c r="K4314" s="2" t="s">
        <v>10009</v>
      </c>
      <c r="L4314" s="2" t="s">
        <v>10009</v>
      </c>
      <c r="M4314" t="str">
        <f t="shared" si="67"/>
        <v>BEGIN IF NOT EXISTS (SELECT * FROM [dbo].[COM_City] WHERE [Name] = 'Agronômica') BEGIN INSERT INTO [dbo].[COM_City]([CityId],[Name],[ExternalCode],[StateId],[Active],[UserID],[UserIDLastUpdate],[CreateDate],[ModifieldDate]) VALUES (4313,'Agronômica','00309',24,1,1,1,GETDATE(),GETDATE()) END END</v>
      </c>
    </row>
    <row r="4315" spans="1:13" x14ac:dyDescent="0.2">
      <c r="A4315">
        <v>4314</v>
      </c>
      <c r="B4315">
        <f>VLOOKUP(C4315,ESTADOS!C:K,9,FALSE)</f>
        <v>24</v>
      </c>
      <c r="C4315" t="s">
        <v>4531</v>
      </c>
      <c r="D4315">
        <v>42</v>
      </c>
      <c r="E4315" t="s">
        <v>8099</v>
      </c>
      <c r="F4315" t="s">
        <v>4537</v>
      </c>
      <c r="G4315">
        <v>6756</v>
      </c>
      <c r="H4315">
        <v>1</v>
      </c>
      <c r="I4315">
        <v>1</v>
      </c>
      <c r="J4315">
        <v>1</v>
      </c>
      <c r="K4315" s="2" t="s">
        <v>10009</v>
      </c>
      <c r="L4315" s="2" t="s">
        <v>10009</v>
      </c>
      <c r="M4315" t="str">
        <f t="shared" si="67"/>
        <v>BEGIN IF NOT EXISTS (SELECT * FROM [dbo].[COM_City] WHERE [Name] = 'Água Doce') BEGIN INSERT INTO [dbo].[COM_City]([CityId],[Name],[ExternalCode],[StateId],[Active],[UserID],[UserIDLastUpdate],[CreateDate],[ModifieldDate]) VALUES (4314,'Água Doce','00408',24,1,1,1,GETDATE(),GETDATE()) END END</v>
      </c>
    </row>
    <row r="4316" spans="1:13" x14ac:dyDescent="0.2">
      <c r="A4316">
        <v>4315</v>
      </c>
      <c r="B4316">
        <f>VLOOKUP(C4316,ESTADOS!C:K,9,FALSE)</f>
        <v>24</v>
      </c>
      <c r="C4316" t="s">
        <v>4531</v>
      </c>
      <c r="D4316">
        <v>42</v>
      </c>
      <c r="E4316" t="s">
        <v>8101</v>
      </c>
      <c r="F4316" t="s">
        <v>4538</v>
      </c>
      <c r="G4316">
        <v>6086</v>
      </c>
      <c r="H4316">
        <v>1</v>
      </c>
      <c r="I4316">
        <v>1</v>
      </c>
      <c r="J4316">
        <v>1</v>
      </c>
      <c r="K4316" s="2" t="s">
        <v>10009</v>
      </c>
      <c r="L4316" s="2" t="s">
        <v>10009</v>
      </c>
      <c r="M4316" t="str">
        <f t="shared" si="67"/>
        <v>BEGIN IF NOT EXISTS (SELECT * FROM [dbo].[COM_City] WHERE [Name] = 'Águas de Chapecó') BEGIN INSERT INTO [dbo].[COM_City]([CityId],[Name],[ExternalCode],[StateId],[Active],[UserID],[UserIDLastUpdate],[CreateDate],[ModifieldDate]) VALUES (4315,'Águas de Chapecó','00507',24,1,1,1,GETDATE(),GETDATE()) END END</v>
      </c>
    </row>
    <row r="4317" spans="1:13" x14ac:dyDescent="0.2">
      <c r="A4317">
        <v>4316</v>
      </c>
      <c r="B4317">
        <f>VLOOKUP(C4317,ESTADOS!C:K,9,FALSE)</f>
        <v>24</v>
      </c>
      <c r="C4317" t="s">
        <v>4531</v>
      </c>
      <c r="D4317">
        <v>42</v>
      </c>
      <c r="E4317" t="s">
        <v>4539</v>
      </c>
      <c r="F4317" t="s">
        <v>4540</v>
      </c>
      <c r="G4317">
        <v>2551</v>
      </c>
      <c r="H4317">
        <v>1</v>
      </c>
      <c r="I4317">
        <v>1</v>
      </c>
      <c r="J4317">
        <v>1</v>
      </c>
      <c r="K4317" s="2" t="s">
        <v>10009</v>
      </c>
      <c r="L4317" s="2" t="s">
        <v>10009</v>
      </c>
      <c r="M4317" t="str">
        <f t="shared" si="67"/>
        <v>BEGIN IF NOT EXISTS (SELECT * FROM [dbo].[COM_City] WHERE [Name] = 'Águas Frias') BEGIN INSERT INTO [dbo].[COM_City]([CityId],[Name],[ExternalCode],[StateId],[Active],[UserID],[UserIDLastUpdate],[CreateDate],[ModifieldDate]) VALUES (4316,'Águas Frias','00556',24,1,1,1,GETDATE(),GETDATE()) END END</v>
      </c>
    </row>
    <row r="4318" spans="1:13" x14ac:dyDescent="0.2">
      <c r="A4318">
        <v>4317</v>
      </c>
      <c r="B4318">
        <f>VLOOKUP(C4318,ESTADOS!C:K,9,FALSE)</f>
        <v>24</v>
      </c>
      <c r="C4318" t="s">
        <v>4531</v>
      </c>
      <c r="D4318">
        <v>42</v>
      </c>
      <c r="E4318" t="s">
        <v>8103</v>
      </c>
      <c r="F4318" t="s">
        <v>4541</v>
      </c>
      <c r="G4318">
        <v>4410</v>
      </c>
      <c r="H4318">
        <v>1</v>
      </c>
      <c r="I4318">
        <v>1</v>
      </c>
      <c r="J4318">
        <v>1</v>
      </c>
      <c r="K4318" s="2" t="s">
        <v>10009</v>
      </c>
      <c r="L4318" s="2" t="s">
        <v>10009</v>
      </c>
      <c r="M4318" t="str">
        <f t="shared" si="67"/>
        <v>BEGIN IF NOT EXISTS (SELECT * FROM [dbo].[COM_City] WHERE [Name] = 'Águas Mornas') BEGIN INSERT INTO [dbo].[COM_City]([CityId],[Name],[ExternalCode],[StateId],[Active],[UserID],[UserIDLastUpdate],[CreateDate],[ModifieldDate]) VALUES (4317,'Águas Mornas','00606',24,1,1,1,GETDATE(),GETDATE()) END END</v>
      </c>
    </row>
    <row r="4319" spans="1:13" x14ac:dyDescent="0.2">
      <c r="A4319">
        <v>4318</v>
      </c>
      <c r="B4319">
        <f>VLOOKUP(C4319,ESTADOS!C:K,9,FALSE)</f>
        <v>24</v>
      </c>
      <c r="C4319" t="s">
        <v>4531</v>
      </c>
      <c r="D4319">
        <v>42</v>
      </c>
      <c r="E4319" t="s">
        <v>8105</v>
      </c>
      <c r="F4319" t="s">
        <v>4542</v>
      </c>
      <c r="G4319">
        <v>9754</v>
      </c>
      <c r="H4319">
        <v>1</v>
      </c>
      <c r="I4319">
        <v>1</v>
      </c>
      <c r="J4319">
        <v>1</v>
      </c>
      <c r="K4319" s="2" t="s">
        <v>10009</v>
      </c>
      <c r="L4319" s="2" t="s">
        <v>10009</v>
      </c>
      <c r="M4319" t="str">
        <f t="shared" si="67"/>
        <v>BEGIN IF NOT EXISTS (SELECT * FROM [dbo].[COM_City] WHERE [Name] = 'Alfredo Wagner') BEGIN INSERT INTO [dbo].[COM_City]([CityId],[Name],[ExternalCode],[StateId],[Active],[UserID],[UserIDLastUpdate],[CreateDate],[ModifieldDate]) VALUES (4318,'Alfredo Wagner','00705',24,1,1,1,GETDATE(),GETDATE()) END END</v>
      </c>
    </row>
    <row r="4320" spans="1:13" x14ac:dyDescent="0.2">
      <c r="A4320">
        <v>4319</v>
      </c>
      <c r="B4320">
        <f>VLOOKUP(C4320,ESTADOS!C:K,9,FALSE)</f>
        <v>24</v>
      </c>
      <c r="C4320" t="s">
        <v>4531</v>
      </c>
      <c r="D4320">
        <v>42</v>
      </c>
      <c r="E4320" t="s">
        <v>8107</v>
      </c>
      <c r="F4320" t="s">
        <v>4543</v>
      </c>
      <c r="G4320">
        <v>2021</v>
      </c>
      <c r="H4320">
        <v>1</v>
      </c>
      <c r="I4320">
        <v>1</v>
      </c>
      <c r="J4320">
        <v>1</v>
      </c>
      <c r="K4320" s="2" t="s">
        <v>10009</v>
      </c>
      <c r="L4320" s="2" t="s">
        <v>10009</v>
      </c>
      <c r="M4320" t="str">
        <f t="shared" si="67"/>
        <v>BEGIN IF NOT EXISTS (SELECT * FROM [dbo].[COM_City] WHERE [Name] = 'Alto Bela Vista') BEGIN INSERT INTO [dbo].[COM_City]([CityId],[Name],[ExternalCode],[StateId],[Active],[UserID],[UserIDLastUpdate],[CreateDate],[ModifieldDate]) VALUES (4319,'Alto Bela Vista','00754',24,1,1,1,GETDATE(),GETDATE()) END END</v>
      </c>
    </row>
    <row r="4321" spans="1:13" x14ac:dyDescent="0.2">
      <c r="A4321">
        <v>4320</v>
      </c>
      <c r="B4321">
        <f>VLOOKUP(C4321,ESTADOS!C:K,9,FALSE)</f>
        <v>24</v>
      </c>
      <c r="C4321" t="s">
        <v>4531</v>
      </c>
      <c r="D4321">
        <v>42</v>
      </c>
      <c r="E4321" t="s">
        <v>8109</v>
      </c>
      <c r="F4321" t="s">
        <v>2683</v>
      </c>
      <c r="G4321">
        <v>6587</v>
      </c>
      <c r="H4321">
        <v>1</v>
      </c>
      <c r="I4321">
        <v>1</v>
      </c>
      <c r="J4321">
        <v>1</v>
      </c>
      <c r="K4321" s="2" t="s">
        <v>10009</v>
      </c>
      <c r="L4321" s="2" t="s">
        <v>10009</v>
      </c>
      <c r="M4321" t="str">
        <f t="shared" si="67"/>
        <v>BEGIN IF NOT EXISTS (SELECT * FROM [dbo].[COM_City] WHERE [Name] = 'Anchieta') BEGIN INSERT INTO [dbo].[COM_City]([CityId],[Name],[ExternalCode],[StateId],[Active],[UserID],[UserIDLastUpdate],[CreateDate],[ModifieldDate]) VALUES (4320,'Anchieta','00804',24,1,1,1,GETDATE(),GETDATE()) END END</v>
      </c>
    </row>
    <row r="4322" spans="1:13" x14ac:dyDescent="0.2">
      <c r="A4322">
        <v>4321</v>
      </c>
      <c r="B4322">
        <f>VLOOKUP(C4322,ESTADOS!C:K,9,FALSE)</f>
        <v>24</v>
      </c>
      <c r="C4322" t="s">
        <v>4531</v>
      </c>
      <c r="D4322">
        <v>42</v>
      </c>
      <c r="E4322" t="s">
        <v>8111</v>
      </c>
      <c r="F4322" t="s">
        <v>4544</v>
      </c>
      <c r="G4322">
        <v>5322</v>
      </c>
      <c r="H4322">
        <v>1</v>
      </c>
      <c r="I4322">
        <v>1</v>
      </c>
      <c r="J4322">
        <v>1</v>
      </c>
      <c r="K4322" s="2" t="s">
        <v>10009</v>
      </c>
      <c r="L4322" s="2" t="s">
        <v>10009</v>
      </c>
      <c r="M4322" t="str">
        <f t="shared" si="67"/>
        <v>BEGIN IF NOT EXISTS (SELECT * FROM [dbo].[COM_City] WHERE [Name] = 'Angelina') BEGIN INSERT INTO [dbo].[COM_City]([CityId],[Name],[ExternalCode],[StateId],[Active],[UserID],[UserIDLastUpdate],[CreateDate],[ModifieldDate]) VALUES (4321,'Angelina','00903',24,1,1,1,GETDATE(),GETDATE()) END END</v>
      </c>
    </row>
    <row r="4323" spans="1:13" x14ac:dyDescent="0.2">
      <c r="A4323">
        <v>4322</v>
      </c>
      <c r="B4323">
        <f>VLOOKUP(C4323,ESTADOS!C:K,9,FALSE)</f>
        <v>24</v>
      </c>
      <c r="C4323" t="s">
        <v>4531</v>
      </c>
      <c r="D4323">
        <v>42</v>
      </c>
      <c r="E4323" t="s">
        <v>8113</v>
      </c>
      <c r="F4323" t="s">
        <v>4545</v>
      </c>
      <c r="G4323">
        <v>9141</v>
      </c>
      <c r="H4323">
        <v>1</v>
      </c>
      <c r="I4323">
        <v>1</v>
      </c>
      <c r="J4323">
        <v>1</v>
      </c>
      <c r="K4323" s="2" t="s">
        <v>10009</v>
      </c>
      <c r="L4323" s="2" t="s">
        <v>10009</v>
      </c>
      <c r="M4323" t="str">
        <f t="shared" si="67"/>
        <v>BEGIN IF NOT EXISTS (SELECT * FROM [dbo].[COM_City] WHERE [Name] = 'Anita Garibaldi') BEGIN INSERT INTO [dbo].[COM_City]([CityId],[Name],[ExternalCode],[StateId],[Active],[UserID],[UserIDLastUpdate],[CreateDate],[ModifieldDate]) VALUES (4322,'Anita Garibaldi','01000',24,1,1,1,GETDATE(),GETDATE()) END END</v>
      </c>
    </row>
    <row r="4324" spans="1:13" x14ac:dyDescent="0.2">
      <c r="A4324">
        <v>4323</v>
      </c>
      <c r="B4324">
        <f>VLOOKUP(C4324,ESTADOS!C:K,9,FALSE)</f>
        <v>24</v>
      </c>
      <c r="C4324" t="s">
        <v>4531</v>
      </c>
      <c r="D4324">
        <v>42</v>
      </c>
      <c r="E4324" t="s">
        <v>8115</v>
      </c>
      <c r="F4324" t="s">
        <v>4546</v>
      </c>
      <c r="G4324">
        <v>3175</v>
      </c>
      <c r="H4324">
        <v>1</v>
      </c>
      <c r="I4324">
        <v>1</v>
      </c>
      <c r="J4324">
        <v>1</v>
      </c>
      <c r="K4324" s="2" t="s">
        <v>10009</v>
      </c>
      <c r="L4324" s="2" t="s">
        <v>10009</v>
      </c>
      <c r="M4324" t="str">
        <f t="shared" si="67"/>
        <v>BEGIN IF NOT EXISTS (SELECT * FROM [dbo].[COM_City] WHERE [Name] = 'Anitápolis') BEGIN INSERT INTO [dbo].[COM_City]([CityId],[Name],[ExternalCode],[StateId],[Active],[UserID],[UserIDLastUpdate],[CreateDate],[ModifieldDate]) VALUES (4323,'Anitápolis','01109',24,1,1,1,GETDATE(),GETDATE()) END END</v>
      </c>
    </row>
    <row r="4325" spans="1:13" x14ac:dyDescent="0.2">
      <c r="A4325">
        <v>4324</v>
      </c>
      <c r="B4325">
        <f>VLOOKUP(C4325,ESTADOS!C:K,9,FALSE)</f>
        <v>24</v>
      </c>
      <c r="C4325" t="s">
        <v>4531</v>
      </c>
      <c r="D4325">
        <v>42</v>
      </c>
      <c r="E4325" t="s">
        <v>8117</v>
      </c>
      <c r="F4325" t="s">
        <v>5850</v>
      </c>
      <c r="G4325">
        <v>7087</v>
      </c>
      <c r="H4325">
        <v>1</v>
      </c>
      <c r="I4325">
        <v>1</v>
      </c>
      <c r="J4325">
        <v>1</v>
      </c>
      <c r="K4325" s="2" t="s">
        <v>10009</v>
      </c>
      <c r="L4325" s="2" t="s">
        <v>10009</v>
      </c>
      <c r="M4325" t="str">
        <f t="shared" si="67"/>
        <v>BEGIN IF NOT EXISTS (SELECT * FROM [dbo].[COM_City] WHERE [Name] = 'Antônio Carlos') BEGIN INSERT INTO [dbo].[COM_City]([CityId],[Name],[ExternalCode],[StateId],[Active],[UserID],[UserIDLastUpdate],[CreateDate],[ModifieldDate]) VALUES (4324,'Antônio Carlos','01208',24,1,1,1,GETDATE(),GETDATE()) END END</v>
      </c>
    </row>
    <row r="4326" spans="1:13" x14ac:dyDescent="0.2">
      <c r="A4326">
        <v>4325</v>
      </c>
      <c r="B4326">
        <f>VLOOKUP(C4326,ESTADOS!C:K,9,FALSE)</f>
        <v>24</v>
      </c>
      <c r="C4326" t="s">
        <v>4531</v>
      </c>
      <c r="D4326">
        <v>42</v>
      </c>
      <c r="E4326" t="s">
        <v>8119</v>
      </c>
      <c r="F4326" t="s">
        <v>4547</v>
      </c>
      <c r="G4326">
        <v>10270</v>
      </c>
      <c r="H4326">
        <v>1</v>
      </c>
      <c r="I4326">
        <v>1</v>
      </c>
      <c r="J4326">
        <v>1</v>
      </c>
      <c r="K4326" s="2" t="s">
        <v>10009</v>
      </c>
      <c r="L4326" s="2" t="s">
        <v>10009</v>
      </c>
      <c r="M4326" t="str">
        <f t="shared" si="67"/>
        <v>BEGIN IF NOT EXISTS (SELECT * FROM [dbo].[COM_City] WHERE [Name] = 'Apiúna') BEGIN INSERT INTO [dbo].[COM_City]([CityId],[Name],[ExternalCode],[StateId],[Active],[UserID],[UserIDLastUpdate],[CreateDate],[ModifieldDate]) VALUES (4325,'Apiúna','01257',24,1,1,1,GETDATE(),GETDATE()) END END</v>
      </c>
    </row>
    <row r="4327" spans="1:13" x14ac:dyDescent="0.2">
      <c r="A4327">
        <v>4326</v>
      </c>
      <c r="B4327">
        <f>VLOOKUP(C4327,ESTADOS!C:K,9,FALSE)</f>
        <v>24</v>
      </c>
      <c r="C4327" t="s">
        <v>4531</v>
      </c>
      <c r="D4327">
        <v>42</v>
      </c>
      <c r="E4327" t="s">
        <v>4548</v>
      </c>
      <c r="F4327" t="s">
        <v>4549</v>
      </c>
      <c r="G4327">
        <v>3962</v>
      </c>
      <c r="H4327">
        <v>1</v>
      </c>
      <c r="I4327">
        <v>1</v>
      </c>
      <c r="J4327">
        <v>1</v>
      </c>
      <c r="K4327" s="2" t="s">
        <v>10009</v>
      </c>
      <c r="L4327" s="2" t="s">
        <v>10009</v>
      </c>
      <c r="M4327" t="str">
        <f t="shared" si="67"/>
        <v>BEGIN IF NOT EXISTS (SELECT * FROM [dbo].[COM_City] WHERE [Name] = 'Arabutã') BEGIN INSERT INTO [dbo].[COM_City]([CityId],[Name],[ExternalCode],[StateId],[Active],[UserID],[UserIDLastUpdate],[CreateDate],[ModifieldDate]) VALUES (4326,'Arabutã','01273',24,1,1,1,GETDATE(),GETDATE()) END END</v>
      </c>
    </row>
    <row r="4328" spans="1:13" x14ac:dyDescent="0.2">
      <c r="A4328">
        <v>4327</v>
      </c>
      <c r="B4328">
        <f>VLOOKUP(C4328,ESTADOS!C:K,9,FALSE)</f>
        <v>24</v>
      </c>
      <c r="C4328" t="s">
        <v>4531</v>
      </c>
      <c r="D4328">
        <v>42</v>
      </c>
      <c r="E4328" t="s">
        <v>8121</v>
      </c>
      <c r="F4328" t="s">
        <v>4550</v>
      </c>
      <c r="G4328">
        <v>21278</v>
      </c>
      <c r="H4328">
        <v>1</v>
      </c>
      <c r="I4328">
        <v>1</v>
      </c>
      <c r="J4328">
        <v>1</v>
      </c>
      <c r="K4328" s="2" t="s">
        <v>10009</v>
      </c>
      <c r="L4328" s="2" t="s">
        <v>10009</v>
      </c>
      <c r="M4328" t="str">
        <f t="shared" si="67"/>
        <v>BEGIN IF NOT EXISTS (SELECT * FROM [dbo].[COM_City] WHERE [Name] = 'Araquari') BEGIN INSERT INTO [dbo].[COM_City]([CityId],[Name],[ExternalCode],[StateId],[Active],[UserID],[UserIDLastUpdate],[CreateDate],[ModifieldDate]) VALUES (4327,'Araquari','01307',24,1,1,1,GETDATE(),GETDATE()) END END</v>
      </c>
    </row>
    <row r="4329" spans="1:13" x14ac:dyDescent="0.2">
      <c r="A4329">
        <v>4328</v>
      </c>
      <c r="B4329">
        <f>VLOOKUP(C4329,ESTADOS!C:K,9,FALSE)</f>
        <v>24</v>
      </c>
      <c r="C4329" t="s">
        <v>4531</v>
      </c>
      <c r="D4329">
        <v>42</v>
      </c>
      <c r="E4329" t="s">
        <v>8123</v>
      </c>
      <c r="F4329" t="s">
        <v>4551</v>
      </c>
      <c r="G4329">
        <v>57119</v>
      </c>
      <c r="H4329">
        <v>1</v>
      </c>
      <c r="I4329">
        <v>1</v>
      </c>
      <c r="J4329">
        <v>1</v>
      </c>
      <c r="K4329" s="2" t="s">
        <v>10009</v>
      </c>
      <c r="L4329" s="2" t="s">
        <v>10009</v>
      </c>
      <c r="M4329" t="str">
        <f t="shared" si="67"/>
        <v>BEGIN IF NOT EXISTS (SELECT * FROM [dbo].[COM_City] WHERE [Name] = 'Araranguá') BEGIN INSERT INTO [dbo].[COM_City]([CityId],[Name],[ExternalCode],[StateId],[Active],[UserID],[UserIDLastUpdate],[CreateDate],[ModifieldDate]) VALUES (4328,'Araranguá','01406',24,1,1,1,GETDATE(),GETDATE()) END END</v>
      </c>
    </row>
    <row r="4330" spans="1:13" x14ac:dyDescent="0.2">
      <c r="A4330">
        <v>4329</v>
      </c>
      <c r="B4330">
        <f>VLOOKUP(C4330,ESTADOS!C:K,9,FALSE)</f>
        <v>24</v>
      </c>
      <c r="C4330" t="s">
        <v>4531</v>
      </c>
      <c r="D4330">
        <v>42</v>
      </c>
      <c r="E4330" t="s">
        <v>8125</v>
      </c>
      <c r="F4330" t="s">
        <v>4552</v>
      </c>
      <c r="G4330">
        <v>7312</v>
      </c>
      <c r="H4330">
        <v>1</v>
      </c>
      <c r="I4330">
        <v>1</v>
      </c>
      <c r="J4330">
        <v>1</v>
      </c>
      <c r="K4330" s="2" t="s">
        <v>10009</v>
      </c>
      <c r="L4330" s="2" t="s">
        <v>10009</v>
      </c>
      <c r="M4330" t="str">
        <f t="shared" si="67"/>
        <v>BEGIN IF NOT EXISTS (SELECT * FROM [dbo].[COM_City] WHERE [Name] = 'Armazém') BEGIN INSERT INTO [dbo].[COM_City]([CityId],[Name],[ExternalCode],[StateId],[Active],[UserID],[UserIDLastUpdate],[CreateDate],[ModifieldDate]) VALUES (4329,'Armazém','01505',24,1,1,1,GETDATE(),GETDATE()) END END</v>
      </c>
    </row>
    <row r="4331" spans="1:13" x14ac:dyDescent="0.2">
      <c r="A4331">
        <v>4330</v>
      </c>
      <c r="B4331">
        <f>VLOOKUP(C4331,ESTADOS!C:K,9,FALSE)</f>
        <v>24</v>
      </c>
      <c r="C4331" t="s">
        <v>4531</v>
      </c>
      <c r="D4331">
        <v>42</v>
      </c>
      <c r="E4331" t="s">
        <v>8127</v>
      </c>
      <c r="F4331" t="s">
        <v>4553</v>
      </c>
      <c r="G4331">
        <v>3516</v>
      </c>
      <c r="H4331">
        <v>1</v>
      </c>
      <c r="I4331">
        <v>1</v>
      </c>
      <c r="J4331">
        <v>1</v>
      </c>
      <c r="K4331" s="2" t="s">
        <v>10009</v>
      </c>
      <c r="L4331" s="2" t="s">
        <v>10009</v>
      </c>
      <c r="M4331" t="str">
        <f t="shared" si="67"/>
        <v>BEGIN IF NOT EXISTS (SELECT * FROM [dbo].[COM_City] WHERE [Name] = 'Arroio Trinta') BEGIN INSERT INTO [dbo].[COM_City]([CityId],[Name],[ExternalCode],[StateId],[Active],[UserID],[UserIDLastUpdate],[CreateDate],[ModifieldDate]) VALUES (4330,'Arroio Trinta','01604',24,1,1,1,GETDATE(),GETDATE()) END END</v>
      </c>
    </row>
    <row r="4332" spans="1:13" x14ac:dyDescent="0.2">
      <c r="A4332">
        <v>4331</v>
      </c>
      <c r="B4332">
        <f>VLOOKUP(C4332,ESTADOS!C:K,9,FALSE)</f>
        <v>24</v>
      </c>
      <c r="C4332" t="s">
        <v>4531</v>
      </c>
      <c r="D4332">
        <v>42</v>
      </c>
      <c r="E4332" t="s">
        <v>4554</v>
      </c>
      <c r="F4332" t="s">
        <v>4555</v>
      </c>
      <c r="G4332">
        <v>2193</v>
      </c>
      <c r="H4332">
        <v>1</v>
      </c>
      <c r="I4332">
        <v>1</v>
      </c>
      <c r="J4332">
        <v>1</v>
      </c>
      <c r="K4332" s="2" t="s">
        <v>10009</v>
      </c>
      <c r="L4332" s="2" t="s">
        <v>10009</v>
      </c>
      <c r="M4332" t="str">
        <f t="shared" si="67"/>
        <v>BEGIN IF NOT EXISTS (SELECT * FROM [dbo].[COM_City] WHERE [Name] = 'Arvoredo') BEGIN INSERT INTO [dbo].[COM_City]([CityId],[Name],[ExternalCode],[StateId],[Active],[UserID],[UserIDLastUpdate],[CreateDate],[ModifieldDate]) VALUES (4331,'Arvoredo','01653',24,1,1,1,GETDATE(),GETDATE()) END END</v>
      </c>
    </row>
    <row r="4333" spans="1:13" x14ac:dyDescent="0.2">
      <c r="A4333">
        <v>4332</v>
      </c>
      <c r="B4333">
        <f>VLOOKUP(C4333,ESTADOS!C:K,9,FALSE)</f>
        <v>24</v>
      </c>
      <c r="C4333" t="s">
        <v>4531</v>
      </c>
      <c r="D4333">
        <v>42</v>
      </c>
      <c r="E4333" t="s">
        <v>8129</v>
      </c>
      <c r="F4333" t="s">
        <v>4556</v>
      </c>
      <c r="G4333">
        <v>6761</v>
      </c>
      <c r="H4333">
        <v>1</v>
      </c>
      <c r="I4333">
        <v>1</v>
      </c>
      <c r="J4333">
        <v>1</v>
      </c>
      <c r="K4333" s="2" t="s">
        <v>10009</v>
      </c>
      <c r="L4333" s="2" t="s">
        <v>10009</v>
      </c>
      <c r="M4333" t="str">
        <f t="shared" si="67"/>
        <v>BEGIN IF NOT EXISTS (SELECT * FROM [dbo].[COM_City] WHERE [Name] = 'Ascurra') BEGIN INSERT INTO [dbo].[COM_City]([CityId],[Name],[ExternalCode],[StateId],[Active],[UserID],[UserIDLastUpdate],[CreateDate],[ModifieldDate]) VALUES (4332,'Ascurra','01703',24,1,1,1,GETDATE(),GETDATE()) END END</v>
      </c>
    </row>
    <row r="4334" spans="1:13" x14ac:dyDescent="0.2">
      <c r="A4334">
        <v>4333</v>
      </c>
      <c r="B4334">
        <f>VLOOKUP(C4334,ESTADOS!C:K,9,FALSE)</f>
        <v>24</v>
      </c>
      <c r="C4334" t="s">
        <v>4531</v>
      </c>
      <c r="D4334">
        <v>42</v>
      </c>
      <c r="E4334" t="s">
        <v>8131</v>
      </c>
      <c r="F4334" t="s">
        <v>4557</v>
      </c>
      <c r="G4334">
        <v>3317</v>
      </c>
      <c r="H4334">
        <v>1</v>
      </c>
      <c r="I4334">
        <v>1</v>
      </c>
      <c r="J4334">
        <v>1</v>
      </c>
      <c r="K4334" s="2" t="s">
        <v>10009</v>
      </c>
      <c r="L4334" s="2" t="s">
        <v>10009</v>
      </c>
      <c r="M4334" t="str">
        <f t="shared" si="67"/>
        <v>BEGIN IF NOT EXISTS (SELECT * FROM [dbo].[COM_City] WHERE [Name] = 'Atalanta') BEGIN INSERT INTO [dbo].[COM_City]([CityId],[Name],[ExternalCode],[StateId],[Active],[UserID],[UserIDLastUpdate],[CreateDate],[ModifieldDate]) VALUES (4333,'Atalanta','01802',24,1,1,1,GETDATE(),GETDATE()) END END</v>
      </c>
    </row>
    <row r="4335" spans="1:13" x14ac:dyDescent="0.2">
      <c r="A4335">
        <v>4334</v>
      </c>
      <c r="B4335">
        <f>VLOOKUP(C4335,ESTADOS!C:K,9,FALSE)</f>
        <v>24</v>
      </c>
      <c r="C4335" t="s">
        <v>4531</v>
      </c>
      <c r="D4335">
        <v>42</v>
      </c>
      <c r="E4335" t="s">
        <v>8135</v>
      </c>
      <c r="F4335" t="s">
        <v>8130</v>
      </c>
      <c r="G4335">
        <v>5399</v>
      </c>
      <c r="H4335">
        <v>1</v>
      </c>
      <c r="I4335">
        <v>1</v>
      </c>
      <c r="J4335">
        <v>1</v>
      </c>
      <c r="K4335" s="2" t="s">
        <v>10009</v>
      </c>
      <c r="L4335" s="2" t="s">
        <v>10009</v>
      </c>
      <c r="M4335" t="str">
        <f t="shared" si="67"/>
        <v>BEGIN IF NOT EXISTS (SELECT * FROM [dbo].[COM_City] WHERE [Name] = 'Aurora') BEGIN INSERT INTO [dbo].[COM_City]([CityId],[Name],[ExternalCode],[StateId],[Active],[UserID],[UserIDLastUpdate],[CreateDate],[ModifieldDate]) VALUES (4334,'Aurora','01901',24,1,1,1,GETDATE(),GETDATE()) END END</v>
      </c>
    </row>
    <row r="4336" spans="1:13" x14ac:dyDescent="0.2">
      <c r="A4336">
        <v>4335</v>
      </c>
      <c r="B4336">
        <f>VLOOKUP(C4336,ESTADOS!C:K,9,FALSE)</f>
        <v>24</v>
      </c>
      <c r="C4336" t="s">
        <v>4531</v>
      </c>
      <c r="D4336">
        <v>42</v>
      </c>
      <c r="E4336" t="s">
        <v>8137</v>
      </c>
      <c r="F4336" t="s">
        <v>2136</v>
      </c>
      <c r="G4336">
        <v>8089</v>
      </c>
      <c r="H4336">
        <v>1</v>
      </c>
      <c r="I4336">
        <v>1</v>
      </c>
      <c r="J4336">
        <v>1</v>
      </c>
      <c r="K4336" s="2" t="s">
        <v>10009</v>
      </c>
      <c r="L4336" s="2" t="s">
        <v>10009</v>
      </c>
      <c r="M4336" t="str">
        <f t="shared" si="67"/>
        <v>BEGIN IF NOT EXISTS (SELECT * FROM [dbo].[COM_City] WHERE [Name] = 'Balneário Arroio do Silva') BEGIN INSERT INTO [dbo].[COM_City]([CityId],[Name],[ExternalCode],[StateId],[Active],[UserID],[UserIDLastUpdate],[CreateDate],[ModifieldDate]) VALUES (4335,'Balneário Arroio do Silva','01950',24,1,1,1,GETDATE(),GETDATE()) END END</v>
      </c>
    </row>
    <row r="4337" spans="1:13" x14ac:dyDescent="0.2">
      <c r="A4337">
        <v>4336</v>
      </c>
      <c r="B4337">
        <f>VLOOKUP(C4337,ESTADOS!C:K,9,FALSE)</f>
        <v>24</v>
      </c>
      <c r="C4337" t="s">
        <v>4531</v>
      </c>
      <c r="D4337">
        <v>42</v>
      </c>
      <c r="E4337" t="s">
        <v>8141</v>
      </c>
      <c r="F4337" t="s">
        <v>2137</v>
      </c>
      <c r="G4337">
        <v>7278</v>
      </c>
      <c r="H4337">
        <v>1</v>
      </c>
      <c r="I4337">
        <v>1</v>
      </c>
      <c r="J4337">
        <v>1</v>
      </c>
      <c r="K4337" s="2" t="s">
        <v>10009</v>
      </c>
      <c r="L4337" s="2" t="s">
        <v>10009</v>
      </c>
      <c r="M4337" t="str">
        <f t="shared" si="67"/>
        <v>BEGIN IF NOT EXISTS (SELECT * FROM [dbo].[COM_City] WHERE [Name] = 'Balneário Barra do Sul') BEGIN INSERT INTO [dbo].[COM_City]([CityId],[Name],[ExternalCode],[StateId],[Active],[UserID],[UserIDLastUpdate],[CreateDate],[ModifieldDate]) VALUES (4336,'Balneário Barra do Sul','02057',24,1,1,1,GETDATE(),GETDATE()) END END</v>
      </c>
    </row>
    <row r="4338" spans="1:13" x14ac:dyDescent="0.2">
      <c r="A4338">
        <v>4337</v>
      </c>
      <c r="B4338">
        <f>VLOOKUP(C4338,ESTADOS!C:K,9,FALSE)</f>
        <v>24</v>
      </c>
      <c r="C4338" t="s">
        <v>4531</v>
      </c>
      <c r="D4338">
        <v>42</v>
      </c>
      <c r="E4338" t="s">
        <v>8139</v>
      </c>
      <c r="F4338" t="s">
        <v>2138</v>
      </c>
      <c r="G4338">
        <v>94344</v>
      </c>
      <c r="H4338">
        <v>1</v>
      </c>
      <c r="I4338">
        <v>1</v>
      </c>
      <c r="J4338">
        <v>1</v>
      </c>
      <c r="K4338" s="2" t="s">
        <v>10009</v>
      </c>
      <c r="L4338" s="2" t="s">
        <v>10009</v>
      </c>
      <c r="M4338" t="str">
        <f t="shared" si="67"/>
        <v>BEGIN IF NOT EXISTS (SELECT * FROM [dbo].[COM_City] WHERE [Name] = 'Balneário Camboriú') BEGIN INSERT INTO [dbo].[COM_City]([CityId],[Name],[ExternalCode],[StateId],[Active],[UserID],[UserIDLastUpdate],[CreateDate],[ModifieldDate]) VALUES (4337,'Balneário Camboriú','02008',24,1,1,1,GETDATE(),GETDATE()) END END</v>
      </c>
    </row>
    <row r="4339" spans="1:13" x14ac:dyDescent="0.2">
      <c r="A4339">
        <v>4338</v>
      </c>
      <c r="B4339">
        <f>VLOOKUP(C4339,ESTADOS!C:K,9,FALSE)</f>
        <v>24</v>
      </c>
      <c r="C4339" t="s">
        <v>4531</v>
      </c>
      <c r="D4339">
        <v>42</v>
      </c>
      <c r="E4339" t="s">
        <v>2139</v>
      </c>
      <c r="F4339" t="s">
        <v>2140</v>
      </c>
      <c r="G4339">
        <v>7307</v>
      </c>
      <c r="H4339">
        <v>1</v>
      </c>
      <c r="I4339">
        <v>1</v>
      </c>
      <c r="J4339">
        <v>1</v>
      </c>
      <c r="K4339" s="2" t="s">
        <v>10009</v>
      </c>
      <c r="L4339" s="2" t="s">
        <v>10009</v>
      </c>
      <c r="M4339" t="str">
        <f t="shared" si="67"/>
        <v>BEGIN IF NOT EXISTS (SELECT * FROM [dbo].[COM_City] WHERE [Name] = 'Balneário Gaivota') BEGIN INSERT INTO [dbo].[COM_City]([CityId],[Name],[ExternalCode],[StateId],[Active],[UserID],[UserIDLastUpdate],[CreateDate],[ModifieldDate]) VALUES (4338,'Balneário Gaivota','02073',24,1,1,1,GETDATE(),GETDATE()) END END</v>
      </c>
    </row>
    <row r="4340" spans="1:13" x14ac:dyDescent="0.2">
      <c r="A4340">
        <v>4339</v>
      </c>
      <c r="B4340">
        <f>VLOOKUP(C4340,ESTADOS!C:K,9,FALSE)</f>
        <v>24</v>
      </c>
      <c r="C4340" t="s">
        <v>4531</v>
      </c>
      <c r="D4340">
        <v>42</v>
      </c>
      <c r="E4340" t="s">
        <v>8396</v>
      </c>
      <c r="F4340" t="s">
        <v>2141</v>
      </c>
      <c r="G4340">
        <v>13760</v>
      </c>
      <c r="H4340">
        <v>1</v>
      </c>
      <c r="I4340">
        <v>1</v>
      </c>
      <c r="J4340">
        <v>1</v>
      </c>
      <c r="K4340" s="2" t="s">
        <v>10009</v>
      </c>
      <c r="L4340" s="2" t="s">
        <v>10009</v>
      </c>
      <c r="M4340" t="str">
        <f t="shared" si="67"/>
        <v>BEGIN IF NOT EXISTS (SELECT * FROM [dbo].[COM_City] WHERE [Name] = 'Balneário Piçarras') BEGIN INSERT INTO [dbo].[COM_City]([CityId],[Name],[ExternalCode],[StateId],[Active],[UserID],[UserIDLastUpdate],[CreateDate],[ModifieldDate]) VALUES (4339,'Balneário Piçarras','12809',24,1,1,1,GETDATE(),GETDATE()) END END</v>
      </c>
    </row>
    <row r="4341" spans="1:13" x14ac:dyDescent="0.2">
      <c r="A4341">
        <v>4340</v>
      </c>
      <c r="B4341">
        <f>VLOOKUP(C4341,ESTADOS!C:K,9,FALSE)</f>
        <v>24</v>
      </c>
      <c r="C4341" t="s">
        <v>4531</v>
      </c>
      <c r="D4341">
        <v>42</v>
      </c>
      <c r="E4341" t="s">
        <v>2142</v>
      </c>
      <c r="F4341" t="s">
        <v>2143</v>
      </c>
      <c r="G4341">
        <v>3028</v>
      </c>
      <c r="H4341">
        <v>1</v>
      </c>
      <c r="I4341">
        <v>1</v>
      </c>
      <c r="J4341">
        <v>1</v>
      </c>
      <c r="K4341" s="2" t="s">
        <v>10009</v>
      </c>
      <c r="L4341" s="2" t="s">
        <v>10009</v>
      </c>
      <c r="M4341" t="str">
        <f t="shared" si="67"/>
        <v>BEGIN IF NOT EXISTS (SELECT * FROM [dbo].[COM_City] WHERE [Name] = 'Bandeirante') BEGIN INSERT INTO [dbo].[COM_City]([CityId],[Name],[ExternalCode],[StateId],[Active],[UserID],[UserIDLastUpdate],[CreateDate],[ModifieldDate]) VALUES (4340,'Bandeirante','02081',24,1,1,1,GETDATE(),GETDATE()) END END</v>
      </c>
    </row>
    <row r="4342" spans="1:13" x14ac:dyDescent="0.2">
      <c r="A4342">
        <v>4341</v>
      </c>
      <c r="B4342">
        <f>VLOOKUP(C4342,ESTADOS!C:K,9,FALSE)</f>
        <v>24</v>
      </c>
      <c r="C4342" t="s">
        <v>4531</v>
      </c>
      <c r="D4342">
        <v>42</v>
      </c>
      <c r="E4342" t="s">
        <v>2144</v>
      </c>
      <c r="F4342" t="s">
        <v>2926</v>
      </c>
      <c r="G4342">
        <v>2064</v>
      </c>
      <c r="H4342">
        <v>1</v>
      </c>
      <c r="I4342">
        <v>1</v>
      </c>
      <c r="J4342">
        <v>1</v>
      </c>
      <c r="K4342" s="2" t="s">
        <v>10009</v>
      </c>
      <c r="L4342" s="2" t="s">
        <v>10009</v>
      </c>
      <c r="M4342" t="str">
        <f t="shared" si="67"/>
        <v>BEGIN IF NOT EXISTS (SELECT * FROM [dbo].[COM_City] WHERE [Name] = 'Barra Bonita') BEGIN INSERT INTO [dbo].[COM_City]([CityId],[Name],[ExternalCode],[StateId],[Active],[UserID],[UserIDLastUpdate],[CreateDate],[ModifieldDate]) VALUES (4341,'Barra Bonita','02099',24,1,1,1,GETDATE(),GETDATE()) END END</v>
      </c>
    </row>
    <row r="4343" spans="1:13" x14ac:dyDescent="0.2">
      <c r="A4343">
        <v>4342</v>
      </c>
      <c r="B4343">
        <f>VLOOKUP(C4343,ESTADOS!C:K,9,FALSE)</f>
        <v>24</v>
      </c>
      <c r="C4343" t="s">
        <v>4531</v>
      </c>
      <c r="D4343">
        <v>42</v>
      </c>
      <c r="E4343" t="s">
        <v>8143</v>
      </c>
      <c r="F4343" t="s">
        <v>2145</v>
      </c>
      <c r="G4343">
        <v>18575</v>
      </c>
      <c r="H4343">
        <v>1</v>
      </c>
      <c r="I4343">
        <v>1</v>
      </c>
      <c r="J4343">
        <v>1</v>
      </c>
      <c r="K4343" s="2" t="s">
        <v>10009</v>
      </c>
      <c r="L4343" s="2" t="s">
        <v>10009</v>
      </c>
      <c r="M4343" t="str">
        <f t="shared" si="67"/>
        <v>BEGIN IF NOT EXISTS (SELECT * FROM [dbo].[COM_City] WHERE [Name] = 'Barra Velha') BEGIN INSERT INTO [dbo].[COM_City]([CityId],[Name],[ExternalCode],[StateId],[Active],[UserID],[UserIDLastUpdate],[CreateDate],[ModifieldDate]) VALUES (4342,'Barra Velha','02107',24,1,1,1,GETDATE(),GETDATE()) END END</v>
      </c>
    </row>
    <row r="4344" spans="1:13" x14ac:dyDescent="0.2">
      <c r="A4344">
        <v>4343</v>
      </c>
      <c r="B4344">
        <f>VLOOKUP(C4344,ESTADOS!C:K,9,FALSE)</f>
        <v>24</v>
      </c>
      <c r="C4344" t="s">
        <v>4531</v>
      </c>
      <c r="D4344">
        <v>42</v>
      </c>
      <c r="E4344" t="s">
        <v>2146</v>
      </c>
      <c r="F4344" t="s">
        <v>2147</v>
      </c>
      <c r="G4344">
        <v>5909</v>
      </c>
      <c r="H4344">
        <v>1</v>
      </c>
      <c r="I4344">
        <v>1</v>
      </c>
      <c r="J4344">
        <v>1</v>
      </c>
      <c r="K4344" s="2" t="s">
        <v>10009</v>
      </c>
      <c r="L4344" s="2" t="s">
        <v>10009</v>
      </c>
      <c r="M4344" t="str">
        <f t="shared" si="67"/>
        <v>BEGIN IF NOT EXISTS (SELECT * FROM [dbo].[COM_City] WHERE [Name] = 'Bela Vista do Toldo') BEGIN INSERT INTO [dbo].[COM_City]([CityId],[Name],[ExternalCode],[StateId],[Active],[UserID],[UserIDLastUpdate],[CreateDate],[ModifieldDate]) VALUES (4343,'Bela Vista do Toldo','02131',24,1,1,1,GETDATE(),GETDATE()) END END</v>
      </c>
    </row>
    <row r="4345" spans="1:13" x14ac:dyDescent="0.2">
      <c r="A4345">
        <v>4344</v>
      </c>
      <c r="B4345">
        <f>VLOOKUP(C4345,ESTADOS!C:K,9,FALSE)</f>
        <v>24</v>
      </c>
      <c r="C4345" t="s">
        <v>4531</v>
      </c>
      <c r="D4345">
        <v>42</v>
      </c>
      <c r="E4345" t="s">
        <v>2148</v>
      </c>
      <c r="F4345" t="s">
        <v>541</v>
      </c>
      <c r="G4345">
        <v>2681</v>
      </c>
      <c r="H4345">
        <v>1</v>
      </c>
      <c r="I4345">
        <v>1</v>
      </c>
      <c r="J4345">
        <v>1</v>
      </c>
      <c r="K4345" s="2" t="s">
        <v>10009</v>
      </c>
      <c r="L4345" s="2" t="s">
        <v>10009</v>
      </c>
      <c r="M4345" t="str">
        <f t="shared" si="67"/>
        <v>BEGIN IF NOT EXISTS (SELECT * FROM [dbo].[COM_City] WHERE [Name] = 'Belmonte') BEGIN INSERT INTO [dbo].[COM_City]([CityId],[Name],[ExternalCode],[StateId],[Active],[UserID],[UserIDLastUpdate],[CreateDate],[ModifieldDate]) VALUES (4344,'Belmonte','02156',24,1,1,1,GETDATE(),GETDATE()) END END</v>
      </c>
    </row>
    <row r="4346" spans="1:13" x14ac:dyDescent="0.2">
      <c r="A4346">
        <v>4345</v>
      </c>
      <c r="B4346">
        <f>VLOOKUP(C4346,ESTADOS!C:K,9,FALSE)</f>
        <v>24</v>
      </c>
      <c r="C4346" t="s">
        <v>4531</v>
      </c>
      <c r="D4346">
        <v>42</v>
      </c>
      <c r="E4346" t="s">
        <v>8145</v>
      </c>
      <c r="F4346" t="s">
        <v>2149</v>
      </c>
      <c r="G4346">
        <v>9841</v>
      </c>
      <c r="H4346">
        <v>1</v>
      </c>
      <c r="I4346">
        <v>1</v>
      </c>
      <c r="J4346">
        <v>1</v>
      </c>
      <c r="K4346" s="2" t="s">
        <v>10009</v>
      </c>
      <c r="L4346" s="2" t="s">
        <v>10009</v>
      </c>
      <c r="M4346" t="str">
        <f t="shared" si="67"/>
        <v>BEGIN IF NOT EXISTS (SELECT * FROM [dbo].[COM_City] WHERE [Name] = 'Benedito Novo') BEGIN INSERT INTO [dbo].[COM_City]([CityId],[Name],[ExternalCode],[StateId],[Active],[UserID],[UserIDLastUpdate],[CreateDate],[ModifieldDate]) VALUES (4345,'Benedito Novo','02206',24,1,1,1,GETDATE(),GETDATE()) END END</v>
      </c>
    </row>
    <row r="4347" spans="1:13" x14ac:dyDescent="0.2">
      <c r="A4347">
        <v>4346</v>
      </c>
      <c r="B4347">
        <f>VLOOKUP(C4347,ESTADOS!C:K,9,FALSE)</f>
        <v>24</v>
      </c>
      <c r="C4347" t="s">
        <v>4531</v>
      </c>
      <c r="D4347">
        <v>42</v>
      </c>
      <c r="E4347" t="s">
        <v>8147</v>
      </c>
      <c r="F4347" t="s">
        <v>2150</v>
      </c>
      <c r="G4347">
        <v>53444</v>
      </c>
      <c r="H4347">
        <v>1</v>
      </c>
      <c r="I4347">
        <v>1</v>
      </c>
      <c r="J4347">
        <v>1</v>
      </c>
      <c r="K4347" s="2" t="s">
        <v>10009</v>
      </c>
      <c r="L4347" s="2" t="s">
        <v>10009</v>
      </c>
      <c r="M4347" t="str">
        <f t="shared" si="67"/>
        <v>BEGIN IF NOT EXISTS (SELECT * FROM [dbo].[COM_City] WHERE [Name] = 'Biguaçu') BEGIN INSERT INTO [dbo].[COM_City]([CityId],[Name],[ExternalCode],[StateId],[Active],[UserID],[UserIDLastUpdate],[CreateDate],[ModifieldDate]) VALUES (4346,'Biguaçu','02305',24,1,1,1,GETDATE(),GETDATE()) END END</v>
      </c>
    </row>
    <row r="4348" spans="1:13" x14ac:dyDescent="0.2">
      <c r="A4348">
        <v>4347</v>
      </c>
      <c r="B4348">
        <f>VLOOKUP(C4348,ESTADOS!C:K,9,FALSE)</f>
        <v>24</v>
      </c>
      <c r="C4348" t="s">
        <v>4531</v>
      </c>
      <c r="D4348">
        <v>42</v>
      </c>
      <c r="E4348" t="s">
        <v>8149</v>
      </c>
      <c r="F4348" t="s">
        <v>10152</v>
      </c>
      <c r="G4348">
        <v>292972</v>
      </c>
      <c r="H4348">
        <v>1</v>
      </c>
      <c r="I4348">
        <v>1</v>
      </c>
      <c r="J4348">
        <v>1</v>
      </c>
      <c r="K4348" s="2" t="s">
        <v>10009</v>
      </c>
      <c r="L4348" s="2" t="s">
        <v>10009</v>
      </c>
      <c r="M4348" t="str">
        <f t="shared" si="67"/>
        <v>BEGIN IF NOT EXISTS (SELECT * FROM [dbo].[COM_City] WHERE [Name] = 'Blumenau') BEGIN INSERT INTO [dbo].[COM_City]([CityId],[Name],[ExternalCode],[StateId],[Active],[UserID],[UserIDLastUpdate],[CreateDate],[ModifieldDate]) VALUES (4347,'Blumenau','02404',24,1,1,1,GETDATE(),GETDATE()) END END</v>
      </c>
    </row>
    <row r="4349" spans="1:13" x14ac:dyDescent="0.2">
      <c r="A4349">
        <v>4348</v>
      </c>
      <c r="B4349">
        <f>VLOOKUP(C4349,ESTADOS!C:K,9,FALSE)</f>
        <v>24</v>
      </c>
      <c r="C4349" t="s">
        <v>4531</v>
      </c>
      <c r="D4349">
        <v>42</v>
      </c>
      <c r="E4349" t="s">
        <v>2151</v>
      </c>
      <c r="F4349" t="s">
        <v>2152</v>
      </c>
      <c r="G4349">
        <v>3047</v>
      </c>
      <c r="H4349">
        <v>1</v>
      </c>
      <c r="I4349">
        <v>1</v>
      </c>
      <c r="J4349">
        <v>1</v>
      </c>
      <c r="K4349" s="2" t="s">
        <v>10009</v>
      </c>
      <c r="L4349" s="2" t="s">
        <v>10009</v>
      </c>
      <c r="M4349" t="str">
        <f t="shared" si="67"/>
        <v>BEGIN IF NOT EXISTS (SELECT * FROM [dbo].[COM_City] WHERE [Name] = 'Bocaina do Sul') BEGIN INSERT INTO [dbo].[COM_City]([CityId],[Name],[ExternalCode],[StateId],[Active],[UserID],[UserIDLastUpdate],[CreateDate],[ModifieldDate]) VALUES (4348,'Bocaina do Sul','02438',24,1,1,1,GETDATE(),GETDATE()) END END</v>
      </c>
    </row>
    <row r="4350" spans="1:13" x14ac:dyDescent="0.2">
      <c r="A4350">
        <v>4349</v>
      </c>
      <c r="B4350">
        <f>VLOOKUP(C4350,ESTADOS!C:K,9,FALSE)</f>
        <v>24</v>
      </c>
      <c r="C4350" t="s">
        <v>4531</v>
      </c>
      <c r="D4350">
        <v>42</v>
      </c>
      <c r="E4350" t="s">
        <v>8151</v>
      </c>
      <c r="F4350" t="s">
        <v>2153</v>
      </c>
      <c r="G4350">
        <v>4214</v>
      </c>
      <c r="H4350">
        <v>1</v>
      </c>
      <c r="I4350">
        <v>1</v>
      </c>
      <c r="J4350">
        <v>1</v>
      </c>
      <c r="K4350" s="2" t="s">
        <v>10009</v>
      </c>
      <c r="L4350" s="2" t="s">
        <v>10009</v>
      </c>
      <c r="M4350" t="str">
        <f t="shared" si="67"/>
        <v>BEGIN IF NOT EXISTS (SELECT * FROM [dbo].[COM_City] WHERE [Name] = 'Bom Jardim da Serra') BEGIN INSERT INTO [dbo].[COM_City]([CityId],[Name],[ExternalCode],[StateId],[Active],[UserID],[UserIDLastUpdate],[CreateDate],[ModifieldDate]) VALUES (4349,'Bom Jardim da Serra','02503',24,1,1,1,GETDATE(),GETDATE()) END END</v>
      </c>
    </row>
    <row r="4351" spans="1:13" x14ac:dyDescent="0.2">
      <c r="A4351">
        <v>4350</v>
      </c>
      <c r="B4351">
        <f>VLOOKUP(C4351,ESTADOS!C:K,9,FALSE)</f>
        <v>24</v>
      </c>
      <c r="C4351" t="s">
        <v>4531</v>
      </c>
      <c r="D4351">
        <v>42</v>
      </c>
      <c r="E4351" t="s">
        <v>2154</v>
      </c>
      <c r="F4351" t="s">
        <v>7715</v>
      </c>
      <c r="G4351">
        <v>2296</v>
      </c>
      <c r="H4351">
        <v>1</v>
      </c>
      <c r="I4351">
        <v>1</v>
      </c>
      <c r="J4351">
        <v>1</v>
      </c>
      <c r="K4351" s="2" t="s">
        <v>10009</v>
      </c>
      <c r="L4351" s="2" t="s">
        <v>10009</v>
      </c>
      <c r="M4351" t="str">
        <f t="shared" si="67"/>
        <v>BEGIN IF NOT EXISTS (SELECT * FROM [dbo].[COM_City] WHERE [Name] = 'Bom Jesus') BEGIN INSERT INTO [dbo].[COM_City]([CityId],[Name],[ExternalCode],[StateId],[Active],[UserID],[UserIDLastUpdate],[CreateDate],[ModifieldDate]) VALUES (4350,'Bom Jesus','02537',24,1,1,1,GETDATE(),GETDATE()) END END</v>
      </c>
    </row>
    <row r="4352" spans="1:13" x14ac:dyDescent="0.2">
      <c r="A4352">
        <v>4351</v>
      </c>
      <c r="B4352">
        <f>VLOOKUP(C4352,ESTADOS!C:K,9,FALSE)</f>
        <v>24</v>
      </c>
      <c r="C4352" t="s">
        <v>4531</v>
      </c>
      <c r="D4352">
        <v>42</v>
      </c>
      <c r="E4352" t="s">
        <v>2155</v>
      </c>
      <c r="F4352" t="s">
        <v>2156</v>
      </c>
      <c r="G4352">
        <v>2026</v>
      </c>
      <c r="H4352">
        <v>1</v>
      </c>
      <c r="I4352">
        <v>1</v>
      </c>
      <c r="J4352">
        <v>1</v>
      </c>
      <c r="K4352" s="2" t="s">
        <v>10009</v>
      </c>
      <c r="L4352" s="2" t="s">
        <v>10009</v>
      </c>
      <c r="M4352" t="str">
        <f t="shared" si="67"/>
        <v>BEGIN IF NOT EXISTS (SELECT * FROM [dbo].[COM_City] WHERE [Name] = 'Bom Jesus do Oeste') BEGIN INSERT INTO [dbo].[COM_City]([CityId],[Name],[ExternalCode],[StateId],[Active],[UserID],[UserIDLastUpdate],[CreateDate],[ModifieldDate]) VALUES (4351,'Bom Jesus do Oeste','02578',24,1,1,1,GETDATE(),GETDATE()) END END</v>
      </c>
    </row>
    <row r="4353" spans="1:13" x14ac:dyDescent="0.2">
      <c r="A4353">
        <v>4352</v>
      </c>
      <c r="B4353">
        <f>VLOOKUP(C4353,ESTADOS!C:K,9,FALSE)</f>
        <v>24</v>
      </c>
      <c r="C4353" t="s">
        <v>4531</v>
      </c>
      <c r="D4353">
        <v>42</v>
      </c>
      <c r="E4353" t="s">
        <v>8153</v>
      </c>
      <c r="F4353" t="s">
        <v>2157</v>
      </c>
      <c r="G4353">
        <v>8258</v>
      </c>
      <c r="H4353">
        <v>1</v>
      </c>
      <c r="I4353">
        <v>1</v>
      </c>
      <c r="J4353">
        <v>1</v>
      </c>
      <c r="K4353" s="2" t="s">
        <v>10009</v>
      </c>
      <c r="L4353" s="2" t="s">
        <v>10009</v>
      </c>
      <c r="M4353" t="str">
        <f t="shared" si="67"/>
        <v>BEGIN IF NOT EXISTS (SELECT * FROM [dbo].[COM_City] WHERE [Name] = 'Bom Retiro') BEGIN INSERT INTO [dbo].[COM_City]([CityId],[Name],[ExternalCode],[StateId],[Active],[UserID],[UserIDLastUpdate],[CreateDate],[ModifieldDate]) VALUES (4352,'Bom Retiro','02602',24,1,1,1,GETDATE(),GETDATE()) END END</v>
      </c>
    </row>
    <row r="4354" spans="1:13" x14ac:dyDescent="0.2">
      <c r="A4354">
        <v>4353</v>
      </c>
      <c r="B4354">
        <f>VLOOKUP(C4354,ESTADOS!C:K,9,FALSE)</f>
        <v>24</v>
      </c>
      <c r="C4354" t="s">
        <v>4531</v>
      </c>
      <c r="D4354">
        <v>42</v>
      </c>
      <c r="E4354" t="s">
        <v>2158</v>
      </c>
      <c r="F4354" t="s">
        <v>2159</v>
      </c>
      <c r="G4354">
        <v>12456</v>
      </c>
      <c r="H4354">
        <v>1</v>
      </c>
      <c r="I4354">
        <v>1</v>
      </c>
      <c r="J4354">
        <v>1</v>
      </c>
      <c r="K4354" s="2" t="s">
        <v>10009</v>
      </c>
      <c r="L4354" s="2" t="s">
        <v>10009</v>
      </c>
      <c r="M4354" t="str">
        <f t="shared" si="67"/>
        <v>BEGIN IF NOT EXISTS (SELECT * FROM [dbo].[COM_City] WHERE [Name] = 'Bombinhas') BEGIN INSERT INTO [dbo].[COM_City]([CityId],[Name],[ExternalCode],[StateId],[Active],[UserID],[UserIDLastUpdate],[CreateDate],[ModifieldDate]) VALUES (4353,'Bombinhas','02453',24,1,1,1,GETDATE(),GETDATE()) END END</v>
      </c>
    </row>
    <row r="4355" spans="1:13" x14ac:dyDescent="0.2">
      <c r="A4355">
        <v>4354</v>
      </c>
      <c r="B4355">
        <f>VLOOKUP(C4355,ESTADOS!C:K,9,FALSE)</f>
        <v>24</v>
      </c>
      <c r="C4355" t="s">
        <v>4531</v>
      </c>
      <c r="D4355">
        <v>42</v>
      </c>
      <c r="E4355" t="s">
        <v>8155</v>
      </c>
      <c r="F4355" t="s">
        <v>2160</v>
      </c>
      <c r="G4355">
        <v>4127</v>
      </c>
      <c r="H4355">
        <v>1</v>
      </c>
      <c r="I4355">
        <v>1</v>
      </c>
      <c r="J4355">
        <v>1</v>
      </c>
      <c r="K4355" s="2" t="s">
        <v>10009</v>
      </c>
      <c r="L4355" s="2" t="s">
        <v>10009</v>
      </c>
      <c r="M4355" t="str">
        <f t="shared" ref="M4355:M4418" si="68">CONCATENATE("BEGIN IF NOT EXISTS (SELECT * FROM [dbo].[COM_City] WHERE [Name] = '",F4355,"') BEGIN INSERT INTO [dbo].[COM_City]([CityId],[Name],[ExternalCode],[StateId],[Active],[UserID],[UserIDLastUpdate],[CreateDate],[ModifieldDate]) VALUES (",A4355,",'",F4355,"','",E4355,"',",B4355,",",H4355,",",I4355,",",J4355,",",K4355,",",L4355,") END END")</f>
        <v>BEGIN IF NOT EXISTS (SELECT * FROM [dbo].[COM_City] WHERE [Name] = 'Botuverá') BEGIN INSERT INTO [dbo].[COM_City]([CityId],[Name],[ExternalCode],[StateId],[Active],[UserID],[UserIDLastUpdate],[CreateDate],[ModifieldDate]) VALUES (4354,'Botuverá','02701',24,1,1,1,GETDATE(),GETDATE()) END END</v>
      </c>
    </row>
    <row r="4356" spans="1:13" x14ac:dyDescent="0.2">
      <c r="A4356">
        <v>4355</v>
      </c>
      <c r="B4356">
        <f>VLOOKUP(C4356,ESTADOS!C:K,9,FALSE)</f>
        <v>24</v>
      </c>
      <c r="C4356" t="s">
        <v>4531</v>
      </c>
      <c r="D4356">
        <v>42</v>
      </c>
      <c r="E4356" t="s">
        <v>8157</v>
      </c>
      <c r="F4356" t="s">
        <v>2161</v>
      </c>
      <c r="G4356">
        <v>27730</v>
      </c>
      <c r="H4356">
        <v>1</v>
      </c>
      <c r="I4356">
        <v>1</v>
      </c>
      <c r="J4356">
        <v>1</v>
      </c>
      <c r="K4356" s="2" t="s">
        <v>10009</v>
      </c>
      <c r="L4356" s="2" t="s">
        <v>10009</v>
      </c>
      <c r="M4356" t="str">
        <f t="shared" si="68"/>
        <v>BEGIN IF NOT EXISTS (SELECT * FROM [dbo].[COM_City] WHERE [Name] = 'Braço do Norte') BEGIN INSERT INTO [dbo].[COM_City]([CityId],[Name],[ExternalCode],[StateId],[Active],[UserID],[UserIDLastUpdate],[CreateDate],[ModifieldDate]) VALUES (4355,'Braço do Norte','02800',24,1,1,1,GETDATE(),GETDATE()) END END</v>
      </c>
    </row>
    <row r="4357" spans="1:13" x14ac:dyDescent="0.2">
      <c r="A4357">
        <v>4356</v>
      </c>
      <c r="B4357">
        <f>VLOOKUP(C4357,ESTADOS!C:K,9,FALSE)</f>
        <v>24</v>
      </c>
      <c r="C4357" t="s">
        <v>4531</v>
      </c>
      <c r="D4357">
        <v>42</v>
      </c>
      <c r="E4357" t="s">
        <v>2162</v>
      </c>
      <c r="F4357" t="s">
        <v>2163</v>
      </c>
      <c r="G4357">
        <v>3288</v>
      </c>
      <c r="H4357">
        <v>1</v>
      </c>
      <c r="I4357">
        <v>1</v>
      </c>
      <c r="J4357">
        <v>1</v>
      </c>
      <c r="K4357" s="2" t="s">
        <v>10009</v>
      </c>
      <c r="L4357" s="2" t="s">
        <v>10009</v>
      </c>
      <c r="M4357" t="str">
        <f t="shared" si="68"/>
        <v>BEGIN IF NOT EXISTS (SELECT * FROM [dbo].[COM_City] WHERE [Name] = 'Braço do Trombudo') BEGIN INSERT INTO [dbo].[COM_City]([CityId],[Name],[ExternalCode],[StateId],[Active],[UserID],[UserIDLastUpdate],[CreateDate],[ModifieldDate]) VALUES (4356,'Braço do Trombudo','02859',24,1,1,1,GETDATE(),GETDATE()) END END</v>
      </c>
    </row>
    <row r="4358" spans="1:13" x14ac:dyDescent="0.2">
      <c r="A4358">
        <v>4357</v>
      </c>
      <c r="B4358">
        <f>VLOOKUP(C4358,ESTADOS!C:K,9,FALSE)</f>
        <v>24</v>
      </c>
      <c r="C4358" t="s">
        <v>4531</v>
      </c>
      <c r="D4358">
        <v>42</v>
      </c>
      <c r="E4358" t="s">
        <v>2164</v>
      </c>
      <c r="F4358" t="s">
        <v>2165</v>
      </c>
      <c r="G4358">
        <v>2934</v>
      </c>
      <c r="H4358">
        <v>1</v>
      </c>
      <c r="I4358">
        <v>1</v>
      </c>
      <c r="J4358">
        <v>1</v>
      </c>
      <c r="K4358" s="2" t="s">
        <v>10009</v>
      </c>
      <c r="L4358" s="2" t="s">
        <v>10009</v>
      </c>
      <c r="M4358" t="str">
        <f t="shared" si="68"/>
        <v>BEGIN IF NOT EXISTS (SELECT * FROM [dbo].[COM_City] WHERE [Name] = 'Brunópolis') BEGIN INSERT INTO [dbo].[COM_City]([CityId],[Name],[ExternalCode],[StateId],[Active],[UserID],[UserIDLastUpdate],[CreateDate],[ModifieldDate]) VALUES (4357,'Brunópolis','02875',24,1,1,1,GETDATE(),GETDATE()) END END</v>
      </c>
    </row>
    <row r="4359" spans="1:13" x14ac:dyDescent="0.2">
      <c r="A4359">
        <v>4358</v>
      </c>
      <c r="B4359">
        <f>VLOOKUP(C4359,ESTADOS!C:K,9,FALSE)</f>
        <v>24</v>
      </c>
      <c r="C4359" t="s">
        <v>4531</v>
      </c>
      <c r="D4359">
        <v>42</v>
      </c>
      <c r="E4359" t="s">
        <v>8159</v>
      </c>
      <c r="F4359" t="s">
        <v>2166</v>
      </c>
      <c r="G4359">
        <v>94962</v>
      </c>
      <c r="H4359">
        <v>1</v>
      </c>
      <c r="I4359">
        <v>1</v>
      </c>
      <c r="J4359">
        <v>1</v>
      </c>
      <c r="K4359" s="2" t="s">
        <v>10009</v>
      </c>
      <c r="L4359" s="2" t="s">
        <v>10009</v>
      </c>
      <c r="M4359" t="str">
        <f t="shared" si="68"/>
        <v>BEGIN IF NOT EXISTS (SELECT * FROM [dbo].[COM_City] WHERE [Name] = 'Brusque') BEGIN INSERT INTO [dbo].[COM_City]([CityId],[Name],[ExternalCode],[StateId],[Active],[UserID],[UserIDLastUpdate],[CreateDate],[ModifieldDate]) VALUES (4358,'Brusque','02909',24,1,1,1,GETDATE(),GETDATE()) END END</v>
      </c>
    </row>
    <row r="4360" spans="1:13" x14ac:dyDescent="0.2">
      <c r="A4360">
        <v>4359</v>
      </c>
      <c r="B4360">
        <f>VLOOKUP(C4360,ESTADOS!C:K,9,FALSE)</f>
        <v>24</v>
      </c>
      <c r="C4360" t="s">
        <v>4531</v>
      </c>
      <c r="D4360">
        <v>42</v>
      </c>
      <c r="E4360" t="s">
        <v>8161</v>
      </c>
      <c r="F4360" t="s">
        <v>2167</v>
      </c>
      <c r="G4360">
        <v>67556</v>
      </c>
      <c r="H4360">
        <v>1</v>
      </c>
      <c r="I4360">
        <v>1</v>
      </c>
      <c r="J4360">
        <v>1</v>
      </c>
      <c r="K4360" s="2" t="s">
        <v>10009</v>
      </c>
      <c r="L4360" s="2" t="s">
        <v>10009</v>
      </c>
      <c r="M4360" t="str">
        <f t="shared" si="68"/>
        <v>BEGIN IF NOT EXISTS (SELECT * FROM [dbo].[COM_City] WHERE [Name] = 'Caçador') BEGIN INSERT INTO [dbo].[COM_City]([CityId],[Name],[ExternalCode],[StateId],[Active],[UserID],[UserIDLastUpdate],[CreateDate],[ModifieldDate]) VALUES (4359,'Caçador','03006',24,1,1,1,GETDATE(),GETDATE()) END END</v>
      </c>
    </row>
    <row r="4361" spans="1:13" x14ac:dyDescent="0.2">
      <c r="A4361">
        <v>4360</v>
      </c>
      <c r="B4361">
        <f>VLOOKUP(C4361,ESTADOS!C:K,9,FALSE)</f>
        <v>24</v>
      </c>
      <c r="C4361" t="s">
        <v>4531</v>
      </c>
      <c r="D4361">
        <v>42</v>
      </c>
      <c r="E4361" t="s">
        <v>8163</v>
      </c>
      <c r="F4361" t="s">
        <v>2168</v>
      </c>
      <c r="G4361">
        <v>6217</v>
      </c>
      <c r="H4361">
        <v>1</v>
      </c>
      <c r="I4361">
        <v>1</v>
      </c>
      <c r="J4361">
        <v>1</v>
      </c>
      <c r="K4361" s="2" t="s">
        <v>10009</v>
      </c>
      <c r="L4361" s="2" t="s">
        <v>10009</v>
      </c>
      <c r="M4361" t="str">
        <f t="shared" si="68"/>
        <v>BEGIN IF NOT EXISTS (SELECT * FROM [dbo].[COM_City] WHERE [Name] = 'Caibi') BEGIN INSERT INTO [dbo].[COM_City]([CityId],[Name],[ExternalCode],[StateId],[Active],[UserID],[UserIDLastUpdate],[CreateDate],[ModifieldDate]) VALUES (4360,'Caibi','03105',24,1,1,1,GETDATE(),GETDATE()) END END</v>
      </c>
    </row>
    <row r="4362" spans="1:13" x14ac:dyDescent="0.2">
      <c r="A4362">
        <v>4361</v>
      </c>
      <c r="B4362">
        <f>VLOOKUP(C4362,ESTADOS!C:K,9,FALSE)</f>
        <v>24</v>
      </c>
      <c r="C4362" t="s">
        <v>4531</v>
      </c>
      <c r="D4362">
        <v>42</v>
      </c>
      <c r="E4362" t="s">
        <v>2169</v>
      </c>
      <c r="F4362" t="s">
        <v>2170</v>
      </c>
      <c r="G4362">
        <v>4012</v>
      </c>
      <c r="H4362">
        <v>1</v>
      </c>
      <c r="I4362">
        <v>1</v>
      </c>
      <c r="J4362">
        <v>1</v>
      </c>
      <c r="K4362" s="2" t="s">
        <v>10009</v>
      </c>
      <c r="L4362" s="2" t="s">
        <v>10009</v>
      </c>
      <c r="M4362" t="str">
        <f t="shared" si="68"/>
        <v>BEGIN IF NOT EXISTS (SELECT * FROM [dbo].[COM_City] WHERE [Name] = 'Calmon') BEGIN INSERT INTO [dbo].[COM_City]([CityId],[Name],[ExternalCode],[StateId],[Active],[UserID],[UserIDLastUpdate],[CreateDate],[ModifieldDate]) VALUES (4361,'Calmon','03154',24,1,1,1,GETDATE(),GETDATE()) END END</v>
      </c>
    </row>
    <row r="4363" spans="1:13" x14ac:dyDescent="0.2">
      <c r="A4363">
        <v>4362</v>
      </c>
      <c r="B4363">
        <f>VLOOKUP(C4363,ESTADOS!C:K,9,FALSE)</f>
        <v>24</v>
      </c>
      <c r="C4363" t="s">
        <v>4531</v>
      </c>
      <c r="D4363">
        <v>42</v>
      </c>
      <c r="E4363" t="s">
        <v>8165</v>
      </c>
      <c r="F4363" t="s">
        <v>2171</v>
      </c>
      <c r="G4363">
        <v>53388</v>
      </c>
      <c r="H4363">
        <v>1</v>
      </c>
      <c r="I4363">
        <v>1</v>
      </c>
      <c r="J4363">
        <v>1</v>
      </c>
      <c r="K4363" s="2" t="s">
        <v>10009</v>
      </c>
      <c r="L4363" s="2" t="s">
        <v>10009</v>
      </c>
      <c r="M4363" t="str">
        <f t="shared" si="68"/>
        <v>BEGIN IF NOT EXISTS (SELECT * FROM [dbo].[COM_City] WHERE [Name] = 'Camboriú') BEGIN INSERT INTO [dbo].[COM_City]([CityId],[Name],[ExternalCode],[StateId],[Active],[UserID],[UserIDLastUpdate],[CreateDate],[ModifieldDate]) VALUES (4362,'Camboriú','03204',24,1,1,1,GETDATE(),GETDATE()) END END</v>
      </c>
    </row>
    <row r="4364" spans="1:13" x14ac:dyDescent="0.2">
      <c r="A4364">
        <v>4363</v>
      </c>
      <c r="B4364">
        <f>VLOOKUP(C4364,ESTADOS!C:K,9,FALSE)</f>
        <v>24</v>
      </c>
      <c r="C4364" t="s">
        <v>4531</v>
      </c>
      <c r="D4364">
        <v>42</v>
      </c>
      <c r="E4364" t="s">
        <v>8167</v>
      </c>
      <c r="F4364" t="s">
        <v>4745</v>
      </c>
      <c r="G4364">
        <v>11391</v>
      </c>
      <c r="H4364">
        <v>1</v>
      </c>
      <c r="I4364">
        <v>1</v>
      </c>
      <c r="J4364">
        <v>1</v>
      </c>
      <c r="K4364" s="2" t="s">
        <v>10009</v>
      </c>
      <c r="L4364" s="2" t="s">
        <v>10009</v>
      </c>
      <c r="M4364" t="str">
        <f t="shared" si="68"/>
        <v>BEGIN IF NOT EXISTS (SELECT * FROM [dbo].[COM_City] WHERE [Name] = 'Campo Alegre') BEGIN INSERT INTO [dbo].[COM_City]([CityId],[Name],[ExternalCode],[StateId],[Active],[UserID],[UserIDLastUpdate],[CreateDate],[ModifieldDate]) VALUES (4363,'Campo Alegre','03303',24,1,1,1,GETDATE(),GETDATE()) END END</v>
      </c>
    </row>
    <row r="4365" spans="1:13" x14ac:dyDescent="0.2">
      <c r="A4365">
        <v>4364</v>
      </c>
      <c r="B4365">
        <f>VLOOKUP(C4365,ESTADOS!C:K,9,FALSE)</f>
        <v>24</v>
      </c>
      <c r="C4365" t="s">
        <v>4531</v>
      </c>
      <c r="D4365">
        <v>42</v>
      </c>
      <c r="E4365" t="s">
        <v>8169</v>
      </c>
      <c r="F4365" t="s">
        <v>2172</v>
      </c>
      <c r="G4365">
        <v>7968</v>
      </c>
      <c r="H4365">
        <v>1</v>
      </c>
      <c r="I4365">
        <v>1</v>
      </c>
      <c r="J4365">
        <v>1</v>
      </c>
      <c r="K4365" s="2" t="s">
        <v>10009</v>
      </c>
      <c r="L4365" s="2" t="s">
        <v>10009</v>
      </c>
      <c r="M4365" t="str">
        <f t="shared" si="68"/>
        <v>BEGIN IF NOT EXISTS (SELECT * FROM [dbo].[COM_City] WHERE [Name] = 'Campo Belo do Sul') BEGIN INSERT INTO [dbo].[COM_City]([CityId],[Name],[ExternalCode],[StateId],[Active],[UserID],[UserIDLastUpdate],[CreateDate],[ModifieldDate]) VALUES (4364,'Campo Belo do Sul','03402',24,1,1,1,GETDATE(),GETDATE()) END END</v>
      </c>
    </row>
    <row r="4366" spans="1:13" x14ac:dyDescent="0.2">
      <c r="A4366">
        <v>4365</v>
      </c>
      <c r="B4366">
        <f>VLOOKUP(C4366,ESTADOS!C:K,9,FALSE)</f>
        <v>24</v>
      </c>
      <c r="C4366" t="s">
        <v>4531</v>
      </c>
      <c r="D4366">
        <v>42</v>
      </c>
      <c r="E4366" t="s">
        <v>8171</v>
      </c>
      <c r="F4366" t="s">
        <v>2173</v>
      </c>
      <c r="G4366">
        <v>9590</v>
      </c>
      <c r="H4366">
        <v>1</v>
      </c>
      <c r="I4366">
        <v>1</v>
      </c>
      <c r="J4366">
        <v>1</v>
      </c>
      <c r="K4366" s="2" t="s">
        <v>10009</v>
      </c>
      <c r="L4366" s="2" t="s">
        <v>10009</v>
      </c>
      <c r="M4366" t="str">
        <f t="shared" si="68"/>
        <v>BEGIN IF NOT EXISTS (SELECT * FROM [dbo].[COM_City] WHERE [Name] = 'Campo Erê') BEGIN INSERT INTO [dbo].[COM_City]([CityId],[Name],[ExternalCode],[StateId],[Active],[UserID],[UserIDLastUpdate],[CreateDate],[ModifieldDate]) VALUES (4365,'Campo Erê','03501',24,1,1,1,GETDATE(),GETDATE()) END END</v>
      </c>
    </row>
    <row r="4367" spans="1:13" x14ac:dyDescent="0.2">
      <c r="A4367">
        <v>4366</v>
      </c>
      <c r="B4367">
        <f>VLOOKUP(C4367,ESTADOS!C:K,9,FALSE)</f>
        <v>24</v>
      </c>
      <c r="C4367" t="s">
        <v>4531</v>
      </c>
      <c r="D4367">
        <v>42</v>
      </c>
      <c r="E4367" t="s">
        <v>8173</v>
      </c>
      <c r="F4367" t="s">
        <v>2174</v>
      </c>
      <c r="G4367">
        <v>28447</v>
      </c>
      <c r="H4367">
        <v>1</v>
      </c>
      <c r="I4367">
        <v>1</v>
      </c>
      <c r="J4367">
        <v>1</v>
      </c>
      <c r="K4367" s="2" t="s">
        <v>10009</v>
      </c>
      <c r="L4367" s="2" t="s">
        <v>10009</v>
      </c>
      <c r="M4367" t="str">
        <f t="shared" si="68"/>
        <v>BEGIN IF NOT EXISTS (SELECT * FROM [dbo].[COM_City] WHERE [Name] = 'Campos Novos') BEGIN INSERT INTO [dbo].[COM_City]([CityId],[Name],[ExternalCode],[StateId],[Active],[UserID],[UserIDLastUpdate],[CreateDate],[ModifieldDate]) VALUES (4366,'Campos Novos','03600',24,1,1,1,GETDATE(),GETDATE()) END END</v>
      </c>
    </row>
    <row r="4368" spans="1:13" x14ac:dyDescent="0.2">
      <c r="A4368">
        <v>4367</v>
      </c>
      <c r="B4368">
        <f>VLOOKUP(C4368,ESTADOS!C:K,9,FALSE)</f>
        <v>24</v>
      </c>
      <c r="C4368" t="s">
        <v>4531</v>
      </c>
      <c r="D4368">
        <v>42</v>
      </c>
      <c r="E4368" t="s">
        <v>8177</v>
      </c>
      <c r="F4368" t="s">
        <v>2175</v>
      </c>
      <c r="G4368">
        <v>9696</v>
      </c>
      <c r="H4368">
        <v>1</v>
      </c>
      <c r="I4368">
        <v>1</v>
      </c>
      <c r="J4368">
        <v>1</v>
      </c>
      <c r="K4368" s="2" t="s">
        <v>10009</v>
      </c>
      <c r="L4368" s="2" t="s">
        <v>10009</v>
      </c>
      <c r="M4368" t="str">
        <f t="shared" si="68"/>
        <v>BEGIN IF NOT EXISTS (SELECT * FROM [dbo].[COM_City] WHERE [Name] = 'Canelinha') BEGIN INSERT INTO [dbo].[COM_City]([CityId],[Name],[ExternalCode],[StateId],[Active],[UserID],[UserIDLastUpdate],[CreateDate],[ModifieldDate]) VALUES (4367,'Canelinha','03709',24,1,1,1,GETDATE(),GETDATE()) END END</v>
      </c>
    </row>
    <row r="4369" spans="1:13" x14ac:dyDescent="0.2">
      <c r="A4369">
        <v>4368</v>
      </c>
      <c r="B4369">
        <f>VLOOKUP(C4369,ESTADOS!C:K,9,FALSE)</f>
        <v>24</v>
      </c>
      <c r="C4369" t="s">
        <v>4531</v>
      </c>
      <c r="D4369">
        <v>42</v>
      </c>
      <c r="E4369" t="s">
        <v>8178</v>
      </c>
      <c r="F4369" t="s">
        <v>2176</v>
      </c>
      <c r="G4369">
        <v>52677</v>
      </c>
      <c r="H4369">
        <v>1</v>
      </c>
      <c r="I4369">
        <v>1</v>
      </c>
      <c r="J4369">
        <v>1</v>
      </c>
      <c r="K4369" s="2" t="s">
        <v>10009</v>
      </c>
      <c r="L4369" s="2" t="s">
        <v>10009</v>
      </c>
      <c r="M4369" t="str">
        <f t="shared" si="68"/>
        <v>BEGIN IF NOT EXISTS (SELECT * FROM [dbo].[COM_City] WHERE [Name] = 'Canoinhas') BEGIN INSERT INTO [dbo].[COM_City]([CityId],[Name],[ExternalCode],[StateId],[Active],[UserID],[UserIDLastUpdate],[CreateDate],[ModifieldDate]) VALUES (4368,'Canoinhas','03808',24,1,1,1,GETDATE(),GETDATE()) END END</v>
      </c>
    </row>
    <row r="4370" spans="1:13" x14ac:dyDescent="0.2">
      <c r="A4370">
        <v>4369</v>
      </c>
      <c r="B4370">
        <f>VLOOKUP(C4370,ESTADOS!C:K,9,FALSE)</f>
        <v>24</v>
      </c>
      <c r="C4370" t="s">
        <v>4531</v>
      </c>
      <c r="D4370">
        <v>42</v>
      </c>
      <c r="E4370" t="s">
        <v>2177</v>
      </c>
      <c r="F4370" t="s">
        <v>2178</v>
      </c>
      <c r="G4370">
        <v>3210</v>
      </c>
      <c r="H4370">
        <v>1</v>
      </c>
      <c r="I4370">
        <v>1</v>
      </c>
      <c r="J4370">
        <v>1</v>
      </c>
      <c r="K4370" s="2" t="s">
        <v>10009</v>
      </c>
      <c r="L4370" s="2" t="s">
        <v>10009</v>
      </c>
      <c r="M4370" t="str">
        <f t="shared" si="68"/>
        <v>BEGIN IF NOT EXISTS (SELECT * FROM [dbo].[COM_City] WHERE [Name] = 'Capão Alto') BEGIN INSERT INTO [dbo].[COM_City]([CityId],[Name],[ExternalCode],[StateId],[Active],[UserID],[UserIDLastUpdate],[CreateDate],[ModifieldDate]) VALUES (4369,'Capão Alto','03253',24,1,1,1,GETDATE(),GETDATE()) END END</v>
      </c>
    </row>
    <row r="4371" spans="1:13" x14ac:dyDescent="0.2">
      <c r="A4371">
        <v>4370</v>
      </c>
      <c r="B4371">
        <f>VLOOKUP(C4371,ESTADOS!C:K,9,FALSE)</f>
        <v>24</v>
      </c>
      <c r="C4371" t="s">
        <v>4531</v>
      </c>
      <c r="D4371">
        <v>42</v>
      </c>
      <c r="E4371" t="s">
        <v>8180</v>
      </c>
      <c r="F4371" t="s">
        <v>2179</v>
      </c>
      <c r="G4371">
        <v>18465</v>
      </c>
      <c r="H4371">
        <v>1</v>
      </c>
      <c r="I4371">
        <v>1</v>
      </c>
      <c r="J4371">
        <v>1</v>
      </c>
      <c r="K4371" s="2" t="s">
        <v>10009</v>
      </c>
      <c r="L4371" s="2" t="s">
        <v>10009</v>
      </c>
      <c r="M4371" t="str">
        <f t="shared" si="68"/>
        <v>BEGIN IF NOT EXISTS (SELECT * FROM [dbo].[COM_City] WHERE [Name] = 'Capinzal') BEGIN INSERT INTO [dbo].[COM_City]([CityId],[Name],[ExternalCode],[StateId],[Active],[UserID],[UserIDLastUpdate],[CreateDate],[ModifieldDate]) VALUES (4370,'Capinzal','03907',24,1,1,1,GETDATE(),GETDATE()) END END</v>
      </c>
    </row>
    <row r="4372" spans="1:13" x14ac:dyDescent="0.2">
      <c r="A4372">
        <v>4371</v>
      </c>
      <c r="B4372">
        <f>VLOOKUP(C4372,ESTADOS!C:K,9,FALSE)</f>
        <v>24</v>
      </c>
      <c r="C4372" t="s">
        <v>4531</v>
      </c>
      <c r="D4372">
        <v>42</v>
      </c>
      <c r="E4372" t="s">
        <v>8184</v>
      </c>
      <c r="F4372" t="s">
        <v>2180</v>
      </c>
      <c r="G4372">
        <v>20064</v>
      </c>
      <c r="H4372">
        <v>1</v>
      </c>
      <c r="I4372">
        <v>1</v>
      </c>
      <c r="J4372">
        <v>1</v>
      </c>
      <c r="K4372" s="2" t="s">
        <v>10009</v>
      </c>
      <c r="L4372" s="2" t="s">
        <v>10009</v>
      </c>
      <c r="M4372" t="str">
        <f t="shared" si="68"/>
        <v>BEGIN IF NOT EXISTS (SELECT * FROM [dbo].[COM_City] WHERE [Name] = 'Capivari de Baixo') BEGIN INSERT INTO [dbo].[COM_City]([CityId],[Name],[ExternalCode],[StateId],[Active],[UserID],[UserIDLastUpdate],[CreateDate],[ModifieldDate]) VALUES (4371,'Capivari de Baixo','03956',24,1,1,1,GETDATE(),GETDATE()) END END</v>
      </c>
    </row>
    <row r="4373" spans="1:13" x14ac:dyDescent="0.2">
      <c r="A4373">
        <v>4372</v>
      </c>
      <c r="B4373">
        <f>VLOOKUP(C4373,ESTADOS!C:K,9,FALSE)</f>
        <v>24</v>
      </c>
      <c r="C4373" t="s">
        <v>4531</v>
      </c>
      <c r="D4373">
        <v>42</v>
      </c>
      <c r="E4373" t="s">
        <v>3502</v>
      </c>
      <c r="F4373" t="s">
        <v>1562</v>
      </c>
      <c r="G4373">
        <v>8733</v>
      </c>
      <c r="H4373">
        <v>1</v>
      </c>
      <c r="I4373">
        <v>1</v>
      </c>
      <c r="J4373">
        <v>1</v>
      </c>
      <c r="K4373" s="2" t="s">
        <v>10009</v>
      </c>
      <c r="L4373" s="2" t="s">
        <v>10009</v>
      </c>
      <c r="M4373" t="str">
        <f t="shared" si="68"/>
        <v>BEGIN IF NOT EXISTS (SELECT * FROM [dbo].[COM_City] WHERE [Name] = 'Catanduvas') BEGIN INSERT INTO [dbo].[COM_City]([CityId],[Name],[ExternalCode],[StateId],[Active],[UserID],[UserIDLastUpdate],[CreateDate],[ModifieldDate]) VALUES (4372,'Catanduvas','04004',24,1,1,1,GETDATE(),GETDATE()) END END</v>
      </c>
    </row>
    <row r="4374" spans="1:13" x14ac:dyDescent="0.2">
      <c r="A4374">
        <v>4373</v>
      </c>
      <c r="B4374">
        <f>VLOOKUP(C4374,ESTADOS!C:K,9,FALSE)</f>
        <v>24</v>
      </c>
      <c r="C4374" t="s">
        <v>4531</v>
      </c>
      <c r="D4374">
        <v>42</v>
      </c>
      <c r="E4374" t="s">
        <v>7801</v>
      </c>
      <c r="F4374" t="s">
        <v>2181</v>
      </c>
      <c r="G4374">
        <v>4885</v>
      </c>
      <c r="H4374">
        <v>1</v>
      </c>
      <c r="I4374">
        <v>1</v>
      </c>
      <c r="J4374">
        <v>1</v>
      </c>
      <c r="K4374" s="2" t="s">
        <v>10009</v>
      </c>
      <c r="L4374" s="2" t="s">
        <v>10009</v>
      </c>
      <c r="M4374" t="str">
        <f t="shared" si="68"/>
        <v>BEGIN IF NOT EXISTS (SELECT * FROM [dbo].[COM_City] WHERE [Name] = 'Caxambu do Sul') BEGIN INSERT INTO [dbo].[COM_City]([CityId],[Name],[ExternalCode],[StateId],[Active],[UserID],[UserIDLastUpdate],[CreateDate],[ModifieldDate]) VALUES (4373,'Caxambu do Sul','04103',24,1,1,1,GETDATE(),GETDATE()) END END</v>
      </c>
    </row>
    <row r="4375" spans="1:13" x14ac:dyDescent="0.2">
      <c r="A4375">
        <v>4374</v>
      </c>
      <c r="B4375">
        <f>VLOOKUP(C4375,ESTADOS!C:K,9,FALSE)</f>
        <v>24</v>
      </c>
      <c r="C4375" t="s">
        <v>4531</v>
      </c>
      <c r="D4375">
        <v>42</v>
      </c>
      <c r="E4375" t="s">
        <v>2182</v>
      </c>
      <c r="F4375" t="s">
        <v>2183</v>
      </c>
      <c r="G4375">
        <v>2671</v>
      </c>
      <c r="H4375">
        <v>1</v>
      </c>
      <c r="I4375">
        <v>1</v>
      </c>
      <c r="J4375">
        <v>1</v>
      </c>
      <c r="K4375" s="2" t="s">
        <v>10009</v>
      </c>
      <c r="L4375" s="2" t="s">
        <v>10009</v>
      </c>
      <c r="M4375" t="str">
        <f t="shared" si="68"/>
        <v>BEGIN IF NOT EXISTS (SELECT * FROM [dbo].[COM_City] WHERE [Name] = 'Celso Ramos') BEGIN INSERT INTO [dbo].[COM_City]([CityId],[Name],[ExternalCode],[StateId],[Active],[UserID],[UserIDLastUpdate],[CreateDate],[ModifieldDate]) VALUES (4374,'Celso Ramos','04152',24,1,1,1,GETDATE(),GETDATE()) END END</v>
      </c>
    </row>
    <row r="4376" spans="1:13" x14ac:dyDescent="0.2">
      <c r="A4376">
        <v>4375</v>
      </c>
      <c r="B4376">
        <f>VLOOKUP(C4376,ESTADOS!C:K,9,FALSE)</f>
        <v>24</v>
      </c>
      <c r="C4376" t="s">
        <v>4531</v>
      </c>
      <c r="D4376">
        <v>42</v>
      </c>
      <c r="E4376" t="s">
        <v>2184</v>
      </c>
      <c r="F4376" t="s">
        <v>2185</v>
      </c>
      <c r="G4376">
        <v>3948</v>
      </c>
      <c r="H4376">
        <v>1</v>
      </c>
      <c r="I4376">
        <v>1</v>
      </c>
      <c r="J4376">
        <v>1</v>
      </c>
      <c r="K4376" s="2" t="s">
        <v>10009</v>
      </c>
      <c r="L4376" s="2" t="s">
        <v>10009</v>
      </c>
      <c r="M4376" t="str">
        <f t="shared" si="68"/>
        <v>BEGIN IF NOT EXISTS (SELECT * FROM [dbo].[COM_City] WHERE [Name] = 'Cerro Negro') BEGIN INSERT INTO [dbo].[COM_City]([CityId],[Name],[ExternalCode],[StateId],[Active],[UserID],[UserIDLastUpdate],[CreateDate],[ModifieldDate]) VALUES (4375,'Cerro Negro','04178',24,1,1,1,GETDATE(),GETDATE()) END END</v>
      </c>
    </row>
    <row r="4377" spans="1:13" x14ac:dyDescent="0.2">
      <c r="A4377">
        <v>4376</v>
      </c>
      <c r="B4377">
        <f>VLOOKUP(C4377,ESTADOS!C:K,9,FALSE)</f>
        <v>24</v>
      </c>
      <c r="C4377" t="s">
        <v>4531</v>
      </c>
      <c r="D4377">
        <v>42</v>
      </c>
      <c r="E4377" t="s">
        <v>2186</v>
      </c>
      <c r="F4377" t="s">
        <v>2187</v>
      </c>
      <c r="G4377">
        <v>2749</v>
      </c>
      <c r="H4377">
        <v>1</v>
      </c>
      <c r="I4377">
        <v>1</v>
      </c>
      <c r="J4377">
        <v>1</v>
      </c>
      <c r="K4377" s="2" t="s">
        <v>10009</v>
      </c>
      <c r="L4377" s="2" t="s">
        <v>10009</v>
      </c>
      <c r="M4377" t="str">
        <f t="shared" si="68"/>
        <v>BEGIN IF NOT EXISTS (SELECT * FROM [dbo].[COM_City] WHERE [Name] = 'Chapadão do Lageado') BEGIN INSERT INTO [dbo].[COM_City]([CityId],[Name],[ExternalCode],[StateId],[Active],[UserID],[UserIDLastUpdate],[CreateDate],[ModifieldDate]) VALUES (4376,'Chapadão do Lageado','04194',24,1,1,1,GETDATE(),GETDATE()) END END</v>
      </c>
    </row>
    <row r="4378" spans="1:13" x14ac:dyDescent="0.2">
      <c r="A4378">
        <v>4377</v>
      </c>
      <c r="B4378">
        <f>VLOOKUP(C4378,ESTADOS!C:K,9,FALSE)</f>
        <v>24</v>
      </c>
      <c r="C4378" t="s">
        <v>4531</v>
      </c>
      <c r="D4378">
        <v>42</v>
      </c>
      <c r="E4378" t="s">
        <v>7803</v>
      </c>
      <c r="F4378" t="s">
        <v>2188</v>
      </c>
      <c r="G4378">
        <v>164803</v>
      </c>
      <c r="H4378">
        <v>1</v>
      </c>
      <c r="I4378">
        <v>1</v>
      </c>
      <c r="J4378">
        <v>1</v>
      </c>
      <c r="K4378" s="2" t="s">
        <v>10009</v>
      </c>
      <c r="L4378" s="2" t="s">
        <v>10009</v>
      </c>
      <c r="M4378" t="str">
        <f t="shared" si="68"/>
        <v>BEGIN IF NOT EXISTS (SELECT * FROM [dbo].[COM_City] WHERE [Name] = 'Chapecó') BEGIN INSERT INTO [dbo].[COM_City]([CityId],[Name],[ExternalCode],[StateId],[Active],[UserID],[UserIDLastUpdate],[CreateDate],[ModifieldDate]) VALUES (4377,'Chapecó','04202',24,1,1,1,GETDATE(),GETDATE()) END END</v>
      </c>
    </row>
    <row r="4379" spans="1:13" x14ac:dyDescent="0.2">
      <c r="A4379">
        <v>4378</v>
      </c>
      <c r="B4379">
        <f>VLOOKUP(C4379,ESTADOS!C:K,9,FALSE)</f>
        <v>24</v>
      </c>
      <c r="C4379" t="s">
        <v>4531</v>
      </c>
      <c r="D4379">
        <v>42</v>
      </c>
      <c r="E4379" t="s">
        <v>7807</v>
      </c>
      <c r="F4379" t="s">
        <v>2189</v>
      </c>
      <c r="G4379">
        <v>14563</v>
      </c>
      <c r="H4379">
        <v>1</v>
      </c>
      <c r="I4379">
        <v>1</v>
      </c>
      <c r="J4379">
        <v>1</v>
      </c>
      <c r="K4379" s="2" t="s">
        <v>10009</v>
      </c>
      <c r="L4379" s="2" t="s">
        <v>10009</v>
      </c>
      <c r="M4379" t="str">
        <f t="shared" si="68"/>
        <v>BEGIN IF NOT EXISTS (SELECT * FROM [dbo].[COM_City] WHERE [Name] = 'Cocal do Sul') BEGIN INSERT INTO [dbo].[COM_City]([CityId],[Name],[ExternalCode],[StateId],[Active],[UserID],[UserIDLastUpdate],[CreateDate],[ModifieldDate]) VALUES (4378,'Cocal do Sul','04251',24,1,1,1,GETDATE(),GETDATE()) END END</v>
      </c>
    </row>
    <row r="4380" spans="1:13" x14ac:dyDescent="0.2">
      <c r="A4380">
        <v>4379</v>
      </c>
      <c r="B4380">
        <f>VLOOKUP(C4380,ESTADOS!C:K,9,FALSE)</f>
        <v>24</v>
      </c>
      <c r="C4380" t="s">
        <v>4531</v>
      </c>
      <c r="D4380">
        <v>42</v>
      </c>
      <c r="E4380" t="s">
        <v>7815</v>
      </c>
      <c r="F4380" t="s">
        <v>2190</v>
      </c>
      <c r="G4380">
        <v>67249</v>
      </c>
      <c r="H4380">
        <v>1</v>
      </c>
      <c r="I4380">
        <v>1</v>
      </c>
      <c r="J4380">
        <v>1</v>
      </c>
      <c r="K4380" s="2" t="s">
        <v>10009</v>
      </c>
      <c r="L4380" s="2" t="s">
        <v>10009</v>
      </c>
      <c r="M4380" t="str">
        <f t="shared" si="68"/>
        <v>BEGIN IF NOT EXISTS (SELECT * FROM [dbo].[COM_City] WHERE [Name] = 'Concórdia') BEGIN INSERT INTO [dbo].[COM_City]([CityId],[Name],[ExternalCode],[StateId],[Active],[UserID],[UserIDLastUpdate],[CreateDate],[ModifieldDate]) VALUES (4379,'Concórdia','04301',24,1,1,1,GETDATE(),GETDATE()) END END</v>
      </c>
    </row>
    <row r="4381" spans="1:13" x14ac:dyDescent="0.2">
      <c r="A4381">
        <v>4380</v>
      </c>
      <c r="B4381">
        <f>VLOOKUP(C4381,ESTADOS!C:K,9,FALSE)</f>
        <v>24</v>
      </c>
      <c r="C4381" t="s">
        <v>4531</v>
      </c>
      <c r="D4381">
        <v>42</v>
      </c>
      <c r="E4381" t="s">
        <v>7817</v>
      </c>
      <c r="F4381" t="s">
        <v>2191</v>
      </c>
      <c r="G4381">
        <v>3361</v>
      </c>
      <c r="H4381">
        <v>1</v>
      </c>
      <c r="I4381">
        <v>1</v>
      </c>
      <c r="J4381">
        <v>1</v>
      </c>
      <c r="K4381" s="2" t="s">
        <v>10009</v>
      </c>
      <c r="L4381" s="2" t="s">
        <v>10009</v>
      </c>
      <c r="M4381" t="str">
        <f t="shared" si="68"/>
        <v>BEGIN IF NOT EXISTS (SELECT * FROM [dbo].[COM_City] WHERE [Name] = 'Cordilheira Alta') BEGIN INSERT INTO [dbo].[COM_City]([CityId],[Name],[ExternalCode],[StateId],[Active],[UserID],[UserIDLastUpdate],[CreateDate],[ModifieldDate]) VALUES (4380,'Cordilheira Alta','04350',24,1,1,1,GETDATE(),GETDATE()) END END</v>
      </c>
    </row>
    <row r="4382" spans="1:13" x14ac:dyDescent="0.2">
      <c r="A4382">
        <v>4381</v>
      </c>
      <c r="B4382">
        <f>VLOOKUP(C4382,ESTADOS!C:K,9,FALSE)</f>
        <v>24</v>
      </c>
      <c r="C4382" t="s">
        <v>4531</v>
      </c>
      <c r="D4382">
        <v>42</v>
      </c>
      <c r="E4382" t="s">
        <v>7819</v>
      </c>
      <c r="F4382" t="s">
        <v>2192</v>
      </c>
      <c r="G4382">
        <v>10246</v>
      </c>
      <c r="H4382">
        <v>1</v>
      </c>
      <c r="I4382">
        <v>1</v>
      </c>
      <c r="J4382">
        <v>1</v>
      </c>
      <c r="K4382" s="2" t="s">
        <v>10009</v>
      </c>
      <c r="L4382" s="2" t="s">
        <v>10009</v>
      </c>
      <c r="M4382" t="str">
        <f t="shared" si="68"/>
        <v>BEGIN IF NOT EXISTS (SELECT * FROM [dbo].[COM_City] WHERE [Name] = 'Coronel Freitas') BEGIN INSERT INTO [dbo].[COM_City]([CityId],[Name],[ExternalCode],[StateId],[Active],[UserID],[UserIDLastUpdate],[CreateDate],[ModifieldDate]) VALUES (4381,'Coronel Freitas','04400',24,1,1,1,GETDATE(),GETDATE()) END END</v>
      </c>
    </row>
    <row r="4383" spans="1:13" x14ac:dyDescent="0.2">
      <c r="A4383">
        <v>4382</v>
      </c>
      <c r="B4383">
        <f>VLOOKUP(C4383,ESTADOS!C:K,9,FALSE)</f>
        <v>24</v>
      </c>
      <c r="C4383" t="s">
        <v>4531</v>
      </c>
      <c r="D4383">
        <v>42</v>
      </c>
      <c r="E4383" t="s">
        <v>7820</v>
      </c>
      <c r="F4383" t="s">
        <v>2193</v>
      </c>
      <c r="G4383">
        <v>2481</v>
      </c>
      <c r="H4383">
        <v>1</v>
      </c>
      <c r="I4383">
        <v>1</v>
      </c>
      <c r="J4383">
        <v>1</v>
      </c>
      <c r="K4383" s="2" t="s">
        <v>10009</v>
      </c>
      <c r="L4383" s="2" t="s">
        <v>10009</v>
      </c>
      <c r="M4383" t="str">
        <f t="shared" si="68"/>
        <v>BEGIN IF NOT EXISTS (SELECT * FROM [dbo].[COM_City] WHERE [Name] = 'Coronel Martins') BEGIN INSERT INTO [dbo].[COM_City]([CityId],[Name],[ExternalCode],[StateId],[Active],[UserID],[UserIDLastUpdate],[CreateDate],[ModifieldDate]) VALUES (4382,'Coronel Martins','04459',24,1,1,1,GETDATE(),GETDATE()) END END</v>
      </c>
    </row>
    <row r="4384" spans="1:13" x14ac:dyDescent="0.2">
      <c r="A4384">
        <v>4383</v>
      </c>
      <c r="B4384">
        <f>VLOOKUP(C4384,ESTADOS!C:K,9,FALSE)</f>
        <v>24</v>
      </c>
      <c r="C4384" t="s">
        <v>4531</v>
      </c>
      <c r="D4384">
        <v>42</v>
      </c>
      <c r="E4384" t="s">
        <v>2194</v>
      </c>
      <c r="F4384" t="s">
        <v>2195</v>
      </c>
      <c r="G4384">
        <v>14838</v>
      </c>
      <c r="H4384">
        <v>1</v>
      </c>
      <c r="I4384">
        <v>1</v>
      </c>
      <c r="J4384">
        <v>1</v>
      </c>
      <c r="K4384" s="2" t="s">
        <v>10009</v>
      </c>
      <c r="L4384" s="2" t="s">
        <v>10009</v>
      </c>
      <c r="M4384" t="str">
        <f t="shared" si="68"/>
        <v>BEGIN IF NOT EXISTS (SELECT * FROM [dbo].[COM_City] WHERE [Name] = 'Correia Pinto') BEGIN INSERT INTO [dbo].[COM_City]([CityId],[Name],[ExternalCode],[StateId],[Active],[UserID],[UserIDLastUpdate],[CreateDate],[ModifieldDate]) VALUES (4383,'Correia Pinto','04558',24,1,1,1,GETDATE(),GETDATE()) END END</v>
      </c>
    </row>
    <row r="4385" spans="1:13" x14ac:dyDescent="0.2">
      <c r="A4385">
        <v>4384</v>
      </c>
      <c r="B4385">
        <f>VLOOKUP(C4385,ESTADOS!C:K,9,FALSE)</f>
        <v>24</v>
      </c>
      <c r="C4385" t="s">
        <v>4531</v>
      </c>
      <c r="D4385">
        <v>42</v>
      </c>
      <c r="E4385" t="s">
        <v>7822</v>
      </c>
      <c r="F4385" t="s">
        <v>2196</v>
      </c>
      <c r="G4385">
        <v>12758</v>
      </c>
      <c r="H4385">
        <v>1</v>
      </c>
      <c r="I4385">
        <v>1</v>
      </c>
      <c r="J4385">
        <v>1</v>
      </c>
      <c r="K4385" s="2" t="s">
        <v>10009</v>
      </c>
      <c r="L4385" s="2" t="s">
        <v>10009</v>
      </c>
      <c r="M4385" t="str">
        <f t="shared" si="68"/>
        <v>BEGIN IF NOT EXISTS (SELECT * FROM [dbo].[COM_City] WHERE [Name] = 'Corupá') BEGIN INSERT INTO [dbo].[COM_City]([CityId],[Name],[ExternalCode],[StateId],[Active],[UserID],[UserIDLastUpdate],[CreateDate],[ModifieldDate]) VALUES (4384,'Corupá','04509',24,1,1,1,GETDATE(),GETDATE()) END END</v>
      </c>
    </row>
    <row r="4386" spans="1:13" x14ac:dyDescent="0.2">
      <c r="A4386">
        <v>4385</v>
      </c>
      <c r="B4386">
        <f>VLOOKUP(C4386,ESTADOS!C:K,9,FALSE)</f>
        <v>24</v>
      </c>
      <c r="C4386" t="s">
        <v>4531</v>
      </c>
      <c r="D4386">
        <v>42</v>
      </c>
      <c r="E4386" t="s">
        <v>7824</v>
      </c>
      <c r="F4386" t="s">
        <v>10153</v>
      </c>
      <c r="G4386">
        <v>185506</v>
      </c>
      <c r="H4386">
        <v>1</v>
      </c>
      <c r="I4386">
        <v>1</v>
      </c>
      <c r="J4386">
        <v>1</v>
      </c>
      <c r="K4386" s="2" t="s">
        <v>10009</v>
      </c>
      <c r="L4386" s="2" t="s">
        <v>10009</v>
      </c>
      <c r="M4386" t="str">
        <f t="shared" si="68"/>
        <v>BEGIN IF NOT EXISTS (SELECT * FROM [dbo].[COM_City] WHERE [Name] = 'Criciúma') BEGIN INSERT INTO [dbo].[COM_City]([CityId],[Name],[ExternalCode],[StateId],[Active],[UserID],[UserIDLastUpdate],[CreateDate],[ModifieldDate]) VALUES (4385,'Criciúma','04608',24,1,1,1,GETDATE(),GETDATE()) END END</v>
      </c>
    </row>
    <row r="4387" spans="1:13" x14ac:dyDescent="0.2">
      <c r="A4387">
        <v>4386</v>
      </c>
      <c r="B4387">
        <f>VLOOKUP(C4387,ESTADOS!C:K,9,FALSE)</f>
        <v>24</v>
      </c>
      <c r="C4387" t="s">
        <v>4531</v>
      </c>
      <c r="D4387">
        <v>42</v>
      </c>
      <c r="E4387" t="s">
        <v>7828</v>
      </c>
      <c r="F4387" t="s">
        <v>2197</v>
      </c>
      <c r="G4387">
        <v>10638</v>
      </c>
      <c r="H4387">
        <v>1</v>
      </c>
      <c r="I4387">
        <v>1</v>
      </c>
      <c r="J4387">
        <v>1</v>
      </c>
      <c r="K4387" s="2" t="s">
        <v>10009</v>
      </c>
      <c r="L4387" s="2" t="s">
        <v>10009</v>
      </c>
      <c r="M4387" t="str">
        <f t="shared" si="68"/>
        <v>BEGIN IF NOT EXISTS (SELECT * FROM [dbo].[COM_City] WHERE [Name] = 'Cunha Porã') BEGIN INSERT INTO [dbo].[COM_City]([CityId],[Name],[ExternalCode],[StateId],[Active],[UserID],[UserIDLastUpdate],[CreateDate],[ModifieldDate]) VALUES (4386,'Cunha Porã','04707',24,1,1,1,GETDATE(),GETDATE()) END END</v>
      </c>
    </row>
    <row r="4388" spans="1:13" x14ac:dyDescent="0.2">
      <c r="A4388">
        <v>4387</v>
      </c>
      <c r="B4388">
        <f>VLOOKUP(C4388,ESTADOS!C:K,9,FALSE)</f>
        <v>24</v>
      </c>
      <c r="C4388" t="s">
        <v>4531</v>
      </c>
      <c r="D4388">
        <v>42</v>
      </c>
      <c r="E4388" t="s">
        <v>2198</v>
      </c>
      <c r="F4388" t="s">
        <v>2199</v>
      </c>
      <c r="G4388">
        <v>1874</v>
      </c>
      <c r="H4388">
        <v>1</v>
      </c>
      <c r="I4388">
        <v>1</v>
      </c>
      <c r="J4388">
        <v>1</v>
      </c>
      <c r="K4388" s="2" t="s">
        <v>10009</v>
      </c>
      <c r="L4388" s="2" t="s">
        <v>10009</v>
      </c>
      <c r="M4388" t="str">
        <f t="shared" si="68"/>
        <v>BEGIN IF NOT EXISTS (SELECT * FROM [dbo].[COM_City] WHERE [Name] = 'Cunhataí') BEGIN INSERT INTO [dbo].[COM_City]([CityId],[Name],[ExternalCode],[StateId],[Active],[UserID],[UserIDLastUpdate],[CreateDate],[ModifieldDate]) VALUES (4387,'Cunhataí','04756',24,1,1,1,GETDATE(),GETDATE()) END END</v>
      </c>
    </row>
    <row r="4389" spans="1:13" x14ac:dyDescent="0.2">
      <c r="A4389">
        <v>4388</v>
      </c>
      <c r="B4389">
        <f>VLOOKUP(C4389,ESTADOS!C:K,9,FALSE)</f>
        <v>24</v>
      </c>
      <c r="C4389" t="s">
        <v>4531</v>
      </c>
      <c r="D4389">
        <v>42</v>
      </c>
      <c r="E4389" t="s">
        <v>7830</v>
      </c>
      <c r="F4389" t="s">
        <v>2200</v>
      </c>
      <c r="G4389">
        <v>37493</v>
      </c>
      <c r="H4389">
        <v>1</v>
      </c>
      <c r="I4389">
        <v>1</v>
      </c>
      <c r="J4389">
        <v>1</v>
      </c>
      <c r="K4389" s="2" t="s">
        <v>10009</v>
      </c>
      <c r="L4389" s="2" t="s">
        <v>10009</v>
      </c>
      <c r="M4389" t="str">
        <f t="shared" si="68"/>
        <v>BEGIN IF NOT EXISTS (SELECT * FROM [dbo].[COM_City] WHERE [Name] = 'Curitibanos') BEGIN INSERT INTO [dbo].[COM_City]([CityId],[Name],[ExternalCode],[StateId],[Active],[UserID],[UserIDLastUpdate],[CreateDate],[ModifieldDate]) VALUES (4388,'Curitibanos','04806',24,1,1,1,GETDATE(),GETDATE()) END END</v>
      </c>
    </row>
    <row r="4390" spans="1:13" x14ac:dyDescent="0.2">
      <c r="A4390">
        <v>4389</v>
      </c>
      <c r="B4390">
        <f>VLOOKUP(C4390,ESTADOS!C:K,9,FALSE)</f>
        <v>24</v>
      </c>
      <c r="C4390" t="s">
        <v>4531</v>
      </c>
      <c r="D4390">
        <v>42</v>
      </c>
      <c r="E4390" t="s">
        <v>7832</v>
      </c>
      <c r="F4390" t="s">
        <v>2201</v>
      </c>
      <c r="G4390">
        <v>8705</v>
      </c>
      <c r="H4390">
        <v>1</v>
      </c>
      <c r="I4390">
        <v>1</v>
      </c>
      <c r="J4390">
        <v>1</v>
      </c>
      <c r="K4390" s="2" t="s">
        <v>10009</v>
      </c>
      <c r="L4390" s="2" t="s">
        <v>10009</v>
      </c>
      <c r="M4390" t="str">
        <f t="shared" si="68"/>
        <v>BEGIN IF NOT EXISTS (SELECT * FROM [dbo].[COM_City] WHERE [Name] = 'Descanso') BEGIN INSERT INTO [dbo].[COM_City]([CityId],[Name],[ExternalCode],[StateId],[Active],[UserID],[UserIDLastUpdate],[CreateDate],[ModifieldDate]) VALUES (4389,'Descanso','04905',24,1,1,1,GETDATE(),GETDATE()) END END</v>
      </c>
    </row>
    <row r="4391" spans="1:13" x14ac:dyDescent="0.2">
      <c r="A4391">
        <v>4390</v>
      </c>
      <c r="B4391">
        <f>VLOOKUP(C4391,ESTADOS!C:K,9,FALSE)</f>
        <v>24</v>
      </c>
      <c r="C4391" t="s">
        <v>4531</v>
      </c>
      <c r="D4391">
        <v>42</v>
      </c>
      <c r="E4391" t="s">
        <v>7836</v>
      </c>
      <c r="F4391" t="s">
        <v>2202</v>
      </c>
      <c r="G4391">
        <v>14792</v>
      </c>
      <c r="H4391">
        <v>1</v>
      </c>
      <c r="I4391">
        <v>1</v>
      </c>
      <c r="J4391">
        <v>1</v>
      </c>
      <c r="K4391" s="2" t="s">
        <v>10009</v>
      </c>
      <c r="L4391" s="2" t="s">
        <v>10009</v>
      </c>
      <c r="M4391" t="str">
        <f t="shared" si="68"/>
        <v>BEGIN IF NOT EXISTS (SELECT * FROM [dbo].[COM_City] WHERE [Name] = 'Dionísio Cerqueira') BEGIN INSERT INTO [dbo].[COM_City]([CityId],[Name],[ExternalCode],[StateId],[Active],[UserID],[UserIDLastUpdate],[CreateDate],[ModifieldDate]) VALUES (4390,'Dionísio Cerqueira','05001',24,1,1,1,GETDATE(),GETDATE()) END END</v>
      </c>
    </row>
    <row r="4392" spans="1:13" x14ac:dyDescent="0.2">
      <c r="A4392">
        <v>4391</v>
      </c>
      <c r="B4392">
        <f>VLOOKUP(C4392,ESTADOS!C:K,9,FALSE)</f>
        <v>24</v>
      </c>
      <c r="C4392" t="s">
        <v>4531</v>
      </c>
      <c r="D4392">
        <v>42</v>
      </c>
      <c r="E4392" t="s">
        <v>7838</v>
      </c>
      <c r="F4392" t="s">
        <v>2203</v>
      </c>
      <c r="G4392">
        <v>3441</v>
      </c>
      <c r="H4392">
        <v>1</v>
      </c>
      <c r="I4392">
        <v>1</v>
      </c>
      <c r="J4392">
        <v>1</v>
      </c>
      <c r="K4392" s="2" t="s">
        <v>10009</v>
      </c>
      <c r="L4392" s="2" t="s">
        <v>10009</v>
      </c>
      <c r="M4392" t="str">
        <f t="shared" si="68"/>
        <v>BEGIN IF NOT EXISTS (SELECT * FROM [dbo].[COM_City] WHERE [Name] = 'Dona Emma') BEGIN INSERT INTO [dbo].[COM_City]([CityId],[Name],[ExternalCode],[StateId],[Active],[UserID],[UserIDLastUpdate],[CreateDate],[ModifieldDate]) VALUES (4391,'Dona Emma','05100',24,1,1,1,GETDATE(),GETDATE()) END END</v>
      </c>
    </row>
    <row r="4393" spans="1:13" x14ac:dyDescent="0.2">
      <c r="A4393">
        <v>4392</v>
      </c>
      <c r="B4393">
        <f>VLOOKUP(C4393,ESTADOS!C:K,9,FALSE)</f>
        <v>24</v>
      </c>
      <c r="C4393" t="s">
        <v>4531</v>
      </c>
      <c r="D4393">
        <v>42</v>
      </c>
      <c r="E4393" t="s">
        <v>2204</v>
      </c>
      <c r="F4393" t="s">
        <v>2205</v>
      </c>
      <c r="G4393">
        <v>3294</v>
      </c>
      <c r="H4393">
        <v>1</v>
      </c>
      <c r="I4393">
        <v>1</v>
      </c>
      <c r="J4393">
        <v>1</v>
      </c>
      <c r="K4393" s="2" t="s">
        <v>10009</v>
      </c>
      <c r="L4393" s="2" t="s">
        <v>10009</v>
      </c>
      <c r="M4393" t="str">
        <f t="shared" si="68"/>
        <v>BEGIN IF NOT EXISTS (SELECT * FROM [dbo].[COM_City] WHERE [Name] = 'Doutor Pedrinho') BEGIN INSERT INTO [dbo].[COM_City]([CityId],[Name],[ExternalCode],[StateId],[Active],[UserID],[UserIDLastUpdate],[CreateDate],[ModifieldDate]) VALUES (4392,'Doutor Pedrinho','05159',24,1,1,1,GETDATE(),GETDATE()) END END</v>
      </c>
    </row>
    <row r="4394" spans="1:13" x14ac:dyDescent="0.2">
      <c r="A4394">
        <v>4393</v>
      </c>
      <c r="B4394">
        <f>VLOOKUP(C4394,ESTADOS!C:K,9,FALSE)</f>
        <v>24</v>
      </c>
      <c r="C4394" t="s">
        <v>4531</v>
      </c>
      <c r="D4394">
        <v>42</v>
      </c>
      <c r="E4394" t="s">
        <v>2206</v>
      </c>
      <c r="F4394" t="s">
        <v>5262</v>
      </c>
      <c r="G4394">
        <v>2979</v>
      </c>
      <c r="H4394">
        <v>1</v>
      </c>
      <c r="I4394">
        <v>1</v>
      </c>
      <c r="J4394">
        <v>1</v>
      </c>
      <c r="K4394" s="2" t="s">
        <v>10009</v>
      </c>
      <c r="L4394" s="2" t="s">
        <v>10009</v>
      </c>
      <c r="M4394" t="str">
        <f t="shared" si="68"/>
        <v>BEGIN IF NOT EXISTS (SELECT * FROM [dbo].[COM_City] WHERE [Name] = 'Entre Rios') BEGIN INSERT INTO [dbo].[COM_City]([CityId],[Name],[ExternalCode],[StateId],[Active],[UserID],[UserIDLastUpdate],[CreateDate],[ModifieldDate]) VALUES (4393,'Entre Rios','05175',24,1,1,1,GETDATE(),GETDATE()) END END</v>
      </c>
    </row>
    <row r="4395" spans="1:13" x14ac:dyDescent="0.2">
      <c r="A4395">
        <v>4394</v>
      </c>
      <c r="B4395">
        <f>VLOOKUP(C4395,ESTADOS!C:K,9,FALSE)</f>
        <v>24</v>
      </c>
      <c r="C4395" t="s">
        <v>4531</v>
      </c>
      <c r="D4395">
        <v>42</v>
      </c>
      <c r="E4395" t="s">
        <v>2207</v>
      </c>
      <c r="F4395" t="s">
        <v>2208</v>
      </c>
      <c r="G4395">
        <v>1843</v>
      </c>
      <c r="H4395">
        <v>1</v>
      </c>
      <c r="I4395">
        <v>1</v>
      </c>
      <c r="J4395">
        <v>1</v>
      </c>
      <c r="K4395" s="2" t="s">
        <v>10009</v>
      </c>
      <c r="L4395" s="2" t="s">
        <v>10009</v>
      </c>
      <c r="M4395" t="str">
        <f t="shared" si="68"/>
        <v>BEGIN IF NOT EXISTS (SELECT * FROM [dbo].[COM_City] WHERE [Name] = 'Ermo') BEGIN INSERT INTO [dbo].[COM_City]([CityId],[Name],[ExternalCode],[StateId],[Active],[UserID],[UserIDLastUpdate],[CreateDate],[ModifieldDate]) VALUES (4394,'Ermo','05191',24,1,1,1,GETDATE(),GETDATE()) END END</v>
      </c>
    </row>
    <row r="4396" spans="1:13" x14ac:dyDescent="0.2">
      <c r="A4396">
        <v>4395</v>
      </c>
      <c r="B4396">
        <f>VLOOKUP(C4396,ESTADOS!C:K,9,FALSE)</f>
        <v>24</v>
      </c>
      <c r="C4396" t="s">
        <v>4531</v>
      </c>
      <c r="D4396">
        <v>42</v>
      </c>
      <c r="E4396" t="s">
        <v>7840</v>
      </c>
      <c r="F4396" t="s">
        <v>2209</v>
      </c>
      <c r="G4396">
        <v>4098</v>
      </c>
      <c r="H4396">
        <v>1</v>
      </c>
      <c r="I4396">
        <v>1</v>
      </c>
      <c r="J4396">
        <v>1</v>
      </c>
      <c r="K4396" s="2" t="s">
        <v>10009</v>
      </c>
      <c r="L4396" s="2" t="s">
        <v>10009</v>
      </c>
      <c r="M4396" t="str">
        <f t="shared" si="68"/>
        <v>BEGIN IF NOT EXISTS (SELECT * FROM [dbo].[COM_City] WHERE [Name] = 'Erval Velho') BEGIN INSERT INTO [dbo].[COM_City]([CityId],[Name],[ExternalCode],[StateId],[Active],[UserID],[UserIDLastUpdate],[CreateDate],[ModifieldDate]) VALUES (4395,'Erval Velho','05209',24,1,1,1,GETDATE(),GETDATE()) END END</v>
      </c>
    </row>
    <row r="4397" spans="1:13" x14ac:dyDescent="0.2">
      <c r="A4397">
        <v>4396</v>
      </c>
      <c r="B4397">
        <f>VLOOKUP(C4397,ESTADOS!C:K,9,FALSE)</f>
        <v>24</v>
      </c>
      <c r="C4397" t="s">
        <v>4531</v>
      </c>
      <c r="D4397">
        <v>42</v>
      </c>
      <c r="E4397" t="s">
        <v>7846</v>
      </c>
      <c r="F4397" t="s">
        <v>2210</v>
      </c>
      <c r="G4397">
        <v>10339</v>
      </c>
      <c r="H4397">
        <v>1</v>
      </c>
      <c r="I4397">
        <v>1</v>
      </c>
      <c r="J4397">
        <v>1</v>
      </c>
      <c r="K4397" s="2" t="s">
        <v>10009</v>
      </c>
      <c r="L4397" s="2" t="s">
        <v>10009</v>
      </c>
      <c r="M4397" t="str">
        <f t="shared" si="68"/>
        <v>BEGIN IF NOT EXISTS (SELECT * FROM [dbo].[COM_City] WHERE [Name] = 'Faxinal dos Guedes') BEGIN INSERT INTO [dbo].[COM_City]([CityId],[Name],[ExternalCode],[StateId],[Active],[UserID],[UserIDLastUpdate],[CreateDate],[ModifieldDate]) VALUES (4396,'Faxinal dos Guedes','05308',24,1,1,1,GETDATE(),GETDATE()) END END</v>
      </c>
    </row>
    <row r="4398" spans="1:13" x14ac:dyDescent="0.2">
      <c r="A4398">
        <v>4397</v>
      </c>
      <c r="B4398">
        <f>VLOOKUP(C4398,ESTADOS!C:K,9,FALSE)</f>
        <v>24</v>
      </c>
      <c r="C4398" t="s">
        <v>4531</v>
      </c>
      <c r="D4398">
        <v>42</v>
      </c>
      <c r="E4398" t="s">
        <v>7850</v>
      </c>
      <c r="F4398" t="s">
        <v>2211</v>
      </c>
      <c r="G4398">
        <v>1640</v>
      </c>
      <c r="H4398">
        <v>1</v>
      </c>
      <c r="I4398">
        <v>1</v>
      </c>
      <c r="J4398">
        <v>1</v>
      </c>
      <c r="K4398" s="2" t="s">
        <v>10009</v>
      </c>
      <c r="L4398" s="2" t="s">
        <v>10009</v>
      </c>
      <c r="M4398" t="str">
        <f t="shared" si="68"/>
        <v>BEGIN IF NOT EXISTS (SELECT * FROM [dbo].[COM_City] WHERE [Name] = 'Flor do Sertão') BEGIN INSERT INTO [dbo].[COM_City]([CityId],[Name],[ExternalCode],[StateId],[Active],[UserID],[UserIDLastUpdate],[CreateDate],[ModifieldDate]) VALUES (4397,'Flor do Sertão','05357',24,1,1,1,GETDATE(),GETDATE()) END END</v>
      </c>
    </row>
    <row r="4399" spans="1:13" x14ac:dyDescent="0.2">
      <c r="A4399">
        <v>4398</v>
      </c>
      <c r="B4399">
        <f>VLOOKUP(C4399,ESTADOS!C:K,9,FALSE)</f>
        <v>24</v>
      </c>
      <c r="C4399" t="s">
        <v>4531</v>
      </c>
      <c r="D4399">
        <v>42</v>
      </c>
      <c r="E4399" t="s">
        <v>7852</v>
      </c>
      <c r="F4399" t="s">
        <v>10154</v>
      </c>
      <c r="G4399">
        <v>396723</v>
      </c>
      <c r="H4399">
        <v>1</v>
      </c>
      <c r="I4399">
        <v>1</v>
      </c>
      <c r="J4399">
        <v>1</v>
      </c>
      <c r="K4399" s="2" t="s">
        <v>10009</v>
      </c>
      <c r="L4399" s="2" t="s">
        <v>10009</v>
      </c>
      <c r="M4399" t="str">
        <f t="shared" si="68"/>
        <v>BEGIN IF NOT EXISTS (SELECT * FROM [dbo].[COM_City] WHERE [Name] = 'Florianópolis') BEGIN INSERT INTO [dbo].[COM_City]([CityId],[Name],[ExternalCode],[StateId],[Active],[UserID],[UserIDLastUpdate],[CreateDate],[ModifieldDate]) VALUES (4398,'Florianópolis','05407',24,1,1,1,GETDATE(),GETDATE()) END END</v>
      </c>
    </row>
    <row r="4400" spans="1:13" x14ac:dyDescent="0.2">
      <c r="A4400">
        <v>4399</v>
      </c>
      <c r="B4400">
        <f>VLOOKUP(C4400,ESTADOS!C:K,9,FALSE)</f>
        <v>24</v>
      </c>
      <c r="C4400" t="s">
        <v>4531</v>
      </c>
      <c r="D4400">
        <v>42</v>
      </c>
      <c r="E4400" t="s">
        <v>2212</v>
      </c>
      <c r="F4400" t="s">
        <v>2213</v>
      </c>
      <c r="G4400">
        <v>2620</v>
      </c>
      <c r="H4400">
        <v>1</v>
      </c>
      <c r="I4400">
        <v>1</v>
      </c>
      <c r="J4400">
        <v>1</v>
      </c>
      <c r="K4400" s="2" t="s">
        <v>10009</v>
      </c>
      <c r="L4400" s="2" t="s">
        <v>10009</v>
      </c>
      <c r="M4400" t="str">
        <f t="shared" si="68"/>
        <v>BEGIN IF NOT EXISTS (SELECT * FROM [dbo].[COM_City] WHERE [Name] = 'Formosa do Sul') BEGIN INSERT INTO [dbo].[COM_City]([CityId],[Name],[ExternalCode],[StateId],[Active],[UserID],[UserIDLastUpdate],[CreateDate],[ModifieldDate]) VALUES (4399,'Formosa do Sul','05431',24,1,1,1,GETDATE(),GETDATE()) END END</v>
      </c>
    </row>
    <row r="4401" spans="1:13" x14ac:dyDescent="0.2">
      <c r="A4401">
        <v>4400</v>
      </c>
      <c r="B4401">
        <f>VLOOKUP(C4401,ESTADOS!C:K,9,FALSE)</f>
        <v>24</v>
      </c>
      <c r="C4401" t="s">
        <v>4531</v>
      </c>
      <c r="D4401">
        <v>42</v>
      </c>
      <c r="E4401" t="s">
        <v>2214</v>
      </c>
      <c r="F4401" t="s">
        <v>2215</v>
      </c>
      <c r="G4401">
        <v>20719</v>
      </c>
      <c r="H4401">
        <v>1</v>
      </c>
      <c r="I4401">
        <v>1</v>
      </c>
      <c r="J4401">
        <v>1</v>
      </c>
      <c r="K4401" s="2" t="s">
        <v>10009</v>
      </c>
      <c r="L4401" s="2" t="s">
        <v>10009</v>
      </c>
      <c r="M4401" t="str">
        <f t="shared" si="68"/>
        <v>BEGIN IF NOT EXISTS (SELECT * FROM [dbo].[COM_City] WHERE [Name] = 'Forquilhinha') BEGIN INSERT INTO [dbo].[COM_City]([CityId],[Name],[ExternalCode],[StateId],[Active],[UserID],[UserIDLastUpdate],[CreateDate],[ModifieldDate]) VALUES (4400,'Forquilhinha','05456',24,1,1,1,GETDATE(),GETDATE()) END END</v>
      </c>
    </row>
    <row r="4402" spans="1:13" x14ac:dyDescent="0.2">
      <c r="A4402">
        <v>4401</v>
      </c>
      <c r="B4402">
        <f>VLOOKUP(C4402,ESTADOS!C:K,9,FALSE)</f>
        <v>24</v>
      </c>
      <c r="C4402" t="s">
        <v>4531</v>
      </c>
      <c r="D4402">
        <v>42</v>
      </c>
      <c r="E4402" t="s">
        <v>7854</v>
      </c>
      <c r="F4402" t="s">
        <v>2216</v>
      </c>
      <c r="G4402">
        <v>34889</v>
      </c>
      <c r="H4402">
        <v>1</v>
      </c>
      <c r="I4402">
        <v>1</v>
      </c>
      <c r="J4402">
        <v>1</v>
      </c>
      <c r="K4402" s="2" t="s">
        <v>10009</v>
      </c>
      <c r="L4402" s="2" t="s">
        <v>10009</v>
      </c>
      <c r="M4402" t="str">
        <f t="shared" si="68"/>
        <v>BEGIN IF NOT EXISTS (SELECT * FROM [dbo].[COM_City] WHERE [Name] = 'Fraiburgo') BEGIN INSERT INTO [dbo].[COM_City]([CityId],[Name],[ExternalCode],[StateId],[Active],[UserID],[UserIDLastUpdate],[CreateDate],[ModifieldDate]) VALUES (4401,'Fraiburgo','05506',24,1,1,1,GETDATE(),GETDATE()) END END</v>
      </c>
    </row>
    <row r="4403" spans="1:13" x14ac:dyDescent="0.2">
      <c r="A4403">
        <v>4402</v>
      </c>
      <c r="B4403">
        <f>VLOOKUP(C4403,ESTADOS!C:K,9,FALSE)</f>
        <v>24</v>
      </c>
      <c r="C4403" t="s">
        <v>4531</v>
      </c>
      <c r="D4403">
        <v>42</v>
      </c>
      <c r="E4403" t="s">
        <v>2217</v>
      </c>
      <c r="F4403" t="s">
        <v>2218</v>
      </c>
      <c r="G4403">
        <v>2655</v>
      </c>
      <c r="H4403">
        <v>1</v>
      </c>
      <c r="I4403">
        <v>1</v>
      </c>
      <c r="J4403">
        <v>1</v>
      </c>
      <c r="K4403" s="2" t="s">
        <v>10009</v>
      </c>
      <c r="L4403" s="2" t="s">
        <v>10009</v>
      </c>
      <c r="M4403" t="str">
        <f t="shared" si="68"/>
        <v>BEGIN IF NOT EXISTS (SELECT * FROM [dbo].[COM_City] WHERE [Name] = 'Frei Rogério') BEGIN INSERT INTO [dbo].[COM_City]([CityId],[Name],[ExternalCode],[StateId],[Active],[UserID],[UserIDLastUpdate],[CreateDate],[ModifieldDate]) VALUES (4402,'Frei Rogério','05555',24,1,1,1,GETDATE(),GETDATE()) END END</v>
      </c>
    </row>
    <row r="4404" spans="1:13" x14ac:dyDescent="0.2">
      <c r="A4404">
        <v>4403</v>
      </c>
      <c r="B4404">
        <f>VLOOKUP(C4404,ESTADOS!C:K,9,FALSE)</f>
        <v>24</v>
      </c>
      <c r="C4404" t="s">
        <v>4531</v>
      </c>
      <c r="D4404">
        <v>42</v>
      </c>
      <c r="E4404" t="s">
        <v>7856</v>
      </c>
      <c r="F4404" t="s">
        <v>2219</v>
      </c>
      <c r="G4404">
        <v>3493</v>
      </c>
      <c r="H4404">
        <v>1</v>
      </c>
      <c r="I4404">
        <v>1</v>
      </c>
      <c r="J4404">
        <v>1</v>
      </c>
      <c r="K4404" s="2" t="s">
        <v>10009</v>
      </c>
      <c r="L4404" s="2" t="s">
        <v>10009</v>
      </c>
      <c r="M4404" t="str">
        <f t="shared" si="68"/>
        <v>BEGIN IF NOT EXISTS (SELECT * FROM [dbo].[COM_City] WHERE [Name] = 'Galvão') BEGIN INSERT INTO [dbo].[COM_City]([CityId],[Name],[ExternalCode],[StateId],[Active],[UserID],[UserIDLastUpdate],[CreateDate],[ModifieldDate]) VALUES (4403,'Galvão','05605',24,1,1,1,GETDATE(),GETDATE()) END END</v>
      </c>
    </row>
    <row r="4405" spans="1:13" x14ac:dyDescent="0.2">
      <c r="A4405">
        <v>4404</v>
      </c>
      <c r="B4405">
        <f>VLOOKUP(C4405,ESTADOS!C:K,9,FALSE)</f>
        <v>24</v>
      </c>
      <c r="C4405" t="s">
        <v>4531</v>
      </c>
      <c r="D4405">
        <v>42</v>
      </c>
      <c r="E4405" t="s">
        <v>7860</v>
      </c>
      <c r="F4405" t="s">
        <v>2220</v>
      </c>
      <c r="G4405">
        <v>16399</v>
      </c>
      <c r="H4405">
        <v>1</v>
      </c>
      <c r="I4405">
        <v>1</v>
      </c>
      <c r="J4405">
        <v>1</v>
      </c>
      <c r="K4405" s="2" t="s">
        <v>10009</v>
      </c>
      <c r="L4405" s="2" t="s">
        <v>10009</v>
      </c>
      <c r="M4405" t="str">
        <f t="shared" si="68"/>
        <v>BEGIN IF NOT EXISTS (SELECT * FROM [dbo].[COM_City] WHERE [Name] = 'Garopaba') BEGIN INSERT INTO [dbo].[COM_City]([CityId],[Name],[ExternalCode],[StateId],[Active],[UserID],[UserIDLastUpdate],[CreateDate],[ModifieldDate]) VALUES (4404,'Garopaba','05704',24,1,1,1,GETDATE(),GETDATE()) END END</v>
      </c>
    </row>
    <row r="4406" spans="1:13" x14ac:dyDescent="0.2">
      <c r="A4406">
        <v>4405</v>
      </c>
      <c r="B4406">
        <f>VLOOKUP(C4406,ESTADOS!C:K,9,FALSE)</f>
        <v>24</v>
      </c>
      <c r="C4406" t="s">
        <v>4531</v>
      </c>
      <c r="D4406">
        <v>42</v>
      </c>
      <c r="E4406" t="s">
        <v>7862</v>
      </c>
      <c r="F4406" t="s">
        <v>2221</v>
      </c>
      <c r="G4406">
        <v>13393</v>
      </c>
      <c r="H4406">
        <v>1</v>
      </c>
      <c r="I4406">
        <v>1</v>
      </c>
      <c r="J4406">
        <v>1</v>
      </c>
      <c r="K4406" s="2" t="s">
        <v>10009</v>
      </c>
      <c r="L4406" s="2" t="s">
        <v>10009</v>
      </c>
      <c r="M4406" t="str">
        <f t="shared" si="68"/>
        <v>BEGIN IF NOT EXISTS (SELECT * FROM [dbo].[COM_City] WHERE [Name] = 'Garuva') BEGIN INSERT INTO [dbo].[COM_City]([CityId],[Name],[ExternalCode],[StateId],[Active],[UserID],[UserIDLastUpdate],[CreateDate],[ModifieldDate]) VALUES (4405,'Garuva','05803',24,1,1,1,GETDATE(),GETDATE()) END END</v>
      </c>
    </row>
    <row r="4407" spans="1:13" x14ac:dyDescent="0.2">
      <c r="A4407">
        <v>4406</v>
      </c>
      <c r="B4407">
        <f>VLOOKUP(C4407,ESTADOS!C:K,9,FALSE)</f>
        <v>24</v>
      </c>
      <c r="C4407" t="s">
        <v>4531</v>
      </c>
      <c r="D4407">
        <v>42</v>
      </c>
      <c r="E4407" t="s">
        <v>7864</v>
      </c>
      <c r="F4407" t="s">
        <v>2222</v>
      </c>
      <c r="G4407">
        <v>52428</v>
      </c>
      <c r="H4407">
        <v>1</v>
      </c>
      <c r="I4407">
        <v>1</v>
      </c>
      <c r="J4407">
        <v>1</v>
      </c>
      <c r="K4407" s="2" t="s">
        <v>10009</v>
      </c>
      <c r="L4407" s="2" t="s">
        <v>10009</v>
      </c>
      <c r="M4407" t="str">
        <f t="shared" si="68"/>
        <v>BEGIN IF NOT EXISTS (SELECT * FROM [dbo].[COM_City] WHERE [Name] = 'Gaspar') BEGIN INSERT INTO [dbo].[COM_City]([CityId],[Name],[ExternalCode],[StateId],[Active],[UserID],[UserIDLastUpdate],[CreateDate],[ModifieldDate]) VALUES (4406,'Gaspar','05902',24,1,1,1,GETDATE(),GETDATE()) END END</v>
      </c>
    </row>
    <row r="4408" spans="1:13" x14ac:dyDescent="0.2">
      <c r="A4408">
        <v>4407</v>
      </c>
      <c r="B4408">
        <f>VLOOKUP(C4408,ESTADOS!C:K,9,FALSE)</f>
        <v>24</v>
      </c>
      <c r="C4408" t="s">
        <v>4531</v>
      </c>
      <c r="D4408">
        <v>42</v>
      </c>
      <c r="E4408" t="s">
        <v>7865</v>
      </c>
      <c r="F4408" t="s">
        <v>2223</v>
      </c>
      <c r="G4408">
        <v>12175</v>
      </c>
      <c r="H4408">
        <v>1</v>
      </c>
      <c r="I4408">
        <v>1</v>
      </c>
      <c r="J4408">
        <v>1</v>
      </c>
      <c r="K4408" s="2" t="s">
        <v>10009</v>
      </c>
      <c r="L4408" s="2" t="s">
        <v>10009</v>
      </c>
      <c r="M4408" t="str">
        <f t="shared" si="68"/>
        <v>BEGIN IF NOT EXISTS (SELECT * FROM [dbo].[COM_City] WHERE [Name] = 'Governador Celso Ramos') BEGIN INSERT INTO [dbo].[COM_City]([CityId],[Name],[ExternalCode],[StateId],[Active],[UserID],[UserIDLastUpdate],[CreateDate],[ModifieldDate]) VALUES (4407,'Governador Celso Ramos','06009',24,1,1,1,GETDATE(),GETDATE()) END END</v>
      </c>
    </row>
    <row r="4409" spans="1:13" x14ac:dyDescent="0.2">
      <c r="A4409">
        <v>4408</v>
      </c>
      <c r="B4409">
        <f>VLOOKUP(C4409,ESTADOS!C:K,9,FALSE)</f>
        <v>24</v>
      </c>
      <c r="C4409" t="s">
        <v>4531</v>
      </c>
      <c r="D4409">
        <v>42</v>
      </c>
      <c r="E4409" t="s">
        <v>7866</v>
      </c>
      <c r="F4409" t="s">
        <v>2224</v>
      </c>
      <c r="G4409">
        <v>6051</v>
      </c>
      <c r="H4409">
        <v>1</v>
      </c>
      <c r="I4409">
        <v>1</v>
      </c>
      <c r="J4409">
        <v>1</v>
      </c>
      <c r="K4409" s="2" t="s">
        <v>10009</v>
      </c>
      <c r="L4409" s="2" t="s">
        <v>10009</v>
      </c>
      <c r="M4409" t="str">
        <f t="shared" si="68"/>
        <v>BEGIN IF NOT EXISTS (SELECT * FROM [dbo].[COM_City] WHERE [Name] = 'Grão Pará') BEGIN INSERT INTO [dbo].[COM_City]([CityId],[Name],[ExternalCode],[StateId],[Active],[UserID],[UserIDLastUpdate],[CreateDate],[ModifieldDate]) VALUES (4408,'Grão Pará','06108',24,1,1,1,GETDATE(),GETDATE()) END END</v>
      </c>
    </row>
    <row r="4410" spans="1:13" x14ac:dyDescent="0.2">
      <c r="A4410">
        <v>4409</v>
      </c>
      <c r="B4410">
        <f>VLOOKUP(C4410,ESTADOS!C:K,9,FALSE)</f>
        <v>24</v>
      </c>
      <c r="C4410" t="s">
        <v>4531</v>
      </c>
      <c r="D4410">
        <v>42</v>
      </c>
      <c r="E4410" t="s">
        <v>7868</v>
      </c>
      <c r="F4410" t="s">
        <v>2225</v>
      </c>
      <c r="G4410">
        <v>10510</v>
      </c>
      <c r="H4410">
        <v>1</v>
      </c>
      <c r="I4410">
        <v>1</v>
      </c>
      <c r="J4410">
        <v>1</v>
      </c>
      <c r="K4410" s="2" t="s">
        <v>10009</v>
      </c>
      <c r="L4410" s="2" t="s">
        <v>10009</v>
      </c>
      <c r="M4410" t="str">
        <f t="shared" si="68"/>
        <v>BEGIN IF NOT EXISTS (SELECT * FROM [dbo].[COM_City] WHERE [Name] = 'Gravatal') BEGIN INSERT INTO [dbo].[COM_City]([CityId],[Name],[ExternalCode],[StateId],[Active],[UserID],[UserIDLastUpdate],[CreateDate],[ModifieldDate]) VALUES (4409,'Gravatal','06207',24,1,1,1,GETDATE(),GETDATE()) END END</v>
      </c>
    </row>
    <row r="4411" spans="1:13" x14ac:dyDescent="0.2">
      <c r="A4411">
        <v>4410</v>
      </c>
      <c r="B4411">
        <f>VLOOKUP(C4411,ESTADOS!C:K,9,FALSE)</f>
        <v>24</v>
      </c>
      <c r="C4411" t="s">
        <v>4531</v>
      </c>
      <c r="D4411">
        <v>42</v>
      </c>
      <c r="E4411" t="s">
        <v>7872</v>
      </c>
      <c r="F4411" t="s">
        <v>2226</v>
      </c>
      <c r="G4411">
        <v>16095</v>
      </c>
      <c r="H4411">
        <v>1</v>
      </c>
      <c r="I4411">
        <v>1</v>
      </c>
      <c r="J4411">
        <v>1</v>
      </c>
      <c r="K4411" s="2" t="s">
        <v>10009</v>
      </c>
      <c r="L4411" s="2" t="s">
        <v>10009</v>
      </c>
      <c r="M4411" t="str">
        <f t="shared" si="68"/>
        <v>BEGIN IF NOT EXISTS (SELECT * FROM [dbo].[COM_City] WHERE [Name] = 'Guabiruba') BEGIN INSERT INTO [dbo].[COM_City]([CityId],[Name],[ExternalCode],[StateId],[Active],[UserID],[UserIDLastUpdate],[CreateDate],[ModifieldDate]) VALUES (4410,'Guabiruba','06306',24,1,1,1,GETDATE(),GETDATE()) END END</v>
      </c>
    </row>
    <row r="4412" spans="1:13" x14ac:dyDescent="0.2">
      <c r="A4412">
        <v>4411</v>
      </c>
      <c r="B4412">
        <f>VLOOKUP(C4412,ESTADOS!C:K,9,FALSE)</f>
        <v>24</v>
      </c>
      <c r="C4412" t="s">
        <v>4531</v>
      </c>
      <c r="D4412">
        <v>42</v>
      </c>
      <c r="E4412" t="s">
        <v>7874</v>
      </c>
      <c r="F4412" t="s">
        <v>6267</v>
      </c>
      <c r="G4412">
        <v>10604</v>
      </c>
      <c r="H4412">
        <v>1</v>
      </c>
      <c r="I4412">
        <v>1</v>
      </c>
      <c r="J4412">
        <v>1</v>
      </c>
      <c r="K4412" s="2" t="s">
        <v>10009</v>
      </c>
      <c r="L4412" s="2" t="s">
        <v>10009</v>
      </c>
      <c r="M4412" t="str">
        <f t="shared" si="68"/>
        <v>BEGIN IF NOT EXISTS (SELECT * FROM [dbo].[COM_City] WHERE [Name] = 'Guaraciaba') BEGIN INSERT INTO [dbo].[COM_City]([CityId],[Name],[ExternalCode],[StateId],[Active],[UserID],[UserIDLastUpdate],[CreateDate],[ModifieldDate]) VALUES (4411,'Guaraciaba','06405',24,1,1,1,GETDATE(),GETDATE()) END END</v>
      </c>
    </row>
    <row r="4413" spans="1:13" x14ac:dyDescent="0.2">
      <c r="A4413">
        <v>4412</v>
      </c>
      <c r="B4413">
        <f>VLOOKUP(C4413,ESTADOS!C:K,9,FALSE)</f>
        <v>24</v>
      </c>
      <c r="C4413" t="s">
        <v>4531</v>
      </c>
      <c r="D4413">
        <v>42</v>
      </c>
      <c r="E4413" t="s">
        <v>7876</v>
      </c>
      <c r="F4413" t="s">
        <v>2227</v>
      </c>
      <c r="G4413">
        <v>29932</v>
      </c>
      <c r="H4413">
        <v>1</v>
      </c>
      <c r="I4413">
        <v>1</v>
      </c>
      <c r="J4413">
        <v>1</v>
      </c>
      <c r="K4413" s="2" t="s">
        <v>10009</v>
      </c>
      <c r="L4413" s="2" t="s">
        <v>10009</v>
      </c>
      <c r="M4413" t="str">
        <f t="shared" si="68"/>
        <v>BEGIN IF NOT EXISTS (SELECT * FROM [dbo].[COM_City] WHERE [Name] = 'Guaramirim') BEGIN INSERT INTO [dbo].[COM_City]([CityId],[Name],[ExternalCode],[StateId],[Active],[UserID],[UserIDLastUpdate],[CreateDate],[ModifieldDate]) VALUES (4412,'Guaramirim','06504',24,1,1,1,GETDATE(),GETDATE()) END END</v>
      </c>
    </row>
    <row r="4414" spans="1:13" x14ac:dyDescent="0.2">
      <c r="A4414">
        <v>4413</v>
      </c>
      <c r="B4414">
        <f>VLOOKUP(C4414,ESTADOS!C:K,9,FALSE)</f>
        <v>24</v>
      </c>
      <c r="C4414" t="s">
        <v>4531</v>
      </c>
      <c r="D4414">
        <v>42</v>
      </c>
      <c r="E4414" t="s">
        <v>7880</v>
      </c>
      <c r="F4414" t="s">
        <v>2228</v>
      </c>
      <c r="G4414">
        <v>4722</v>
      </c>
      <c r="H4414">
        <v>1</v>
      </c>
      <c r="I4414">
        <v>1</v>
      </c>
      <c r="J4414">
        <v>1</v>
      </c>
      <c r="K4414" s="2" t="s">
        <v>10009</v>
      </c>
      <c r="L4414" s="2" t="s">
        <v>10009</v>
      </c>
      <c r="M4414" t="str">
        <f t="shared" si="68"/>
        <v>BEGIN IF NOT EXISTS (SELECT * FROM [dbo].[COM_City] WHERE [Name] = 'Guarujá do Sul') BEGIN INSERT INTO [dbo].[COM_City]([CityId],[Name],[ExternalCode],[StateId],[Active],[UserID],[UserIDLastUpdate],[CreateDate],[ModifieldDate]) VALUES (4413,'Guarujá do Sul','06603',24,1,1,1,GETDATE(),GETDATE()) END END</v>
      </c>
    </row>
    <row r="4415" spans="1:13" x14ac:dyDescent="0.2">
      <c r="A4415">
        <v>4414</v>
      </c>
      <c r="B4415">
        <f>VLOOKUP(C4415,ESTADOS!C:K,9,FALSE)</f>
        <v>24</v>
      </c>
      <c r="C4415" t="s">
        <v>4531</v>
      </c>
      <c r="D4415">
        <v>42</v>
      </c>
      <c r="E4415" t="s">
        <v>2229</v>
      </c>
      <c r="F4415" t="s">
        <v>2230</v>
      </c>
      <c r="G4415">
        <v>4505</v>
      </c>
      <c r="H4415">
        <v>1</v>
      </c>
      <c r="I4415">
        <v>1</v>
      </c>
      <c r="J4415">
        <v>1</v>
      </c>
      <c r="K4415" s="2" t="s">
        <v>10009</v>
      </c>
      <c r="L4415" s="2" t="s">
        <v>10009</v>
      </c>
      <c r="M4415" t="str">
        <f t="shared" si="68"/>
        <v>BEGIN IF NOT EXISTS (SELECT * FROM [dbo].[COM_City] WHERE [Name] = 'Guatambú') BEGIN INSERT INTO [dbo].[COM_City]([CityId],[Name],[ExternalCode],[StateId],[Active],[UserID],[UserIDLastUpdate],[CreateDate],[ModifieldDate]) VALUES (4414,'Guatambú','06652',24,1,1,1,GETDATE(),GETDATE()) END END</v>
      </c>
    </row>
    <row r="4416" spans="1:13" x14ac:dyDescent="0.2">
      <c r="A4416">
        <v>4415</v>
      </c>
      <c r="B4416">
        <f>VLOOKUP(C4416,ESTADOS!C:K,9,FALSE)</f>
        <v>24</v>
      </c>
      <c r="C4416" t="s">
        <v>4531</v>
      </c>
      <c r="D4416">
        <v>42</v>
      </c>
      <c r="E4416" t="s">
        <v>7882</v>
      </c>
      <c r="F4416" t="s">
        <v>10049</v>
      </c>
      <c r="G4416">
        <v>18942</v>
      </c>
      <c r="H4416">
        <v>1</v>
      </c>
      <c r="I4416">
        <v>1</v>
      </c>
      <c r="J4416">
        <v>1</v>
      </c>
      <c r="K4416" s="2" t="s">
        <v>10009</v>
      </c>
      <c r="L4416" s="2" t="s">
        <v>10009</v>
      </c>
      <c r="M4416" t="str">
        <f t="shared" si="68"/>
        <v>BEGIN IF NOT EXISTS (SELECT * FROM [dbo].[COM_City] WHERE [Name] = 'Herval d''Oeste') BEGIN INSERT INTO [dbo].[COM_City]([CityId],[Name],[ExternalCode],[StateId],[Active],[UserID],[UserIDLastUpdate],[CreateDate],[ModifieldDate]) VALUES (4415,'Herval d''Oeste','06702',24,1,1,1,GETDATE(),GETDATE()) END END</v>
      </c>
    </row>
    <row r="4417" spans="1:13" x14ac:dyDescent="0.2">
      <c r="A4417">
        <v>4416</v>
      </c>
      <c r="B4417">
        <f>VLOOKUP(C4417,ESTADOS!C:K,9,FALSE)</f>
        <v>24</v>
      </c>
      <c r="C4417" t="s">
        <v>4531</v>
      </c>
      <c r="D4417">
        <v>42</v>
      </c>
      <c r="E4417" t="s">
        <v>2231</v>
      </c>
      <c r="F4417" t="s">
        <v>2232</v>
      </c>
      <c r="G4417">
        <v>1987</v>
      </c>
      <c r="H4417">
        <v>1</v>
      </c>
      <c r="I4417">
        <v>1</v>
      </c>
      <c r="J4417">
        <v>1</v>
      </c>
      <c r="K4417" s="2" t="s">
        <v>10009</v>
      </c>
      <c r="L4417" s="2" t="s">
        <v>10009</v>
      </c>
      <c r="M4417" t="str">
        <f t="shared" si="68"/>
        <v>BEGIN IF NOT EXISTS (SELECT * FROM [dbo].[COM_City] WHERE [Name] = 'Ibiam') BEGIN INSERT INTO [dbo].[COM_City]([CityId],[Name],[ExternalCode],[StateId],[Active],[UserID],[UserIDLastUpdate],[CreateDate],[ModifieldDate]) VALUES (4416,'Ibiam','06751',24,1,1,1,GETDATE(),GETDATE()) END END</v>
      </c>
    </row>
    <row r="4418" spans="1:13" x14ac:dyDescent="0.2">
      <c r="A4418">
        <v>4417</v>
      </c>
      <c r="B4418">
        <f>VLOOKUP(C4418,ESTADOS!C:K,9,FALSE)</f>
        <v>24</v>
      </c>
      <c r="C4418" t="s">
        <v>4531</v>
      </c>
      <c r="D4418">
        <v>42</v>
      </c>
      <c r="E4418" t="s">
        <v>7884</v>
      </c>
      <c r="F4418" t="s">
        <v>2233</v>
      </c>
      <c r="G4418">
        <v>3390</v>
      </c>
      <c r="H4418">
        <v>1</v>
      </c>
      <c r="I4418">
        <v>1</v>
      </c>
      <c r="J4418">
        <v>1</v>
      </c>
      <c r="K4418" s="2" t="s">
        <v>10009</v>
      </c>
      <c r="L4418" s="2" t="s">
        <v>10009</v>
      </c>
      <c r="M4418" t="str">
        <f t="shared" si="68"/>
        <v>BEGIN IF NOT EXISTS (SELECT * FROM [dbo].[COM_City] WHERE [Name] = 'Ibicaré') BEGIN INSERT INTO [dbo].[COM_City]([CityId],[Name],[ExternalCode],[StateId],[Active],[UserID],[UserIDLastUpdate],[CreateDate],[ModifieldDate]) VALUES (4417,'Ibicaré','06801',24,1,1,1,GETDATE(),GETDATE()) END END</v>
      </c>
    </row>
    <row r="4419" spans="1:13" x14ac:dyDescent="0.2">
      <c r="A4419">
        <v>4418</v>
      </c>
      <c r="B4419">
        <f>VLOOKUP(C4419,ESTADOS!C:K,9,FALSE)</f>
        <v>24</v>
      </c>
      <c r="C4419" t="s">
        <v>4531</v>
      </c>
      <c r="D4419">
        <v>42</v>
      </c>
      <c r="E4419" t="s">
        <v>7886</v>
      </c>
      <c r="F4419" t="s">
        <v>2234</v>
      </c>
      <c r="G4419">
        <v>16716</v>
      </c>
      <c r="H4419">
        <v>1</v>
      </c>
      <c r="I4419">
        <v>1</v>
      </c>
      <c r="J4419">
        <v>1</v>
      </c>
      <c r="K4419" s="2" t="s">
        <v>10009</v>
      </c>
      <c r="L4419" s="2" t="s">
        <v>10009</v>
      </c>
      <c r="M4419" t="str">
        <f t="shared" ref="M4419:M4482" si="69">CONCATENATE("BEGIN IF NOT EXISTS (SELECT * FROM [dbo].[COM_City] WHERE [Name] = '",F4419,"') BEGIN INSERT INTO [dbo].[COM_City]([CityId],[Name],[ExternalCode],[StateId],[Active],[UserID],[UserIDLastUpdate],[CreateDate],[ModifieldDate]) VALUES (",A4419,",'",F4419,"','",E4419,"',",B4419,",",H4419,",",I4419,",",J4419,",",K4419,",",L4419,") END END")</f>
        <v>BEGIN IF NOT EXISTS (SELECT * FROM [dbo].[COM_City] WHERE [Name] = 'Ibirama') BEGIN INSERT INTO [dbo].[COM_City]([CityId],[Name],[ExternalCode],[StateId],[Active],[UserID],[UserIDLastUpdate],[CreateDate],[ModifieldDate]) VALUES (4418,'Ibirama','06900',24,1,1,1,GETDATE(),GETDATE()) END END</v>
      </c>
    </row>
    <row r="4420" spans="1:13" x14ac:dyDescent="0.2">
      <c r="A4420">
        <v>4419</v>
      </c>
      <c r="B4420">
        <f>VLOOKUP(C4420,ESTADOS!C:K,9,FALSE)</f>
        <v>24</v>
      </c>
      <c r="C4420" t="s">
        <v>4531</v>
      </c>
      <c r="D4420">
        <v>42</v>
      </c>
      <c r="E4420" t="s">
        <v>7888</v>
      </c>
      <c r="F4420" t="s">
        <v>2235</v>
      </c>
      <c r="G4420">
        <v>54107</v>
      </c>
      <c r="H4420">
        <v>1</v>
      </c>
      <c r="I4420">
        <v>1</v>
      </c>
      <c r="J4420">
        <v>1</v>
      </c>
      <c r="K4420" s="2" t="s">
        <v>10009</v>
      </c>
      <c r="L4420" s="2" t="s">
        <v>10009</v>
      </c>
      <c r="M4420" t="str">
        <f t="shared" si="69"/>
        <v>BEGIN IF NOT EXISTS (SELECT * FROM [dbo].[COM_City] WHERE [Name] = 'Içara') BEGIN INSERT INTO [dbo].[COM_City]([CityId],[Name],[ExternalCode],[StateId],[Active],[UserID],[UserIDLastUpdate],[CreateDate],[ModifieldDate]) VALUES (4419,'Içara','07007',24,1,1,1,GETDATE(),GETDATE()) END END</v>
      </c>
    </row>
    <row r="4421" spans="1:13" x14ac:dyDescent="0.2">
      <c r="A4421">
        <v>4420</v>
      </c>
      <c r="B4421">
        <f>VLOOKUP(C4421,ESTADOS!C:K,9,FALSE)</f>
        <v>24</v>
      </c>
      <c r="C4421" t="s">
        <v>4531</v>
      </c>
      <c r="D4421">
        <v>42</v>
      </c>
      <c r="E4421" t="s">
        <v>7890</v>
      </c>
      <c r="F4421" t="s">
        <v>2236</v>
      </c>
      <c r="G4421">
        <v>11552</v>
      </c>
      <c r="H4421">
        <v>1</v>
      </c>
      <c r="I4421">
        <v>1</v>
      </c>
      <c r="J4421">
        <v>1</v>
      </c>
      <c r="K4421" s="2" t="s">
        <v>10009</v>
      </c>
      <c r="L4421" s="2" t="s">
        <v>10009</v>
      </c>
      <c r="M4421" t="str">
        <f t="shared" si="69"/>
        <v>BEGIN IF NOT EXISTS (SELECT * FROM [dbo].[COM_City] WHERE [Name] = 'Ilhota') BEGIN INSERT INTO [dbo].[COM_City]([CityId],[Name],[ExternalCode],[StateId],[Active],[UserID],[UserIDLastUpdate],[CreateDate],[ModifieldDate]) VALUES (4420,'Ilhota','07106',24,1,1,1,GETDATE(),GETDATE()) END END</v>
      </c>
    </row>
    <row r="4422" spans="1:13" x14ac:dyDescent="0.2">
      <c r="A4422">
        <v>4421</v>
      </c>
      <c r="B4422">
        <f>VLOOKUP(C4422,ESTADOS!C:K,9,FALSE)</f>
        <v>24</v>
      </c>
      <c r="C4422" t="s">
        <v>4531</v>
      </c>
      <c r="D4422">
        <v>42</v>
      </c>
      <c r="E4422" t="s">
        <v>7892</v>
      </c>
      <c r="F4422" t="s">
        <v>2237</v>
      </c>
      <c r="G4422">
        <v>11675</v>
      </c>
      <c r="H4422">
        <v>1</v>
      </c>
      <c r="I4422">
        <v>1</v>
      </c>
      <c r="J4422">
        <v>1</v>
      </c>
      <c r="K4422" s="2" t="s">
        <v>10009</v>
      </c>
      <c r="L4422" s="2" t="s">
        <v>10009</v>
      </c>
      <c r="M4422" t="str">
        <f t="shared" si="69"/>
        <v>BEGIN IF NOT EXISTS (SELECT * FROM [dbo].[COM_City] WHERE [Name] = 'Imaruí') BEGIN INSERT INTO [dbo].[COM_City]([CityId],[Name],[ExternalCode],[StateId],[Active],[UserID],[UserIDLastUpdate],[CreateDate],[ModifieldDate]) VALUES (4421,'Imaruí','07205',24,1,1,1,GETDATE(),GETDATE()) END END</v>
      </c>
    </row>
    <row r="4423" spans="1:13" x14ac:dyDescent="0.2">
      <c r="A4423">
        <v>4422</v>
      </c>
      <c r="B4423">
        <f>VLOOKUP(C4423,ESTADOS!C:K,9,FALSE)</f>
        <v>24</v>
      </c>
      <c r="C4423" t="s">
        <v>4531</v>
      </c>
      <c r="D4423">
        <v>42</v>
      </c>
      <c r="E4423" t="s">
        <v>7896</v>
      </c>
      <c r="F4423" t="s">
        <v>2238</v>
      </c>
      <c r="G4423">
        <v>36231</v>
      </c>
      <c r="H4423">
        <v>1</v>
      </c>
      <c r="I4423">
        <v>1</v>
      </c>
      <c r="J4423">
        <v>1</v>
      </c>
      <c r="K4423" s="2" t="s">
        <v>10009</v>
      </c>
      <c r="L4423" s="2" t="s">
        <v>10009</v>
      </c>
      <c r="M4423" t="str">
        <f t="shared" si="69"/>
        <v>BEGIN IF NOT EXISTS (SELECT * FROM [dbo].[COM_City] WHERE [Name] = 'Imbituba') BEGIN INSERT INTO [dbo].[COM_City]([CityId],[Name],[ExternalCode],[StateId],[Active],[UserID],[UserIDLastUpdate],[CreateDate],[ModifieldDate]) VALUES (4422,'Imbituba','07304',24,1,1,1,GETDATE(),GETDATE()) END END</v>
      </c>
    </row>
    <row r="4424" spans="1:13" x14ac:dyDescent="0.2">
      <c r="A4424">
        <v>4423</v>
      </c>
      <c r="B4424">
        <f>VLOOKUP(C4424,ESTADOS!C:K,9,FALSE)</f>
        <v>24</v>
      </c>
      <c r="C4424" t="s">
        <v>4531</v>
      </c>
      <c r="D4424">
        <v>42</v>
      </c>
      <c r="E4424" t="s">
        <v>7897</v>
      </c>
      <c r="F4424" t="s">
        <v>2239</v>
      </c>
      <c r="G4424">
        <v>5501</v>
      </c>
      <c r="H4424">
        <v>1</v>
      </c>
      <c r="I4424">
        <v>1</v>
      </c>
      <c r="J4424">
        <v>1</v>
      </c>
      <c r="K4424" s="2" t="s">
        <v>10009</v>
      </c>
      <c r="L4424" s="2" t="s">
        <v>10009</v>
      </c>
      <c r="M4424" t="str">
        <f t="shared" si="69"/>
        <v>BEGIN IF NOT EXISTS (SELECT * FROM [dbo].[COM_City] WHERE [Name] = 'Imbuia') BEGIN INSERT INTO [dbo].[COM_City]([CityId],[Name],[ExternalCode],[StateId],[Active],[UserID],[UserIDLastUpdate],[CreateDate],[ModifieldDate]) VALUES (4423,'Imbuia','07403',24,1,1,1,GETDATE(),GETDATE()) END END</v>
      </c>
    </row>
    <row r="4425" spans="1:13" x14ac:dyDescent="0.2">
      <c r="A4425">
        <v>4424</v>
      </c>
      <c r="B4425">
        <f>VLOOKUP(C4425,ESTADOS!C:K,9,FALSE)</f>
        <v>24</v>
      </c>
      <c r="C4425" t="s">
        <v>4531</v>
      </c>
      <c r="D4425">
        <v>42</v>
      </c>
      <c r="E4425" t="s">
        <v>7899</v>
      </c>
      <c r="F4425" t="s">
        <v>2240</v>
      </c>
      <c r="G4425">
        <v>47686</v>
      </c>
      <c r="H4425">
        <v>1</v>
      </c>
      <c r="I4425">
        <v>1</v>
      </c>
      <c r="J4425">
        <v>1</v>
      </c>
      <c r="K4425" s="2" t="s">
        <v>10009</v>
      </c>
      <c r="L4425" s="2" t="s">
        <v>10009</v>
      </c>
      <c r="M4425" t="str">
        <f t="shared" si="69"/>
        <v>BEGIN IF NOT EXISTS (SELECT * FROM [dbo].[COM_City] WHERE [Name] = 'Indaial') BEGIN INSERT INTO [dbo].[COM_City]([CityId],[Name],[ExternalCode],[StateId],[Active],[UserID],[UserIDLastUpdate],[CreateDate],[ModifieldDate]) VALUES (4424,'Indaial','07502',24,1,1,1,GETDATE(),GETDATE()) END END</v>
      </c>
    </row>
    <row r="4426" spans="1:13" x14ac:dyDescent="0.2">
      <c r="A4426">
        <v>4425</v>
      </c>
      <c r="B4426">
        <f>VLOOKUP(C4426,ESTADOS!C:K,9,FALSE)</f>
        <v>24</v>
      </c>
      <c r="C4426" t="s">
        <v>4531</v>
      </c>
      <c r="D4426">
        <v>42</v>
      </c>
      <c r="E4426" t="s">
        <v>2241</v>
      </c>
      <c r="F4426" t="s">
        <v>2242</v>
      </c>
      <c r="G4426">
        <v>2558</v>
      </c>
      <c r="H4426">
        <v>1</v>
      </c>
      <c r="I4426">
        <v>1</v>
      </c>
      <c r="J4426">
        <v>1</v>
      </c>
      <c r="K4426" s="2" t="s">
        <v>10009</v>
      </c>
      <c r="L4426" s="2" t="s">
        <v>10009</v>
      </c>
      <c r="M4426" t="str">
        <f t="shared" si="69"/>
        <v>BEGIN IF NOT EXISTS (SELECT * FROM [dbo].[COM_City] WHERE [Name] = 'Iomerê') BEGIN INSERT INTO [dbo].[COM_City]([CityId],[Name],[ExternalCode],[StateId],[Active],[UserID],[UserIDLastUpdate],[CreateDate],[ModifieldDate]) VALUES (4425,'Iomerê','07577',24,1,1,1,GETDATE(),GETDATE()) END END</v>
      </c>
    </row>
    <row r="4427" spans="1:13" x14ac:dyDescent="0.2">
      <c r="A4427">
        <v>4426</v>
      </c>
      <c r="B4427">
        <f>VLOOKUP(C4427,ESTADOS!C:K,9,FALSE)</f>
        <v>24</v>
      </c>
      <c r="C4427" t="s">
        <v>4531</v>
      </c>
      <c r="D4427">
        <v>42</v>
      </c>
      <c r="E4427" t="s">
        <v>7901</v>
      </c>
      <c r="F4427" t="s">
        <v>2243</v>
      </c>
      <c r="G4427">
        <v>4705</v>
      </c>
      <c r="H4427">
        <v>1</v>
      </c>
      <c r="I4427">
        <v>1</v>
      </c>
      <c r="J4427">
        <v>1</v>
      </c>
      <c r="K4427" s="2" t="s">
        <v>10009</v>
      </c>
      <c r="L4427" s="2" t="s">
        <v>10009</v>
      </c>
      <c r="M4427" t="str">
        <f t="shared" si="69"/>
        <v>BEGIN IF NOT EXISTS (SELECT * FROM [dbo].[COM_City] WHERE [Name] = 'Ipira') BEGIN INSERT INTO [dbo].[COM_City]([CityId],[Name],[ExternalCode],[StateId],[Active],[UserID],[UserIDLastUpdate],[CreateDate],[ModifieldDate]) VALUES (4426,'Ipira','07601',24,1,1,1,GETDATE(),GETDATE()) END END</v>
      </c>
    </row>
    <row r="4428" spans="1:13" x14ac:dyDescent="0.2">
      <c r="A4428">
        <v>4427</v>
      </c>
      <c r="B4428">
        <f>VLOOKUP(C4428,ESTADOS!C:K,9,FALSE)</f>
        <v>24</v>
      </c>
      <c r="C4428" t="s">
        <v>4531</v>
      </c>
      <c r="D4428">
        <v>42</v>
      </c>
      <c r="E4428" t="s">
        <v>7905</v>
      </c>
      <c r="F4428" t="s">
        <v>2244</v>
      </c>
      <c r="G4428">
        <v>8091</v>
      </c>
      <c r="H4428">
        <v>1</v>
      </c>
      <c r="I4428">
        <v>1</v>
      </c>
      <c r="J4428">
        <v>1</v>
      </c>
      <c r="K4428" s="2" t="s">
        <v>10009</v>
      </c>
      <c r="L4428" s="2" t="s">
        <v>10009</v>
      </c>
      <c r="M4428" t="str">
        <f t="shared" si="69"/>
        <v>BEGIN IF NOT EXISTS (SELECT * FROM [dbo].[COM_City] WHERE [Name] = 'Iporã do Oeste') BEGIN INSERT INTO [dbo].[COM_City]([CityId],[Name],[ExternalCode],[StateId],[Active],[UserID],[UserIDLastUpdate],[CreateDate],[ModifieldDate]) VALUES (4427,'Iporã do Oeste','07650',24,1,1,1,GETDATE(),GETDATE()) END END</v>
      </c>
    </row>
    <row r="4429" spans="1:13" x14ac:dyDescent="0.2">
      <c r="A4429">
        <v>4428</v>
      </c>
      <c r="B4429">
        <f>VLOOKUP(C4429,ESTADOS!C:K,9,FALSE)</f>
        <v>24</v>
      </c>
      <c r="C4429" t="s">
        <v>4531</v>
      </c>
      <c r="D4429">
        <v>42</v>
      </c>
      <c r="E4429" t="s">
        <v>2245</v>
      </c>
      <c r="F4429" t="s">
        <v>2246</v>
      </c>
      <c r="G4429">
        <v>6566</v>
      </c>
      <c r="H4429">
        <v>1</v>
      </c>
      <c r="I4429">
        <v>1</v>
      </c>
      <c r="J4429">
        <v>1</v>
      </c>
      <c r="K4429" s="2" t="s">
        <v>10009</v>
      </c>
      <c r="L4429" s="2" t="s">
        <v>10009</v>
      </c>
      <c r="M4429" t="str">
        <f t="shared" si="69"/>
        <v>BEGIN IF NOT EXISTS (SELECT * FROM [dbo].[COM_City] WHERE [Name] = 'Ipuaçu') BEGIN INSERT INTO [dbo].[COM_City]([CityId],[Name],[ExternalCode],[StateId],[Active],[UserID],[UserIDLastUpdate],[CreateDate],[ModifieldDate]) VALUES (4428,'Ipuaçu','07684',24,1,1,1,GETDATE(),GETDATE()) END END</v>
      </c>
    </row>
    <row r="4430" spans="1:13" x14ac:dyDescent="0.2">
      <c r="A4430">
        <v>4429</v>
      </c>
      <c r="B4430">
        <f>VLOOKUP(C4430,ESTADOS!C:K,9,FALSE)</f>
        <v>24</v>
      </c>
      <c r="C4430" t="s">
        <v>4531</v>
      </c>
      <c r="D4430">
        <v>42</v>
      </c>
      <c r="E4430" t="s">
        <v>7906</v>
      </c>
      <c r="F4430" t="s">
        <v>2247</v>
      </c>
      <c r="G4430">
        <v>7118</v>
      </c>
      <c r="H4430">
        <v>1</v>
      </c>
      <c r="I4430">
        <v>1</v>
      </c>
      <c r="J4430">
        <v>1</v>
      </c>
      <c r="K4430" s="2" t="s">
        <v>10009</v>
      </c>
      <c r="L4430" s="2" t="s">
        <v>10009</v>
      </c>
      <c r="M4430" t="str">
        <f t="shared" si="69"/>
        <v>BEGIN IF NOT EXISTS (SELECT * FROM [dbo].[COM_City] WHERE [Name] = 'Ipumirim') BEGIN INSERT INTO [dbo].[COM_City]([CityId],[Name],[ExternalCode],[StateId],[Active],[UserID],[UserIDLastUpdate],[CreateDate],[ModifieldDate]) VALUES (4429,'Ipumirim','07700',24,1,1,1,GETDATE(),GETDATE()) END END</v>
      </c>
    </row>
    <row r="4431" spans="1:13" x14ac:dyDescent="0.2">
      <c r="A4431">
        <v>4430</v>
      </c>
      <c r="B4431">
        <f>VLOOKUP(C4431,ESTADOS!C:K,9,FALSE)</f>
        <v>24</v>
      </c>
      <c r="C4431" t="s">
        <v>4531</v>
      </c>
      <c r="D4431">
        <v>42</v>
      </c>
      <c r="E4431" t="s">
        <v>2248</v>
      </c>
      <c r="F4431" t="s">
        <v>2249</v>
      </c>
      <c r="G4431">
        <v>4261</v>
      </c>
      <c r="H4431">
        <v>1</v>
      </c>
      <c r="I4431">
        <v>1</v>
      </c>
      <c r="J4431">
        <v>1</v>
      </c>
      <c r="K4431" s="2" t="s">
        <v>10009</v>
      </c>
      <c r="L4431" s="2" t="s">
        <v>10009</v>
      </c>
      <c r="M4431" t="str">
        <f t="shared" si="69"/>
        <v>BEGIN IF NOT EXISTS (SELECT * FROM [dbo].[COM_City] WHERE [Name] = 'Iraceminha') BEGIN INSERT INTO [dbo].[COM_City]([CityId],[Name],[ExternalCode],[StateId],[Active],[UserID],[UserIDLastUpdate],[CreateDate],[ModifieldDate]) VALUES (4430,'Iraceminha','07759',24,1,1,1,GETDATE(),GETDATE()) END END</v>
      </c>
    </row>
    <row r="4432" spans="1:13" x14ac:dyDescent="0.2">
      <c r="A4432">
        <v>4431</v>
      </c>
      <c r="B4432">
        <f>VLOOKUP(C4432,ESTADOS!C:K,9,FALSE)</f>
        <v>24</v>
      </c>
      <c r="C4432" t="s">
        <v>4531</v>
      </c>
      <c r="D4432">
        <v>42</v>
      </c>
      <c r="E4432" t="s">
        <v>7908</v>
      </c>
      <c r="F4432" t="s">
        <v>2250</v>
      </c>
      <c r="G4432">
        <v>9313</v>
      </c>
      <c r="H4432">
        <v>1</v>
      </c>
      <c r="I4432">
        <v>1</v>
      </c>
      <c r="J4432">
        <v>1</v>
      </c>
      <c r="K4432" s="2" t="s">
        <v>10009</v>
      </c>
      <c r="L4432" s="2" t="s">
        <v>10009</v>
      </c>
      <c r="M4432" t="str">
        <f t="shared" si="69"/>
        <v>BEGIN IF NOT EXISTS (SELECT * FROM [dbo].[COM_City] WHERE [Name] = 'Irani') BEGIN INSERT INTO [dbo].[COM_City]([CityId],[Name],[ExternalCode],[StateId],[Active],[UserID],[UserIDLastUpdate],[CreateDate],[ModifieldDate]) VALUES (4431,'Irani','07809',24,1,1,1,GETDATE(),GETDATE()) END END</v>
      </c>
    </row>
    <row r="4433" spans="1:13" x14ac:dyDescent="0.2">
      <c r="A4433">
        <v>4432</v>
      </c>
      <c r="B4433">
        <f>VLOOKUP(C4433,ESTADOS!C:K,9,FALSE)</f>
        <v>24</v>
      </c>
      <c r="C4433" t="s">
        <v>4531</v>
      </c>
      <c r="D4433">
        <v>42</v>
      </c>
      <c r="E4433" t="s">
        <v>2251</v>
      </c>
      <c r="F4433" t="s">
        <v>4126</v>
      </c>
      <c r="G4433">
        <v>2025</v>
      </c>
      <c r="H4433">
        <v>1</v>
      </c>
      <c r="I4433">
        <v>1</v>
      </c>
      <c r="J4433">
        <v>1</v>
      </c>
      <c r="K4433" s="2" t="s">
        <v>10009</v>
      </c>
      <c r="L4433" s="2" t="s">
        <v>10009</v>
      </c>
      <c r="M4433" t="str">
        <f t="shared" si="69"/>
        <v>BEGIN IF NOT EXISTS (SELECT * FROM [dbo].[COM_City] WHERE [Name] = 'Irati') BEGIN INSERT INTO [dbo].[COM_City]([CityId],[Name],[ExternalCode],[StateId],[Active],[UserID],[UserIDLastUpdate],[CreateDate],[ModifieldDate]) VALUES (4432,'Irati','07858',24,1,1,1,GETDATE(),GETDATE()) END END</v>
      </c>
    </row>
    <row r="4434" spans="1:13" x14ac:dyDescent="0.2">
      <c r="A4434">
        <v>4433</v>
      </c>
      <c r="B4434">
        <f>VLOOKUP(C4434,ESTADOS!C:K,9,FALSE)</f>
        <v>24</v>
      </c>
      <c r="C4434" t="s">
        <v>4531</v>
      </c>
      <c r="D4434">
        <v>42</v>
      </c>
      <c r="E4434" t="s">
        <v>7910</v>
      </c>
      <c r="F4434" t="s">
        <v>2252</v>
      </c>
      <c r="G4434">
        <v>10287</v>
      </c>
      <c r="H4434">
        <v>1</v>
      </c>
      <c r="I4434">
        <v>1</v>
      </c>
      <c r="J4434">
        <v>1</v>
      </c>
      <c r="K4434" s="2" t="s">
        <v>10009</v>
      </c>
      <c r="L4434" s="2" t="s">
        <v>10009</v>
      </c>
      <c r="M4434" t="str">
        <f t="shared" si="69"/>
        <v>BEGIN IF NOT EXISTS (SELECT * FROM [dbo].[COM_City] WHERE [Name] = 'Irineópolis') BEGIN INSERT INTO [dbo].[COM_City]([CityId],[Name],[ExternalCode],[StateId],[Active],[UserID],[UserIDLastUpdate],[CreateDate],[ModifieldDate]) VALUES (4433,'Irineópolis','07908',24,1,1,1,GETDATE(),GETDATE()) END END</v>
      </c>
    </row>
    <row r="4435" spans="1:13" x14ac:dyDescent="0.2">
      <c r="A4435">
        <v>4434</v>
      </c>
      <c r="B4435">
        <f>VLOOKUP(C4435,ESTADOS!C:K,9,FALSE)</f>
        <v>24</v>
      </c>
      <c r="C4435" t="s">
        <v>4531</v>
      </c>
      <c r="D4435">
        <v>42</v>
      </c>
      <c r="E4435" t="s">
        <v>7912</v>
      </c>
      <c r="F4435" t="s">
        <v>2253</v>
      </c>
      <c r="G4435">
        <v>6417</v>
      </c>
      <c r="H4435">
        <v>1</v>
      </c>
      <c r="I4435">
        <v>1</v>
      </c>
      <c r="J4435">
        <v>1</v>
      </c>
      <c r="K4435" s="2" t="s">
        <v>10009</v>
      </c>
      <c r="L4435" s="2" t="s">
        <v>10009</v>
      </c>
      <c r="M4435" t="str">
        <f t="shared" si="69"/>
        <v>BEGIN IF NOT EXISTS (SELECT * FROM [dbo].[COM_City] WHERE [Name] = 'Itá') BEGIN INSERT INTO [dbo].[COM_City]([CityId],[Name],[ExternalCode],[StateId],[Active],[UserID],[UserIDLastUpdate],[CreateDate],[ModifieldDate]) VALUES (4434,'Itá','08005',24,1,1,1,GETDATE(),GETDATE()) END END</v>
      </c>
    </row>
    <row r="4436" spans="1:13" x14ac:dyDescent="0.2">
      <c r="A4436">
        <v>4435</v>
      </c>
      <c r="B4436">
        <f>VLOOKUP(C4436,ESTADOS!C:K,9,FALSE)</f>
        <v>24</v>
      </c>
      <c r="C4436" t="s">
        <v>4531</v>
      </c>
      <c r="D4436">
        <v>42</v>
      </c>
      <c r="E4436" t="s">
        <v>7914</v>
      </c>
      <c r="F4436" t="s">
        <v>2254</v>
      </c>
      <c r="G4436">
        <v>19752</v>
      </c>
      <c r="H4436">
        <v>1</v>
      </c>
      <c r="I4436">
        <v>1</v>
      </c>
      <c r="J4436">
        <v>1</v>
      </c>
      <c r="K4436" s="2" t="s">
        <v>10009</v>
      </c>
      <c r="L4436" s="2" t="s">
        <v>10009</v>
      </c>
      <c r="M4436" t="str">
        <f t="shared" si="69"/>
        <v>BEGIN IF NOT EXISTS (SELECT * FROM [dbo].[COM_City] WHERE [Name] = 'Itaiópolis') BEGIN INSERT INTO [dbo].[COM_City]([CityId],[Name],[ExternalCode],[StateId],[Active],[UserID],[UserIDLastUpdate],[CreateDate],[ModifieldDate]) VALUES (4435,'Itaiópolis','08104',24,1,1,1,GETDATE(),GETDATE()) END END</v>
      </c>
    </row>
    <row r="4437" spans="1:13" x14ac:dyDescent="0.2">
      <c r="A4437">
        <v>4436</v>
      </c>
      <c r="B4437">
        <f>VLOOKUP(C4437,ESTADOS!C:K,9,FALSE)</f>
        <v>24</v>
      </c>
      <c r="C4437" t="s">
        <v>4531</v>
      </c>
      <c r="D4437">
        <v>42</v>
      </c>
      <c r="E4437" t="s">
        <v>7916</v>
      </c>
      <c r="F4437" t="s">
        <v>2255</v>
      </c>
      <c r="G4437">
        <v>163218</v>
      </c>
      <c r="H4437">
        <v>1</v>
      </c>
      <c r="I4437">
        <v>1</v>
      </c>
      <c r="J4437">
        <v>1</v>
      </c>
      <c r="K4437" s="2" t="s">
        <v>10009</v>
      </c>
      <c r="L4437" s="2" t="s">
        <v>10009</v>
      </c>
      <c r="M4437" t="str">
        <f t="shared" si="69"/>
        <v>BEGIN IF NOT EXISTS (SELECT * FROM [dbo].[COM_City] WHERE [Name] = 'Itajaí') BEGIN INSERT INTO [dbo].[COM_City]([CityId],[Name],[ExternalCode],[StateId],[Active],[UserID],[UserIDLastUpdate],[CreateDate],[ModifieldDate]) VALUES (4436,'Itajaí','08203',24,1,1,1,GETDATE(),GETDATE()) END END</v>
      </c>
    </row>
    <row r="4438" spans="1:13" x14ac:dyDescent="0.2">
      <c r="A4438">
        <v>4437</v>
      </c>
      <c r="B4438">
        <f>VLOOKUP(C4438,ESTADOS!C:K,9,FALSE)</f>
        <v>24</v>
      </c>
      <c r="C4438" t="s">
        <v>4531</v>
      </c>
      <c r="D4438">
        <v>42</v>
      </c>
      <c r="E4438" t="s">
        <v>7918</v>
      </c>
      <c r="F4438" t="s">
        <v>2256</v>
      </c>
      <c r="G4438">
        <v>33766</v>
      </c>
      <c r="H4438">
        <v>1</v>
      </c>
      <c r="I4438">
        <v>1</v>
      </c>
      <c r="J4438">
        <v>1</v>
      </c>
      <c r="K4438" s="2" t="s">
        <v>10009</v>
      </c>
      <c r="L4438" s="2" t="s">
        <v>10009</v>
      </c>
      <c r="M4438" t="str">
        <f t="shared" si="69"/>
        <v>BEGIN IF NOT EXISTS (SELECT * FROM [dbo].[COM_City] WHERE [Name] = 'Itapema') BEGIN INSERT INTO [dbo].[COM_City]([CityId],[Name],[ExternalCode],[StateId],[Active],[UserID],[UserIDLastUpdate],[CreateDate],[ModifieldDate]) VALUES (4437,'Itapema','08302',24,1,1,1,GETDATE(),GETDATE()) END END</v>
      </c>
    </row>
    <row r="4439" spans="1:13" x14ac:dyDescent="0.2">
      <c r="A4439">
        <v>4438</v>
      </c>
      <c r="B4439">
        <f>VLOOKUP(C4439,ESTADOS!C:K,9,FALSE)</f>
        <v>24</v>
      </c>
      <c r="C4439" t="s">
        <v>4531</v>
      </c>
      <c r="D4439">
        <v>42</v>
      </c>
      <c r="E4439" t="s">
        <v>7924</v>
      </c>
      <c r="F4439" t="s">
        <v>8717</v>
      </c>
      <c r="G4439">
        <v>15238</v>
      </c>
      <c r="H4439">
        <v>1</v>
      </c>
      <c r="I4439">
        <v>1</v>
      </c>
      <c r="J4439">
        <v>1</v>
      </c>
      <c r="K4439" s="2" t="s">
        <v>10009</v>
      </c>
      <c r="L4439" s="2" t="s">
        <v>10009</v>
      </c>
      <c r="M4439" t="str">
        <f t="shared" si="69"/>
        <v>BEGIN IF NOT EXISTS (SELECT * FROM [dbo].[COM_City] WHERE [Name] = 'Itapiranga') BEGIN INSERT INTO [dbo].[COM_City]([CityId],[Name],[ExternalCode],[StateId],[Active],[UserID],[UserIDLastUpdate],[CreateDate],[ModifieldDate]) VALUES (4438,'Itapiranga','08401',24,1,1,1,GETDATE(),GETDATE()) END END</v>
      </c>
    </row>
    <row r="4440" spans="1:13" x14ac:dyDescent="0.2">
      <c r="A4440">
        <v>4439</v>
      </c>
      <c r="B4440">
        <f>VLOOKUP(C4440,ESTADOS!C:K,9,FALSE)</f>
        <v>24</v>
      </c>
      <c r="C4440" t="s">
        <v>4531</v>
      </c>
      <c r="D4440">
        <v>42</v>
      </c>
      <c r="E4440" t="s">
        <v>2257</v>
      </c>
      <c r="F4440" t="s">
        <v>2258</v>
      </c>
      <c r="G4440">
        <v>10719</v>
      </c>
      <c r="H4440">
        <v>1</v>
      </c>
      <c r="I4440">
        <v>1</v>
      </c>
      <c r="J4440">
        <v>1</v>
      </c>
      <c r="K4440" s="2" t="s">
        <v>10009</v>
      </c>
      <c r="L4440" s="2" t="s">
        <v>10009</v>
      </c>
      <c r="M4440" t="str">
        <f t="shared" si="69"/>
        <v>BEGIN IF NOT EXISTS (SELECT * FROM [dbo].[COM_City] WHERE [Name] = 'Itapoá') BEGIN INSERT INTO [dbo].[COM_City]([CityId],[Name],[ExternalCode],[StateId],[Active],[UserID],[UserIDLastUpdate],[CreateDate],[ModifieldDate]) VALUES (4439,'Itapoá','08450',24,1,1,1,GETDATE(),GETDATE()) END END</v>
      </c>
    </row>
    <row r="4441" spans="1:13" x14ac:dyDescent="0.2">
      <c r="A4441">
        <v>4440</v>
      </c>
      <c r="B4441">
        <f>VLOOKUP(C4441,ESTADOS!C:K,9,FALSE)</f>
        <v>24</v>
      </c>
      <c r="C4441" t="s">
        <v>4531</v>
      </c>
      <c r="D4441">
        <v>42</v>
      </c>
      <c r="E4441" t="s">
        <v>7926</v>
      </c>
      <c r="F4441" t="s">
        <v>2259</v>
      </c>
      <c r="G4441">
        <v>20577</v>
      </c>
      <c r="H4441">
        <v>1</v>
      </c>
      <c r="I4441">
        <v>1</v>
      </c>
      <c r="J4441">
        <v>1</v>
      </c>
      <c r="K4441" s="2" t="s">
        <v>10009</v>
      </c>
      <c r="L4441" s="2" t="s">
        <v>10009</v>
      </c>
      <c r="M4441" t="str">
        <f t="shared" si="69"/>
        <v>BEGIN IF NOT EXISTS (SELECT * FROM [dbo].[COM_City] WHERE [Name] = 'Ituporanga') BEGIN INSERT INTO [dbo].[COM_City]([CityId],[Name],[ExternalCode],[StateId],[Active],[UserID],[UserIDLastUpdate],[CreateDate],[ModifieldDate]) VALUES (4440,'Ituporanga','08500',24,1,1,1,GETDATE(),GETDATE()) END END</v>
      </c>
    </row>
    <row r="4442" spans="1:13" x14ac:dyDescent="0.2">
      <c r="A4442">
        <v>4441</v>
      </c>
      <c r="B4442">
        <f>VLOOKUP(C4442,ESTADOS!C:K,9,FALSE)</f>
        <v>24</v>
      </c>
      <c r="C4442" t="s">
        <v>4531</v>
      </c>
      <c r="D4442">
        <v>42</v>
      </c>
      <c r="E4442" t="s">
        <v>7928</v>
      </c>
      <c r="F4442" t="s">
        <v>2260</v>
      </c>
      <c r="G4442">
        <v>4032</v>
      </c>
      <c r="H4442">
        <v>1</v>
      </c>
      <c r="I4442">
        <v>1</v>
      </c>
      <c r="J4442">
        <v>1</v>
      </c>
      <c r="K4442" s="2" t="s">
        <v>10009</v>
      </c>
      <c r="L4442" s="2" t="s">
        <v>10009</v>
      </c>
      <c r="M4442" t="str">
        <f t="shared" si="69"/>
        <v>BEGIN IF NOT EXISTS (SELECT * FROM [dbo].[COM_City] WHERE [Name] = 'Jaborá') BEGIN INSERT INTO [dbo].[COM_City]([CityId],[Name],[ExternalCode],[StateId],[Active],[UserID],[UserIDLastUpdate],[CreateDate],[ModifieldDate]) VALUES (4441,'Jaborá','08609',24,1,1,1,GETDATE(),GETDATE()) END END</v>
      </c>
    </row>
    <row r="4443" spans="1:13" x14ac:dyDescent="0.2">
      <c r="A4443">
        <v>4442</v>
      </c>
      <c r="B4443">
        <f>VLOOKUP(C4443,ESTADOS!C:K,9,FALSE)</f>
        <v>24</v>
      </c>
      <c r="C4443" t="s">
        <v>4531</v>
      </c>
      <c r="D4443">
        <v>42</v>
      </c>
      <c r="E4443" t="s">
        <v>7930</v>
      </c>
      <c r="F4443" t="s">
        <v>2261</v>
      </c>
      <c r="G4443">
        <v>10738</v>
      </c>
      <c r="H4443">
        <v>1</v>
      </c>
      <c r="I4443">
        <v>1</v>
      </c>
      <c r="J4443">
        <v>1</v>
      </c>
      <c r="K4443" s="2" t="s">
        <v>10009</v>
      </c>
      <c r="L4443" s="2" t="s">
        <v>10009</v>
      </c>
      <c r="M4443" t="str">
        <f t="shared" si="69"/>
        <v>BEGIN IF NOT EXISTS (SELECT * FROM [dbo].[COM_City] WHERE [Name] = 'Jacinto Machado') BEGIN INSERT INTO [dbo].[COM_City]([CityId],[Name],[ExternalCode],[StateId],[Active],[UserID],[UserIDLastUpdate],[CreateDate],[ModifieldDate]) VALUES (4442,'Jacinto Machado','08708',24,1,1,1,GETDATE(),GETDATE()) END END</v>
      </c>
    </row>
    <row r="4444" spans="1:13" x14ac:dyDescent="0.2">
      <c r="A4444">
        <v>4443</v>
      </c>
      <c r="B4444">
        <f>VLOOKUP(C4444,ESTADOS!C:K,9,FALSE)</f>
        <v>24</v>
      </c>
      <c r="C4444" t="s">
        <v>4531</v>
      </c>
      <c r="D4444">
        <v>42</v>
      </c>
      <c r="E4444" t="s">
        <v>7932</v>
      </c>
      <c r="F4444" t="s">
        <v>2262</v>
      </c>
      <c r="G4444">
        <v>15668</v>
      </c>
      <c r="H4444">
        <v>1</v>
      </c>
      <c r="I4444">
        <v>1</v>
      </c>
      <c r="J4444">
        <v>1</v>
      </c>
      <c r="K4444" s="2" t="s">
        <v>10009</v>
      </c>
      <c r="L4444" s="2" t="s">
        <v>10009</v>
      </c>
      <c r="M4444" t="str">
        <f t="shared" si="69"/>
        <v>BEGIN IF NOT EXISTS (SELECT * FROM [dbo].[COM_City] WHERE [Name] = 'Jaguaruna') BEGIN INSERT INTO [dbo].[COM_City]([CityId],[Name],[ExternalCode],[StateId],[Active],[UserID],[UserIDLastUpdate],[CreateDate],[ModifieldDate]) VALUES (4443,'Jaguaruna','08807',24,1,1,1,GETDATE(),GETDATE()) END END</v>
      </c>
    </row>
    <row r="4445" spans="1:13" x14ac:dyDescent="0.2">
      <c r="A4445">
        <v>4444</v>
      </c>
      <c r="B4445">
        <f>VLOOKUP(C4445,ESTADOS!C:K,9,FALSE)</f>
        <v>24</v>
      </c>
      <c r="C4445" t="s">
        <v>4531</v>
      </c>
      <c r="D4445">
        <v>42</v>
      </c>
      <c r="E4445" t="s">
        <v>7934</v>
      </c>
      <c r="F4445" t="s">
        <v>2263</v>
      </c>
      <c r="G4445">
        <v>129973</v>
      </c>
      <c r="H4445">
        <v>1</v>
      </c>
      <c r="I4445">
        <v>1</v>
      </c>
      <c r="J4445">
        <v>1</v>
      </c>
      <c r="K4445" s="2" t="s">
        <v>10009</v>
      </c>
      <c r="L4445" s="2" t="s">
        <v>10009</v>
      </c>
      <c r="M4445" t="str">
        <f t="shared" si="69"/>
        <v>BEGIN IF NOT EXISTS (SELECT * FROM [dbo].[COM_City] WHERE [Name] = 'Jaraguá do Sul') BEGIN INSERT INTO [dbo].[COM_City]([CityId],[Name],[ExternalCode],[StateId],[Active],[UserID],[UserIDLastUpdate],[CreateDate],[ModifieldDate]) VALUES (4444,'Jaraguá do Sul','08906',24,1,1,1,GETDATE(),GETDATE()) END END</v>
      </c>
    </row>
    <row r="4446" spans="1:13" x14ac:dyDescent="0.2">
      <c r="A4446">
        <v>4445</v>
      </c>
      <c r="B4446">
        <f>VLOOKUP(C4446,ESTADOS!C:K,9,FALSE)</f>
        <v>24</v>
      </c>
      <c r="C4446" t="s">
        <v>4531</v>
      </c>
      <c r="D4446">
        <v>42</v>
      </c>
      <c r="E4446" t="s">
        <v>2264</v>
      </c>
      <c r="F4446" t="s">
        <v>3274</v>
      </c>
      <c r="G4446">
        <v>1851</v>
      </c>
      <c r="H4446">
        <v>1</v>
      </c>
      <c r="I4446">
        <v>1</v>
      </c>
      <c r="J4446">
        <v>1</v>
      </c>
      <c r="K4446" s="2" t="s">
        <v>10009</v>
      </c>
      <c r="L4446" s="2" t="s">
        <v>10009</v>
      </c>
      <c r="M4446" t="str">
        <f t="shared" si="69"/>
        <v>BEGIN IF NOT EXISTS (SELECT * FROM [dbo].[COM_City] WHERE [Name] = 'Jardinópolis') BEGIN INSERT INTO [dbo].[COM_City]([CityId],[Name],[ExternalCode],[StateId],[Active],[UserID],[UserIDLastUpdate],[CreateDate],[ModifieldDate]) VALUES (4445,'Jardinópolis','08955',24,1,1,1,GETDATE(),GETDATE()) END END</v>
      </c>
    </row>
    <row r="4447" spans="1:13" x14ac:dyDescent="0.2">
      <c r="A4447">
        <v>4446</v>
      </c>
      <c r="B4447">
        <f>VLOOKUP(C4447,ESTADOS!C:K,9,FALSE)</f>
        <v>24</v>
      </c>
      <c r="C4447" t="s">
        <v>4531</v>
      </c>
      <c r="D4447">
        <v>42</v>
      </c>
      <c r="E4447" t="s">
        <v>7936</v>
      </c>
      <c r="F4447" t="s">
        <v>2265</v>
      </c>
      <c r="G4447">
        <v>24435</v>
      </c>
      <c r="H4447">
        <v>1</v>
      </c>
      <c r="I4447">
        <v>1</v>
      </c>
      <c r="J4447">
        <v>1</v>
      </c>
      <c r="K4447" s="2" t="s">
        <v>10009</v>
      </c>
      <c r="L4447" s="2" t="s">
        <v>10009</v>
      </c>
      <c r="M4447" t="str">
        <f t="shared" si="69"/>
        <v>BEGIN IF NOT EXISTS (SELECT * FROM [dbo].[COM_City] WHERE [Name] = 'Joaçaba') BEGIN INSERT INTO [dbo].[COM_City]([CityId],[Name],[ExternalCode],[StateId],[Active],[UserID],[UserIDLastUpdate],[CreateDate],[ModifieldDate]) VALUES (4446,'Joaçaba','09003',24,1,1,1,GETDATE(),GETDATE()) END END</v>
      </c>
    </row>
    <row r="4448" spans="1:13" x14ac:dyDescent="0.2">
      <c r="A4448">
        <v>4447</v>
      </c>
      <c r="B4448">
        <f>VLOOKUP(C4448,ESTADOS!C:K,9,FALSE)</f>
        <v>24</v>
      </c>
      <c r="C4448" t="s">
        <v>4531</v>
      </c>
      <c r="D4448">
        <v>42</v>
      </c>
      <c r="E4448" t="s">
        <v>7938</v>
      </c>
      <c r="F4448" t="s">
        <v>10155</v>
      </c>
      <c r="G4448">
        <v>487003</v>
      </c>
      <c r="H4448">
        <v>1</v>
      </c>
      <c r="I4448">
        <v>1</v>
      </c>
      <c r="J4448">
        <v>1</v>
      </c>
      <c r="K4448" s="2" t="s">
        <v>10009</v>
      </c>
      <c r="L4448" s="2" t="s">
        <v>10009</v>
      </c>
      <c r="M4448" t="str">
        <f t="shared" si="69"/>
        <v>BEGIN IF NOT EXISTS (SELECT * FROM [dbo].[COM_City] WHERE [Name] = 'Joinville') BEGIN INSERT INTO [dbo].[COM_City]([CityId],[Name],[ExternalCode],[StateId],[Active],[UserID],[UserIDLastUpdate],[CreateDate],[ModifieldDate]) VALUES (4447,'Joinville','09102',24,1,1,1,GETDATE(),GETDATE()) END END</v>
      </c>
    </row>
    <row r="4449" spans="1:13" x14ac:dyDescent="0.2">
      <c r="A4449">
        <v>4448</v>
      </c>
      <c r="B4449">
        <f>VLOOKUP(C4449,ESTADOS!C:K,9,FALSE)</f>
        <v>24</v>
      </c>
      <c r="C4449" t="s">
        <v>4531</v>
      </c>
      <c r="D4449">
        <v>42</v>
      </c>
      <c r="E4449" t="s">
        <v>2266</v>
      </c>
      <c r="F4449" t="s">
        <v>2267</v>
      </c>
      <c r="G4449">
        <v>4840</v>
      </c>
      <c r="H4449">
        <v>1</v>
      </c>
      <c r="I4449">
        <v>1</v>
      </c>
      <c r="J4449">
        <v>1</v>
      </c>
      <c r="K4449" s="2" t="s">
        <v>10009</v>
      </c>
      <c r="L4449" s="2" t="s">
        <v>10009</v>
      </c>
      <c r="M4449" t="str">
        <f t="shared" si="69"/>
        <v>BEGIN IF NOT EXISTS (SELECT * FROM [dbo].[COM_City] WHERE [Name] = 'José Boiteux') BEGIN INSERT INTO [dbo].[COM_City]([CityId],[Name],[ExternalCode],[StateId],[Active],[UserID],[UserIDLastUpdate],[CreateDate],[ModifieldDate]) VALUES (4448,'José Boiteux','09151',24,1,1,1,GETDATE(),GETDATE()) END END</v>
      </c>
    </row>
    <row r="4450" spans="1:13" x14ac:dyDescent="0.2">
      <c r="A4450">
        <v>4449</v>
      </c>
      <c r="B4450">
        <f>VLOOKUP(C4450,ESTADOS!C:K,9,FALSE)</f>
        <v>24</v>
      </c>
      <c r="C4450" t="s">
        <v>4531</v>
      </c>
      <c r="D4450">
        <v>42</v>
      </c>
      <c r="E4450" t="s">
        <v>2268</v>
      </c>
      <c r="F4450" t="s">
        <v>2269</v>
      </c>
      <c r="G4450">
        <v>2134</v>
      </c>
      <c r="H4450">
        <v>1</v>
      </c>
      <c r="I4450">
        <v>1</v>
      </c>
      <c r="J4450">
        <v>1</v>
      </c>
      <c r="K4450" s="2" t="s">
        <v>10009</v>
      </c>
      <c r="L4450" s="2" t="s">
        <v>10009</v>
      </c>
      <c r="M4450" t="str">
        <f t="shared" si="69"/>
        <v>BEGIN IF NOT EXISTS (SELECT * FROM [dbo].[COM_City] WHERE [Name] = 'Jupiá') BEGIN INSERT INTO [dbo].[COM_City]([CityId],[Name],[ExternalCode],[StateId],[Active],[UserID],[UserIDLastUpdate],[CreateDate],[ModifieldDate]) VALUES (4449,'Jupiá','09177',24,1,1,1,GETDATE(),GETDATE()) END END</v>
      </c>
    </row>
    <row r="4451" spans="1:13" x14ac:dyDescent="0.2">
      <c r="A4451">
        <v>4450</v>
      </c>
      <c r="B4451">
        <f>VLOOKUP(C4451,ESTADOS!C:K,9,FALSE)</f>
        <v>24</v>
      </c>
      <c r="C4451" t="s">
        <v>4531</v>
      </c>
      <c r="D4451">
        <v>42</v>
      </c>
      <c r="E4451" t="s">
        <v>7940</v>
      </c>
      <c r="F4451" t="s">
        <v>2270</v>
      </c>
      <c r="G4451">
        <v>2190</v>
      </c>
      <c r="H4451">
        <v>1</v>
      </c>
      <c r="I4451">
        <v>1</v>
      </c>
      <c r="J4451">
        <v>1</v>
      </c>
      <c r="K4451" s="2" t="s">
        <v>10009</v>
      </c>
      <c r="L4451" s="2" t="s">
        <v>10009</v>
      </c>
      <c r="M4451" t="str">
        <f t="shared" si="69"/>
        <v>BEGIN IF NOT EXISTS (SELECT * FROM [dbo].[COM_City] WHERE [Name] = 'Lacerdópolis') BEGIN INSERT INTO [dbo].[COM_City]([CityId],[Name],[ExternalCode],[StateId],[Active],[UserID],[UserIDLastUpdate],[CreateDate],[ModifieldDate]) VALUES (4450,'Lacerdópolis','09201',24,1,1,1,GETDATE(),GETDATE()) END END</v>
      </c>
    </row>
    <row r="4452" spans="1:13" x14ac:dyDescent="0.2">
      <c r="A4452">
        <v>4451</v>
      </c>
      <c r="B4452">
        <f>VLOOKUP(C4452,ESTADOS!C:K,9,FALSE)</f>
        <v>24</v>
      </c>
      <c r="C4452" t="s">
        <v>4531</v>
      </c>
      <c r="D4452">
        <v>42</v>
      </c>
      <c r="E4452" t="s">
        <v>7941</v>
      </c>
      <c r="F4452" t="s">
        <v>2271</v>
      </c>
      <c r="G4452">
        <v>161583</v>
      </c>
      <c r="H4452">
        <v>1</v>
      </c>
      <c r="I4452">
        <v>1</v>
      </c>
      <c r="J4452">
        <v>1</v>
      </c>
      <c r="K4452" s="2" t="s">
        <v>10009</v>
      </c>
      <c r="L4452" s="2" t="s">
        <v>10009</v>
      </c>
      <c r="M4452" t="str">
        <f t="shared" si="69"/>
        <v>BEGIN IF NOT EXISTS (SELECT * FROM [dbo].[COM_City] WHERE [Name] = 'Lages') BEGIN INSERT INTO [dbo].[COM_City]([CityId],[Name],[ExternalCode],[StateId],[Active],[UserID],[UserIDLastUpdate],[CreateDate],[ModifieldDate]) VALUES (4451,'Lages','09300',24,1,1,1,GETDATE(),GETDATE()) END END</v>
      </c>
    </row>
    <row r="4453" spans="1:13" x14ac:dyDescent="0.2">
      <c r="A4453">
        <v>4452</v>
      </c>
      <c r="B4453">
        <f>VLOOKUP(C4453,ESTADOS!C:K,9,FALSE)</f>
        <v>24</v>
      </c>
      <c r="C4453" t="s">
        <v>4531</v>
      </c>
      <c r="D4453">
        <v>42</v>
      </c>
      <c r="E4453" t="s">
        <v>7943</v>
      </c>
      <c r="F4453" t="s">
        <v>2272</v>
      </c>
      <c r="G4453">
        <v>50179</v>
      </c>
      <c r="H4453">
        <v>1</v>
      </c>
      <c r="I4453">
        <v>1</v>
      </c>
      <c r="J4453">
        <v>1</v>
      </c>
      <c r="K4453" s="2" t="s">
        <v>10009</v>
      </c>
      <c r="L4453" s="2" t="s">
        <v>10009</v>
      </c>
      <c r="M4453" t="str">
        <f t="shared" si="69"/>
        <v>BEGIN IF NOT EXISTS (SELECT * FROM [dbo].[COM_City] WHERE [Name] = 'Laguna') BEGIN INSERT INTO [dbo].[COM_City]([CityId],[Name],[ExternalCode],[StateId],[Active],[UserID],[UserIDLastUpdate],[CreateDate],[ModifieldDate]) VALUES (4452,'Laguna','09409',24,1,1,1,GETDATE(),GETDATE()) END END</v>
      </c>
    </row>
    <row r="4454" spans="1:13" x14ac:dyDescent="0.2">
      <c r="A4454">
        <v>4453</v>
      </c>
      <c r="B4454">
        <f>VLOOKUP(C4454,ESTADOS!C:K,9,FALSE)</f>
        <v>24</v>
      </c>
      <c r="C4454" t="s">
        <v>4531</v>
      </c>
      <c r="D4454">
        <v>42</v>
      </c>
      <c r="E4454" t="s">
        <v>7945</v>
      </c>
      <c r="F4454" t="s">
        <v>2273</v>
      </c>
      <c r="G4454">
        <v>1461</v>
      </c>
      <c r="H4454">
        <v>1</v>
      </c>
      <c r="I4454">
        <v>1</v>
      </c>
      <c r="J4454">
        <v>1</v>
      </c>
      <c r="K4454" s="2" t="s">
        <v>10009</v>
      </c>
      <c r="L4454" s="2" t="s">
        <v>10009</v>
      </c>
      <c r="M4454" t="str">
        <f t="shared" si="69"/>
        <v>BEGIN IF NOT EXISTS (SELECT * FROM [dbo].[COM_City] WHERE [Name] = 'Lajeado Grande') BEGIN INSERT INTO [dbo].[COM_City]([CityId],[Name],[ExternalCode],[StateId],[Active],[UserID],[UserIDLastUpdate],[CreateDate],[ModifieldDate]) VALUES (4453,'Lajeado Grande','09458',24,1,1,1,GETDATE(),GETDATE()) END END</v>
      </c>
    </row>
    <row r="4455" spans="1:13" x14ac:dyDescent="0.2">
      <c r="A4455">
        <v>4454</v>
      </c>
      <c r="B4455">
        <f>VLOOKUP(C4455,ESTADOS!C:K,9,FALSE)</f>
        <v>24</v>
      </c>
      <c r="C4455" t="s">
        <v>4531</v>
      </c>
      <c r="D4455">
        <v>42</v>
      </c>
      <c r="E4455" t="s">
        <v>7947</v>
      </c>
      <c r="F4455" t="s">
        <v>2274</v>
      </c>
      <c r="G4455">
        <v>5483</v>
      </c>
      <c r="H4455">
        <v>1</v>
      </c>
      <c r="I4455">
        <v>1</v>
      </c>
      <c r="J4455">
        <v>1</v>
      </c>
      <c r="K4455" s="2" t="s">
        <v>10009</v>
      </c>
      <c r="L4455" s="2" t="s">
        <v>10009</v>
      </c>
      <c r="M4455" t="str">
        <f t="shared" si="69"/>
        <v>BEGIN IF NOT EXISTS (SELECT * FROM [dbo].[COM_City] WHERE [Name] = 'Laurentino') BEGIN INSERT INTO [dbo].[COM_City]([CityId],[Name],[ExternalCode],[StateId],[Active],[UserID],[UserIDLastUpdate],[CreateDate],[ModifieldDate]) VALUES (4454,'Laurentino','09508',24,1,1,1,GETDATE(),GETDATE()) END END</v>
      </c>
    </row>
    <row r="4456" spans="1:13" x14ac:dyDescent="0.2">
      <c r="A4456">
        <v>4455</v>
      </c>
      <c r="B4456">
        <f>VLOOKUP(C4456,ESTADOS!C:K,9,FALSE)</f>
        <v>24</v>
      </c>
      <c r="C4456" t="s">
        <v>4531</v>
      </c>
      <c r="D4456">
        <v>42</v>
      </c>
      <c r="E4456" t="s">
        <v>7949</v>
      </c>
      <c r="F4456" t="s">
        <v>2275</v>
      </c>
      <c r="G4456">
        <v>13700</v>
      </c>
      <c r="H4456">
        <v>1</v>
      </c>
      <c r="I4456">
        <v>1</v>
      </c>
      <c r="J4456">
        <v>1</v>
      </c>
      <c r="K4456" s="2" t="s">
        <v>10009</v>
      </c>
      <c r="L4456" s="2" t="s">
        <v>10009</v>
      </c>
      <c r="M4456" t="str">
        <f t="shared" si="69"/>
        <v>BEGIN IF NOT EXISTS (SELECT * FROM [dbo].[COM_City] WHERE [Name] = 'Lauro Muller') BEGIN INSERT INTO [dbo].[COM_City]([CityId],[Name],[ExternalCode],[StateId],[Active],[UserID],[UserIDLastUpdate],[CreateDate],[ModifieldDate]) VALUES (4455,'Lauro Muller','09607',24,1,1,1,GETDATE(),GETDATE()) END END</v>
      </c>
    </row>
    <row r="4457" spans="1:13" x14ac:dyDescent="0.2">
      <c r="A4457">
        <v>4456</v>
      </c>
      <c r="B4457">
        <f>VLOOKUP(C4457,ESTADOS!C:K,9,FALSE)</f>
        <v>24</v>
      </c>
      <c r="C4457" t="s">
        <v>4531</v>
      </c>
      <c r="D4457">
        <v>42</v>
      </c>
      <c r="E4457" t="s">
        <v>7951</v>
      </c>
      <c r="F4457" t="s">
        <v>2276</v>
      </c>
      <c r="G4457">
        <v>11735</v>
      </c>
      <c r="H4457">
        <v>1</v>
      </c>
      <c r="I4457">
        <v>1</v>
      </c>
      <c r="J4457">
        <v>1</v>
      </c>
      <c r="K4457" s="2" t="s">
        <v>10009</v>
      </c>
      <c r="L4457" s="2" t="s">
        <v>10009</v>
      </c>
      <c r="M4457" t="str">
        <f t="shared" si="69"/>
        <v>BEGIN IF NOT EXISTS (SELECT * FROM [dbo].[COM_City] WHERE [Name] = 'Lebon Régis') BEGIN INSERT INTO [dbo].[COM_City]([CityId],[Name],[ExternalCode],[StateId],[Active],[UserID],[UserIDLastUpdate],[CreateDate],[ModifieldDate]) VALUES (4456,'Lebon Régis','09706',24,1,1,1,GETDATE(),GETDATE()) END END</v>
      </c>
    </row>
    <row r="4458" spans="1:13" x14ac:dyDescent="0.2">
      <c r="A4458">
        <v>4457</v>
      </c>
      <c r="B4458">
        <f>VLOOKUP(C4458,ESTADOS!C:K,9,FALSE)</f>
        <v>24</v>
      </c>
      <c r="C4458" t="s">
        <v>4531</v>
      </c>
      <c r="D4458">
        <v>42</v>
      </c>
      <c r="E4458" t="s">
        <v>7953</v>
      </c>
      <c r="F4458" t="s">
        <v>2277</v>
      </c>
      <c r="G4458">
        <v>3589</v>
      </c>
      <c r="H4458">
        <v>1</v>
      </c>
      <c r="I4458">
        <v>1</v>
      </c>
      <c r="J4458">
        <v>1</v>
      </c>
      <c r="K4458" s="2" t="s">
        <v>10009</v>
      </c>
      <c r="L4458" s="2" t="s">
        <v>10009</v>
      </c>
      <c r="M4458" t="str">
        <f t="shared" si="69"/>
        <v>BEGIN IF NOT EXISTS (SELECT * FROM [dbo].[COM_City] WHERE [Name] = 'Leoberto Leal') BEGIN INSERT INTO [dbo].[COM_City]([CityId],[Name],[ExternalCode],[StateId],[Active],[UserID],[UserIDLastUpdate],[CreateDate],[ModifieldDate]) VALUES (4457,'Leoberto Leal','09805',24,1,1,1,GETDATE(),GETDATE()) END END</v>
      </c>
    </row>
    <row r="4459" spans="1:13" x14ac:dyDescent="0.2">
      <c r="A4459">
        <v>4458</v>
      </c>
      <c r="B4459">
        <f>VLOOKUP(C4459,ESTADOS!C:K,9,FALSE)</f>
        <v>24</v>
      </c>
      <c r="C4459" t="s">
        <v>4531</v>
      </c>
      <c r="D4459">
        <v>42</v>
      </c>
      <c r="E4459" t="s">
        <v>2278</v>
      </c>
      <c r="F4459" t="s">
        <v>2279</v>
      </c>
      <c r="G4459">
        <v>4560</v>
      </c>
      <c r="H4459">
        <v>1</v>
      </c>
      <c r="I4459">
        <v>1</v>
      </c>
      <c r="J4459">
        <v>1</v>
      </c>
      <c r="K4459" s="2" t="s">
        <v>10009</v>
      </c>
      <c r="L4459" s="2" t="s">
        <v>10009</v>
      </c>
      <c r="M4459" t="str">
        <f t="shared" si="69"/>
        <v>BEGIN IF NOT EXISTS (SELECT * FROM [dbo].[COM_City] WHERE [Name] = 'Lindóia do Sul') BEGIN INSERT INTO [dbo].[COM_City]([CityId],[Name],[ExternalCode],[StateId],[Active],[UserID],[UserIDLastUpdate],[CreateDate],[ModifieldDate]) VALUES (4458,'Lindóia do Sul','09854',24,1,1,1,GETDATE(),GETDATE()) END END</v>
      </c>
    </row>
    <row r="4460" spans="1:13" x14ac:dyDescent="0.2">
      <c r="A4460">
        <v>4459</v>
      </c>
      <c r="B4460">
        <f>VLOOKUP(C4460,ESTADOS!C:K,9,FALSE)</f>
        <v>24</v>
      </c>
      <c r="C4460" t="s">
        <v>4531</v>
      </c>
      <c r="D4460">
        <v>42</v>
      </c>
      <c r="E4460" t="s">
        <v>7955</v>
      </c>
      <c r="F4460" t="s">
        <v>2280</v>
      </c>
      <c r="G4460">
        <v>9180</v>
      </c>
      <c r="H4460">
        <v>1</v>
      </c>
      <c r="I4460">
        <v>1</v>
      </c>
      <c r="J4460">
        <v>1</v>
      </c>
      <c r="K4460" s="2" t="s">
        <v>10009</v>
      </c>
      <c r="L4460" s="2" t="s">
        <v>10009</v>
      </c>
      <c r="M4460" t="str">
        <f t="shared" si="69"/>
        <v>BEGIN IF NOT EXISTS (SELECT * FROM [dbo].[COM_City] WHERE [Name] = 'Lontras') BEGIN INSERT INTO [dbo].[COM_City]([CityId],[Name],[ExternalCode],[StateId],[Active],[UserID],[UserIDLastUpdate],[CreateDate],[ModifieldDate]) VALUES (4459,'Lontras','09904',24,1,1,1,GETDATE(),GETDATE()) END END</v>
      </c>
    </row>
    <row r="4461" spans="1:13" x14ac:dyDescent="0.2">
      <c r="A4461">
        <v>4460</v>
      </c>
      <c r="B4461">
        <f>VLOOKUP(C4461,ESTADOS!C:K,9,FALSE)</f>
        <v>24</v>
      </c>
      <c r="C4461" t="s">
        <v>4531</v>
      </c>
      <c r="D4461">
        <v>42</v>
      </c>
      <c r="E4461" t="s">
        <v>7957</v>
      </c>
      <c r="F4461" t="s">
        <v>2281</v>
      </c>
      <c r="G4461">
        <v>8986</v>
      </c>
      <c r="H4461">
        <v>1</v>
      </c>
      <c r="I4461">
        <v>1</v>
      </c>
      <c r="J4461">
        <v>1</v>
      </c>
      <c r="K4461" s="2" t="s">
        <v>10009</v>
      </c>
      <c r="L4461" s="2" t="s">
        <v>10009</v>
      </c>
      <c r="M4461" t="str">
        <f t="shared" si="69"/>
        <v>BEGIN IF NOT EXISTS (SELECT * FROM [dbo].[COM_City] WHERE [Name] = 'Luiz Alves') BEGIN INSERT INTO [dbo].[COM_City]([CityId],[Name],[ExternalCode],[StateId],[Active],[UserID],[UserIDLastUpdate],[CreateDate],[ModifieldDate]) VALUES (4460,'Luiz Alves','10001',24,1,1,1,GETDATE(),GETDATE()) END END</v>
      </c>
    </row>
    <row r="4462" spans="1:13" x14ac:dyDescent="0.2">
      <c r="A4462">
        <v>4461</v>
      </c>
      <c r="B4462">
        <f>VLOOKUP(C4462,ESTADOS!C:K,9,FALSE)</f>
        <v>24</v>
      </c>
      <c r="C4462" t="s">
        <v>4531</v>
      </c>
      <c r="D4462">
        <v>42</v>
      </c>
      <c r="E4462" t="s">
        <v>2282</v>
      </c>
      <c r="F4462" t="s">
        <v>2283</v>
      </c>
      <c r="G4462">
        <v>5391</v>
      </c>
      <c r="H4462">
        <v>1</v>
      </c>
      <c r="I4462">
        <v>1</v>
      </c>
      <c r="J4462">
        <v>1</v>
      </c>
      <c r="K4462" s="2" t="s">
        <v>10009</v>
      </c>
      <c r="L4462" s="2" t="s">
        <v>10009</v>
      </c>
      <c r="M4462" t="str">
        <f t="shared" si="69"/>
        <v>BEGIN IF NOT EXISTS (SELECT * FROM [dbo].[COM_City] WHERE [Name] = 'Luzerna') BEGIN INSERT INTO [dbo].[COM_City]([CityId],[Name],[ExternalCode],[StateId],[Active],[UserID],[UserIDLastUpdate],[CreateDate],[ModifieldDate]) VALUES (4461,'Luzerna','10035',24,1,1,1,GETDATE(),GETDATE()) END END</v>
      </c>
    </row>
    <row r="4463" spans="1:13" x14ac:dyDescent="0.2">
      <c r="A4463">
        <v>4462</v>
      </c>
      <c r="B4463">
        <f>VLOOKUP(C4463,ESTADOS!C:K,9,FALSE)</f>
        <v>24</v>
      </c>
      <c r="C4463" t="s">
        <v>4531</v>
      </c>
      <c r="D4463">
        <v>42</v>
      </c>
      <c r="E4463" t="s">
        <v>2284</v>
      </c>
      <c r="F4463" t="s">
        <v>2285</v>
      </c>
      <c r="G4463">
        <v>1760</v>
      </c>
      <c r="H4463">
        <v>1</v>
      </c>
      <c r="I4463">
        <v>1</v>
      </c>
      <c r="J4463">
        <v>1</v>
      </c>
      <c r="K4463" s="2" t="s">
        <v>10009</v>
      </c>
      <c r="L4463" s="2" t="s">
        <v>10009</v>
      </c>
      <c r="M4463" t="str">
        <f t="shared" si="69"/>
        <v>BEGIN IF NOT EXISTS (SELECT * FROM [dbo].[COM_City] WHERE [Name] = 'Macieira') BEGIN INSERT INTO [dbo].[COM_City]([CityId],[Name],[ExternalCode],[StateId],[Active],[UserID],[UserIDLastUpdate],[CreateDate],[ModifieldDate]) VALUES (4462,'Macieira','10050',24,1,1,1,GETDATE(),GETDATE()) END END</v>
      </c>
    </row>
    <row r="4464" spans="1:13" x14ac:dyDescent="0.2">
      <c r="A4464">
        <v>4463</v>
      </c>
      <c r="B4464">
        <f>VLOOKUP(C4464,ESTADOS!C:K,9,FALSE)</f>
        <v>24</v>
      </c>
      <c r="C4464" t="s">
        <v>4531</v>
      </c>
      <c r="D4464">
        <v>42</v>
      </c>
      <c r="E4464" t="s">
        <v>7959</v>
      </c>
      <c r="F4464" t="s">
        <v>2286</v>
      </c>
      <c r="G4464">
        <v>51014</v>
      </c>
      <c r="H4464">
        <v>1</v>
      </c>
      <c r="I4464">
        <v>1</v>
      </c>
      <c r="J4464">
        <v>1</v>
      </c>
      <c r="K4464" s="2" t="s">
        <v>10009</v>
      </c>
      <c r="L4464" s="2" t="s">
        <v>10009</v>
      </c>
      <c r="M4464" t="str">
        <f t="shared" si="69"/>
        <v>BEGIN IF NOT EXISTS (SELECT * FROM [dbo].[COM_City] WHERE [Name] = 'Mafra') BEGIN INSERT INTO [dbo].[COM_City]([CityId],[Name],[ExternalCode],[StateId],[Active],[UserID],[UserIDLastUpdate],[CreateDate],[ModifieldDate]) VALUES (4463,'Mafra','10100',24,1,1,1,GETDATE(),GETDATE()) END END</v>
      </c>
    </row>
    <row r="4465" spans="1:13" x14ac:dyDescent="0.2">
      <c r="A4465">
        <v>4464</v>
      </c>
      <c r="B4465">
        <f>VLOOKUP(C4465,ESTADOS!C:K,9,FALSE)</f>
        <v>24</v>
      </c>
      <c r="C4465" t="s">
        <v>4531</v>
      </c>
      <c r="D4465">
        <v>42</v>
      </c>
      <c r="E4465" t="s">
        <v>7961</v>
      </c>
      <c r="F4465" t="s">
        <v>2287</v>
      </c>
      <c r="G4465">
        <v>2842</v>
      </c>
      <c r="H4465">
        <v>1</v>
      </c>
      <c r="I4465">
        <v>1</v>
      </c>
      <c r="J4465">
        <v>1</v>
      </c>
      <c r="K4465" s="2" t="s">
        <v>10009</v>
      </c>
      <c r="L4465" s="2" t="s">
        <v>10009</v>
      </c>
      <c r="M4465" t="str">
        <f t="shared" si="69"/>
        <v>BEGIN IF NOT EXISTS (SELECT * FROM [dbo].[COM_City] WHERE [Name] = 'Major Gercino') BEGIN INSERT INTO [dbo].[COM_City]([CityId],[Name],[ExternalCode],[StateId],[Active],[UserID],[UserIDLastUpdate],[CreateDate],[ModifieldDate]) VALUES (4464,'Major Gercino','10209',24,1,1,1,GETDATE(),GETDATE()) END END</v>
      </c>
    </row>
    <row r="4466" spans="1:13" x14ac:dyDescent="0.2">
      <c r="A4466">
        <v>4465</v>
      </c>
      <c r="B4466">
        <f>VLOOKUP(C4466,ESTADOS!C:K,9,FALSE)</f>
        <v>24</v>
      </c>
      <c r="C4466" t="s">
        <v>4531</v>
      </c>
      <c r="D4466">
        <v>42</v>
      </c>
      <c r="E4466" t="s">
        <v>7965</v>
      </c>
      <c r="F4466" t="s">
        <v>2288</v>
      </c>
      <c r="G4466">
        <v>7337</v>
      </c>
      <c r="H4466">
        <v>1</v>
      </c>
      <c r="I4466">
        <v>1</v>
      </c>
      <c r="J4466">
        <v>1</v>
      </c>
      <c r="K4466" s="2" t="s">
        <v>10009</v>
      </c>
      <c r="L4466" s="2" t="s">
        <v>10009</v>
      </c>
      <c r="M4466" t="str">
        <f t="shared" si="69"/>
        <v>BEGIN IF NOT EXISTS (SELECT * FROM [dbo].[COM_City] WHERE [Name] = 'Major Vieira') BEGIN INSERT INTO [dbo].[COM_City]([CityId],[Name],[ExternalCode],[StateId],[Active],[UserID],[UserIDLastUpdate],[CreateDate],[ModifieldDate]) VALUES (4465,'Major Vieira','10308',24,1,1,1,GETDATE(),GETDATE()) END END</v>
      </c>
    </row>
    <row r="4467" spans="1:13" x14ac:dyDescent="0.2">
      <c r="A4467">
        <v>4466</v>
      </c>
      <c r="B4467">
        <f>VLOOKUP(C4467,ESTADOS!C:K,9,FALSE)</f>
        <v>24</v>
      </c>
      <c r="C4467" t="s">
        <v>4531</v>
      </c>
      <c r="D4467">
        <v>42</v>
      </c>
      <c r="E4467" t="s">
        <v>7967</v>
      </c>
      <c r="F4467" t="s">
        <v>2289</v>
      </c>
      <c r="G4467">
        <v>5909</v>
      </c>
      <c r="H4467">
        <v>1</v>
      </c>
      <c r="I4467">
        <v>1</v>
      </c>
      <c r="J4467">
        <v>1</v>
      </c>
      <c r="K4467" s="2" t="s">
        <v>10009</v>
      </c>
      <c r="L4467" s="2" t="s">
        <v>10009</v>
      </c>
      <c r="M4467" t="str">
        <f t="shared" si="69"/>
        <v>BEGIN IF NOT EXISTS (SELECT * FROM [dbo].[COM_City] WHERE [Name] = 'Maracajá') BEGIN INSERT INTO [dbo].[COM_City]([CityId],[Name],[ExternalCode],[StateId],[Active],[UserID],[UserIDLastUpdate],[CreateDate],[ModifieldDate]) VALUES (4466,'Maracajá','10407',24,1,1,1,GETDATE(),GETDATE()) END END</v>
      </c>
    </row>
    <row r="4468" spans="1:13" x14ac:dyDescent="0.2">
      <c r="A4468">
        <v>4467</v>
      </c>
      <c r="B4468">
        <f>VLOOKUP(C4468,ESTADOS!C:K,9,FALSE)</f>
        <v>24</v>
      </c>
      <c r="C4468" t="s">
        <v>4531</v>
      </c>
      <c r="D4468">
        <v>42</v>
      </c>
      <c r="E4468" t="s">
        <v>7969</v>
      </c>
      <c r="F4468" t="s">
        <v>4785</v>
      </c>
      <c r="G4468">
        <v>21684</v>
      </c>
      <c r="H4468">
        <v>1</v>
      </c>
      <c r="I4468">
        <v>1</v>
      </c>
      <c r="J4468">
        <v>1</v>
      </c>
      <c r="K4468" s="2" t="s">
        <v>10009</v>
      </c>
      <c r="L4468" s="2" t="s">
        <v>10009</v>
      </c>
      <c r="M4468" t="str">
        <f t="shared" si="69"/>
        <v>BEGIN IF NOT EXISTS (SELECT * FROM [dbo].[COM_City] WHERE [Name] = 'Maravilha') BEGIN INSERT INTO [dbo].[COM_City]([CityId],[Name],[ExternalCode],[StateId],[Active],[UserID],[UserIDLastUpdate],[CreateDate],[ModifieldDate]) VALUES (4467,'Maravilha','10506',24,1,1,1,GETDATE(),GETDATE()) END END</v>
      </c>
    </row>
    <row r="4469" spans="1:13" x14ac:dyDescent="0.2">
      <c r="A4469">
        <v>4468</v>
      </c>
      <c r="B4469">
        <f>VLOOKUP(C4469,ESTADOS!C:K,9,FALSE)</f>
        <v>24</v>
      </c>
      <c r="C4469" t="s">
        <v>4531</v>
      </c>
      <c r="D4469">
        <v>42</v>
      </c>
      <c r="E4469" t="s">
        <v>2290</v>
      </c>
      <c r="F4469" t="s">
        <v>2291</v>
      </c>
      <c r="G4469">
        <v>2282</v>
      </c>
      <c r="H4469">
        <v>1</v>
      </c>
      <c r="I4469">
        <v>1</v>
      </c>
      <c r="J4469">
        <v>1</v>
      </c>
      <c r="K4469" s="2" t="s">
        <v>10009</v>
      </c>
      <c r="L4469" s="2" t="s">
        <v>10009</v>
      </c>
      <c r="M4469" t="str">
        <f t="shared" si="69"/>
        <v>BEGIN IF NOT EXISTS (SELECT * FROM [dbo].[COM_City] WHERE [Name] = 'Marema') BEGIN INSERT INTO [dbo].[COM_City]([CityId],[Name],[ExternalCode],[StateId],[Active],[UserID],[UserIDLastUpdate],[CreateDate],[ModifieldDate]) VALUES (4468,'Marema','10555',24,1,1,1,GETDATE(),GETDATE()) END END</v>
      </c>
    </row>
    <row r="4470" spans="1:13" x14ac:dyDescent="0.2">
      <c r="A4470">
        <v>4469</v>
      </c>
      <c r="B4470">
        <f>VLOOKUP(C4470,ESTADOS!C:K,9,FALSE)</f>
        <v>24</v>
      </c>
      <c r="C4470" t="s">
        <v>4531</v>
      </c>
      <c r="D4470">
        <v>42</v>
      </c>
      <c r="E4470" t="s">
        <v>7971</v>
      </c>
      <c r="F4470" t="s">
        <v>4234</v>
      </c>
      <c r="G4470">
        <v>13777</v>
      </c>
      <c r="H4470">
        <v>1</v>
      </c>
      <c r="I4470">
        <v>1</v>
      </c>
      <c r="J4470">
        <v>1</v>
      </c>
      <c r="K4470" s="2" t="s">
        <v>10009</v>
      </c>
      <c r="L4470" s="2" t="s">
        <v>10009</v>
      </c>
      <c r="M4470" t="str">
        <f t="shared" si="69"/>
        <v>BEGIN IF NOT EXISTS (SELECT * FROM [dbo].[COM_City] WHERE [Name] = 'Massaranduba') BEGIN INSERT INTO [dbo].[COM_City]([CityId],[Name],[ExternalCode],[StateId],[Active],[UserID],[UserIDLastUpdate],[CreateDate],[ModifieldDate]) VALUES (4469,'Massaranduba','10605',24,1,1,1,GETDATE(),GETDATE()) END END</v>
      </c>
    </row>
    <row r="4471" spans="1:13" x14ac:dyDescent="0.2">
      <c r="A4471">
        <v>4470</v>
      </c>
      <c r="B4471">
        <f>VLOOKUP(C4471,ESTADOS!C:K,9,FALSE)</f>
        <v>24</v>
      </c>
      <c r="C4471" t="s">
        <v>4531</v>
      </c>
      <c r="D4471">
        <v>42</v>
      </c>
      <c r="E4471" t="s">
        <v>7973</v>
      </c>
      <c r="F4471" t="s">
        <v>2292</v>
      </c>
      <c r="G4471">
        <v>2818</v>
      </c>
      <c r="H4471">
        <v>1</v>
      </c>
      <c r="I4471">
        <v>1</v>
      </c>
      <c r="J4471">
        <v>1</v>
      </c>
      <c r="K4471" s="2" t="s">
        <v>10009</v>
      </c>
      <c r="L4471" s="2" t="s">
        <v>10009</v>
      </c>
      <c r="M4471" t="str">
        <f t="shared" si="69"/>
        <v>BEGIN IF NOT EXISTS (SELECT * FROM [dbo].[COM_City] WHERE [Name] = 'Matos Costa') BEGIN INSERT INTO [dbo].[COM_City]([CityId],[Name],[ExternalCode],[StateId],[Active],[UserID],[UserIDLastUpdate],[CreateDate],[ModifieldDate]) VALUES (4470,'Matos Costa','10704',24,1,1,1,GETDATE(),GETDATE()) END END</v>
      </c>
    </row>
    <row r="4472" spans="1:13" x14ac:dyDescent="0.2">
      <c r="A4472">
        <v>4471</v>
      </c>
      <c r="B4472">
        <f>VLOOKUP(C4472,ESTADOS!C:K,9,FALSE)</f>
        <v>24</v>
      </c>
      <c r="C4472" t="s">
        <v>4531</v>
      </c>
      <c r="D4472">
        <v>42</v>
      </c>
      <c r="E4472" t="s">
        <v>7975</v>
      </c>
      <c r="F4472" t="s">
        <v>2293</v>
      </c>
      <c r="G4472">
        <v>6880</v>
      </c>
      <c r="H4472">
        <v>1</v>
      </c>
      <c r="I4472">
        <v>1</v>
      </c>
      <c r="J4472">
        <v>1</v>
      </c>
      <c r="K4472" s="2" t="s">
        <v>10009</v>
      </c>
      <c r="L4472" s="2" t="s">
        <v>10009</v>
      </c>
      <c r="M4472" t="str">
        <f t="shared" si="69"/>
        <v>BEGIN IF NOT EXISTS (SELECT * FROM [dbo].[COM_City] WHERE [Name] = 'Meleiro') BEGIN INSERT INTO [dbo].[COM_City]([CityId],[Name],[ExternalCode],[StateId],[Active],[UserID],[UserIDLastUpdate],[CreateDate],[ModifieldDate]) VALUES (4471,'Meleiro','10803',24,1,1,1,GETDATE(),GETDATE()) END END</v>
      </c>
    </row>
    <row r="4473" spans="1:13" x14ac:dyDescent="0.2">
      <c r="A4473">
        <v>4472</v>
      </c>
      <c r="B4473">
        <f>VLOOKUP(C4473,ESTADOS!C:K,9,FALSE)</f>
        <v>24</v>
      </c>
      <c r="C4473" t="s">
        <v>4531</v>
      </c>
      <c r="D4473">
        <v>42</v>
      </c>
      <c r="E4473" t="s">
        <v>7977</v>
      </c>
      <c r="F4473" t="s">
        <v>2294</v>
      </c>
      <c r="G4473">
        <v>2545</v>
      </c>
      <c r="H4473">
        <v>1</v>
      </c>
      <c r="I4473">
        <v>1</v>
      </c>
      <c r="J4473">
        <v>1</v>
      </c>
      <c r="K4473" s="2" t="s">
        <v>10009</v>
      </c>
      <c r="L4473" s="2" t="s">
        <v>10009</v>
      </c>
      <c r="M4473" t="str">
        <f t="shared" si="69"/>
        <v>BEGIN IF NOT EXISTS (SELECT * FROM [dbo].[COM_City] WHERE [Name] = 'Mirim Doce') BEGIN INSERT INTO [dbo].[COM_City]([CityId],[Name],[ExternalCode],[StateId],[Active],[UserID],[UserIDLastUpdate],[CreateDate],[ModifieldDate]) VALUES (4472,'Mirim Doce','10852',24,1,1,1,GETDATE(),GETDATE()) END END</v>
      </c>
    </row>
    <row r="4474" spans="1:13" x14ac:dyDescent="0.2">
      <c r="A4474">
        <v>4473</v>
      </c>
      <c r="B4474">
        <f>VLOOKUP(C4474,ESTADOS!C:K,9,FALSE)</f>
        <v>24</v>
      </c>
      <c r="C4474" t="s">
        <v>4531</v>
      </c>
      <c r="D4474">
        <v>42</v>
      </c>
      <c r="E4474" t="s">
        <v>7979</v>
      </c>
      <c r="F4474" t="s">
        <v>2295</v>
      </c>
      <c r="G4474">
        <v>3772</v>
      </c>
      <c r="H4474">
        <v>1</v>
      </c>
      <c r="I4474">
        <v>1</v>
      </c>
      <c r="J4474">
        <v>1</v>
      </c>
      <c r="K4474" s="2" t="s">
        <v>10009</v>
      </c>
      <c r="L4474" s="2" t="s">
        <v>10009</v>
      </c>
      <c r="M4474" t="str">
        <f t="shared" si="69"/>
        <v>BEGIN IF NOT EXISTS (SELECT * FROM [dbo].[COM_City] WHERE [Name] = 'Modelo') BEGIN INSERT INTO [dbo].[COM_City]([CityId],[Name],[ExternalCode],[StateId],[Active],[UserID],[UserIDLastUpdate],[CreateDate],[ModifieldDate]) VALUES (4473,'Modelo','10902',24,1,1,1,GETDATE(),GETDATE()) END END</v>
      </c>
    </row>
    <row r="4475" spans="1:13" x14ac:dyDescent="0.2">
      <c r="A4475">
        <v>4474</v>
      </c>
      <c r="B4475">
        <f>VLOOKUP(C4475,ESTADOS!C:K,9,FALSE)</f>
        <v>24</v>
      </c>
      <c r="C4475" t="s">
        <v>4531</v>
      </c>
      <c r="D4475">
        <v>42</v>
      </c>
      <c r="E4475" t="s">
        <v>7983</v>
      </c>
      <c r="F4475" t="s">
        <v>2296</v>
      </c>
      <c r="G4475">
        <v>9126</v>
      </c>
      <c r="H4475">
        <v>1</v>
      </c>
      <c r="I4475">
        <v>1</v>
      </c>
      <c r="J4475">
        <v>1</v>
      </c>
      <c r="K4475" s="2" t="s">
        <v>10009</v>
      </c>
      <c r="L4475" s="2" t="s">
        <v>10009</v>
      </c>
      <c r="M4475" t="str">
        <f t="shared" si="69"/>
        <v>BEGIN IF NOT EXISTS (SELECT * FROM [dbo].[COM_City] WHERE [Name] = 'Mondaí') BEGIN INSERT INTO [dbo].[COM_City]([CityId],[Name],[ExternalCode],[StateId],[Active],[UserID],[UserIDLastUpdate],[CreateDate],[ModifieldDate]) VALUES (4474,'Mondaí','11009',24,1,1,1,GETDATE(),GETDATE()) END END</v>
      </c>
    </row>
    <row r="4476" spans="1:13" x14ac:dyDescent="0.2">
      <c r="A4476">
        <v>4475</v>
      </c>
      <c r="B4476">
        <f>VLOOKUP(C4476,ESTADOS!C:K,9,FALSE)</f>
        <v>24</v>
      </c>
      <c r="C4476" t="s">
        <v>4531</v>
      </c>
      <c r="D4476">
        <v>42</v>
      </c>
      <c r="E4476" t="s">
        <v>2297</v>
      </c>
      <c r="F4476" t="s">
        <v>2298</v>
      </c>
      <c r="G4476">
        <v>8854</v>
      </c>
      <c r="H4476">
        <v>1</v>
      </c>
      <c r="I4476">
        <v>1</v>
      </c>
      <c r="J4476">
        <v>1</v>
      </c>
      <c r="K4476" s="2" t="s">
        <v>10009</v>
      </c>
      <c r="L4476" s="2" t="s">
        <v>10009</v>
      </c>
      <c r="M4476" t="str">
        <f t="shared" si="69"/>
        <v>BEGIN IF NOT EXISTS (SELECT * FROM [dbo].[COM_City] WHERE [Name] = 'Monte Carlo') BEGIN INSERT INTO [dbo].[COM_City]([CityId],[Name],[ExternalCode],[StateId],[Active],[UserID],[UserIDLastUpdate],[CreateDate],[ModifieldDate]) VALUES (4475,'Monte Carlo','11058',24,1,1,1,GETDATE(),GETDATE()) END END</v>
      </c>
    </row>
    <row r="4477" spans="1:13" x14ac:dyDescent="0.2">
      <c r="A4477">
        <v>4476</v>
      </c>
      <c r="B4477">
        <f>VLOOKUP(C4477,ESTADOS!C:K,9,FALSE)</f>
        <v>24</v>
      </c>
      <c r="C4477" t="s">
        <v>4531</v>
      </c>
      <c r="D4477">
        <v>42</v>
      </c>
      <c r="E4477" t="s">
        <v>7985</v>
      </c>
      <c r="F4477" t="s">
        <v>3418</v>
      </c>
      <c r="G4477">
        <v>8113</v>
      </c>
      <c r="H4477">
        <v>1</v>
      </c>
      <c r="I4477">
        <v>1</v>
      </c>
      <c r="J4477">
        <v>1</v>
      </c>
      <c r="K4477" s="2" t="s">
        <v>10009</v>
      </c>
      <c r="L4477" s="2" t="s">
        <v>10009</v>
      </c>
      <c r="M4477" t="str">
        <f t="shared" si="69"/>
        <v>BEGIN IF NOT EXISTS (SELECT * FROM [dbo].[COM_City] WHERE [Name] = 'Monte Castelo') BEGIN INSERT INTO [dbo].[COM_City]([CityId],[Name],[ExternalCode],[StateId],[Active],[UserID],[UserIDLastUpdate],[CreateDate],[ModifieldDate]) VALUES (4476,'Monte Castelo','11108',24,1,1,1,GETDATE(),GETDATE()) END END</v>
      </c>
    </row>
    <row r="4478" spans="1:13" x14ac:dyDescent="0.2">
      <c r="A4478">
        <v>4477</v>
      </c>
      <c r="B4478">
        <f>VLOOKUP(C4478,ESTADOS!C:K,9,FALSE)</f>
        <v>24</v>
      </c>
      <c r="C4478" t="s">
        <v>4531</v>
      </c>
      <c r="D4478">
        <v>42</v>
      </c>
      <c r="E4478" t="s">
        <v>7987</v>
      </c>
      <c r="F4478" t="s">
        <v>2299</v>
      </c>
      <c r="G4478">
        <v>15426</v>
      </c>
      <c r="H4478">
        <v>1</v>
      </c>
      <c r="I4478">
        <v>1</v>
      </c>
      <c r="J4478">
        <v>1</v>
      </c>
      <c r="K4478" s="2" t="s">
        <v>10009</v>
      </c>
      <c r="L4478" s="2" t="s">
        <v>10009</v>
      </c>
      <c r="M4478" t="str">
        <f t="shared" si="69"/>
        <v>BEGIN IF NOT EXISTS (SELECT * FROM [dbo].[COM_City] WHERE [Name] = 'Morro da Fumaça') BEGIN INSERT INTO [dbo].[COM_City]([CityId],[Name],[ExternalCode],[StateId],[Active],[UserID],[UserIDLastUpdate],[CreateDate],[ModifieldDate]) VALUES (4477,'Morro da Fumaça','11207',24,1,1,1,GETDATE(),GETDATE()) END END</v>
      </c>
    </row>
    <row r="4479" spans="1:13" x14ac:dyDescent="0.2">
      <c r="A4479">
        <v>4478</v>
      </c>
      <c r="B4479">
        <f>VLOOKUP(C4479,ESTADOS!C:K,9,FALSE)</f>
        <v>24</v>
      </c>
      <c r="C4479" t="s">
        <v>4531</v>
      </c>
      <c r="D4479">
        <v>42</v>
      </c>
      <c r="E4479" t="s">
        <v>2300</v>
      </c>
      <c r="F4479" t="s">
        <v>2301</v>
      </c>
      <c r="G4479">
        <v>2727</v>
      </c>
      <c r="H4479">
        <v>1</v>
      </c>
      <c r="I4479">
        <v>1</v>
      </c>
      <c r="J4479">
        <v>1</v>
      </c>
      <c r="K4479" s="2" t="s">
        <v>10009</v>
      </c>
      <c r="L4479" s="2" t="s">
        <v>10009</v>
      </c>
      <c r="M4479" t="str">
        <f t="shared" si="69"/>
        <v>BEGIN IF NOT EXISTS (SELECT * FROM [dbo].[COM_City] WHERE [Name] = 'Morro Grande') BEGIN INSERT INTO [dbo].[COM_City]([CityId],[Name],[ExternalCode],[StateId],[Active],[UserID],[UserIDLastUpdate],[CreateDate],[ModifieldDate]) VALUES (4478,'Morro Grande','11256',24,1,1,1,GETDATE(),GETDATE()) END END</v>
      </c>
    </row>
    <row r="4480" spans="1:13" x14ac:dyDescent="0.2">
      <c r="A4480">
        <v>4479</v>
      </c>
      <c r="B4480">
        <f>VLOOKUP(C4480,ESTADOS!C:K,9,FALSE)</f>
        <v>24</v>
      </c>
      <c r="C4480" t="s">
        <v>4531</v>
      </c>
      <c r="D4480">
        <v>42</v>
      </c>
      <c r="E4480" t="s">
        <v>3693</v>
      </c>
      <c r="F4480" t="s">
        <v>2302</v>
      </c>
      <c r="G4480">
        <v>52638</v>
      </c>
      <c r="H4480">
        <v>1</v>
      </c>
      <c r="I4480">
        <v>1</v>
      </c>
      <c r="J4480">
        <v>1</v>
      </c>
      <c r="K4480" s="2" t="s">
        <v>10009</v>
      </c>
      <c r="L4480" s="2" t="s">
        <v>10009</v>
      </c>
      <c r="M4480" t="str">
        <f t="shared" si="69"/>
        <v>BEGIN IF NOT EXISTS (SELECT * FROM [dbo].[COM_City] WHERE [Name] = 'Navegantes') BEGIN INSERT INTO [dbo].[COM_City]([CityId],[Name],[ExternalCode],[StateId],[Active],[UserID],[UserIDLastUpdate],[CreateDate],[ModifieldDate]) VALUES (4479,'Navegantes','11306',24,1,1,1,GETDATE(),GETDATE()) END END</v>
      </c>
    </row>
    <row r="4481" spans="1:13" x14ac:dyDescent="0.2">
      <c r="A4481">
        <v>4480</v>
      </c>
      <c r="B4481">
        <f>VLOOKUP(C4481,ESTADOS!C:K,9,FALSE)</f>
        <v>24</v>
      </c>
      <c r="C4481" t="s">
        <v>4531</v>
      </c>
      <c r="D4481">
        <v>42</v>
      </c>
      <c r="E4481" t="s">
        <v>3697</v>
      </c>
      <c r="F4481" t="s">
        <v>2303</v>
      </c>
      <c r="G4481">
        <v>4118</v>
      </c>
      <c r="H4481">
        <v>1</v>
      </c>
      <c r="I4481">
        <v>1</v>
      </c>
      <c r="J4481">
        <v>1</v>
      </c>
      <c r="K4481" s="2" t="s">
        <v>10009</v>
      </c>
      <c r="L4481" s="2" t="s">
        <v>10009</v>
      </c>
      <c r="M4481" t="str">
        <f t="shared" si="69"/>
        <v>BEGIN IF NOT EXISTS (SELECT * FROM [dbo].[COM_City] WHERE [Name] = 'Nova Erechim') BEGIN INSERT INTO [dbo].[COM_City]([CityId],[Name],[ExternalCode],[StateId],[Active],[UserID],[UserIDLastUpdate],[CreateDate],[ModifieldDate]) VALUES (4480,'Nova Erechim','11405',24,1,1,1,GETDATE(),GETDATE()) END END</v>
      </c>
    </row>
    <row r="4482" spans="1:13" x14ac:dyDescent="0.2">
      <c r="A4482">
        <v>4481</v>
      </c>
      <c r="B4482">
        <f>VLOOKUP(C4482,ESTADOS!C:K,9,FALSE)</f>
        <v>24</v>
      </c>
      <c r="C4482" t="s">
        <v>4531</v>
      </c>
      <c r="D4482">
        <v>42</v>
      </c>
      <c r="E4482" t="s">
        <v>2304</v>
      </c>
      <c r="F4482" t="s">
        <v>2305</v>
      </c>
      <c r="G4482">
        <v>4117</v>
      </c>
      <c r="H4482">
        <v>1</v>
      </c>
      <c r="I4482">
        <v>1</v>
      </c>
      <c r="J4482">
        <v>1</v>
      </c>
      <c r="K4482" s="2" t="s">
        <v>10009</v>
      </c>
      <c r="L4482" s="2" t="s">
        <v>10009</v>
      </c>
      <c r="M4482" t="str">
        <f t="shared" si="69"/>
        <v>BEGIN IF NOT EXISTS (SELECT * FROM [dbo].[COM_City] WHERE [Name] = 'Nova Itaberaba') BEGIN INSERT INTO [dbo].[COM_City]([CityId],[Name],[ExternalCode],[StateId],[Active],[UserID],[UserIDLastUpdate],[CreateDate],[ModifieldDate]) VALUES (4481,'Nova Itaberaba','11454',24,1,1,1,GETDATE(),GETDATE()) END END</v>
      </c>
    </row>
    <row r="4483" spans="1:13" x14ac:dyDescent="0.2">
      <c r="A4483">
        <v>4482</v>
      </c>
      <c r="B4483">
        <f>VLOOKUP(C4483,ESTADOS!C:K,9,FALSE)</f>
        <v>24</v>
      </c>
      <c r="C4483" t="s">
        <v>4531</v>
      </c>
      <c r="D4483">
        <v>42</v>
      </c>
      <c r="E4483" t="s">
        <v>8369</v>
      </c>
      <c r="F4483" t="s">
        <v>2306</v>
      </c>
      <c r="G4483">
        <v>11325</v>
      </c>
      <c r="H4483">
        <v>1</v>
      </c>
      <c r="I4483">
        <v>1</v>
      </c>
      <c r="J4483">
        <v>1</v>
      </c>
      <c r="K4483" s="2" t="s">
        <v>10009</v>
      </c>
      <c r="L4483" s="2" t="s">
        <v>10009</v>
      </c>
      <c r="M4483" t="str">
        <f t="shared" ref="M4483:M4546" si="70">CONCATENATE("BEGIN IF NOT EXISTS (SELECT * FROM [dbo].[COM_City] WHERE [Name] = '",F4483,"') BEGIN INSERT INTO [dbo].[COM_City]([CityId],[Name],[ExternalCode],[StateId],[Active],[UserID],[UserIDLastUpdate],[CreateDate],[ModifieldDate]) VALUES (",A4483,",'",F4483,"','",E4483,"',",B4483,",",H4483,",",I4483,",",J4483,",",K4483,",",L4483,") END END")</f>
        <v>BEGIN IF NOT EXISTS (SELECT * FROM [dbo].[COM_City] WHERE [Name] = 'Nova Trento') BEGIN INSERT INTO [dbo].[COM_City]([CityId],[Name],[ExternalCode],[StateId],[Active],[UserID],[UserIDLastUpdate],[CreateDate],[ModifieldDate]) VALUES (4482,'Nova Trento','11504',24,1,1,1,GETDATE(),GETDATE()) END END</v>
      </c>
    </row>
    <row r="4484" spans="1:13" x14ac:dyDescent="0.2">
      <c r="A4484">
        <v>4483</v>
      </c>
      <c r="B4484">
        <f>VLOOKUP(C4484,ESTADOS!C:K,9,FALSE)</f>
        <v>24</v>
      </c>
      <c r="C4484" t="s">
        <v>4531</v>
      </c>
      <c r="D4484">
        <v>42</v>
      </c>
      <c r="E4484" t="s">
        <v>8371</v>
      </c>
      <c r="F4484" t="s">
        <v>2307</v>
      </c>
      <c r="G4484">
        <v>12536</v>
      </c>
      <c r="H4484">
        <v>1</v>
      </c>
      <c r="I4484">
        <v>1</v>
      </c>
      <c r="J4484">
        <v>1</v>
      </c>
      <c r="K4484" s="2" t="s">
        <v>10009</v>
      </c>
      <c r="L4484" s="2" t="s">
        <v>10009</v>
      </c>
      <c r="M4484" t="str">
        <f t="shared" si="70"/>
        <v>BEGIN IF NOT EXISTS (SELECT * FROM [dbo].[COM_City] WHERE [Name] = 'Nova Veneza') BEGIN INSERT INTO [dbo].[COM_City]([CityId],[Name],[ExternalCode],[StateId],[Active],[UserID],[UserIDLastUpdate],[CreateDate],[ModifieldDate]) VALUES (4483,'Nova Veneza','11603',24,1,1,1,GETDATE(),GETDATE()) END END</v>
      </c>
    </row>
    <row r="4485" spans="1:13" x14ac:dyDescent="0.2">
      <c r="A4485">
        <v>4484</v>
      </c>
      <c r="B4485">
        <f>VLOOKUP(C4485,ESTADOS!C:K,9,FALSE)</f>
        <v>24</v>
      </c>
      <c r="C4485" t="s">
        <v>4531</v>
      </c>
      <c r="D4485">
        <v>42</v>
      </c>
      <c r="E4485" t="s">
        <v>2308</v>
      </c>
      <c r="F4485" t="s">
        <v>5557</v>
      </c>
      <c r="G4485">
        <v>2902</v>
      </c>
      <c r="H4485">
        <v>1</v>
      </c>
      <c r="I4485">
        <v>1</v>
      </c>
      <c r="J4485">
        <v>1</v>
      </c>
      <c r="K4485" s="2" t="s">
        <v>10009</v>
      </c>
      <c r="L4485" s="2" t="s">
        <v>10009</v>
      </c>
      <c r="M4485" t="str">
        <f t="shared" si="70"/>
        <v>BEGIN IF NOT EXISTS (SELECT * FROM [dbo].[COM_City] WHERE [Name] = 'Novo Horizonte') BEGIN INSERT INTO [dbo].[COM_City]([CityId],[Name],[ExternalCode],[StateId],[Active],[UserID],[UserIDLastUpdate],[CreateDate],[ModifieldDate]) VALUES (4484,'Novo Horizonte','11652',24,1,1,1,GETDATE(),GETDATE()) END END</v>
      </c>
    </row>
    <row r="4486" spans="1:13" x14ac:dyDescent="0.2">
      <c r="A4486">
        <v>4485</v>
      </c>
      <c r="B4486">
        <f>VLOOKUP(C4486,ESTADOS!C:K,9,FALSE)</f>
        <v>24</v>
      </c>
      <c r="C4486" t="s">
        <v>4531</v>
      </c>
      <c r="D4486">
        <v>42</v>
      </c>
      <c r="E4486" t="s">
        <v>8372</v>
      </c>
      <c r="F4486" t="s">
        <v>2309</v>
      </c>
      <c r="G4486">
        <v>20859</v>
      </c>
      <c r="H4486">
        <v>1</v>
      </c>
      <c r="I4486">
        <v>1</v>
      </c>
      <c r="J4486">
        <v>1</v>
      </c>
      <c r="K4486" s="2" t="s">
        <v>10009</v>
      </c>
      <c r="L4486" s="2" t="s">
        <v>10009</v>
      </c>
      <c r="M4486" t="str">
        <f t="shared" si="70"/>
        <v>BEGIN IF NOT EXISTS (SELECT * FROM [dbo].[COM_City] WHERE [Name] = 'Orleans') BEGIN INSERT INTO [dbo].[COM_City]([CityId],[Name],[ExternalCode],[StateId],[Active],[UserID],[UserIDLastUpdate],[CreateDate],[ModifieldDate]) VALUES (4485,'Orleans','11702',24,1,1,1,GETDATE(),GETDATE()) END END</v>
      </c>
    </row>
    <row r="4487" spans="1:13" x14ac:dyDescent="0.2">
      <c r="A4487">
        <v>4486</v>
      </c>
      <c r="B4487">
        <f>VLOOKUP(C4487,ESTADOS!C:K,9,FALSE)</f>
        <v>24</v>
      </c>
      <c r="C4487" t="s">
        <v>4531</v>
      </c>
      <c r="D4487">
        <v>42</v>
      </c>
      <c r="E4487" t="s">
        <v>2310</v>
      </c>
      <c r="F4487" t="s">
        <v>2311</v>
      </c>
      <c r="G4487">
        <v>15693</v>
      </c>
      <c r="H4487">
        <v>1</v>
      </c>
      <c r="I4487">
        <v>1</v>
      </c>
      <c r="J4487">
        <v>1</v>
      </c>
      <c r="K4487" s="2" t="s">
        <v>10009</v>
      </c>
      <c r="L4487" s="2" t="s">
        <v>10009</v>
      </c>
      <c r="M4487" t="str">
        <f t="shared" si="70"/>
        <v>BEGIN IF NOT EXISTS (SELECT * FROM [dbo].[COM_City] WHERE [Name] = 'Otacílio Costa') BEGIN INSERT INTO [dbo].[COM_City]([CityId],[Name],[ExternalCode],[StateId],[Active],[UserID],[UserIDLastUpdate],[CreateDate],[ModifieldDate]) VALUES (4486,'Otacílio Costa','11751',24,1,1,1,GETDATE(),GETDATE()) END END</v>
      </c>
    </row>
    <row r="4488" spans="1:13" x14ac:dyDescent="0.2">
      <c r="A4488">
        <v>4487</v>
      </c>
      <c r="B4488">
        <f>VLOOKUP(C4488,ESTADOS!C:K,9,FALSE)</f>
        <v>24</v>
      </c>
      <c r="C4488" t="s">
        <v>4531</v>
      </c>
      <c r="D4488">
        <v>42</v>
      </c>
      <c r="E4488" t="s">
        <v>8374</v>
      </c>
      <c r="F4488" t="s">
        <v>210</v>
      </c>
      <c r="G4488">
        <v>7095</v>
      </c>
      <c r="H4488">
        <v>1</v>
      </c>
      <c r="I4488">
        <v>1</v>
      </c>
      <c r="J4488">
        <v>1</v>
      </c>
      <c r="K4488" s="2" t="s">
        <v>10009</v>
      </c>
      <c r="L4488" s="2" t="s">
        <v>10009</v>
      </c>
      <c r="M4488" t="str">
        <f t="shared" si="70"/>
        <v>BEGIN IF NOT EXISTS (SELECT * FROM [dbo].[COM_City] WHERE [Name] = 'Ouro') BEGIN INSERT INTO [dbo].[COM_City]([CityId],[Name],[ExternalCode],[StateId],[Active],[UserID],[UserIDLastUpdate],[CreateDate],[ModifieldDate]) VALUES (4487,'Ouro','11801',24,1,1,1,GETDATE(),GETDATE()) END END</v>
      </c>
    </row>
    <row r="4489" spans="1:13" x14ac:dyDescent="0.2">
      <c r="A4489">
        <v>4488</v>
      </c>
      <c r="B4489">
        <f>VLOOKUP(C4489,ESTADOS!C:K,9,FALSE)</f>
        <v>24</v>
      </c>
      <c r="C4489" t="s">
        <v>4531</v>
      </c>
      <c r="D4489">
        <v>42</v>
      </c>
      <c r="E4489" t="s">
        <v>211</v>
      </c>
      <c r="F4489" t="s">
        <v>3492</v>
      </c>
      <c r="G4489">
        <v>2152</v>
      </c>
      <c r="H4489">
        <v>1</v>
      </c>
      <c r="I4489">
        <v>1</v>
      </c>
      <c r="J4489">
        <v>1</v>
      </c>
      <c r="K4489" s="2" t="s">
        <v>10009</v>
      </c>
      <c r="L4489" s="2" t="s">
        <v>10009</v>
      </c>
      <c r="M4489" t="str">
        <f t="shared" si="70"/>
        <v>BEGIN IF NOT EXISTS (SELECT * FROM [dbo].[COM_City] WHERE [Name] = 'Ouro Verde') BEGIN INSERT INTO [dbo].[COM_City]([CityId],[Name],[ExternalCode],[StateId],[Active],[UserID],[UserIDLastUpdate],[CreateDate],[ModifieldDate]) VALUES (4488,'Ouro Verde','11850',24,1,1,1,GETDATE(),GETDATE()) END END</v>
      </c>
    </row>
    <row r="4490" spans="1:13" x14ac:dyDescent="0.2">
      <c r="A4490">
        <v>4489</v>
      </c>
      <c r="B4490">
        <f>VLOOKUP(C4490,ESTADOS!C:K,9,FALSE)</f>
        <v>24</v>
      </c>
      <c r="C4490" t="s">
        <v>4531</v>
      </c>
      <c r="D4490">
        <v>42</v>
      </c>
      <c r="E4490" t="s">
        <v>212</v>
      </c>
      <c r="F4490" t="s">
        <v>213</v>
      </c>
      <c r="G4490">
        <v>1821</v>
      </c>
      <c r="H4490">
        <v>1</v>
      </c>
      <c r="I4490">
        <v>1</v>
      </c>
      <c r="J4490">
        <v>1</v>
      </c>
      <c r="K4490" s="2" t="s">
        <v>10009</v>
      </c>
      <c r="L4490" s="2" t="s">
        <v>10009</v>
      </c>
      <c r="M4490" t="str">
        <f t="shared" si="70"/>
        <v>BEGIN IF NOT EXISTS (SELECT * FROM [dbo].[COM_City] WHERE [Name] = 'Paial') BEGIN INSERT INTO [dbo].[COM_City]([CityId],[Name],[ExternalCode],[StateId],[Active],[UserID],[UserIDLastUpdate],[CreateDate],[ModifieldDate]) VALUES (4489,'Paial','11876',24,1,1,1,GETDATE(),GETDATE()) END END</v>
      </c>
    </row>
    <row r="4491" spans="1:13" x14ac:dyDescent="0.2">
      <c r="A4491">
        <v>4490</v>
      </c>
      <c r="B4491">
        <f>VLOOKUP(C4491,ESTADOS!C:K,9,FALSE)</f>
        <v>24</v>
      </c>
      <c r="C4491" t="s">
        <v>4531</v>
      </c>
      <c r="D4491">
        <v>42</v>
      </c>
      <c r="E4491" t="s">
        <v>214</v>
      </c>
      <c r="F4491" t="s">
        <v>215</v>
      </c>
      <c r="G4491">
        <v>2297</v>
      </c>
      <c r="H4491">
        <v>1</v>
      </c>
      <c r="I4491">
        <v>1</v>
      </c>
      <c r="J4491">
        <v>1</v>
      </c>
      <c r="K4491" s="2" t="s">
        <v>10009</v>
      </c>
      <c r="L4491" s="2" t="s">
        <v>10009</v>
      </c>
      <c r="M4491" t="str">
        <f t="shared" si="70"/>
        <v>BEGIN IF NOT EXISTS (SELECT * FROM [dbo].[COM_City] WHERE [Name] = 'Painel') BEGIN INSERT INTO [dbo].[COM_City]([CityId],[Name],[ExternalCode],[StateId],[Active],[UserID],[UserIDLastUpdate],[CreateDate],[ModifieldDate]) VALUES (4490,'Painel','11892',24,1,1,1,GETDATE(),GETDATE()) END END</v>
      </c>
    </row>
    <row r="4492" spans="1:13" x14ac:dyDescent="0.2">
      <c r="A4492">
        <v>4491</v>
      </c>
      <c r="B4492">
        <f>VLOOKUP(C4492,ESTADOS!C:K,9,FALSE)</f>
        <v>24</v>
      </c>
      <c r="C4492" t="s">
        <v>4531</v>
      </c>
      <c r="D4492">
        <v>42</v>
      </c>
      <c r="E4492" t="s">
        <v>8376</v>
      </c>
      <c r="F4492" t="s">
        <v>216</v>
      </c>
      <c r="G4492">
        <v>122471</v>
      </c>
      <c r="H4492">
        <v>1</v>
      </c>
      <c r="I4492">
        <v>1</v>
      </c>
      <c r="J4492">
        <v>1</v>
      </c>
      <c r="K4492" s="2" t="s">
        <v>10009</v>
      </c>
      <c r="L4492" s="2" t="s">
        <v>10009</v>
      </c>
      <c r="M4492" t="str">
        <f t="shared" si="70"/>
        <v>BEGIN IF NOT EXISTS (SELECT * FROM [dbo].[COM_City] WHERE [Name] = 'Palhoça') BEGIN INSERT INTO [dbo].[COM_City]([CityId],[Name],[ExternalCode],[StateId],[Active],[UserID],[UserIDLastUpdate],[CreateDate],[ModifieldDate]) VALUES (4491,'Palhoça','11900',24,1,1,1,GETDATE(),GETDATE()) END END</v>
      </c>
    </row>
    <row r="4493" spans="1:13" x14ac:dyDescent="0.2">
      <c r="A4493">
        <v>4492</v>
      </c>
      <c r="B4493">
        <f>VLOOKUP(C4493,ESTADOS!C:K,9,FALSE)</f>
        <v>24</v>
      </c>
      <c r="C4493" t="s">
        <v>4531</v>
      </c>
      <c r="D4493">
        <v>42</v>
      </c>
      <c r="E4493" t="s">
        <v>8382</v>
      </c>
      <c r="F4493" t="s">
        <v>217</v>
      </c>
      <c r="G4493">
        <v>7942</v>
      </c>
      <c r="H4493">
        <v>1</v>
      </c>
      <c r="I4493">
        <v>1</v>
      </c>
      <c r="J4493">
        <v>1</v>
      </c>
      <c r="K4493" s="2" t="s">
        <v>10009</v>
      </c>
      <c r="L4493" s="2" t="s">
        <v>10009</v>
      </c>
      <c r="M4493" t="str">
        <f t="shared" si="70"/>
        <v>BEGIN IF NOT EXISTS (SELECT * FROM [dbo].[COM_City] WHERE [Name] = 'Palma Sola') BEGIN INSERT INTO [dbo].[COM_City]([CityId],[Name],[ExternalCode],[StateId],[Active],[UserID],[UserIDLastUpdate],[CreateDate],[ModifieldDate]) VALUES (4492,'Palma Sola','12007',24,1,1,1,GETDATE(),GETDATE()) END END</v>
      </c>
    </row>
    <row r="4494" spans="1:13" x14ac:dyDescent="0.2">
      <c r="A4494">
        <v>4493</v>
      </c>
      <c r="B4494">
        <f>VLOOKUP(C4494,ESTADOS!C:K,9,FALSE)</f>
        <v>24</v>
      </c>
      <c r="C4494" t="s">
        <v>4531</v>
      </c>
      <c r="D4494">
        <v>42</v>
      </c>
      <c r="E4494" t="s">
        <v>218</v>
      </c>
      <c r="F4494" t="s">
        <v>1836</v>
      </c>
      <c r="G4494">
        <v>2334</v>
      </c>
      <c r="H4494">
        <v>1</v>
      </c>
      <c r="I4494">
        <v>1</v>
      </c>
      <c r="J4494">
        <v>1</v>
      </c>
      <c r="K4494" s="2" t="s">
        <v>10009</v>
      </c>
      <c r="L4494" s="2" t="s">
        <v>10009</v>
      </c>
      <c r="M4494" t="str">
        <f t="shared" si="70"/>
        <v>BEGIN IF NOT EXISTS (SELECT * FROM [dbo].[COM_City] WHERE [Name] = 'Palmeira') BEGIN INSERT INTO [dbo].[COM_City]([CityId],[Name],[ExternalCode],[StateId],[Active],[UserID],[UserIDLastUpdate],[CreateDate],[ModifieldDate]) VALUES (4493,'Palmeira','12056',24,1,1,1,GETDATE(),GETDATE()) END END</v>
      </c>
    </row>
    <row r="4495" spans="1:13" x14ac:dyDescent="0.2">
      <c r="A4495">
        <v>4494</v>
      </c>
      <c r="B4495">
        <f>VLOOKUP(C4495,ESTADOS!C:K,9,FALSE)</f>
        <v>24</v>
      </c>
      <c r="C4495" t="s">
        <v>4531</v>
      </c>
      <c r="D4495">
        <v>42</v>
      </c>
      <c r="E4495" t="s">
        <v>8384</v>
      </c>
      <c r="F4495" t="s">
        <v>219</v>
      </c>
      <c r="G4495">
        <v>16061</v>
      </c>
      <c r="H4495">
        <v>1</v>
      </c>
      <c r="I4495">
        <v>1</v>
      </c>
      <c r="J4495">
        <v>1</v>
      </c>
      <c r="K4495" s="2" t="s">
        <v>10009</v>
      </c>
      <c r="L4495" s="2" t="s">
        <v>10009</v>
      </c>
      <c r="M4495" t="str">
        <f t="shared" si="70"/>
        <v>BEGIN IF NOT EXISTS (SELECT * FROM [dbo].[COM_City] WHERE [Name] = 'Palmitos') BEGIN INSERT INTO [dbo].[COM_City]([CityId],[Name],[ExternalCode],[StateId],[Active],[UserID],[UserIDLastUpdate],[CreateDate],[ModifieldDate]) VALUES (4494,'Palmitos','12106',24,1,1,1,GETDATE(),GETDATE()) END END</v>
      </c>
    </row>
    <row r="4496" spans="1:13" x14ac:dyDescent="0.2">
      <c r="A4496">
        <v>4495</v>
      </c>
      <c r="B4496">
        <f>VLOOKUP(C4496,ESTADOS!C:K,9,FALSE)</f>
        <v>24</v>
      </c>
      <c r="C4496" t="s">
        <v>4531</v>
      </c>
      <c r="D4496">
        <v>42</v>
      </c>
      <c r="E4496" t="s">
        <v>8380</v>
      </c>
      <c r="F4496" t="s">
        <v>220</v>
      </c>
      <c r="G4496">
        <v>17056</v>
      </c>
      <c r="H4496">
        <v>1</v>
      </c>
      <c r="I4496">
        <v>1</v>
      </c>
      <c r="J4496">
        <v>1</v>
      </c>
      <c r="K4496" s="2" t="s">
        <v>10009</v>
      </c>
      <c r="L4496" s="2" t="s">
        <v>10009</v>
      </c>
      <c r="M4496" t="str">
        <f t="shared" si="70"/>
        <v>BEGIN IF NOT EXISTS (SELECT * FROM [dbo].[COM_City] WHERE [Name] = 'Papanduva') BEGIN INSERT INTO [dbo].[COM_City]([CityId],[Name],[ExternalCode],[StateId],[Active],[UserID],[UserIDLastUpdate],[CreateDate],[ModifieldDate]) VALUES (4495,'Papanduva','12205',24,1,1,1,GETDATE(),GETDATE()) END END</v>
      </c>
    </row>
    <row r="4497" spans="1:13" x14ac:dyDescent="0.2">
      <c r="A4497">
        <v>4496</v>
      </c>
      <c r="B4497">
        <f>VLOOKUP(C4497,ESTADOS!C:K,9,FALSE)</f>
        <v>24</v>
      </c>
      <c r="C4497" t="s">
        <v>4531</v>
      </c>
      <c r="D4497">
        <v>42</v>
      </c>
      <c r="E4497" t="s">
        <v>221</v>
      </c>
      <c r="F4497" t="s">
        <v>1079</v>
      </c>
      <c r="G4497">
        <v>4195</v>
      </c>
      <c r="H4497">
        <v>1</v>
      </c>
      <c r="I4497">
        <v>1</v>
      </c>
      <c r="J4497">
        <v>1</v>
      </c>
      <c r="K4497" s="2" t="s">
        <v>10009</v>
      </c>
      <c r="L4497" s="2" t="s">
        <v>10009</v>
      </c>
      <c r="M4497" t="str">
        <f t="shared" si="70"/>
        <v>BEGIN IF NOT EXISTS (SELECT * FROM [dbo].[COM_City] WHERE [Name] = 'Paraíso') BEGIN INSERT INTO [dbo].[COM_City]([CityId],[Name],[ExternalCode],[StateId],[Active],[UserID],[UserIDLastUpdate],[CreateDate],[ModifieldDate]) VALUES (4496,'Paraíso','12239',24,1,1,1,GETDATE(),GETDATE()) END END</v>
      </c>
    </row>
    <row r="4498" spans="1:13" x14ac:dyDescent="0.2">
      <c r="A4498">
        <v>4497</v>
      </c>
      <c r="B4498">
        <f>VLOOKUP(C4498,ESTADOS!C:K,9,FALSE)</f>
        <v>24</v>
      </c>
      <c r="C4498" t="s">
        <v>4531</v>
      </c>
      <c r="D4498">
        <v>42</v>
      </c>
      <c r="E4498" t="s">
        <v>222</v>
      </c>
      <c r="F4498" t="s">
        <v>223</v>
      </c>
      <c r="G4498">
        <v>5313</v>
      </c>
      <c r="H4498">
        <v>1</v>
      </c>
      <c r="I4498">
        <v>1</v>
      </c>
      <c r="J4498">
        <v>1</v>
      </c>
      <c r="K4498" s="2" t="s">
        <v>10009</v>
      </c>
      <c r="L4498" s="2" t="s">
        <v>10009</v>
      </c>
      <c r="M4498" t="str">
        <f t="shared" si="70"/>
        <v>BEGIN IF NOT EXISTS (SELECT * FROM [dbo].[COM_City] WHERE [Name] = 'Passo de Torres') BEGIN INSERT INTO [dbo].[COM_City]([CityId],[Name],[ExternalCode],[StateId],[Active],[UserID],[UserIDLastUpdate],[CreateDate],[ModifieldDate]) VALUES (4497,'Passo de Torres','12254',24,1,1,1,GETDATE(),GETDATE()) END END</v>
      </c>
    </row>
    <row r="4499" spans="1:13" x14ac:dyDescent="0.2">
      <c r="A4499">
        <v>4498</v>
      </c>
      <c r="B4499">
        <f>VLOOKUP(C4499,ESTADOS!C:K,9,FALSE)</f>
        <v>24</v>
      </c>
      <c r="C4499" t="s">
        <v>4531</v>
      </c>
      <c r="D4499">
        <v>42</v>
      </c>
      <c r="E4499" t="s">
        <v>224</v>
      </c>
      <c r="F4499" t="s">
        <v>225</v>
      </c>
      <c r="G4499">
        <v>4472</v>
      </c>
      <c r="H4499">
        <v>1</v>
      </c>
      <c r="I4499">
        <v>1</v>
      </c>
      <c r="J4499">
        <v>1</v>
      </c>
      <c r="K4499" s="2" t="s">
        <v>10009</v>
      </c>
      <c r="L4499" s="2" t="s">
        <v>10009</v>
      </c>
      <c r="M4499" t="str">
        <f t="shared" si="70"/>
        <v>BEGIN IF NOT EXISTS (SELECT * FROM [dbo].[COM_City] WHERE [Name] = 'Passos Maia') BEGIN INSERT INTO [dbo].[COM_City]([CityId],[Name],[ExternalCode],[StateId],[Active],[UserID],[UserIDLastUpdate],[CreateDate],[ModifieldDate]) VALUES (4498,'Passos Maia','12270',24,1,1,1,GETDATE(),GETDATE()) END END</v>
      </c>
    </row>
    <row r="4500" spans="1:13" x14ac:dyDescent="0.2">
      <c r="A4500">
        <v>4499</v>
      </c>
      <c r="B4500">
        <f>VLOOKUP(C4500,ESTADOS!C:K,9,FALSE)</f>
        <v>24</v>
      </c>
      <c r="C4500" t="s">
        <v>4531</v>
      </c>
      <c r="D4500">
        <v>42</v>
      </c>
      <c r="E4500" t="s">
        <v>8386</v>
      </c>
      <c r="F4500" t="s">
        <v>226</v>
      </c>
      <c r="G4500">
        <v>6830</v>
      </c>
      <c r="H4500">
        <v>1</v>
      </c>
      <c r="I4500">
        <v>1</v>
      </c>
      <c r="J4500">
        <v>1</v>
      </c>
      <c r="K4500" s="2" t="s">
        <v>10009</v>
      </c>
      <c r="L4500" s="2" t="s">
        <v>10009</v>
      </c>
      <c r="M4500" t="str">
        <f t="shared" si="70"/>
        <v>BEGIN IF NOT EXISTS (SELECT * FROM [dbo].[COM_City] WHERE [Name] = 'Paulo Lopes') BEGIN INSERT INTO [dbo].[COM_City]([CityId],[Name],[ExternalCode],[StateId],[Active],[UserID],[UserIDLastUpdate],[CreateDate],[ModifieldDate]) VALUES (4499,'Paulo Lopes','12304',24,1,1,1,GETDATE(),GETDATE()) END END</v>
      </c>
    </row>
    <row r="4501" spans="1:13" x14ac:dyDescent="0.2">
      <c r="A4501">
        <v>4500</v>
      </c>
      <c r="B4501">
        <f>VLOOKUP(C4501,ESTADOS!C:K,9,FALSE)</f>
        <v>24</v>
      </c>
      <c r="C4501" t="s">
        <v>4531</v>
      </c>
      <c r="D4501">
        <v>42</v>
      </c>
      <c r="E4501" t="s">
        <v>8388</v>
      </c>
      <c r="F4501" t="s">
        <v>227</v>
      </c>
      <c r="G4501">
        <v>4817</v>
      </c>
      <c r="H4501">
        <v>1</v>
      </c>
      <c r="I4501">
        <v>1</v>
      </c>
      <c r="J4501">
        <v>1</v>
      </c>
      <c r="K4501" s="2" t="s">
        <v>10009</v>
      </c>
      <c r="L4501" s="2" t="s">
        <v>10009</v>
      </c>
      <c r="M4501" t="str">
        <f t="shared" si="70"/>
        <v>BEGIN IF NOT EXISTS (SELECT * FROM [dbo].[COM_City] WHERE [Name] = 'Pedras Grandes') BEGIN INSERT INTO [dbo].[COM_City]([CityId],[Name],[ExternalCode],[StateId],[Active],[UserID],[UserIDLastUpdate],[CreateDate],[ModifieldDate]) VALUES (4500,'Pedras Grandes','12403',24,1,1,1,GETDATE(),GETDATE()) END END</v>
      </c>
    </row>
    <row r="4502" spans="1:13" x14ac:dyDescent="0.2">
      <c r="A4502">
        <v>4501</v>
      </c>
      <c r="B4502">
        <f>VLOOKUP(C4502,ESTADOS!C:K,9,FALSE)</f>
        <v>24</v>
      </c>
      <c r="C4502" t="s">
        <v>4531</v>
      </c>
      <c r="D4502">
        <v>42</v>
      </c>
      <c r="E4502" t="s">
        <v>8390</v>
      </c>
      <c r="F4502" t="s">
        <v>228</v>
      </c>
      <c r="G4502">
        <v>20868</v>
      </c>
      <c r="H4502">
        <v>1</v>
      </c>
      <c r="I4502">
        <v>1</v>
      </c>
      <c r="J4502">
        <v>1</v>
      </c>
      <c r="K4502" s="2" t="s">
        <v>10009</v>
      </c>
      <c r="L4502" s="2" t="s">
        <v>10009</v>
      </c>
      <c r="M4502" t="str">
        <f t="shared" si="70"/>
        <v>BEGIN IF NOT EXISTS (SELECT * FROM [dbo].[COM_City] WHERE [Name] = 'Penha') BEGIN INSERT INTO [dbo].[COM_City]([CityId],[Name],[ExternalCode],[StateId],[Active],[UserID],[UserIDLastUpdate],[CreateDate],[ModifieldDate]) VALUES (4501,'Penha','12502',24,1,1,1,GETDATE(),GETDATE()) END END</v>
      </c>
    </row>
    <row r="4503" spans="1:13" x14ac:dyDescent="0.2">
      <c r="A4503">
        <v>4502</v>
      </c>
      <c r="B4503">
        <f>VLOOKUP(C4503,ESTADOS!C:K,9,FALSE)</f>
        <v>24</v>
      </c>
      <c r="C4503" t="s">
        <v>4531</v>
      </c>
      <c r="D4503">
        <v>42</v>
      </c>
      <c r="E4503" t="s">
        <v>8392</v>
      </c>
      <c r="F4503" t="s">
        <v>229</v>
      </c>
      <c r="G4503">
        <v>2944</v>
      </c>
      <c r="H4503">
        <v>1</v>
      </c>
      <c r="I4503">
        <v>1</v>
      </c>
      <c r="J4503">
        <v>1</v>
      </c>
      <c r="K4503" s="2" t="s">
        <v>10009</v>
      </c>
      <c r="L4503" s="2" t="s">
        <v>10009</v>
      </c>
      <c r="M4503" t="str">
        <f t="shared" si="70"/>
        <v>BEGIN IF NOT EXISTS (SELECT * FROM [dbo].[COM_City] WHERE [Name] = 'Peritiba') BEGIN INSERT INTO [dbo].[COM_City]([CityId],[Name],[ExternalCode],[StateId],[Active],[UserID],[UserIDLastUpdate],[CreateDate],[ModifieldDate]) VALUES (4502,'Peritiba','12601',24,1,1,1,GETDATE(),GETDATE()) END END</v>
      </c>
    </row>
    <row r="4504" spans="1:13" x14ac:dyDescent="0.2">
      <c r="A4504">
        <v>4503</v>
      </c>
      <c r="B4504">
        <f>VLOOKUP(C4504,ESTADOS!C:K,9,FALSE)</f>
        <v>24</v>
      </c>
      <c r="C4504" t="s">
        <v>4531</v>
      </c>
      <c r="D4504">
        <v>42</v>
      </c>
      <c r="E4504" t="s">
        <v>8394</v>
      </c>
      <c r="F4504" t="s">
        <v>4627</v>
      </c>
      <c r="G4504">
        <v>6064</v>
      </c>
      <c r="H4504">
        <v>1</v>
      </c>
      <c r="I4504">
        <v>1</v>
      </c>
      <c r="J4504">
        <v>1</v>
      </c>
      <c r="K4504" s="2" t="s">
        <v>10009</v>
      </c>
      <c r="L4504" s="2" t="s">
        <v>10009</v>
      </c>
      <c r="M4504" t="str">
        <f t="shared" si="70"/>
        <v>BEGIN IF NOT EXISTS (SELECT * FROM [dbo].[COM_City] WHERE [Name] = 'Petrolândia') BEGIN INSERT INTO [dbo].[COM_City]([CityId],[Name],[ExternalCode],[StateId],[Active],[UserID],[UserIDLastUpdate],[CreateDate],[ModifieldDate]) VALUES (4503,'Petrolândia','12700',24,1,1,1,GETDATE(),GETDATE()) END END</v>
      </c>
    </row>
    <row r="4505" spans="1:13" x14ac:dyDescent="0.2">
      <c r="A4505">
        <v>4504</v>
      </c>
      <c r="B4505">
        <f>VLOOKUP(C4505,ESTADOS!C:K,9,FALSE)</f>
        <v>24</v>
      </c>
      <c r="C4505" t="s">
        <v>4531</v>
      </c>
      <c r="D4505">
        <v>42</v>
      </c>
      <c r="E4505" t="s">
        <v>8398</v>
      </c>
      <c r="F4505" t="s">
        <v>3555</v>
      </c>
      <c r="G4505">
        <v>14691</v>
      </c>
      <c r="H4505">
        <v>1</v>
      </c>
      <c r="I4505">
        <v>1</v>
      </c>
      <c r="J4505">
        <v>1</v>
      </c>
      <c r="K4505" s="2" t="s">
        <v>10009</v>
      </c>
      <c r="L4505" s="2" t="s">
        <v>10009</v>
      </c>
      <c r="M4505" t="str">
        <f t="shared" si="70"/>
        <v>BEGIN IF NOT EXISTS (SELECT * FROM [dbo].[COM_City] WHERE [Name] = 'Pinhalzinho') BEGIN INSERT INTO [dbo].[COM_City]([CityId],[Name],[ExternalCode],[StateId],[Active],[UserID],[UserIDLastUpdate],[CreateDate],[ModifieldDate]) VALUES (4504,'Pinhalzinho','12908',24,1,1,1,GETDATE(),GETDATE()) END END</v>
      </c>
    </row>
    <row r="4506" spans="1:13" x14ac:dyDescent="0.2">
      <c r="A4506">
        <v>4505</v>
      </c>
      <c r="B4506">
        <f>VLOOKUP(C4506,ESTADOS!C:K,9,FALSE)</f>
        <v>24</v>
      </c>
      <c r="C4506" t="s">
        <v>4531</v>
      </c>
      <c r="D4506">
        <v>42</v>
      </c>
      <c r="E4506" t="s">
        <v>8399</v>
      </c>
      <c r="F4506" t="s">
        <v>230</v>
      </c>
      <c r="G4506">
        <v>2912</v>
      </c>
      <c r="H4506">
        <v>1</v>
      </c>
      <c r="I4506">
        <v>1</v>
      </c>
      <c r="J4506">
        <v>1</v>
      </c>
      <c r="K4506" s="2" t="s">
        <v>10009</v>
      </c>
      <c r="L4506" s="2" t="s">
        <v>10009</v>
      </c>
      <c r="M4506" t="str">
        <f t="shared" si="70"/>
        <v>BEGIN IF NOT EXISTS (SELECT * FROM [dbo].[COM_City] WHERE [Name] = 'Pinheiro Preto') BEGIN INSERT INTO [dbo].[COM_City]([CityId],[Name],[ExternalCode],[StateId],[Active],[UserID],[UserIDLastUpdate],[CreateDate],[ModifieldDate]) VALUES (4505,'Pinheiro Preto','13005',24,1,1,1,GETDATE(),GETDATE()) END END</v>
      </c>
    </row>
    <row r="4507" spans="1:13" x14ac:dyDescent="0.2">
      <c r="A4507">
        <v>4506</v>
      </c>
      <c r="B4507">
        <f>VLOOKUP(C4507,ESTADOS!C:K,9,FALSE)</f>
        <v>24</v>
      </c>
      <c r="C4507" t="s">
        <v>4531</v>
      </c>
      <c r="D4507">
        <v>42</v>
      </c>
      <c r="E4507" t="s">
        <v>8401</v>
      </c>
      <c r="F4507" t="s">
        <v>231</v>
      </c>
      <c r="G4507">
        <v>4570</v>
      </c>
      <c r="H4507">
        <v>1</v>
      </c>
      <c r="I4507">
        <v>1</v>
      </c>
      <c r="J4507">
        <v>1</v>
      </c>
      <c r="K4507" s="2" t="s">
        <v>10009</v>
      </c>
      <c r="L4507" s="2" t="s">
        <v>10009</v>
      </c>
      <c r="M4507" t="str">
        <f t="shared" si="70"/>
        <v>BEGIN IF NOT EXISTS (SELECT * FROM [dbo].[COM_City] WHERE [Name] = 'Piratuba') BEGIN INSERT INTO [dbo].[COM_City]([CityId],[Name],[ExternalCode],[StateId],[Active],[UserID],[UserIDLastUpdate],[CreateDate],[ModifieldDate]) VALUES (4506,'Piratuba','13104',24,1,1,1,GETDATE(),GETDATE()) END END</v>
      </c>
    </row>
    <row r="4508" spans="1:13" x14ac:dyDescent="0.2">
      <c r="A4508">
        <v>4507</v>
      </c>
      <c r="B4508">
        <f>VLOOKUP(C4508,ESTADOS!C:K,9,FALSE)</f>
        <v>24</v>
      </c>
      <c r="C4508" t="s">
        <v>4531</v>
      </c>
      <c r="D4508">
        <v>42</v>
      </c>
      <c r="E4508" t="s">
        <v>232</v>
      </c>
      <c r="F4508" t="s">
        <v>233</v>
      </c>
      <c r="G4508">
        <v>2639</v>
      </c>
      <c r="H4508">
        <v>1</v>
      </c>
      <c r="I4508">
        <v>1</v>
      </c>
      <c r="J4508">
        <v>1</v>
      </c>
      <c r="K4508" s="2" t="s">
        <v>10009</v>
      </c>
      <c r="L4508" s="2" t="s">
        <v>10009</v>
      </c>
      <c r="M4508" t="str">
        <f t="shared" si="70"/>
        <v>BEGIN IF NOT EXISTS (SELECT * FROM [dbo].[COM_City] WHERE [Name] = 'Planalto Alegre') BEGIN INSERT INTO [dbo].[COM_City]([CityId],[Name],[ExternalCode],[StateId],[Active],[UserID],[UserIDLastUpdate],[CreateDate],[ModifieldDate]) VALUES (4507,'Planalto Alegre','13153',24,1,1,1,GETDATE(),GETDATE()) END END</v>
      </c>
    </row>
    <row r="4509" spans="1:13" x14ac:dyDescent="0.2">
      <c r="A4509">
        <v>4508</v>
      </c>
      <c r="B4509">
        <f>VLOOKUP(C4509,ESTADOS!C:K,9,FALSE)</f>
        <v>24</v>
      </c>
      <c r="C4509" t="s">
        <v>4531</v>
      </c>
      <c r="D4509">
        <v>42</v>
      </c>
      <c r="E4509" t="s">
        <v>8403</v>
      </c>
      <c r="F4509" t="s">
        <v>234</v>
      </c>
      <c r="G4509">
        <v>25261</v>
      </c>
      <c r="H4509">
        <v>1</v>
      </c>
      <c r="I4509">
        <v>1</v>
      </c>
      <c r="J4509">
        <v>1</v>
      </c>
      <c r="K4509" s="2" t="s">
        <v>10009</v>
      </c>
      <c r="L4509" s="2" t="s">
        <v>10009</v>
      </c>
      <c r="M4509" t="str">
        <f t="shared" si="70"/>
        <v>BEGIN IF NOT EXISTS (SELECT * FROM [dbo].[COM_City] WHERE [Name] = 'Pomerode') BEGIN INSERT INTO [dbo].[COM_City]([CityId],[Name],[ExternalCode],[StateId],[Active],[UserID],[UserIDLastUpdate],[CreateDate],[ModifieldDate]) VALUES (4508,'Pomerode','13203',24,1,1,1,GETDATE(),GETDATE()) END END</v>
      </c>
    </row>
    <row r="4510" spans="1:13" x14ac:dyDescent="0.2">
      <c r="A4510">
        <v>4509</v>
      </c>
      <c r="B4510">
        <f>VLOOKUP(C4510,ESTADOS!C:K,9,FALSE)</f>
        <v>24</v>
      </c>
      <c r="C4510" t="s">
        <v>4531</v>
      </c>
      <c r="D4510">
        <v>42</v>
      </c>
      <c r="E4510" t="s">
        <v>8407</v>
      </c>
      <c r="F4510" t="s">
        <v>235</v>
      </c>
      <c r="G4510">
        <v>5080</v>
      </c>
      <c r="H4510">
        <v>1</v>
      </c>
      <c r="I4510">
        <v>1</v>
      </c>
      <c r="J4510">
        <v>1</v>
      </c>
      <c r="K4510" s="2" t="s">
        <v>10009</v>
      </c>
      <c r="L4510" s="2" t="s">
        <v>10009</v>
      </c>
      <c r="M4510" t="str">
        <f t="shared" si="70"/>
        <v>BEGIN IF NOT EXISTS (SELECT * FROM [dbo].[COM_City] WHERE [Name] = 'Ponte Alta') BEGIN INSERT INTO [dbo].[COM_City]([CityId],[Name],[ExternalCode],[StateId],[Active],[UserID],[UserIDLastUpdate],[CreateDate],[ModifieldDate]) VALUES (4509,'Ponte Alta','13302',24,1,1,1,GETDATE(),GETDATE()) END END</v>
      </c>
    </row>
    <row r="4511" spans="1:13" x14ac:dyDescent="0.2">
      <c r="A4511">
        <v>4510</v>
      </c>
      <c r="B4511">
        <f>VLOOKUP(C4511,ESTADOS!C:K,9,FALSE)</f>
        <v>24</v>
      </c>
      <c r="C4511" t="s">
        <v>4531</v>
      </c>
      <c r="D4511">
        <v>42</v>
      </c>
      <c r="E4511" t="s">
        <v>8409</v>
      </c>
      <c r="F4511" t="s">
        <v>236</v>
      </c>
      <c r="G4511">
        <v>3500</v>
      </c>
      <c r="H4511">
        <v>1</v>
      </c>
      <c r="I4511">
        <v>1</v>
      </c>
      <c r="J4511">
        <v>1</v>
      </c>
      <c r="K4511" s="2" t="s">
        <v>10009</v>
      </c>
      <c r="L4511" s="2" t="s">
        <v>10009</v>
      </c>
      <c r="M4511" t="str">
        <f t="shared" si="70"/>
        <v>BEGIN IF NOT EXISTS (SELECT * FROM [dbo].[COM_City] WHERE [Name] = 'Ponte Alta do Norte') BEGIN INSERT INTO [dbo].[COM_City]([CityId],[Name],[ExternalCode],[StateId],[Active],[UserID],[UserIDLastUpdate],[CreateDate],[ModifieldDate]) VALUES (4510,'Ponte Alta do Norte','13351',24,1,1,1,GETDATE(),GETDATE()) END END</v>
      </c>
    </row>
    <row r="4512" spans="1:13" x14ac:dyDescent="0.2">
      <c r="A4512">
        <v>4511</v>
      </c>
      <c r="B4512">
        <f>VLOOKUP(C4512,ESTADOS!C:K,9,FALSE)</f>
        <v>24</v>
      </c>
      <c r="C4512" t="s">
        <v>4531</v>
      </c>
      <c r="D4512">
        <v>42</v>
      </c>
      <c r="E4512" t="s">
        <v>8411</v>
      </c>
      <c r="F4512" t="s">
        <v>237</v>
      </c>
      <c r="G4512">
        <v>11210</v>
      </c>
      <c r="H4512">
        <v>1</v>
      </c>
      <c r="I4512">
        <v>1</v>
      </c>
      <c r="J4512">
        <v>1</v>
      </c>
      <c r="K4512" s="2" t="s">
        <v>10009</v>
      </c>
      <c r="L4512" s="2" t="s">
        <v>10009</v>
      </c>
      <c r="M4512" t="str">
        <f t="shared" si="70"/>
        <v>BEGIN IF NOT EXISTS (SELECT * FROM [dbo].[COM_City] WHERE [Name] = 'Ponte Serrada') BEGIN INSERT INTO [dbo].[COM_City]([CityId],[Name],[ExternalCode],[StateId],[Active],[UserID],[UserIDLastUpdate],[CreateDate],[ModifieldDate]) VALUES (4511,'Ponte Serrada','13401',24,1,1,1,GETDATE(),GETDATE()) END END</v>
      </c>
    </row>
    <row r="4513" spans="1:13" x14ac:dyDescent="0.2">
      <c r="A4513">
        <v>4512</v>
      </c>
      <c r="B4513">
        <f>VLOOKUP(C4513,ESTADOS!C:K,9,FALSE)</f>
        <v>24</v>
      </c>
      <c r="C4513" t="s">
        <v>4531</v>
      </c>
      <c r="D4513">
        <v>42</v>
      </c>
      <c r="E4513" t="s">
        <v>8413</v>
      </c>
      <c r="F4513" t="s">
        <v>238</v>
      </c>
      <c r="G4513">
        <v>13301</v>
      </c>
      <c r="H4513">
        <v>1</v>
      </c>
      <c r="I4513">
        <v>1</v>
      </c>
      <c r="J4513">
        <v>1</v>
      </c>
      <c r="K4513" s="2" t="s">
        <v>10009</v>
      </c>
      <c r="L4513" s="2" t="s">
        <v>10009</v>
      </c>
      <c r="M4513" t="str">
        <f t="shared" si="70"/>
        <v>BEGIN IF NOT EXISTS (SELECT * FROM [dbo].[COM_City] WHERE [Name] = 'Porto Belo') BEGIN INSERT INTO [dbo].[COM_City]([CityId],[Name],[ExternalCode],[StateId],[Active],[UserID],[UserIDLastUpdate],[CreateDate],[ModifieldDate]) VALUES (4512,'Porto Belo','13500',24,1,1,1,GETDATE(),GETDATE()) END END</v>
      </c>
    </row>
    <row r="4514" spans="1:13" x14ac:dyDescent="0.2">
      <c r="A4514">
        <v>4513</v>
      </c>
      <c r="B4514">
        <f>VLOOKUP(C4514,ESTADOS!C:K,9,FALSE)</f>
        <v>24</v>
      </c>
      <c r="C4514" t="s">
        <v>4531</v>
      </c>
      <c r="D4514">
        <v>42</v>
      </c>
      <c r="E4514" t="s">
        <v>8417</v>
      </c>
      <c r="F4514" t="s">
        <v>239</v>
      </c>
      <c r="G4514">
        <v>32256</v>
      </c>
      <c r="H4514">
        <v>1</v>
      </c>
      <c r="I4514">
        <v>1</v>
      </c>
      <c r="J4514">
        <v>1</v>
      </c>
      <c r="K4514" s="2" t="s">
        <v>10009</v>
      </c>
      <c r="L4514" s="2" t="s">
        <v>10009</v>
      </c>
      <c r="M4514" t="str">
        <f t="shared" si="70"/>
        <v>BEGIN IF NOT EXISTS (SELECT * FROM [dbo].[COM_City] WHERE [Name] = 'Porto União') BEGIN INSERT INTO [dbo].[COM_City]([CityId],[Name],[ExternalCode],[StateId],[Active],[UserID],[UserIDLastUpdate],[CreateDate],[ModifieldDate]) VALUES (4513,'Porto União','13609',24,1,1,1,GETDATE(),GETDATE()) END END</v>
      </c>
    </row>
    <row r="4515" spans="1:13" x14ac:dyDescent="0.2">
      <c r="A4515">
        <v>4514</v>
      </c>
      <c r="B4515">
        <f>VLOOKUP(C4515,ESTADOS!C:K,9,FALSE)</f>
        <v>24</v>
      </c>
      <c r="C4515" t="s">
        <v>4531</v>
      </c>
      <c r="D4515">
        <v>42</v>
      </c>
      <c r="E4515" t="s">
        <v>8419</v>
      </c>
      <c r="F4515" t="s">
        <v>240</v>
      </c>
      <c r="G4515">
        <v>13722</v>
      </c>
      <c r="H4515">
        <v>1</v>
      </c>
      <c r="I4515">
        <v>1</v>
      </c>
      <c r="J4515">
        <v>1</v>
      </c>
      <c r="K4515" s="2" t="s">
        <v>10009</v>
      </c>
      <c r="L4515" s="2" t="s">
        <v>10009</v>
      </c>
      <c r="M4515" t="str">
        <f t="shared" si="70"/>
        <v>BEGIN IF NOT EXISTS (SELECT * FROM [dbo].[COM_City] WHERE [Name] = 'Pouso Redondo') BEGIN INSERT INTO [dbo].[COM_City]([CityId],[Name],[ExternalCode],[StateId],[Active],[UserID],[UserIDLastUpdate],[CreateDate],[ModifieldDate]) VALUES (4514,'Pouso Redondo','13708',24,1,1,1,GETDATE(),GETDATE()) END END</v>
      </c>
    </row>
    <row r="4516" spans="1:13" x14ac:dyDescent="0.2">
      <c r="A4516">
        <v>4515</v>
      </c>
      <c r="B4516">
        <f>VLOOKUP(C4516,ESTADOS!C:K,9,FALSE)</f>
        <v>24</v>
      </c>
      <c r="C4516" t="s">
        <v>4531</v>
      </c>
      <c r="D4516">
        <v>42</v>
      </c>
      <c r="E4516" t="s">
        <v>8423</v>
      </c>
      <c r="F4516" t="s">
        <v>241</v>
      </c>
      <c r="G4516">
        <v>7120</v>
      </c>
      <c r="H4516">
        <v>1</v>
      </c>
      <c r="I4516">
        <v>1</v>
      </c>
      <c r="J4516">
        <v>1</v>
      </c>
      <c r="K4516" s="2" t="s">
        <v>10009</v>
      </c>
      <c r="L4516" s="2" t="s">
        <v>10009</v>
      </c>
      <c r="M4516" t="str">
        <f t="shared" si="70"/>
        <v>BEGIN IF NOT EXISTS (SELECT * FROM [dbo].[COM_City] WHERE [Name] = 'Praia Grande') BEGIN INSERT INTO [dbo].[COM_City]([CityId],[Name],[ExternalCode],[StateId],[Active],[UserID],[UserIDLastUpdate],[CreateDate],[ModifieldDate]) VALUES (4515,'Praia Grande','13807',24,1,1,1,GETDATE(),GETDATE()) END END</v>
      </c>
    </row>
    <row r="4517" spans="1:13" x14ac:dyDescent="0.2">
      <c r="A4517">
        <v>4516</v>
      </c>
      <c r="B4517">
        <f>VLOOKUP(C4517,ESTADOS!C:K,9,FALSE)</f>
        <v>24</v>
      </c>
      <c r="C4517" t="s">
        <v>4531</v>
      </c>
      <c r="D4517">
        <v>42</v>
      </c>
      <c r="E4517" t="s">
        <v>8425</v>
      </c>
      <c r="F4517" t="s">
        <v>242</v>
      </c>
      <c r="G4517">
        <v>1757</v>
      </c>
      <c r="H4517">
        <v>1</v>
      </c>
      <c r="I4517">
        <v>1</v>
      </c>
      <c r="J4517">
        <v>1</v>
      </c>
      <c r="K4517" s="2" t="s">
        <v>10009</v>
      </c>
      <c r="L4517" s="2" t="s">
        <v>10009</v>
      </c>
      <c r="M4517" t="str">
        <f t="shared" si="70"/>
        <v>BEGIN IF NOT EXISTS (SELECT * FROM [dbo].[COM_City] WHERE [Name] = 'Presidente Castello Branco') BEGIN INSERT INTO [dbo].[COM_City]([CityId],[Name],[ExternalCode],[StateId],[Active],[UserID],[UserIDLastUpdate],[CreateDate],[ModifieldDate]) VALUES (4516,'Presidente Castello Branco','13906',24,1,1,1,GETDATE(),GETDATE()) END END</v>
      </c>
    </row>
    <row r="4518" spans="1:13" x14ac:dyDescent="0.2">
      <c r="A4518">
        <v>4517</v>
      </c>
      <c r="B4518">
        <f>VLOOKUP(C4518,ESTADOS!C:K,9,FALSE)</f>
        <v>24</v>
      </c>
      <c r="C4518" t="s">
        <v>4531</v>
      </c>
      <c r="D4518">
        <v>42</v>
      </c>
      <c r="E4518" t="s">
        <v>8429</v>
      </c>
      <c r="F4518" t="s">
        <v>243</v>
      </c>
      <c r="G4518">
        <v>13651</v>
      </c>
      <c r="H4518">
        <v>1</v>
      </c>
      <c r="I4518">
        <v>1</v>
      </c>
      <c r="J4518">
        <v>1</v>
      </c>
      <c r="K4518" s="2" t="s">
        <v>10009</v>
      </c>
      <c r="L4518" s="2" t="s">
        <v>10009</v>
      </c>
      <c r="M4518" t="str">
        <f t="shared" si="70"/>
        <v>BEGIN IF NOT EXISTS (SELECT * FROM [dbo].[COM_City] WHERE [Name] = 'Presidente Getúlio') BEGIN INSERT INTO [dbo].[COM_City]([CityId],[Name],[ExternalCode],[StateId],[Active],[UserID],[UserIDLastUpdate],[CreateDate],[ModifieldDate]) VALUES (4517,'Presidente Getúlio','14003',24,1,1,1,GETDATE(),GETDATE()) END END</v>
      </c>
    </row>
    <row r="4519" spans="1:13" x14ac:dyDescent="0.2">
      <c r="A4519">
        <v>4518</v>
      </c>
      <c r="B4519">
        <f>VLOOKUP(C4519,ESTADOS!C:K,9,FALSE)</f>
        <v>24</v>
      </c>
      <c r="C4519" t="s">
        <v>4531</v>
      </c>
      <c r="D4519">
        <v>42</v>
      </c>
      <c r="E4519" t="s">
        <v>8431</v>
      </c>
      <c r="F4519" t="s">
        <v>244</v>
      </c>
      <c r="G4519">
        <v>2259</v>
      </c>
      <c r="H4519">
        <v>1</v>
      </c>
      <c r="I4519">
        <v>1</v>
      </c>
      <c r="J4519">
        <v>1</v>
      </c>
      <c r="K4519" s="2" t="s">
        <v>10009</v>
      </c>
      <c r="L4519" s="2" t="s">
        <v>10009</v>
      </c>
      <c r="M4519" t="str">
        <f t="shared" si="70"/>
        <v>BEGIN IF NOT EXISTS (SELECT * FROM [dbo].[COM_City] WHERE [Name] = 'Presidente Nereu') BEGIN INSERT INTO [dbo].[COM_City]([CityId],[Name],[ExternalCode],[StateId],[Active],[UserID],[UserIDLastUpdate],[CreateDate],[ModifieldDate]) VALUES (4518,'Presidente Nereu','14102',24,1,1,1,GETDATE(),GETDATE()) END END</v>
      </c>
    </row>
    <row r="4520" spans="1:13" x14ac:dyDescent="0.2">
      <c r="A4520">
        <v>4519</v>
      </c>
      <c r="B4520">
        <f>VLOOKUP(C4520,ESTADOS!C:K,9,FALSE)</f>
        <v>24</v>
      </c>
      <c r="C4520" t="s">
        <v>4531</v>
      </c>
      <c r="D4520">
        <v>42</v>
      </c>
      <c r="E4520" t="s">
        <v>245</v>
      </c>
      <c r="F4520" t="s">
        <v>246</v>
      </c>
      <c r="G4520">
        <v>2604</v>
      </c>
      <c r="H4520">
        <v>1</v>
      </c>
      <c r="I4520">
        <v>1</v>
      </c>
      <c r="J4520">
        <v>1</v>
      </c>
      <c r="K4520" s="2" t="s">
        <v>10009</v>
      </c>
      <c r="L4520" s="2" t="s">
        <v>10009</v>
      </c>
      <c r="M4520" t="str">
        <f t="shared" si="70"/>
        <v>BEGIN IF NOT EXISTS (SELECT * FROM [dbo].[COM_City] WHERE [Name] = 'Princesa') BEGIN INSERT INTO [dbo].[COM_City]([CityId],[Name],[ExternalCode],[StateId],[Active],[UserID],[UserIDLastUpdate],[CreateDate],[ModifieldDate]) VALUES (4519,'Princesa','14151',24,1,1,1,GETDATE(),GETDATE()) END END</v>
      </c>
    </row>
    <row r="4521" spans="1:13" x14ac:dyDescent="0.2">
      <c r="A4521">
        <v>4520</v>
      </c>
      <c r="B4521">
        <f>VLOOKUP(C4521,ESTADOS!C:K,9,FALSE)</f>
        <v>24</v>
      </c>
      <c r="C4521" t="s">
        <v>4531</v>
      </c>
      <c r="D4521">
        <v>42</v>
      </c>
      <c r="E4521" t="s">
        <v>247</v>
      </c>
      <c r="F4521" t="s">
        <v>248</v>
      </c>
      <c r="G4521">
        <v>10871</v>
      </c>
      <c r="H4521">
        <v>1</v>
      </c>
      <c r="I4521">
        <v>1</v>
      </c>
      <c r="J4521">
        <v>1</v>
      </c>
      <c r="K4521" s="2" t="s">
        <v>10009</v>
      </c>
      <c r="L4521" s="2" t="s">
        <v>10009</v>
      </c>
      <c r="M4521" t="str">
        <f t="shared" si="70"/>
        <v>BEGIN IF NOT EXISTS (SELECT * FROM [dbo].[COM_City] WHERE [Name] = 'Quilombo') BEGIN INSERT INTO [dbo].[COM_City]([CityId],[Name],[ExternalCode],[StateId],[Active],[UserID],[UserIDLastUpdate],[CreateDate],[ModifieldDate]) VALUES (4520,'Quilombo','14201',24,1,1,1,GETDATE(),GETDATE()) END END</v>
      </c>
    </row>
    <row r="4522" spans="1:13" x14ac:dyDescent="0.2">
      <c r="A4522">
        <v>4521</v>
      </c>
      <c r="B4522">
        <f>VLOOKUP(C4522,ESTADOS!C:K,9,FALSE)</f>
        <v>24</v>
      </c>
      <c r="C4522" t="s">
        <v>4531</v>
      </c>
      <c r="D4522">
        <v>42</v>
      </c>
      <c r="E4522" t="s">
        <v>249</v>
      </c>
      <c r="F4522" t="s">
        <v>250</v>
      </c>
      <c r="G4522">
        <v>2772</v>
      </c>
      <c r="H4522">
        <v>1</v>
      </c>
      <c r="I4522">
        <v>1</v>
      </c>
      <c r="J4522">
        <v>1</v>
      </c>
      <c r="K4522" s="2" t="s">
        <v>10009</v>
      </c>
      <c r="L4522" s="2" t="s">
        <v>10009</v>
      </c>
      <c r="M4522" t="str">
        <f t="shared" si="70"/>
        <v>BEGIN IF NOT EXISTS (SELECT * FROM [dbo].[COM_City] WHERE [Name] = 'Rancho Queimado') BEGIN INSERT INTO [dbo].[COM_City]([CityId],[Name],[ExternalCode],[StateId],[Active],[UserID],[UserIDLastUpdate],[CreateDate],[ModifieldDate]) VALUES (4521,'Rancho Queimado','14300',24,1,1,1,GETDATE(),GETDATE()) END END</v>
      </c>
    </row>
    <row r="4523" spans="1:13" x14ac:dyDescent="0.2">
      <c r="A4523">
        <v>4522</v>
      </c>
      <c r="B4523">
        <f>VLOOKUP(C4523,ESTADOS!C:K,9,FALSE)</f>
        <v>24</v>
      </c>
      <c r="C4523" t="s">
        <v>4531</v>
      </c>
      <c r="D4523">
        <v>42</v>
      </c>
      <c r="E4523" t="s">
        <v>251</v>
      </c>
      <c r="F4523" t="s">
        <v>252</v>
      </c>
      <c r="G4523">
        <v>6054</v>
      </c>
      <c r="H4523">
        <v>1</v>
      </c>
      <c r="I4523">
        <v>1</v>
      </c>
      <c r="J4523">
        <v>1</v>
      </c>
      <c r="K4523" s="2" t="s">
        <v>10009</v>
      </c>
      <c r="L4523" s="2" t="s">
        <v>10009</v>
      </c>
      <c r="M4523" t="str">
        <f t="shared" si="70"/>
        <v>BEGIN IF NOT EXISTS (SELECT * FROM [dbo].[COM_City] WHERE [Name] = 'Rio das Antas') BEGIN INSERT INTO [dbo].[COM_City]([CityId],[Name],[ExternalCode],[StateId],[Active],[UserID],[UserIDLastUpdate],[CreateDate],[ModifieldDate]) VALUES (4522,'Rio das Antas','14409',24,1,1,1,GETDATE(),GETDATE()) END END</v>
      </c>
    </row>
    <row r="4524" spans="1:13" x14ac:dyDescent="0.2">
      <c r="A4524">
        <v>4523</v>
      </c>
      <c r="B4524">
        <f>VLOOKUP(C4524,ESTADOS!C:K,9,FALSE)</f>
        <v>24</v>
      </c>
      <c r="C4524" t="s">
        <v>4531</v>
      </c>
      <c r="D4524">
        <v>42</v>
      </c>
      <c r="E4524" t="s">
        <v>253</v>
      </c>
      <c r="F4524" t="s">
        <v>254</v>
      </c>
      <c r="G4524">
        <v>6043</v>
      </c>
      <c r="H4524">
        <v>1</v>
      </c>
      <c r="I4524">
        <v>1</v>
      </c>
      <c r="J4524">
        <v>1</v>
      </c>
      <c r="K4524" s="2" t="s">
        <v>10009</v>
      </c>
      <c r="L4524" s="2" t="s">
        <v>10009</v>
      </c>
      <c r="M4524" t="str">
        <f t="shared" si="70"/>
        <v>BEGIN IF NOT EXISTS (SELECT * FROM [dbo].[COM_City] WHERE [Name] = 'Rio do Campo') BEGIN INSERT INTO [dbo].[COM_City]([CityId],[Name],[ExternalCode],[StateId],[Active],[UserID],[UserIDLastUpdate],[CreateDate],[ModifieldDate]) VALUES (4523,'Rio do Campo','14508',24,1,1,1,GETDATE(),GETDATE()) END END</v>
      </c>
    </row>
    <row r="4525" spans="1:13" x14ac:dyDescent="0.2">
      <c r="A4525">
        <v>4524</v>
      </c>
      <c r="B4525">
        <f>VLOOKUP(C4525,ESTADOS!C:K,9,FALSE)</f>
        <v>24</v>
      </c>
      <c r="C4525" t="s">
        <v>4531</v>
      </c>
      <c r="D4525">
        <v>42</v>
      </c>
      <c r="E4525" t="s">
        <v>255</v>
      </c>
      <c r="F4525" t="s">
        <v>256</v>
      </c>
      <c r="G4525">
        <v>6795</v>
      </c>
      <c r="H4525">
        <v>1</v>
      </c>
      <c r="I4525">
        <v>1</v>
      </c>
      <c r="J4525">
        <v>1</v>
      </c>
      <c r="K4525" s="2" t="s">
        <v>10009</v>
      </c>
      <c r="L4525" s="2" t="s">
        <v>10009</v>
      </c>
      <c r="M4525" t="str">
        <f t="shared" si="70"/>
        <v>BEGIN IF NOT EXISTS (SELECT * FROM [dbo].[COM_City] WHERE [Name] = 'Rio do Oeste') BEGIN INSERT INTO [dbo].[COM_City]([CityId],[Name],[ExternalCode],[StateId],[Active],[UserID],[UserIDLastUpdate],[CreateDate],[ModifieldDate]) VALUES (4524,'Rio do Oeste','14607',24,1,1,1,GETDATE(),GETDATE()) END END</v>
      </c>
    </row>
    <row r="4526" spans="1:13" x14ac:dyDescent="0.2">
      <c r="A4526">
        <v>4525</v>
      </c>
      <c r="B4526">
        <f>VLOOKUP(C4526,ESTADOS!C:K,9,FALSE)</f>
        <v>24</v>
      </c>
      <c r="C4526" t="s">
        <v>4531</v>
      </c>
      <c r="D4526">
        <v>42</v>
      </c>
      <c r="E4526" t="s">
        <v>257</v>
      </c>
      <c r="F4526" t="s">
        <v>258</v>
      </c>
      <c r="G4526">
        <v>56919</v>
      </c>
      <c r="H4526">
        <v>1</v>
      </c>
      <c r="I4526">
        <v>1</v>
      </c>
      <c r="J4526">
        <v>1</v>
      </c>
      <c r="K4526" s="2" t="s">
        <v>10009</v>
      </c>
      <c r="L4526" s="2" t="s">
        <v>10009</v>
      </c>
      <c r="M4526" t="str">
        <f t="shared" si="70"/>
        <v>BEGIN IF NOT EXISTS (SELECT * FROM [dbo].[COM_City] WHERE [Name] = 'Rio do Sul') BEGIN INSERT INTO [dbo].[COM_City]([CityId],[Name],[ExternalCode],[StateId],[Active],[UserID],[UserIDLastUpdate],[CreateDate],[ModifieldDate]) VALUES (4525,'Rio do Sul','14805',24,1,1,1,GETDATE(),GETDATE()) END END</v>
      </c>
    </row>
    <row r="4527" spans="1:13" x14ac:dyDescent="0.2">
      <c r="A4527">
        <v>4526</v>
      </c>
      <c r="B4527">
        <f>VLOOKUP(C4527,ESTADOS!C:K,9,FALSE)</f>
        <v>24</v>
      </c>
      <c r="C4527" t="s">
        <v>4531</v>
      </c>
      <c r="D4527">
        <v>42</v>
      </c>
      <c r="E4527" t="s">
        <v>259</v>
      </c>
      <c r="F4527" t="s">
        <v>260</v>
      </c>
      <c r="G4527">
        <v>9685</v>
      </c>
      <c r="H4527">
        <v>1</v>
      </c>
      <c r="I4527">
        <v>1</v>
      </c>
      <c r="J4527">
        <v>1</v>
      </c>
      <c r="K4527" s="2" t="s">
        <v>10009</v>
      </c>
      <c r="L4527" s="2" t="s">
        <v>10009</v>
      </c>
      <c r="M4527" t="str">
        <f t="shared" si="70"/>
        <v>BEGIN IF NOT EXISTS (SELECT * FROM [dbo].[COM_City] WHERE [Name] = 'Rio dos Cedros') BEGIN INSERT INTO [dbo].[COM_City]([CityId],[Name],[ExternalCode],[StateId],[Active],[UserID],[UserIDLastUpdate],[CreateDate],[ModifieldDate]) VALUES (4526,'Rio dos Cedros','14706',24,1,1,1,GETDATE(),GETDATE()) END END</v>
      </c>
    </row>
    <row r="4528" spans="1:13" x14ac:dyDescent="0.2">
      <c r="A4528">
        <v>4527</v>
      </c>
      <c r="B4528">
        <f>VLOOKUP(C4528,ESTADOS!C:K,9,FALSE)</f>
        <v>24</v>
      </c>
      <c r="C4528" t="s">
        <v>4531</v>
      </c>
      <c r="D4528">
        <v>42</v>
      </c>
      <c r="E4528" t="s">
        <v>261</v>
      </c>
      <c r="F4528" t="s">
        <v>262</v>
      </c>
      <c r="G4528">
        <v>4468</v>
      </c>
      <c r="H4528">
        <v>1</v>
      </c>
      <c r="I4528">
        <v>1</v>
      </c>
      <c r="J4528">
        <v>1</v>
      </c>
      <c r="K4528" s="2" t="s">
        <v>10009</v>
      </c>
      <c r="L4528" s="2" t="s">
        <v>10009</v>
      </c>
      <c r="M4528" t="str">
        <f t="shared" si="70"/>
        <v>BEGIN IF NOT EXISTS (SELECT * FROM [dbo].[COM_City] WHERE [Name] = 'Rio Fortuna') BEGIN INSERT INTO [dbo].[COM_City]([CityId],[Name],[ExternalCode],[StateId],[Active],[UserID],[UserIDLastUpdate],[CreateDate],[ModifieldDate]) VALUES (4527,'Rio Fortuna','14904',24,1,1,1,GETDATE(),GETDATE()) END END</v>
      </c>
    </row>
    <row r="4529" spans="1:13" x14ac:dyDescent="0.2">
      <c r="A4529">
        <v>4528</v>
      </c>
      <c r="B4529">
        <f>VLOOKUP(C4529,ESTADOS!C:K,9,FALSE)</f>
        <v>24</v>
      </c>
      <c r="C4529" t="s">
        <v>4531</v>
      </c>
      <c r="D4529">
        <v>42</v>
      </c>
      <c r="E4529" t="s">
        <v>263</v>
      </c>
      <c r="F4529" t="s">
        <v>264</v>
      </c>
      <c r="G4529">
        <v>42237</v>
      </c>
      <c r="H4529">
        <v>1</v>
      </c>
      <c r="I4529">
        <v>1</v>
      </c>
      <c r="J4529">
        <v>1</v>
      </c>
      <c r="K4529" s="2" t="s">
        <v>10009</v>
      </c>
      <c r="L4529" s="2" t="s">
        <v>10009</v>
      </c>
      <c r="M4529" t="str">
        <f t="shared" si="70"/>
        <v>BEGIN IF NOT EXISTS (SELECT * FROM [dbo].[COM_City] WHERE [Name] = 'Rio Negrinho') BEGIN INSERT INTO [dbo].[COM_City]([CityId],[Name],[ExternalCode],[StateId],[Active],[UserID],[UserIDLastUpdate],[CreateDate],[ModifieldDate]) VALUES (4528,'Rio Negrinho','15000',24,1,1,1,GETDATE(),GETDATE()) END END</v>
      </c>
    </row>
    <row r="4530" spans="1:13" x14ac:dyDescent="0.2">
      <c r="A4530">
        <v>4529</v>
      </c>
      <c r="B4530">
        <f>VLOOKUP(C4530,ESTADOS!C:K,9,FALSE)</f>
        <v>24</v>
      </c>
      <c r="C4530" t="s">
        <v>4531</v>
      </c>
      <c r="D4530">
        <v>42</v>
      </c>
      <c r="E4530" t="s">
        <v>265</v>
      </c>
      <c r="F4530" t="s">
        <v>266</v>
      </c>
      <c r="G4530">
        <v>2433</v>
      </c>
      <c r="H4530">
        <v>1</v>
      </c>
      <c r="I4530">
        <v>1</v>
      </c>
      <c r="J4530">
        <v>1</v>
      </c>
      <c r="K4530" s="2" t="s">
        <v>10009</v>
      </c>
      <c r="L4530" s="2" t="s">
        <v>10009</v>
      </c>
      <c r="M4530" t="str">
        <f t="shared" si="70"/>
        <v>BEGIN IF NOT EXISTS (SELECT * FROM [dbo].[COM_City] WHERE [Name] = 'Rio Rufino') BEGIN INSERT INTO [dbo].[COM_City]([CityId],[Name],[ExternalCode],[StateId],[Active],[UserID],[UserIDLastUpdate],[CreateDate],[ModifieldDate]) VALUES (4529,'Rio Rufino','15059',24,1,1,1,GETDATE(),GETDATE()) END END</v>
      </c>
    </row>
    <row r="4531" spans="1:13" x14ac:dyDescent="0.2">
      <c r="A4531">
        <v>4530</v>
      </c>
      <c r="B4531">
        <f>VLOOKUP(C4531,ESTADOS!C:K,9,FALSE)</f>
        <v>24</v>
      </c>
      <c r="C4531" t="s">
        <v>4531</v>
      </c>
      <c r="D4531">
        <v>42</v>
      </c>
      <c r="E4531" t="s">
        <v>267</v>
      </c>
      <c r="F4531" t="s">
        <v>268</v>
      </c>
      <c r="G4531">
        <v>4998</v>
      </c>
      <c r="H4531">
        <v>1</v>
      </c>
      <c r="I4531">
        <v>1</v>
      </c>
      <c r="J4531">
        <v>1</v>
      </c>
      <c r="K4531" s="2" t="s">
        <v>10009</v>
      </c>
      <c r="L4531" s="2" t="s">
        <v>10009</v>
      </c>
      <c r="M4531" t="str">
        <f t="shared" si="70"/>
        <v>BEGIN IF NOT EXISTS (SELECT * FROM [dbo].[COM_City] WHERE [Name] = 'Riqueza') BEGIN INSERT INTO [dbo].[COM_City]([CityId],[Name],[ExternalCode],[StateId],[Active],[UserID],[UserIDLastUpdate],[CreateDate],[ModifieldDate]) VALUES (4530,'Riqueza','15075',24,1,1,1,GETDATE(),GETDATE()) END END</v>
      </c>
    </row>
    <row r="4532" spans="1:13" x14ac:dyDescent="0.2">
      <c r="A4532">
        <v>4531</v>
      </c>
      <c r="B4532">
        <f>VLOOKUP(C4532,ESTADOS!C:K,9,FALSE)</f>
        <v>24</v>
      </c>
      <c r="C4532" t="s">
        <v>4531</v>
      </c>
      <c r="D4532">
        <v>42</v>
      </c>
      <c r="E4532" t="s">
        <v>269</v>
      </c>
      <c r="F4532" t="s">
        <v>270</v>
      </c>
      <c r="G4532">
        <v>10773</v>
      </c>
      <c r="H4532">
        <v>1</v>
      </c>
      <c r="I4532">
        <v>1</v>
      </c>
      <c r="J4532">
        <v>1</v>
      </c>
      <c r="K4532" s="2" t="s">
        <v>10009</v>
      </c>
      <c r="L4532" s="2" t="s">
        <v>10009</v>
      </c>
      <c r="M4532" t="str">
        <f t="shared" si="70"/>
        <v>BEGIN IF NOT EXISTS (SELECT * FROM [dbo].[COM_City] WHERE [Name] = 'Rodeio') BEGIN INSERT INTO [dbo].[COM_City]([CityId],[Name],[ExternalCode],[StateId],[Active],[UserID],[UserIDLastUpdate],[CreateDate],[ModifieldDate]) VALUES (4531,'Rodeio','15109',24,1,1,1,GETDATE(),GETDATE()) END END</v>
      </c>
    </row>
    <row r="4533" spans="1:13" x14ac:dyDescent="0.2">
      <c r="A4533">
        <v>4532</v>
      </c>
      <c r="B4533">
        <f>VLOOKUP(C4533,ESTADOS!C:K,9,FALSE)</f>
        <v>24</v>
      </c>
      <c r="C4533" t="s">
        <v>4531</v>
      </c>
      <c r="D4533">
        <v>42</v>
      </c>
      <c r="E4533" t="s">
        <v>271</v>
      </c>
      <c r="F4533" t="s">
        <v>272</v>
      </c>
      <c r="G4533">
        <v>5738</v>
      </c>
      <c r="H4533">
        <v>1</v>
      </c>
      <c r="I4533">
        <v>1</v>
      </c>
      <c r="J4533">
        <v>1</v>
      </c>
      <c r="K4533" s="2" t="s">
        <v>10009</v>
      </c>
      <c r="L4533" s="2" t="s">
        <v>10009</v>
      </c>
      <c r="M4533" t="str">
        <f t="shared" si="70"/>
        <v>BEGIN IF NOT EXISTS (SELECT * FROM [dbo].[COM_City] WHERE [Name] = 'Romelândia') BEGIN INSERT INTO [dbo].[COM_City]([CityId],[Name],[ExternalCode],[StateId],[Active],[UserID],[UserIDLastUpdate],[CreateDate],[ModifieldDate]) VALUES (4532,'Romelândia','15208',24,1,1,1,GETDATE(),GETDATE()) END END</v>
      </c>
    </row>
    <row r="4534" spans="1:13" x14ac:dyDescent="0.2">
      <c r="A4534">
        <v>4533</v>
      </c>
      <c r="B4534">
        <f>VLOOKUP(C4534,ESTADOS!C:K,9,FALSE)</f>
        <v>24</v>
      </c>
      <c r="C4534" t="s">
        <v>4531</v>
      </c>
      <c r="D4534">
        <v>42</v>
      </c>
      <c r="E4534" t="s">
        <v>273</v>
      </c>
      <c r="F4534" t="s">
        <v>274</v>
      </c>
      <c r="G4534">
        <v>7432</v>
      </c>
      <c r="H4534">
        <v>1</v>
      </c>
      <c r="I4534">
        <v>1</v>
      </c>
      <c r="J4534">
        <v>1</v>
      </c>
      <c r="K4534" s="2" t="s">
        <v>10009</v>
      </c>
      <c r="L4534" s="2" t="s">
        <v>10009</v>
      </c>
      <c r="M4534" t="str">
        <f t="shared" si="70"/>
        <v>BEGIN IF NOT EXISTS (SELECT * FROM [dbo].[COM_City] WHERE [Name] = 'Salete') BEGIN INSERT INTO [dbo].[COM_City]([CityId],[Name],[ExternalCode],[StateId],[Active],[UserID],[UserIDLastUpdate],[CreateDate],[ModifieldDate]) VALUES (4533,'Salete','15307',24,1,1,1,GETDATE(),GETDATE()) END END</v>
      </c>
    </row>
    <row r="4535" spans="1:13" x14ac:dyDescent="0.2">
      <c r="A4535">
        <v>4534</v>
      </c>
      <c r="B4535">
        <f>VLOOKUP(C4535,ESTADOS!C:K,9,FALSE)</f>
        <v>24</v>
      </c>
      <c r="C4535" t="s">
        <v>4531</v>
      </c>
      <c r="D4535">
        <v>42</v>
      </c>
      <c r="E4535" t="s">
        <v>275</v>
      </c>
      <c r="F4535" t="s">
        <v>3712</v>
      </c>
      <c r="G4535">
        <v>4072</v>
      </c>
      <c r="H4535">
        <v>1</v>
      </c>
      <c r="I4535">
        <v>1</v>
      </c>
      <c r="J4535">
        <v>1</v>
      </c>
      <c r="K4535" s="2" t="s">
        <v>10009</v>
      </c>
      <c r="L4535" s="2" t="s">
        <v>10009</v>
      </c>
      <c r="M4535" t="str">
        <f t="shared" si="70"/>
        <v>BEGIN IF NOT EXISTS (SELECT * FROM [dbo].[COM_City] WHERE [Name] = 'Saltinho') BEGIN INSERT INTO [dbo].[COM_City]([CityId],[Name],[ExternalCode],[StateId],[Active],[UserID],[UserIDLastUpdate],[CreateDate],[ModifieldDate]) VALUES (4534,'Saltinho','15356',24,1,1,1,GETDATE(),GETDATE()) END END</v>
      </c>
    </row>
    <row r="4536" spans="1:13" x14ac:dyDescent="0.2">
      <c r="A4536">
        <v>4535</v>
      </c>
      <c r="B4536">
        <f>VLOOKUP(C4536,ESTADOS!C:K,9,FALSE)</f>
        <v>24</v>
      </c>
      <c r="C4536" t="s">
        <v>4531</v>
      </c>
      <c r="D4536">
        <v>42</v>
      </c>
      <c r="E4536" t="s">
        <v>276</v>
      </c>
      <c r="F4536" t="s">
        <v>277</v>
      </c>
      <c r="G4536">
        <v>4172</v>
      </c>
      <c r="H4536">
        <v>1</v>
      </c>
      <c r="I4536">
        <v>1</v>
      </c>
      <c r="J4536">
        <v>1</v>
      </c>
      <c r="K4536" s="2" t="s">
        <v>10009</v>
      </c>
      <c r="L4536" s="2" t="s">
        <v>10009</v>
      </c>
      <c r="M4536" t="str">
        <f t="shared" si="70"/>
        <v>BEGIN IF NOT EXISTS (SELECT * FROM [dbo].[COM_City] WHERE [Name] = 'Salto Veloso') BEGIN INSERT INTO [dbo].[COM_City]([CityId],[Name],[ExternalCode],[StateId],[Active],[UserID],[UserIDLastUpdate],[CreateDate],[ModifieldDate]) VALUES (4535,'Salto Veloso','15406',24,1,1,1,GETDATE(),GETDATE()) END END</v>
      </c>
    </row>
    <row r="4537" spans="1:13" x14ac:dyDescent="0.2">
      <c r="A4537">
        <v>4536</v>
      </c>
      <c r="B4537">
        <f>VLOOKUP(C4537,ESTADOS!C:K,9,FALSE)</f>
        <v>24</v>
      </c>
      <c r="C4537" t="s">
        <v>4531</v>
      </c>
      <c r="D4537">
        <v>42</v>
      </c>
      <c r="E4537" t="s">
        <v>278</v>
      </c>
      <c r="F4537" t="s">
        <v>279</v>
      </c>
      <c r="G4537">
        <v>10300</v>
      </c>
      <c r="H4537">
        <v>1</v>
      </c>
      <c r="I4537">
        <v>1</v>
      </c>
      <c r="J4537">
        <v>1</v>
      </c>
      <c r="K4537" s="2" t="s">
        <v>10009</v>
      </c>
      <c r="L4537" s="2" t="s">
        <v>10009</v>
      </c>
      <c r="M4537" t="str">
        <f t="shared" si="70"/>
        <v>BEGIN IF NOT EXISTS (SELECT * FROM [dbo].[COM_City] WHERE [Name] = 'Sangão') BEGIN INSERT INTO [dbo].[COM_City]([CityId],[Name],[ExternalCode],[StateId],[Active],[UserID],[UserIDLastUpdate],[CreateDate],[ModifieldDate]) VALUES (4536,'Sangão','15455',24,1,1,1,GETDATE(),GETDATE()) END END</v>
      </c>
    </row>
    <row r="4538" spans="1:13" x14ac:dyDescent="0.2">
      <c r="A4538">
        <v>4537</v>
      </c>
      <c r="B4538">
        <f>VLOOKUP(C4538,ESTADOS!C:K,9,FALSE)</f>
        <v>24</v>
      </c>
      <c r="C4538" t="s">
        <v>4531</v>
      </c>
      <c r="D4538">
        <v>42</v>
      </c>
      <c r="E4538" t="s">
        <v>280</v>
      </c>
      <c r="F4538" t="s">
        <v>4329</v>
      </c>
      <c r="G4538">
        <v>15311</v>
      </c>
      <c r="H4538">
        <v>1</v>
      </c>
      <c r="I4538">
        <v>1</v>
      </c>
      <c r="J4538">
        <v>1</v>
      </c>
      <c r="K4538" s="2" t="s">
        <v>10009</v>
      </c>
      <c r="L4538" s="2" t="s">
        <v>10009</v>
      </c>
      <c r="M4538" t="str">
        <f t="shared" si="70"/>
        <v>BEGIN IF NOT EXISTS (SELECT * FROM [dbo].[COM_City] WHERE [Name] = 'Santa Cecília') BEGIN INSERT INTO [dbo].[COM_City]([CityId],[Name],[ExternalCode],[StateId],[Active],[UserID],[UserIDLastUpdate],[CreateDate],[ModifieldDate]) VALUES (4537,'Santa Cecília','15505',24,1,1,1,GETDATE(),GETDATE()) END END</v>
      </c>
    </row>
    <row r="4539" spans="1:13" x14ac:dyDescent="0.2">
      <c r="A4539">
        <v>4538</v>
      </c>
      <c r="B4539">
        <f>VLOOKUP(C4539,ESTADOS!C:K,9,FALSE)</f>
        <v>24</v>
      </c>
      <c r="C4539" t="s">
        <v>4531</v>
      </c>
      <c r="D4539">
        <v>42</v>
      </c>
      <c r="E4539" t="s">
        <v>281</v>
      </c>
      <c r="F4539" t="s">
        <v>7198</v>
      </c>
      <c r="G4539">
        <v>2437</v>
      </c>
      <c r="H4539">
        <v>1</v>
      </c>
      <c r="I4539">
        <v>1</v>
      </c>
      <c r="J4539">
        <v>1</v>
      </c>
      <c r="K4539" s="2" t="s">
        <v>10009</v>
      </c>
      <c r="L4539" s="2" t="s">
        <v>10009</v>
      </c>
      <c r="M4539" t="str">
        <f t="shared" si="70"/>
        <v>BEGIN IF NOT EXISTS (SELECT * FROM [dbo].[COM_City] WHERE [Name] = 'Santa Helena') BEGIN INSERT INTO [dbo].[COM_City]([CityId],[Name],[ExternalCode],[StateId],[Active],[UserID],[UserIDLastUpdate],[CreateDate],[ModifieldDate]) VALUES (4538,'Santa Helena','15554',24,1,1,1,GETDATE(),GETDATE()) END END</v>
      </c>
    </row>
    <row r="4540" spans="1:13" x14ac:dyDescent="0.2">
      <c r="A4540">
        <v>4539</v>
      </c>
      <c r="B4540">
        <f>VLOOKUP(C4540,ESTADOS!C:K,9,FALSE)</f>
        <v>24</v>
      </c>
      <c r="C4540" t="s">
        <v>4531</v>
      </c>
      <c r="D4540">
        <v>42</v>
      </c>
      <c r="E4540" t="s">
        <v>282</v>
      </c>
      <c r="F4540" t="s">
        <v>5000</v>
      </c>
      <c r="G4540">
        <v>2031</v>
      </c>
      <c r="H4540">
        <v>1</v>
      </c>
      <c r="I4540">
        <v>1</v>
      </c>
      <c r="J4540">
        <v>1</v>
      </c>
      <c r="K4540" s="2" t="s">
        <v>10009</v>
      </c>
      <c r="L4540" s="2" t="s">
        <v>10009</v>
      </c>
      <c r="M4540" t="str">
        <f t="shared" si="70"/>
        <v>BEGIN IF NOT EXISTS (SELECT * FROM [dbo].[COM_City] WHERE [Name] = 'Santa Rosa de Lima') BEGIN INSERT INTO [dbo].[COM_City]([CityId],[Name],[ExternalCode],[StateId],[Active],[UserID],[UserIDLastUpdate],[CreateDate],[ModifieldDate]) VALUES (4539,'Santa Rosa de Lima','15604',24,1,1,1,GETDATE(),GETDATE()) END END</v>
      </c>
    </row>
    <row r="4541" spans="1:13" x14ac:dyDescent="0.2">
      <c r="A4541">
        <v>4540</v>
      </c>
      <c r="B4541">
        <f>VLOOKUP(C4541,ESTADOS!C:K,9,FALSE)</f>
        <v>24</v>
      </c>
      <c r="C4541" t="s">
        <v>4531</v>
      </c>
      <c r="D4541">
        <v>42</v>
      </c>
      <c r="E4541" t="s">
        <v>283</v>
      </c>
      <c r="F4541" t="s">
        <v>284</v>
      </c>
      <c r="G4541">
        <v>7949</v>
      </c>
      <c r="H4541">
        <v>1</v>
      </c>
      <c r="I4541">
        <v>1</v>
      </c>
      <c r="J4541">
        <v>1</v>
      </c>
      <c r="K4541" s="2" t="s">
        <v>10009</v>
      </c>
      <c r="L4541" s="2" t="s">
        <v>10009</v>
      </c>
      <c r="M4541" t="str">
        <f t="shared" si="70"/>
        <v>BEGIN IF NOT EXISTS (SELECT * FROM [dbo].[COM_City] WHERE [Name] = 'Santa Rosa do Sul') BEGIN INSERT INTO [dbo].[COM_City]([CityId],[Name],[ExternalCode],[StateId],[Active],[UserID],[UserIDLastUpdate],[CreateDate],[ModifieldDate]) VALUES (4540,'Santa Rosa do Sul','15653',24,1,1,1,GETDATE(),GETDATE()) END END</v>
      </c>
    </row>
    <row r="4542" spans="1:13" x14ac:dyDescent="0.2">
      <c r="A4542">
        <v>4541</v>
      </c>
      <c r="B4542">
        <f>VLOOKUP(C4542,ESTADOS!C:K,9,FALSE)</f>
        <v>24</v>
      </c>
      <c r="C4542" t="s">
        <v>4531</v>
      </c>
      <c r="D4542">
        <v>42</v>
      </c>
      <c r="E4542" t="s">
        <v>285</v>
      </c>
      <c r="F4542" t="s">
        <v>4665</v>
      </c>
      <c r="G4542">
        <v>9025</v>
      </c>
      <c r="H4542">
        <v>1</v>
      </c>
      <c r="I4542">
        <v>1</v>
      </c>
      <c r="J4542">
        <v>1</v>
      </c>
      <c r="K4542" s="2" t="s">
        <v>10009</v>
      </c>
      <c r="L4542" s="2" t="s">
        <v>10009</v>
      </c>
      <c r="M4542" t="str">
        <f t="shared" si="70"/>
        <v>BEGIN IF NOT EXISTS (SELECT * FROM [dbo].[COM_City] WHERE [Name] = 'Santa Terezinha') BEGIN INSERT INTO [dbo].[COM_City]([CityId],[Name],[ExternalCode],[StateId],[Active],[UserID],[UserIDLastUpdate],[CreateDate],[ModifieldDate]) VALUES (4541,'Santa Terezinha','15679',24,1,1,1,GETDATE(),GETDATE()) END END</v>
      </c>
    </row>
    <row r="4543" spans="1:13" x14ac:dyDescent="0.2">
      <c r="A4543">
        <v>4542</v>
      </c>
      <c r="B4543">
        <f>VLOOKUP(C4543,ESTADOS!C:K,9,FALSE)</f>
        <v>24</v>
      </c>
      <c r="C4543" t="s">
        <v>4531</v>
      </c>
      <c r="D4543">
        <v>42</v>
      </c>
      <c r="E4543" t="s">
        <v>286</v>
      </c>
      <c r="F4543" t="s">
        <v>287</v>
      </c>
      <c r="G4543">
        <v>3044</v>
      </c>
      <c r="H4543">
        <v>1</v>
      </c>
      <c r="I4543">
        <v>1</v>
      </c>
      <c r="J4543">
        <v>1</v>
      </c>
      <c r="K4543" s="2" t="s">
        <v>10009</v>
      </c>
      <c r="L4543" s="2" t="s">
        <v>10009</v>
      </c>
      <c r="M4543" t="str">
        <f t="shared" si="70"/>
        <v>BEGIN IF NOT EXISTS (SELECT * FROM [dbo].[COM_City] WHERE [Name] = 'Santa Terezinha do Progresso') BEGIN INSERT INTO [dbo].[COM_City]([CityId],[Name],[ExternalCode],[StateId],[Active],[UserID],[UserIDLastUpdate],[CreateDate],[ModifieldDate]) VALUES (4542,'Santa Terezinha do Progresso','15687',24,1,1,1,GETDATE(),GETDATE()) END END</v>
      </c>
    </row>
    <row r="4544" spans="1:13" x14ac:dyDescent="0.2">
      <c r="A4544">
        <v>4543</v>
      </c>
      <c r="B4544">
        <f>VLOOKUP(C4544,ESTADOS!C:K,9,FALSE)</f>
        <v>24</v>
      </c>
      <c r="C4544" t="s">
        <v>4531</v>
      </c>
      <c r="D4544">
        <v>42</v>
      </c>
      <c r="E4544" t="s">
        <v>288</v>
      </c>
      <c r="F4544" t="s">
        <v>289</v>
      </c>
      <c r="G4544">
        <v>1450</v>
      </c>
      <c r="H4544">
        <v>1</v>
      </c>
      <c r="I4544">
        <v>1</v>
      </c>
      <c r="J4544">
        <v>1</v>
      </c>
      <c r="K4544" s="2" t="s">
        <v>10009</v>
      </c>
      <c r="L4544" s="2" t="s">
        <v>10009</v>
      </c>
      <c r="M4544" t="str">
        <f t="shared" si="70"/>
        <v>BEGIN IF NOT EXISTS (SELECT * FROM [dbo].[COM_City] WHERE [Name] = 'Santiago do Sul') BEGIN INSERT INTO [dbo].[COM_City]([CityId],[Name],[ExternalCode],[StateId],[Active],[UserID],[UserIDLastUpdate],[CreateDate],[ModifieldDate]) VALUES (4543,'Santiago do Sul','15695',24,1,1,1,GETDATE(),GETDATE()) END END</v>
      </c>
    </row>
    <row r="4545" spans="1:13" x14ac:dyDescent="0.2">
      <c r="A4545">
        <v>4544</v>
      </c>
      <c r="B4545">
        <f>VLOOKUP(C4545,ESTADOS!C:K,9,FALSE)</f>
        <v>24</v>
      </c>
      <c r="C4545" t="s">
        <v>4531</v>
      </c>
      <c r="D4545">
        <v>42</v>
      </c>
      <c r="E4545" t="s">
        <v>290</v>
      </c>
      <c r="F4545" t="s">
        <v>291</v>
      </c>
      <c r="G4545">
        <v>17602</v>
      </c>
      <c r="H4545">
        <v>1</v>
      </c>
      <c r="I4545">
        <v>1</v>
      </c>
      <c r="J4545">
        <v>1</v>
      </c>
      <c r="K4545" s="2" t="s">
        <v>10009</v>
      </c>
      <c r="L4545" s="2" t="s">
        <v>10009</v>
      </c>
      <c r="M4545" t="str">
        <f t="shared" si="70"/>
        <v>BEGIN IF NOT EXISTS (SELECT * FROM [dbo].[COM_City] WHERE [Name] = 'Santo Amaro da Imperatriz') BEGIN INSERT INTO [dbo].[COM_City]([CityId],[Name],[ExternalCode],[StateId],[Active],[UserID],[UserIDLastUpdate],[CreateDate],[ModifieldDate]) VALUES (4544,'Santo Amaro da Imperatriz','15703',24,1,1,1,GETDATE(),GETDATE()) END END</v>
      </c>
    </row>
    <row r="4546" spans="1:13" x14ac:dyDescent="0.2">
      <c r="A4546">
        <v>4545</v>
      </c>
      <c r="B4546">
        <f>VLOOKUP(C4546,ESTADOS!C:K,9,FALSE)</f>
        <v>24</v>
      </c>
      <c r="C4546" t="s">
        <v>4531</v>
      </c>
      <c r="D4546">
        <v>42</v>
      </c>
      <c r="E4546" t="s">
        <v>292</v>
      </c>
      <c r="F4546" t="s">
        <v>293</v>
      </c>
      <c r="G4546">
        <v>72548</v>
      </c>
      <c r="H4546">
        <v>1</v>
      </c>
      <c r="I4546">
        <v>1</v>
      </c>
      <c r="J4546">
        <v>1</v>
      </c>
      <c r="K4546" s="2" t="s">
        <v>10009</v>
      </c>
      <c r="L4546" s="2" t="s">
        <v>10009</v>
      </c>
      <c r="M4546" t="str">
        <f t="shared" si="70"/>
        <v>BEGIN IF NOT EXISTS (SELECT * FROM [dbo].[COM_City] WHERE [Name] = 'São Bento do Sul') BEGIN INSERT INTO [dbo].[COM_City]([CityId],[Name],[ExternalCode],[StateId],[Active],[UserID],[UserIDLastUpdate],[CreateDate],[ModifieldDate]) VALUES (4545,'São Bento do Sul','15802',24,1,1,1,GETDATE(),GETDATE()) END END</v>
      </c>
    </row>
    <row r="4547" spans="1:13" x14ac:dyDescent="0.2">
      <c r="A4547">
        <v>4546</v>
      </c>
      <c r="B4547">
        <f>VLOOKUP(C4547,ESTADOS!C:K,9,FALSE)</f>
        <v>24</v>
      </c>
      <c r="C4547" t="s">
        <v>4531</v>
      </c>
      <c r="D4547">
        <v>42</v>
      </c>
      <c r="E4547" t="s">
        <v>294</v>
      </c>
      <c r="F4547" t="s">
        <v>295</v>
      </c>
      <c r="G4547">
        <v>2653</v>
      </c>
      <c r="H4547">
        <v>1</v>
      </c>
      <c r="I4547">
        <v>1</v>
      </c>
      <c r="J4547">
        <v>1</v>
      </c>
      <c r="K4547" s="2" t="s">
        <v>10009</v>
      </c>
      <c r="L4547" s="2" t="s">
        <v>10009</v>
      </c>
      <c r="M4547" t="str">
        <f t="shared" ref="M4547:M4610" si="71">CONCATENATE("BEGIN IF NOT EXISTS (SELECT * FROM [dbo].[COM_City] WHERE [Name] = '",F4547,"') BEGIN INSERT INTO [dbo].[COM_City]([CityId],[Name],[ExternalCode],[StateId],[Active],[UserID],[UserIDLastUpdate],[CreateDate],[ModifieldDate]) VALUES (",A4547,",'",F4547,"','",E4547,"',",B4547,",",H4547,",",I4547,",",J4547,",",K4547,",",L4547,") END END")</f>
        <v>BEGIN IF NOT EXISTS (SELECT * FROM [dbo].[COM_City] WHERE [Name] = 'São Bernardino') BEGIN INSERT INTO [dbo].[COM_City]([CityId],[Name],[ExternalCode],[StateId],[Active],[UserID],[UserIDLastUpdate],[CreateDate],[ModifieldDate]) VALUES (4546,'São Bernardino','15752',24,1,1,1,GETDATE(),GETDATE()) END END</v>
      </c>
    </row>
    <row r="4548" spans="1:13" x14ac:dyDescent="0.2">
      <c r="A4548">
        <v>4547</v>
      </c>
      <c r="B4548">
        <f>VLOOKUP(C4548,ESTADOS!C:K,9,FALSE)</f>
        <v>24</v>
      </c>
      <c r="C4548" t="s">
        <v>4531</v>
      </c>
      <c r="D4548">
        <v>42</v>
      </c>
      <c r="E4548" t="s">
        <v>296</v>
      </c>
      <c r="F4548" t="s">
        <v>297</v>
      </c>
      <c r="G4548">
        <v>3178</v>
      </c>
      <c r="H4548">
        <v>1</v>
      </c>
      <c r="I4548">
        <v>1</v>
      </c>
      <c r="J4548">
        <v>1</v>
      </c>
      <c r="K4548" s="2" t="s">
        <v>10009</v>
      </c>
      <c r="L4548" s="2" t="s">
        <v>10009</v>
      </c>
      <c r="M4548" t="str">
        <f t="shared" si="71"/>
        <v>BEGIN IF NOT EXISTS (SELECT * FROM [dbo].[COM_City] WHERE [Name] = 'São Bonifácio') BEGIN INSERT INTO [dbo].[COM_City]([CityId],[Name],[ExternalCode],[StateId],[Active],[UserID],[UserIDLastUpdate],[CreateDate],[ModifieldDate]) VALUES (4547,'São Bonifácio','15901',24,1,1,1,GETDATE(),GETDATE()) END END</v>
      </c>
    </row>
    <row r="4549" spans="1:13" x14ac:dyDescent="0.2">
      <c r="A4549">
        <v>4548</v>
      </c>
      <c r="B4549">
        <f>VLOOKUP(C4549,ESTADOS!C:K,9,FALSE)</f>
        <v>24</v>
      </c>
      <c r="C4549" t="s">
        <v>4531</v>
      </c>
      <c r="D4549">
        <v>42</v>
      </c>
      <c r="E4549" t="s">
        <v>298</v>
      </c>
      <c r="F4549" t="s">
        <v>299</v>
      </c>
      <c r="G4549">
        <v>10372</v>
      </c>
      <c r="H4549">
        <v>1</v>
      </c>
      <c r="I4549">
        <v>1</v>
      </c>
      <c r="J4549">
        <v>1</v>
      </c>
      <c r="K4549" s="2" t="s">
        <v>10009</v>
      </c>
      <c r="L4549" s="2" t="s">
        <v>10009</v>
      </c>
      <c r="M4549" t="str">
        <f t="shared" si="71"/>
        <v>BEGIN IF NOT EXISTS (SELECT * FROM [dbo].[COM_City] WHERE [Name] = 'São Carlos') BEGIN INSERT INTO [dbo].[COM_City]([CityId],[Name],[ExternalCode],[StateId],[Active],[UserID],[UserIDLastUpdate],[CreateDate],[ModifieldDate]) VALUES (4548,'São Carlos','16008',24,1,1,1,GETDATE(),GETDATE()) END END</v>
      </c>
    </row>
    <row r="4550" spans="1:13" x14ac:dyDescent="0.2">
      <c r="A4550">
        <v>4549</v>
      </c>
      <c r="B4550">
        <f>VLOOKUP(C4550,ESTADOS!C:K,9,FALSE)</f>
        <v>24</v>
      </c>
      <c r="C4550" t="s">
        <v>4531</v>
      </c>
      <c r="D4550">
        <v>42</v>
      </c>
      <c r="E4550" t="s">
        <v>300</v>
      </c>
      <c r="F4550" t="s">
        <v>301</v>
      </c>
      <c r="G4550">
        <v>4850</v>
      </c>
      <c r="H4550">
        <v>1</v>
      </c>
      <c r="I4550">
        <v>1</v>
      </c>
      <c r="J4550">
        <v>1</v>
      </c>
      <c r="K4550" s="2" t="s">
        <v>10009</v>
      </c>
      <c r="L4550" s="2" t="s">
        <v>10009</v>
      </c>
      <c r="M4550" t="str">
        <f t="shared" si="71"/>
        <v>BEGIN IF NOT EXISTS (SELECT * FROM [dbo].[COM_City] WHERE [Name] = 'São Cristovão do Sul') BEGIN INSERT INTO [dbo].[COM_City]([CityId],[Name],[ExternalCode],[StateId],[Active],[UserID],[UserIDLastUpdate],[CreateDate],[ModifieldDate]) VALUES (4549,'São Cristovão do Sul','16057',24,1,1,1,GETDATE(),GETDATE()) END END</v>
      </c>
    </row>
    <row r="4551" spans="1:13" x14ac:dyDescent="0.2">
      <c r="A4551">
        <v>4550</v>
      </c>
      <c r="B4551">
        <f>VLOOKUP(C4551,ESTADOS!C:K,9,FALSE)</f>
        <v>24</v>
      </c>
      <c r="C4551" t="s">
        <v>4531</v>
      </c>
      <c r="D4551">
        <v>42</v>
      </c>
      <c r="E4551" t="s">
        <v>302</v>
      </c>
      <c r="F4551" t="s">
        <v>5008</v>
      </c>
      <c r="G4551">
        <v>9346</v>
      </c>
      <c r="H4551">
        <v>1</v>
      </c>
      <c r="I4551">
        <v>1</v>
      </c>
      <c r="J4551">
        <v>1</v>
      </c>
      <c r="K4551" s="2" t="s">
        <v>10009</v>
      </c>
      <c r="L4551" s="2" t="s">
        <v>10009</v>
      </c>
      <c r="M4551" t="str">
        <f t="shared" si="71"/>
        <v>BEGIN IF NOT EXISTS (SELECT * FROM [dbo].[COM_City] WHERE [Name] = 'São Domingos') BEGIN INSERT INTO [dbo].[COM_City]([CityId],[Name],[ExternalCode],[StateId],[Active],[UserID],[UserIDLastUpdate],[CreateDate],[ModifieldDate]) VALUES (4550,'São Domingos','16107',24,1,1,1,GETDATE(),GETDATE()) END END</v>
      </c>
    </row>
    <row r="4552" spans="1:13" x14ac:dyDescent="0.2">
      <c r="A4552">
        <v>4551</v>
      </c>
      <c r="B4552">
        <f>VLOOKUP(C4552,ESTADOS!C:K,9,FALSE)</f>
        <v>24</v>
      </c>
      <c r="C4552" t="s">
        <v>4531</v>
      </c>
      <c r="D4552">
        <v>42</v>
      </c>
      <c r="E4552" t="s">
        <v>303</v>
      </c>
      <c r="F4552" t="s">
        <v>304</v>
      </c>
      <c r="G4552">
        <v>37613</v>
      </c>
      <c r="H4552">
        <v>1</v>
      </c>
      <c r="I4552">
        <v>1</v>
      </c>
      <c r="J4552">
        <v>1</v>
      </c>
      <c r="K4552" s="2" t="s">
        <v>10009</v>
      </c>
      <c r="L4552" s="2" t="s">
        <v>10009</v>
      </c>
      <c r="M4552" t="str">
        <f t="shared" si="71"/>
        <v>BEGIN IF NOT EXISTS (SELECT * FROM [dbo].[COM_City] WHERE [Name] = 'São Francisco do Sul') BEGIN INSERT INTO [dbo].[COM_City]([CityId],[Name],[ExternalCode],[StateId],[Active],[UserID],[UserIDLastUpdate],[CreateDate],[ModifieldDate]) VALUES (4551,'São Francisco do Sul','16206',24,1,1,1,GETDATE(),GETDATE()) END END</v>
      </c>
    </row>
    <row r="4553" spans="1:13" x14ac:dyDescent="0.2">
      <c r="A4553">
        <v>4552</v>
      </c>
      <c r="B4553">
        <f>VLOOKUP(C4553,ESTADOS!C:K,9,FALSE)</f>
        <v>24</v>
      </c>
      <c r="C4553" t="s">
        <v>4531</v>
      </c>
      <c r="D4553">
        <v>42</v>
      </c>
      <c r="E4553" t="s">
        <v>311</v>
      </c>
      <c r="F4553" t="s">
        <v>7240</v>
      </c>
      <c r="G4553">
        <v>22089</v>
      </c>
      <c r="H4553">
        <v>1</v>
      </c>
      <c r="I4553">
        <v>1</v>
      </c>
      <c r="J4553">
        <v>1</v>
      </c>
      <c r="K4553" s="2" t="s">
        <v>10009</v>
      </c>
      <c r="L4553" s="2" t="s">
        <v>10009</v>
      </c>
      <c r="M4553" t="str">
        <f t="shared" si="71"/>
        <v>BEGIN IF NOT EXISTS (SELECT * FROM [dbo].[COM_City] WHERE [Name] = 'São João Batista') BEGIN INSERT INTO [dbo].[COM_City]([CityId],[Name],[ExternalCode],[StateId],[Active],[UserID],[UserIDLastUpdate],[CreateDate],[ModifieldDate]) VALUES (4552,'São João Batista','16305',24,1,1,1,GETDATE(),GETDATE()) END END</v>
      </c>
    </row>
    <row r="4554" spans="1:13" x14ac:dyDescent="0.2">
      <c r="A4554">
        <v>4553</v>
      </c>
      <c r="B4554">
        <f>VLOOKUP(C4554,ESTADOS!C:K,9,FALSE)</f>
        <v>24</v>
      </c>
      <c r="C4554" t="s">
        <v>4531</v>
      </c>
      <c r="D4554">
        <v>42</v>
      </c>
      <c r="E4554" t="s">
        <v>305</v>
      </c>
      <c r="F4554" t="s">
        <v>306</v>
      </c>
      <c r="G4554">
        <v>3289</v>
      </c>
      <c r="H4554">
        <v>1</v>
      </c>
      <c r="I4554">
        <v>1</v>
      </c>
      <c r="J4554">
        <v>1</v>
      </c>
      <c r="K4554" s="2" t="s">
        <v>10009</v>
      </c>
      <c r="L4554" s="2" t="s">
        <v>10009</v>
      </c>
      <c r="M4554" t="str">
        <f t="shared" si="71"/>
        <v>BEGIN IF NOT EXISTS (SELECT * FROM [dbo].[COM_City] WHERE [Name] = 'São João do Itaperiú') BEGIN INSERT INTO [dbo].[COM_City]([CityId],[Name],[ExternalCode],[StateId],[Active],[UserID],[UserIDLastUpdate],[CreateDate],[ModifieldDate]) VALUES (4553,'São João do Itaperiú','16354',24,1,1,1,GETDATE(),GETDATE()) END END</v>
      </c>
    </row>
    <row r="4555" spans="1:13" x14ac:dyDescent="0.2">
      <c r="A4555">
        <v>4554</v>
      </c>
      <c r="B4555">
        <f>VLOOKUP(C4555,ESTADOS!C:K,9,FALSE)</f>
        <v>24</v>
      </c>
      <c r="C4555" t="s">
        <v>4531</v>
      </c>
      <c r="D4555">
        <v>42</v>
      </c>
      <c r="E4555" t="s">
        <v>307</v>
      </c>
      <c r="F4555" t="s">
        <v>308</v>
      </c>
      <c r="G4555">
        <v>6020</v>
      </c>
      <c r="H4555">
        <v>1</v>
      </c>
      <c r="I4555">
        <v>1</v>
      </c>
      <c r="J4555">
        <v>1</v>
      </c>
      <c r="K4555" s="2" t="s">
        <v>10009</v>
      </c>
      <c r="L4555" s="2" t="s">
        <v>10009</v>
      </c>
      <c r="M4555" t="str">
        <f t="shared" si="71"/>
        <v>BEGIN IF NOT EXISTS (SELECT * FROM [dbo].[COM_City] WHERE [Name] = 'São João do Oeste') BEGIN INSERT INTO [dbo].[COM_City]([CityId],[Name],[ExternalCode],[StateId],[Active],[UserID],[UserIDLastUpdate],[CreateDate],[ModifieldDate]) VALUES (4554,'São João do Oeste','16255',24,1,1,1,GETDATE(),GETDATE()) END END</v>
      </c>
    </row>
    <row r="4556" spans="1:13" x14ac:dyDescent="0.2">
      <c r="A4556">
        <v>4555</v>
      </c>
      <c r="B4556">
        <f>VLOOKUP(C4556,ESTADOS!C:K,9,FALSE)</f>
        <v>24</v>
      </c>
      <c r="C4556" t="s">
        <v>4531</v>
      </c>
      <c r="D4556">
        <v>42</v>
      </c>
      <c r="E4556" t="s">
        <v>309</v>
      </c>
      <c r="F4556" t="s">
        <v>310</v>
      </c>
      <c r="G4556">
        <v>6916</v>
      </c>
      <c r="H4556">
        <v>1</v>
      </c>
      <c r="I4556">
        <v>1</v>
      </c>
      <c r="J4556">
        <v>1</v>
      </c>
      <c r="K4556" s="2" t="s">
        <v>10009</v>
      </c>
      <c r="L4556" s="2" t="s">
        <v>10009</v>
      </c>
      <c r="M4556" t="str">
        <f t="shared" si="71"/>
        <v>BEGIN IF NOT EXISTS (SELECT * FROM [dbo].[COM_City] WHERE [Name] = 'São João do Sul') BEGIN INSERT INTO [dbo].[COM_City]([CityId],[Name],[ExternalCode],[StateId],[Active],[UserID],[UserIDLastUpdate],[CreateDate],[ModifieldDate]) VALUES (4555,'São João do Sul','16404',24,1,1,1,GETDATE(),GETDATE()) END END</v>
      </c>
    </row>
    <row r="4557" spans="1:13" x14ac:dyDescent="0.2">
      <c r="A4557">
        <v>4556</v>
      </c>
      <c r="B4557">
        <f>VLOOKUP(C4557,ESTADOS!C:K,9,FALSE)</f>
        <v>24</v>
      </c>
      <c r="C4557" t="s">
        <v>4531</v>
      </c>
      <c r="D4557">
        <v>42</v>
      </c>
      <c r="E4557" t="s">
        <v>312</v>
      </c>
      <c r="F4557" t="s">
        <v>313</v>
      </c>
      <c r="G4557">
        <v>24058</v>
      </c>
      <c r="H4557">
        <v>1</v>
      </c>
      <c r="I4557">
        <v>1</v>
      </c>
      <c r="J4557">
        <v>1</v>
      </c>
      <c r="K4557" s="2" t="s">
        <v>10009</v>
      </c>
      <c r="L4557" s="2" t="s">
        <v>10009</v>
      </c>
      <c r="M4557" t="str">
        <f t="shared" si="71"/>
        <v>BEGIN IF NOT EXISTS (SELECT * FROM [dbo].[COM_City] WHERE [Name] = 'São Joaquim') BEGIN INSERT INTO [dbo].[COM_City]([CityId],[Name],[ExternalCode],[StateId],[Active],[UserID],[UserIDLastUpdate],[CreateDate],[ModifieldDate]) VALUES (4556,'São Joaquim','16503',24,1,1,1,GETDATE(),GETDATE()) END END</v>
      </c>
    </row>
    <row r="4558" spans="1:13" x14ac:dyDescent="0.2">
      <c r="A4558">
        <v>4557</v>
      </c>
      <c r="B4558">
        <f>VLOOKUP(C4558,ESTADOS!C:K,9,FALSE)</f>
        <v>24</v>
      </c>
      <c r="C4558" t="s">
        <v>4531</v>
      </c>
      <c r="D4558">
        <v>42</v>
      </c>
      <c r="E4558" t="s">
        <v>314</v>
      </c>
      <c r="F4558" t="s">
        <v>10156</v>
      </c>
      <c r="G4558">
        <v>196887</v>
      </c>
      <c r="H4558">
        <v>1</v>
      </c>
      <c r="I4558">
        <v>1</v>
      </c>
      <c r="J4558">
        <v>1</v>
      </c>
      <c r="K4558" s="2" t="s">
        <v>10009</v>
      </c>
      <c r="L4558" s="2" t="s">
        <v>10009</v>
      </c>
      <c r="M4558" t="str">
        <f t="shared" si="71"/>
        <v>BEGIN IF NOT EXISTS (SELECT * FROM [dbo].[COM_City] WHERE [Name] = 'São José') BEGIN INSERT INTO [dbo].[COM_City]([CityId],[Name],[ExternalCode],[StateId],[Active],[UserID],[UserIDLastUpdate],[CreateDate],[ModifieldDate]) VALUES (4557,'São José','16602',24,1,1,1,GETDATE(),GETDATE()) END END</v>
      </c>
    </row>
    <row r="4559" spans="1:13" x14ac:dyDescent="0.2">
      <c r="A4559">
        <v>4558</v>
      </c>
      <c r="B4559">
        <f>VLOOKUP(C4559,ESTADOS!C:K,9,FALSE)</f>
        <v>24</v>
      </c>
      <c r="C4559" t="s">
        <v>4531</v>
      </c>
      <c r="D4559">
        <v>42</v>
      </c>
      <c r="E4559" t="s">
        <v>315</v>
      </c>
      <c r="F4559" t="s">
        <v>316</v>
      </c>
      <c r="G4559">
        <v>13699</v>
      </c>
      <c r="H4559">
        <v>1</v>
      </c>
      <c r="I4559">
        <v>1</v>
      </c>
      <c r="J4559">
        <v>1</v>
      </c>
      <c r="K4559" s="2" t="s">
        <v>10009</v>
      </c>
      <c r="L4559" s="2" t="s">
        <v>10009</v>
      </c>
      <c r="M4559" t="str">
        <f t="shared" si="71"/>
        <v>BEGIN IF NOT EXISTS (SELECT * FROM [dbo].[COM_City] WHERE [Name] = 'São José do Cedro') BEGIN INSERT INTO [dbo].[COM_City]([CityId],[Name],[ExternalCode],[StateId],[Active],[UserID],[UserIDLastUpdate],[CreateDate],[ModifieldDate]) VALUES (4558,'São José do Cedro','16701',24,1,1,1,GETDATE(),GETDATE()) END END</v>
      </c>
    </row>
    <row r="4560" spans="1:13" x14ac:dyDescent="0.2">
      <c r="A4560">
        <v>4559</v>
      </c>
      <c r="B4560">
        <f>VLOOKUP(C4560,ESTADOS!C:K,9,FALSE)</f>
        <v>24</v>
      </c>
      <c r="C4560" t="s">
        <v>4531</v>
      </c>
      <c r="D4560">
        <v>42</v>
      </c>
      <c r="E4560" t="s">
        <v>317</v>
      </c>
      <c r="F4560" t="s">
        <v>318</v>
      </c>
      <c r="G4560">
        <v>10304</v>
      </c>
      <c r="H4560">
        <v>1</v>
      </c>
      <c r="I4560">
        <v>1</v>
      </c>
      <c r="J4560">
        <v>1</v>
      </c>
      <c r="K4560" s="2" t="s">
        <v>10009</v>
      </c>
      <c r="L4560" s="2" t="s">
        <v>10009</v>
      </c>
      <c r="M4560" t="str">
        <f t="shared" si="71"/>
        <v>BEGIN IF NOT EXISTS (SELECT * FROM [dbo].[COM_City] WHERE [Name] = 'São José do Cerrito') BEGIN INSERT INTO [dbo].[COM_City]([CityId],[Name],[ExternalCode],[StateId],[Active],[UserID],[UserIDLastUpdate],[CreateDate],[ModifieldDate]) VALUES (4559,'São José do Cerrito','16800',24,1,1,1,GETDATE(),GETDATE()) END END</v>
      </c>
    </row>
    <row r="4561" spans="1:13" x14ac:dyDescent="0.2">
      <c r="A4561">
        <v>4560</v>
      </c>
      <c r="B4561">
        <f>VLOOKUP(C4561,ESTADOS!C:K,9,FALSE)</f>
        <v>24</v>
      </c>
      <c r="C4561" t="s">
        <v>4531</v>
      </c>
      <c r="D4561">
        <v>42</v>
      </c>
      <c r="E4561" t="s">
        <v>319</v>
      </c>
      <c r="F4561" t="s">
        <v>320</v>
      </c>
      <c r="G4561">
        <v>21799</v>
      </c>
      <c r="H4561">
        <v>1</v>
      </c>
      <c r="I4561">
        <v>1</v>
      </c>
      <c r="J4561">
        <v>1</v>
      </c>
      <c r="K4561" s="2" t="s">
        <v>10009</v>
      </c>
      <c r="L4561" s="2" t="s">
        <v>10009</v>
      </c>
      <c r="M4561" t="str">
        <f t="shared" si="71"/>
        <v>BEGIN IF NOT EXISTS (SELECT * FROM [dbo].[COM_City] WHERE [Name] = 'São Lourenço do Oeste') BEGIN INSERT INTO [dbo].[COM_City]([CityId],[Name],[ExternalCode],[StateId],[Active],[UserID],[UserIDLastUpdate],[CreateDate],[ModifieldDate]) VALUES (4560,'São Lourenço do Oeste','16909',24,1,1,1,GETDATE(),GETDATE()) END END</v>
      </c>
    </row>
    <row r="4562" spans="1:13" x14ac:dyDescent="0.2">
      <c r="A4562">
        <v>4561</v>
      </c>
      <c r="B4562">
        <f>VLOOKUP(C4562,ESTADOS!C:K,9,FALSE)</f>
        <v>24</v>
      </c>
      <c r="C4562" t="s">
        <v>4531</v>
      </c>
      <c r="D4562">
        <v>42</v>
      </c>
      <c r="E4562" t="s">
        <v>321</v>
      </c>
      <c r="F4562" t="s">
        <v>322</v>
      </c>
      <c r="G4562">
        <v>10246</v>
      </c>
      <c r="H4562">
        <v>1</v>
      </c>
      <c r="I4562">
        <v>1</v>
      </c>
      <c r="J4562">
        <v>1</v>
      </c>
      <c r="K4562" s="2" t="s">
        <v>10009</v>
      </c>
      <c r="L4562" s="2" t="s">
        <v>10009</v>
      </c>
      <c r="M4562" t="str">
        <f t="shared" si="71"/>
        <v>BEGIN IF NOT EXISTS (SELECT * FROM [dbo].[COM_City] WHERE [Name] = 'São Ludgero') BEGIN INSERT INTO [dbo].[COM_City]([CityId],[Name],[ExternalCode],[StateId],[Active],[UserID],[UserIDLastUpdate],[CreateDate],[ModifieldDate]) VALUES (4561,'São Ludgero','17006',24,1,1,1,GETDATE(),GETDATE()) END END</v>
      </c>
    </row>
    <row r="4563" spans="1:13" x14ac:dyDescent="0.2">
      <c r="A4563">
        <v>4562</v>
      </c>
      <c r="B4563">
        <f>VLOOKUP(C4563,ESTADOS!C:K,9,FALSE)</f>
        <v>24</v>
      </c>
      <c r="C4563" t="s">
        <v>4531</v>
      </c>
      <c r="D4563">
        <v>42</v>
      </c>
      <c r="E4563" t="s">
        <v>323</v>
      </c>
      <c r="F4563" t="s">
        <v>324</v>
      </c>
      <c r="G4563">
        <v>3194</v>
      </c>
      <c r="H4563">
        <v>1</v>
      </c>
      <c r="I4563">
        <v>1</v>
      </c>
      <c r="J4563">
        <v>1</v>
      </c>
      <c r="K4563" s="2" t="s">
        <v>10009</v>
      </c>
      <c r="L4563" s="2" t="s">
        <v>10009</v>
      </c>
      <c r="M4563" t="str">
        <f t="shared" si="71"/>
        <v>BEGIN IF NOT EXISTS (SELECT * FROM [dbo].[COM_City] WHERE [Name] = 'São Martinho') BEGIN INSERT INTO [dbo].[COM_City]([CityId],[Name],[ExternalCode],[StateId],[Active],[UserID],[UserIDLastUpdate],[CreateDate],[ModifieldDate]) VALUES (4562,'São Martinho','17105',24,1,1,1,GETDATE(),GETDATE()) END END</v>
      </c>
    </row>
    <row r="4564" spans="1:13" x14ac:dyDescent="0.2">
      <c r="A4564">
        <v>4563</v>
      </c>
      <c r="B4564">
        <f>VLOOKUP(C4564,ESTADOS!C:K,9,FALSE)</f>
        <v>24</v>
      </c>
      <c r="C4564" t="s">
        <v>4531</v>
      </c>
      <c r="D4564">
        <v>42</v>
      </c>
      <c r="E4564" t="s">
        <v>325</v>
      </c>
      <c r="F4564" t="s">
        <v>326</v>
      </c>
      <c r="G4564">
        <v>1972</v>
      </c>
      <c r="H4564">
        <v>1</v>
      </c>
      <c r="I4564">
        <v>1</v>
      </c>
      <c r="J4564">
        <v>1</v>
      </c>
      <c r="K4564" s="2" t="s">
        <v>10009</v>
      </c>
      <c r="L4564" s="2" t="s">
        <v>10009</v>
      </c>
      <c r="M4564" t="str">
        <f t="shared" si="71"/>
        <v>BEGIN IF NOT EXISTS (SELECT * FROM [dbo].[COM_City] WHERE [Name] = 'São Miguel da Boa Vista') BEGIN INSERT INTO [dbo].[COM_City]([CityId],[Name],[ExternalCode],[StateId],[Active],[UserID],[UserIDLastUpdate],[CreateDate],[ModifieldDate]) VALUES (4563,'São Miguel da Boa Vista','17154',24,1,1,1,GETDATE(),GETDATE()) END END</v>
      </c>
    </row>
    <row r="4565" spans="1:13" x14ac:dyDescent="0.2">
      <c r="A4565">
        <v>4564</v>
      </c>
      <c r="B4565">
        <f>VLOOKUP(C4565,ESTADOS!C:K,9,FALSE)</f>
        <v>24</v>
      </c>
      <c r="C4565" t="s">
        <v>4531</v>
      </c>
      <c r="D4565">
        <v>42</v>
      </c>
      <c r="E4565" t="s">
        <v>327</v>
      </c>
      <c r="F4565" t="s">
        <v>328</v>
      </c>
      <c r="G4565">
        <v>33806</v>
      </c>
      <c r="H4565">
        <v>1</v>
      </c>
      <c r="I4565">
        <v>1</v>
      </c>
      <c r="J4565">
        <v>1</v>
      </c>
      <c r="K4565" s="2" t="s">
        <v>10009</v>
      </c>
      <c r="L4565" s="2" t="s">
        <v>10009</v>
      </c>
      <c r="M4565" t="str">
        <f t="shared" si="71"/>
        <v>BEGIN IF NOT EXISTS (SELECT * FROM [dbo].[COM_City] WHERE [Name] = 'São Miguel do Oeste') BEGIN INSERT INTO [dbo].[COM_City]([CityId],[Name],[ExternalCode],[StateId],[Active],[UserID],[UserIDLastUpdate],[CreateDate],[ModifieldDate]) VALUES (4564,'São Miguel do Oeste','17204',24,1,1,1,GETDATE(),GETDATE()) END END</v>
      </c>
    </row>
    <row r="4566" spans="1:13" x14ac:dyDescent="0.2">
      <c r="A4566">
        <v>4565</v>
      </c>
      <c r="B4566">
        <f>VLOOKUP(C4566,ESTADOS!C:K,9,FALSE)</f>
        <v>24</v>
      </c>
      <c r="C4566" t="s">
        <v>4531</v>
      </c>
      <c r="D4566">
        <v>42</v>
      </c>
      <c r="E4566" t="s">
        <v>329</v>
      </c>
      <c r="F4566" t="s">
        <v>330</v>
      </c>
      <c r="G4566">
        <v>4765</v>
      </c>
      <c r="H4566">
        <v>1</v>
      </c>
      <c r="I4566">
        <v>1</v>
      </c>
      <c r="J4566">
        <v>1</v>
      </c>
      <c r="K4566" s="2" t="s">
        <v>10009</v>
      </c>
      <c r="L4566" s="2" t="s">
        <v>10009</v>
      </c>
      <c r="M4566" t="str">
        <f t="shared" si="71"/>
        <v>BEGIN IF NOT EXISTS (SELECT * FROM [dbo].[COM_City] WHERE [Name] = 'São Pedro de Alcântara') BEGIN INSERT INTO [dbo].[COM_City]([CityId],[Name],[ExternalCode],[StateId],[Active],[UserID],[UserIDLastUpdate],[CreateDate],[ModifieldDate]) VALUES (4565,'São Pedro de Alcântara','17253',24,1,1,1,GETDATE(),GETDATE()) END END</v>
      </c>
    </row>
    <row r="4567" spans="1:13" x14ac:dyDescent="0.2">
      <c r="A4567">
        <v>4566</v>
      </c>
      <c r="B4567">
        <f>VLOOKUP(C4567,ESTADOS!C:K,9,FALSE)</f>
        <v>24</v>
      </c>
      <c r="C4567" t="s">
        <v>4531</v>
      </c>
      <c r="D4567">
        <v>42</v>
      </c>
      <c r="E4567" t="s">
        <v>331</v>
      </c>
      <c r="F4567" t="s">
        <v>332</v>
      </c>
      <c r="G4567">
        <v>8587</v>
      </c>
      <c r="H4567">
        <v>1</v>
      </c>
      <c r="I4567">
        <v>1</v>
      </c>
      <c r="J4567">
        <v>1</v>
      </c>
      <c r="K4567" s="2" t="s">
        <v>10009</v>
      </c>
      <c r="L4567" s="2" t="s">
        <v>10009</v>
      </c>
      <c r="M4567" t="str">
        <f t="shared" si="71"/>
        <v>BEGIN IF NOT EXISTS (SELECT * FROM [dbo].[COM_City] WHERE [Name] = 'Saudades') BEGIN INSERT INTO [dbo].[COM_City]([CityId],[Name],[ExternalCode],[StateId],[Active],[UserID],[UserIDLastUpdate],[CreateDate],[ModifieldDate]) VALUES (4566,'Saudades','17303',24,1,1,1,GETDATE(),GETDATE()) END END</v>
      </c>
    </row>
    <row r="4568" spans="1:13" x14ac:dyDescent="0.2">
      <c r="A4568">
        <v>4567</v>
      </c>
      <c r="B4568">
        <f>VLOOKUP(C4568,ESTADOS!C:K,9,FALSE)</f>
        <v>24</v>
      </c>
      <c r="C4568" t="s">
        <v>4531</v>
      </c>
      <c r="D4568">
        <v>42</v>
      </c>
      <c r="E4568" t="s">
        <v>333</v>
      </c>
      <c r="F4568" t="s">
        <v>334</v>
      </c>
      <c r="G4568">
        <v>12776</v>
      </c>
      <c r="H4568">
        <v>1</v>
      </c>
      <c r="I4568">
        <v>1</v>
      </c>
      <c r="J4568">
        <v>1</v>
      </c>
      <c r="K4568" s="2" t="s">
        <v>10009</v>
      </c>
      <c r="L4568" s="2" t="s">
        <v>10009</v>
      </c>
      <c r="M4568" t="str">
        <f t="shared" si="71"/>
        <v>BEGIN IF NOT EXISTS (SELECT * FROM [dbo].[COM_City] WHERE [Name] = 'Schroeder') BEGIN INSERT INTO [dbo].[COM_City]([CityId],[Name],[ExternalCode],[StateId],[Active],[UserID],[UserIDLastUpdate],[CreateDate],[ModifieldDate]) VALUES (4567,'Schroeder','17402',24,1,1,1,GETDATE(),GETDATE()) END END</v>
      </c>
    </row>
    <row r="4569" spans="1:13" x14ac:dyDescent="0.2">
      <c r="A4569">
        <v>4568</v>
      </c>
      <c r="B4569">
        <f>VLOOKUP(C4569,ESTADOS!C:K,9,FALSE)</f>
        <v>24</v>
      </c>
      <c r="C4569" t="s">
        <v>4531</v>
      </c>
      <c r="D4569">
        <v>42</v>
      </c>
      <c r="E4569" t="s">
        <v>335</v>
      </c>
      <c r="F4569" t="s">
        <v>336</v>
      </c>
      <c r="G4569">
        <v>17121</v>
      </c>
      <c r="H4569">
        <v>1</v>
      </c>
      <c r="I4569">
        <v>1</v>
      </c>
      <c r="J4569">
        <v>1</v>
      </c>
      <c r="K4569" s="2" t="s">
        <v>10009</v>
      </c>
      <c r="L4569" s="2" t="s">
        <v>10009</v>
      </c>
      <c r="M4569" t="str">
        <f t="shared" si="71"/>
        <v>BEGIN IF NOT EXISTS (SELECT * FROM [dbo].[COM_City] WHERE [Name] = 'Seara') BEGIN INSERT INTO [dbo].[COM_City]([CityId],[Name],[ExternalCode],[StateId],[Active],[UserID],[UserIDLastUpdate],[CreateDate],[ModifieldDate]) VALUES (4568,'Seara','17501',24,1,1,1,GETDATE(),GETDATE()) END END</v>
      </c>
    </row>
    <row r="4570" spans="1:13" x14ac:dyDescent="0.2">
      <c r="A4570">
        <v>4569</v>
      </c>
      <c r="B4570">
        <f>VLOOKUP(C4570,ESTADOS!C:K,9,FALSE)</f>
        <v>24</v>
      </c>
      <c r="C4570" t="s">
        <v>4531</v>
      </c>
      <c r="D4570">
        <v>42</v>
      </c>
      <c r="E4570" t="s">
        <v>337</v>
      </c>
      <c r="F4570" t="s">
        <v>338</v>
      </c>
      <c r="G4570">
        <v>3200</v>
      </c>
      <c r="H4570">
        <v>1</v>
      </c>
      <c r="I4570">
        <v>1</v>
      </c>
      <c r="J4570">
        <v>1</v>
      </c>
      <c r="K4570" s="2" t="s">
        <v>10009</v>
      </c>
      <c r="L4570" s="2" t="s">
        <v>10009</v>
      </c>
      <c r="M4570" t="str">
        <f t="shared" si="71"/>
        <v>BEGIN IF NOT EXISTS (SELECT * FROM [dbo].[COM_City] WHERE [Name] = 'Serra Alta') BEGIN INSERT INTO [dbo].[COM_City]([CityId],[Name],[ExternalCode],[StateId],[Active],[UserID],[UserIDLastUpdate],[CreateDate],[ModifieldDate]) VALUES (4569,'Serra Alta','17550',24,1,1,1,GETDATE(),GETDATE()) END END</v>
      </c>
    </row>
    <row r="4571" spans="1:13" x14ac:dyDescent="0.2">
      <c r="A4571">
        <v>4570</v>
      </c>
      <c r="B4571">
        <f>VLOOKUP(C4571,ESTADOS!C:K,9,FALSE)</f>
        <v>24</v>
      </c>
      <c r="C4571" t="s">
        <v>4531</v>
      </c>
      <c r="D4571">
        <v>42</v>
      </c>
      <c r="E4571" t="s">
        <v>339</v>
      </c>
      <c r="F4571" t="s">
        <v>340</v>
      </c>
      <c r="G4571">
        <v>12470</v>
      </c>
      <c r="H4571">
        <v>1</v>
      </c>
      <c r="I4571">
        <v>1</v>
      </c>
      <c r="J4571">
        <v>1</v>
      </c>
      <c r="K4571" s="2" t="s">
        <v>10009</v>
      </c>
      <c r="L4571" s="2" t="s">
        <v>10009</v>
      </c>
      <c r="M4571" t="str">
        <f t="shared" si="71"/>
        <v>BEGIN IF NOT EXISTS (SELECT * FROM [dbo].[COM_City] WHERE [Name] = 'Siderópolis') BEGIN INSERT INTO [dbo].[COM_City]([CityId],[Name],[ExternalCode],[StateId],[Active],[UserID],[UserIDLastUpdate],[CreateDate],[ModifieldDate]) VALUES (4570,'Siderópolis','17600',24,1,1,1,GETDATE(),GETDATE()) END END</v>
      </c>
    </row>
    <row r="4572" spans="1:13" x14ac:dyDescent="0.2">
      <c r="A4572">
        <v>4571</v>
      </c>
      <c r="B4572">
        <f>VLOOKUP(C4572,ESTADOS!C:K,9,FALSE)</f>
        <v>24</v>
      </c>
      <c r="C4572" t="s">
        <v>4531</v>
      </c>
      <c r="D4572">
        <v>42</v>
      </c>
      <c r="E4572" t="s">
        <v>341</v>
      </c>
      <c r="F4572" t="s">
        <v>342</v>
      </c>
      <c r="G4572">
        <v>24424</v>
      </c>
      <c r="H4572">
        <v>1</v>
      </c>
      <c r="I4572">
        <v>1</v>
      </c>
      <c r="J4572">
        <v>1</v>
      </c>
      <c r="K4572" s="2" t="s">
        <v>10009</v>
      </c>
      <c r="L4572" s="2" t="s">
        <v>10009</v>
      </c>
      <c r="M4572" t="str">
        <f t="shared" si="71"/>
        <v>BEGIN IF NOT EXISTS (SELECT * FROM [dbo].[COM_City] WHERE [Name] = 'Sombrio') BEGIN INSERT INTO [dbo].[COM_City]([CityId],[Name],[ExternalCode],[StateId],[Active],[UserID],[UserIDLastUpdate],[CreateDate],[ModifieldDate]) VALUES (4571,'Sombrio','17709',24,1,1,1,GETDATE(),GETDATE()) END END</v>
      </c>
    </row>
    <row r="4573" spans="1:13" x14ac:dyDescent="0.2">
      <c r="A4573">
        <v>4572</v>
      </c>
      <c r="B4573">
        <f>VLOOKUP(C4573,ESTADOS!C:K,9,FALSE)</f>
        <v>24</v>
      </c>
      <c r="C4573" t="s">
        <v>4531</v>
      </c>
      <c r="D4573">
        <v>42</v>
      </c>
      <c r="E4573" t="s">
        <v>343</v>
      </c>
      <c r="F4573" t="s">
        <v>344</v>
      </c>
      <c r="G4573">
        <v>3061</v>
      </c>
      <c r="H4573">
        <v>1</v>
      </c>
      <c r="I4573">
        <v>1</v>
      </c>
      <c r="J4573">
        <v>1</v>
      </c>
      <c r="K4573" s="2" t="s">
        <v>10009</v>
      </c>
      <c r="L4573" s="2" t="s">
        <v>10009</v>
      </c>
      <c r="M4573" t="str">
        <f t="shared" si="71"/>
        <v>BEGIN IF NOT EXISTS (SELECT * FROM [dbo].[COM_City] WHERE [Name] = 'Sul Brasil') BEGIN INSERT INTO [dbo].[COM_City]([CityId],[Name],[ExternalCode],[StateId],[Active],[UserID],[UserIDLastUpdate],[CreateDate],[ModifieldDate]) VALUES (4572,'Sul Brasil','17758',24,1,1,1,GETDATE(),GETDATE()) END END</v>
      </c>
    </row>
    <row r="4574" spans="1:13" x14ac:dyDescent="0.2">
      <c r="A4574">
        <v>4573</v>
      </c>
      <c r="B4574">
        <f>VLOOKUP(C4574,ESTADOS!C:K,9,FALSE)</f>
        <v>24</v>
      </c>
      <c r="C4574" t="s">
        <v>4531</v>
      </c>
      <c r="D4574">
        <v>42</v>
      </c>
      <c r="E4574" t="s">
        <v>345</v>
      </c>
      <c r="F4574" t="s">
        <v>346</v>
      </c>
      <c r="G4574">
        <v>16838</v>
      </c>
      <c r="H4574">
        <v>1</v>
      </c>
      <c r="I4574">
        <v>1</v>
      </c>
      <c r="J4574">
        <v>1</v>
      </c>
      <c r="K4574" s="2" t="s">
        <v>10009</v>
      </c>
      <c r="L4574" s="2" t="s">
        <v>10009</v>
      </c>
      <c r="M4574" t="str">
        <f t="shared" si="71"/>
        <v>BEGIN IF NOT EXISTS (SELECT * FROM [dbo].[COM_City] WHERE [Name] = 'Taió') BEGIN INSERT INTO [dbo].[COM_City]([CityId],[Name],[ExternalCode],[StateId],[Active],[UserID],[UserIDLastUpdate],[CreateDate],[ModifieldDate]) VALUES (4573,'Taió','17808',24,1,1,1,GETDATE(),GETDATE()) END END</v>
      </c>
    </row>
    <row r="4575" spans="1:13" x14ac:dyDescent="0.2">
      <c r="A4575">
        <v>4574</v>
      </c>
      <c r="B4575">
        <f>VLOOKUP(C4575,ESTADOS!C:K,9,FALSE)</f>
        <v>24</v>
      </c>
      <c r="C4575" t="s">
        <v>4531</v>
      </c>
      <c r="D4575">
        <v>42</v>
      </c>
      <c r="E4575" t="s">
        <v>347</v>
      </c>
      <c r="F4575" t="s">
        <v>4022</v>
      </c>
      <c r="G4575">
        <v>8410</v>
      </c>
      <c r="H4575">
        <v>1</v>
      </c>
      <c r="I4575">
        <v>1</v>
      </c>
      <c r="J4575">
        <v>1</v>
      </c>
      <c r="K4575" s="2" t="s">
        <v>10009</v>
      </c>
      <c r="L4575" s="2" t="s">
        <v>10009</v>
      </c>
      <c r="M4575" t="str">
        <f t="shared" si="71"/>
        <v>BEGIN IF NOT EXISTS (SELECT * FROM [dbo].[COM_City] WHERE [Name] = 'Tangará') BEGIN INSERT INTO [dbo].[COM_City]([CityId],[Name],[ExternalCode],[StateId],[Active],[UserID],[UserIDLastUpdate],[CreateDate],[ModifieldDate]) VALUES (4574,'Tangará','17907',24,1,1,1,GETDATE(),GETDATE()) END END</v>
      </c>
    </row>
    <row r="4576" spans="1:13" x14ac:dyDescent="0.2">
      <c r="A4576">
        <v>4575</v>
      </c>
      <c r="B4576">
        <f>VLOOKUP(C4576,ESTADOS!C:K,9,FALSE)</f>
        <v>24</v>
      </c>
      <c r="C4576" t="s">
        <v>4531</v>
      </c>
      <c r="D4576">
        <v>42</v>
      </c>
      <c r="E4576" t="s">
        <v>348</v>
      </c>
      <c r="F4576" t="s">
        <v>349</v>
      </c>
      <c r="G4576">
        <v>1741</v>
      </c>
      <c r="H4576">
        <v>1</v>
      </c>
      <c r="I4576">
        <v>1</v>
      </c>
      <c r="J4576">
        <v>1</v>
      </c>
      <c r="K4576" s="2" t="s">
        <v>10009</v>
      </c>
      <c r="L4576" s="2" t="s">
        <v>10009</v>
      </c>
      <c r="M4576" t="str">
        <f t="shared" si="71"/>
        <v>BEGIN IF NOT EXISTS (SELECT * FROM [dbo].[COM_City] WHERE [Name] = 'Tigrinhos') BEGIN INSERT INTO [dbo].[COM_City]([CityId],[Name],[ExternalCode],[StateId],[Active],[UserID],[UserIDLastUpdate],[CreateDate],[ModifieldDate]) VALUES (4575,'Tigrinhos','17956',24,1,1,1,GETDATE(),GETDATE()) END END</v>
      </c>
    </row>
    <row r="4577" spans="1:13" x14ac:dyDescent="0.2">
      <c r="A4577">
        <v>4576</v>
      </c>
      <c r="B4577">
        <f>VLOOKUP(C4577,ESTADOS!C:K,9,FALSE)</f>
        <v>24</v>
      </c>
      <c r="C4577" t="s">
        <v>4531</v>
      </c>
      <c r="D4577">
        <v>42</v>
      </c>
      <c r="E4577" t="s">
        <v>350</v>
      </c>
      <c r="F4577" t="s">
        <v>351</v>
      </c>
      <c r="G4577">
        <v>27944</v>
      </c>
      <c r="H4577">
        <v>1</v>
      </c>
      <c r="I4577">
        <v>1</v>
      </c>
      <c r="J4577">
        <v>1</v>
      </c>
      <c r="K4577" s="2" t="s">
        <v>10009</v>
      </c>
      <c r="L4577" s="2" t="s">
        <v>10009</v>
      </c>
      <c r="M4577" t="str">
        <f t="shared" si="71"/>
        <v>BEGIN IF NOT EXISTS (SELECT * FROM [dbo].[COM_City] WHERE [Name] = 'Tijucas') BEGIN INSERT INTO [dbo].[COM_City]([CityId],[Name],[ExternalCode],[StateId],[Active],[UserID],[UserIDLastUpdate],[CreateDate],[ModifieldDate]) VALUES (4576,'Tijucas','18004',24,1,1,1,GETDATE(),GETDATE()) END END</v>
      </c>
    </row>
    <row r="4578" spans="1:13" x14ac:dyDescent="0.2">
      <c r="A4578">
        <v>4577</v>
      </c>
      <c r="B4578">
        <f>VLOOKUP(C4578,ESTADOS!C:K,9,FALSE)</f>
        <v>24</v>
      </c>
      <c r="C4578" t="s">
        <v>4531</v>
      </c>
      <c r="D4578">
        <v>42</v>
      </c>
      <c r="E4578" t="s">
        <v>352</v>
      </c>
      <c r="F4578" t="s">
        <v>353</v>
      </c>
      <c r="G4578">
        <v>5133</v>
      </c>
      <c r="H4578">
        <v>1</v>
      </c>
      <c r="I4578">
        <v>1</v>
      </c>
      <c r="J4578">
        <v>1</v>
      </c>
      <c r="K4578" s="2" t="s">
        <v>10009</v>
      </c>
      <c r="L4578" s="2" t="s">
        <v>10009</v>
      </c>
      <c r="M4578" t="str">
        <f t="shared" si="71"/>
        <v>BEGIN IF NOT EXISTS (SELECT * FROM [dbo].[COM_City] WHERE [Name] = 'Timbé do Sul') BEGIN INSERT INTO [dbo].[COM_City]([CityId],[Name],[ExternalCode],[StateId],[Active],[UserID],[UserIDLastUpdate],[CreateDate],[ModifieldDate]) VALUES (4577,'Timbé do Sul','18103',24,1,1,1,GETDATE(),GETDATE()) END END</v>
      </c>
    </row>
    <row r="4579" spans="1:13" x14ac:dyDescent="0.2">
      <c r="A4579">
        <v>4578</v>
      </c>
      <c r="B4579">
        <f>VLOOKUP(C4579,ESTADOS!C:K,9,FALSE)</f>
        <v>24</v>
      </c>
      <c r="C4579" t="s">
        <v>4531</v>
      </c>
      <c r="D4579">
        <v>42</v>
      </c>
      <c r="E4579" t="s">
        <v>354</v>
      </c>
      <c r="F4579" t="s">
        <v>355</v>
      </c>
      <c r="G4579">
        <v>33326</v>
      </c>
      <c r="H4579">
        <v>1</v>
      </c>
      <c r="I4579">
        <v>1</v>
      </c>
      <c r="J4579">
        <v>1</v>
      </c>
      <c r="K4579" s="2" t="s">
        <v>10009</v>
      </c>
      <c r="L4579" s="2" t="s">
        <v>10009</v>
      </c>
      <c r="M4579" t="str">
        <f t="shared" si="71"/>
        <v>BEGIN IF NOT EXISTS (SELECT * FROM [dbo].[COM_City] WHERE [Name] = 'Timbó') BEGIN INSERT INTO [dbo].[COM_City]([CityId],[Name],[ExternalCode],[StateId],[Active],[UserID],[UserIDLastUpdate],[CreateDate],[ModifieldDate]) VALUES (4578,'Timbó','18202',24,1,1,1,GETDATE(),GETDATE()) END END</v>
      </c>
    </row>
    <row r="4580" spans="1:13" x14ac:dyDescent="0.2">
      <c r="A4580">
        <v>4579</v>
      </c>
      <c r="B4580">
        <f>VLOOKUP(C4580,ESTADOS!C:K,9,FALSE)</f>
        <v>24</v>
      </c>
      <c r="C4580" t="s">
        <v>4531</v>
      </c>
      <c r="D4580">
        <v>42</v>
      </c>
      <c r="E4580" t="s">
        <v>356</v>
      </c>
      <c r="F4580" t="s">
        <v>357</v>
      </c>
      <c r="G4580">
        <v>6979</v>
      </c>
      <c r="H4580">
        <v>1</v>
      </c>
      <c r="I4580">
        <v>1</v>
      </c>
      <c r="J4580">
        <v>1</v>
      </c>
      <c r="K4580" s="2" t="s">
        <v>10009</v>
      </c>
      <c r="L4580" s="2" t="s">
        <v>10009</v>
      </c>
      <c r="M4580" t="str">
        <f t="shared" si="71"/>
        <v>BEGIN IF NOT EXISTS (SELECT * FROM [dbo].[COM_City] WHERE [Name] = 'Timbó Grande') BEGIN INSERT INTO [dbo].[COM_City]([CityId],[Name],[ExternalCode],[StateId],[Active],[UserID],[UserIDLastUpdate],[CreateDate],[ModifieldDate]) VALUES (4579,'Timbó Grande','18251',24,1,1,1,GETDATE(),GETDATE()) END END</v>
      </c>
    </row>
    <row r="4581" spans="1:13" x14ac:dyDescent="0.2">
      <c r="A4581">
        <v>4580</v>
      </c>
      <c r="B4581">
        <f>VLOOKUP(C4581,ESTADOS!C:K,9,FALSE)</f>
        <v>24</v>
      </c>
      <c r="C4581" t="s">
        <v>4531</v>
      </c>
      <c r="D4581">
        <v>42</v>
      </c>
      <c r="E4581" t="s">
        <v>4889</v>
      </c>
      <c r="F4581" t="s">
        <v>4890</v>
      </c>
      <c r="G4581">
        <v>17937</v>
      </c>
      <c r="H4581">
        <v>1</v>
      </c>
      <c r="I4581">
        <v>1</v>
      </c>
      <c r="J4581">
        <v>1</v>
      </c>
      <c r="K4581" s="2" t="s">
        <v>10009</v>
      </c>
      <c r="L4581" s="2" t="s">
        <v>10009</v>
      </c>
      <c r="M4581" t="str">
        <f t="shared" si="71"/>
        <v>BEGIN IF NOT EXISTS (SELECT * FROM [dbo].[COM_City] WHERE [Name] = 'Três Barras') BEGIN INSERT INTO [dbo].[COM_City]([CityId],[Name],[ExternalCode],[StateId],[Active],[UserID],[UserIDLastUpdate],[CreateDate],[ModifieldDate]) VALUES (4580,'Três Barras','18301',24,1,1,1,GETDATE(),GETDATE()) END END</v>
      </c>
    </row>
    <row r="4582" spans="1:13" x14ac:dyDescent="0.2">
      <c r="A4582">
        <v>4581</v>
      </c>
      <c r="B4582">
        <f>VLOOKUP(C4582,ESTADOS!C:K,9,FALSE)</f>
        <v>24</v>
      </c>
      <c r="C4582" t="s">
        <v>4531</v>
      </c>
      <c r="D4582">
        <v>42</v>
      </c>
      <c r="E4582" t="s">
        <v>4891</v>
      </c>
      <c r="F4582" t="s">
        <v>4892</v>
      </c>
      <c r="G4582">
        <v>3498</v>
      </c>
      <c r="H4582">
        <v>1</v>
      </c>
      <c r="I4582">
        <v>1</v>
      </c>
      <c r="J4582">
        <v>1</v>
      </c>
      <c r="K4582" s="2" t="s">
        <v>10009</v>
      </c>
      <c r="L4582" s="2" t="s">
        <v>10009</v>
      </c>
      <c r="M4582" t="str">
        <f t="shared" si="71"/>
        <v>BEGIN IF NOT EXISTS (SELECT * FROM [dbo].[COM_City] WHERE [Name] = 'Treviso') BEGIN INSERT INTO [dbo].[COM_City]([CityId],[Name],[ExternalCode],[StateId],[Active],[UserID],[UserIDLastUpdate],[CreateDate],[ModifieldDate]) VALUES (4581,'Treviso','18350',24,1,1,1,GETDATE(),GETDATE()) END END</v>
      </c>
    </row>
    <row r="4583" spans="1:13" x14ac:dyDescent="0.2">
      <c r="A4583">
        <v>4582</v>
      </c>
      <c r="B4583">
        <f>VLOOKUP(C4583,ESTADOS!C:K,9,FALSE)</f>
        <v>24</v>
      </c>
      <c r="C4583" t="s">
        <v>4531</v>
      </c>
      <c r="D4583">
        <v>42</v>
      </c>
      <c r="E4583" t="s">
        <v>4893</v>
      </c>
      <c r="F4583" t="s">
        <v>4894</v>
      </c>
      <c r="G4583">
        <v>6599</v>
      </c>
      <c r="H4583">
        <v>1</v>
      </c>
      <c r="I4583">
        <v>1</v>
      </c>
      <c r="J4583">
        <v>1</v>
      </c>
      <c r="K4583" s="2" t="s">
        <v>10009</v>
      </c>
      <c r="L4583" s="2" t="s">
        <v>10009</v>
      </c>
      <c r="M4583" t="str">
        <f t="shared" si="71"/>
        <v>BEGIN IF NOT EXISTS (SELECT * FROM [dbo].[COM_City] WHERE [Name] = 'Treze de Maio') BEGIN INSERT INTO [dbo].[COM_City]([CityId],[Name],[ExternalCode],[StateId],[Active],[UserID],[UserIDLastUpdate],[CreateDate],[ModifieldDate]) VALUES (4582,'Treze de Maio','18400',24,1,1,1,GETDATE(),GETDATE()) END END</v>
      </c>
    </row>
    <row r="4584" spans="1:13" x14ac:dyDescent="0.2">
      <c r="A4584">
        <v>4583</v>
      </c>
      <c r="B4584">
        <f>VLOOKUP(C4584,ESTADOS!C:K,9,FALSE)</f>
        <v>24</v>
      </c>
      <c r="C4584" t="s">
        <v>4531</v>
      </c>
      <c r="D4584">
        <v>42</v>
      </c>
      <c r="E4584" t="s">
        <v>4895</v>
      </c>
      <c r="F4584" t="s">
        <v>4896</v>
      </c>
      <c r="G4584">
        <v>5641</v>
      </c>
      <c r="H4584">
        <v>1</v>
      </c>
      <c r="I4584">
        <v>1</v>
      </c>
      <c r="J4584">
        <v>1</v>
      </c>
      <c r="K4584" s="2" t="s">
        <v>10009</v>
      </c>
      <c r="L4584" s="2" t="s">
        <v>10009</v>
      </c>
      <c r="M4584" t="str">
        <f t="shared" si="71"/>
        <v>BEGIN IF NOT EXISTS (SELECT * FROM [dbo].[COM_City] WHERE [Name] = 'Treze Tílias') BEGIN INSERT INTO [dbo].[COM_City]([CityId],[Name],[ExternalCode],[StateId],[Active],[UserID],[UserIDLastUpdate],[CreateDate],[ModifieldDate]) VALUES (4583,'Treze Tílias','18509',24,1,1,1,GETDATE(),GETDATE()) END END</v>
      </c>
    </row>
    <row r="4585" spans="1:13" x14ac:dyDescent="0.2">
      <c r="A4585">
        <v>4584</v>
      </c>
      <c r="B4585">
        <f>VLOOKUP(C4585,ESTADOS!C:K,9,FALSE)</f>
        <v>24</v>
      </c>
      <c r="C4585" t="s">
        <v>4531</v>
      </c>
      <c r="D4585">
        <v>42</v>
      </c>
      <c r="E4585" t="s">
        <v>4897</v>
      </c>
      <c r="F4585" t="s">
        <v>4898</v>
      </c>
      <c r="G4585">
        <v>6221</v>
      </c>
      <c r="H4585">
        <v>1</v>
      </c>
      <c r="I4585">
        <v>1</v>
      </c>
      <c r="J4585">
        <v>1</v>
      </c>
      <c r="K4585" s="2" t="s">
        <v>10009</v>
      </c>
      <c r="L4585" s="2" t="s">
        <v>10009</v>
      </c>
      <c r="M4585" t="str">
        <f t="shared" si="71"/>
        <v>BEGIN IF NOT EXISTS (SELECT * FROM [dbo].[COM_City] WHERE [Name] = 'Trombudo Central') BEGIN INSERT INTO [dbo].[COM_City]([CityId],[Name],[ExternalCode],[StateId],[Active],[UserID],[UserIDLastUpdate],[CreateDate],[ModifieldDate]) VALUES (4584,'Trombudo Central','18608',24,1,1,1,GETDATE(),GETDATE()) END END</v>
      </c>
    </row>
    <row r="4586" spans="1:13" x14ac:dyDescent="0.2">
      <c r="A4586">
        <v>4585</v>
      </c>
      <c r="B4586">
        <f>VLOOKUP(C4586,ESTADOS!C:K,9,FALSE)</f>
        <v>24</v>
      </c>
      <c r="C4586" t="s">
        <v>4531</v>
      </c>
      <c r="D4586">
        <v>42</v>
      </c>
      <c r="E4586" t="s">
        <v>4899</v>
      </c>
      <c r="F4586" t="s">
        <v>4900</v>
      </c>
      <c r="G4586">
        <v>92569</v>
      </c>
      <c r="H4586">
        <v>1</v>
      </c>
      <c r="I4586">
        <v>1</v>
      </c>
      <c r="J4586">
        <v>1</v>
      </c>
      <c r="K4586" s="2" t="s">
        <v>10009</v>
      </c>
      <c r="L4586" s="2" t="s">
        <v>10009</v>
      </c>
      <c r="M4586" t="str">
        <f t="shared" si="71"/>
        <v>BEGIN IF NOT EXISTS (SELECT * FROM [dbo].[COM_City] WHERE [Name] = 'Tubarão') BEGIN INSERT INTO [dbo].[COM_City]([CityId],[Name],[ExternalCode],[StateId],[Active],[UserID],[UserIDLastUpdate],[CreateDate],[ModifieldDate]) VALUES (4585,'Tubarão','18707',24,1,1,1,GETDATE(),GETDATE()) END END</v>
      </c>
    </row>
    <row r="4587" spans="1:13" x14ac:dyDescent="0.2">
      <c r="A4587">
        <v>4586</v>
      </c>
      <c r="B4587">
        <f>VLOOKUP(C4587,ESTADOS!C:K,9,FALSE)</f>
        <v>24</v>
      </c>
      <c r="C4587" t="s">
        <v>4531</v>
      </c>
      <c r="D4587">
        <v>42</v>
      </c>
      <c r="E4587" t="s">
        <v>4901</v>
      </c>
      <c r="F4587" t="s">
        <v>4902</v>
      </c>
      <c r="G4587">
        <v>4650</v>
      </c>
      <c r="H4587">
        <v>1</v>
      </c>
      <c r="I4587">
        <v>1</v>
      </c>
      <c r="J4587">
        <v>1</v>
      </c>
      <c r="K4587" s="2" t="s">
        <v>10009</v>
      </c>
      <c r="L4587" s="2" t="s">
        <v>10009</v>
      </c>
      <c r="M4587" t="str">
        <f t="shared" si="71"/>
        <v>BEGIN IF NOT EXISTS (SELECT * FROM [dbo].[COM_City] WHERE [Name] = 'Tunápolis') BEGIN INSERT INTO [dbo].[COM_City]([CityId],[Name],[ExternalCode],[StateId],[Active],[UserID],[UserIDLastUpdate],[CreateDate],[ModifieldDate]) VALUES (4586,'Tunápolis','18756',24,1,1,1,GETDATE(),GETDATE()) END END</v>
      </c>
    </row>
    <row r="4588" spans="1:13" x14ac:dyDescent="0.2">
      <c r="A4588">
        <v>4587</v>
      </c>
      <c r="B4588">
        <f>VLOOKUP(C4588,ESTADOS!C:K,9,FALSE)</f>
        <v>24</v>
      </c>
      <c r="C4588" t="s">
        <v>4531</v>
      </c>
      <c r="D4588">
        <v>42</v>
      </c>
      <c r="E4588" t="s">
        <v>4903</v>
      </c>
      <c r="F4588" t="s">
        <v>4507</v>
      </c>
      <c r="G4588">
        <v>11031</v>
      </c>
      <c r="H4588">
        <v>1</v>
      </c>
      <c r="I4588">
        <v>1</v>
      </c>
      <c r="J4588">
        <v>1</v>
      </c>
      <c r="K4588" s="2" t="s">
        <v>10009</v>
      </c>
      <c r="L4588" s="2" t="s">
        <v>10009</v>
      </c>
      <c r="M4588" t="str">
        <f t="shared" si="71"/>
        <v>BEGIN IF NOT EXISTS (SELECT * FROM [dbo].[COM_City] WHERE [Name] = 'Turvo') BEGIN INSERT INTO [dbo].[COM_City]([CityId],[Name],[ExternalCode],[StateId],[Active],[UserID],[UserIDLastUpdate],[CreateDate],[ModifieldDate]) VALUES (4587,'Turvo','18806',24,1,1,1,GETDATE(),GETDATE()) END END</v>
      </c>
    </row>
    <row r="4589" spans="1:13" x14ac:dyDescent="0.2">
      <c r="A4589">
        <v>4588</v>
      </c>
      <c r="B4589">
        <f>VLOOKUP(C4589,ESTADOS!C:K,9,FALSE)</f>
        <v>24</v>
      </c>
      <c r="C4589" t="s">
        <v>4531</v>
      </c>
      <c r="D4589">
        <v>42</v>
      </c>
      <c r="E4589" t="s">
        <v>4904</v>
      </c>
      <c r="F4589" t="s">
        <v>4905</v>
      </c>
      <c r="G4589">
        <v>3058</v>
      </c>
      <c r="H4589">
        <v>1</v>
      </c>
      <c r="I4589">
        <v>1</v>
      </c>
      <c r="J4589">
        <v>1</v>
      </c>
      <c r="K4589" s="2" t="s">
        <v>10009</v>
      </c>
      <c r="L4589" s="2" t="s">
        <v>10009</v>
      </c>
      <c r="M4589" t="str">
        <f t="shared" si="71"/>
        <v>BEGIN IF NOT EXISTS (SELECT * FROM [dbo].[COM_City] WHERE [Name] = 'União do Oeste') BEGIN INSERT INTO [dbo].[COM_City]([CityId],[Name],[ExternalCode],[StateId],[Active],[UserID],[UserIDLastUpdate],[CreateDate],[ModifieldDate]) VALUES (4588,'União do Oeste','18855',24,1,1,1,GETDATE(),GETDATE()) END END</v>
      </c>
    </row>
    <row r="4590" spans="1:13" x14ac:dyDescent="0.2">
      <c r="A4590">
        <v>4589</v>
      </c>
      <c r="B4590">
        <f>VLOOKUP(C4590,ESTADOS!C:K,9,FALSE)</f>
        <v>24</v>
      </c>
      <c r="C4590" t="s">
        <v>4531</v>
      </c>
      <c r="D4590">
        <v>42</v>
      </c>
      <c r="E4590" t="s">
        <v>4906</v>
      </c>
      <c r="F4590" t="s">
        <v>4907</v>
      </c>
      <c r="G4590">
        <v>10439</v>
      </c>
      <c r="H4590">
        <v>1</v>
      </c>
      <c r="I4590">
        <v>1</v>
      </c>
      <c r="J4590">
        <v>1</v>
      </c>
      <c r="K4590" s="2" t="s">
        <v>10009</v>
      </c>
      <c r="L4590" s="2" t="s">
        <v>10009</v>
      </c>
      <c r="M4590" t="str">
        <f t="shared" si="71"/>
        <v>BEGIN IF NOT EXISTS (SELECT * FROM [dbo].[COM_City] WHERE [Name] = 'Urubici') BEGIN INSERT INTO [dbo].[COM_City]([CityId],[Name],[ExternalCode],[StateId],[Active],[UserID],[UserIDLastUpdate],[CreateDate],[ModifieldDate]) VALUES (4589,'Urubici','18905',24,1,1,1,GETDATE(),GETDATE()) END END</v>
      </c>
    </row>
    <row r="4591" spans="1:13" x14ac:dyDescent="0.2">
      <c r="A4591">
        <v>4590</v>
      </c>
      <c r="B4591">
        <f>VLOOKUP(C4591,ESTADOS!C:K,9,FALSE)</f>
        <v>24</v>
      </c>
      <c r="C4591" t="s">
        <v>4531</v>
      </c>
      <c r="D4591">
        <v>42</v>
      </c>
      <c r="E4591" t="s">
        <v>4908</v>
      </c>
      <c r="F4591" t="s">
        <v>4909</v>
      </c>
      <c r="G4591">
        <v>2501</v>
      </c>
      <c r="H4591">
        <v>1</v>
      </c>
      <c r="I4591">
        <v>1</v>
      </c>
      <c r="J4591">
        <v>1</v>
      </c>
      <c r="K4591" s="2" t="s">
        <v>10009</v>
      </c>
      <c r="L4591" s="2" t="s">
        <v>10009</v>
      </c>
      <c r="M4591" t="str">
        <f t="shared" si="71"/>
        <v>BEGIN IF NOT EXISTS (SELECT * FROM [dbo].[COM_City] WHERE [Name] = 'Urupema') BEGIN INSERT INTO [dbo].[COM_City]([CityId],[Name],[ExternalCode],[StateId],[Active],[UserID],[UserIDLastUpdate],[CreateDate],[ModifieldDate]) VALUES (4590,'Urupema','18954',24,1,1,1,GETDATE(),GETDATE()) END END</v>
      </c>
    </row>
    <row r="4592" spans="1:13" x14ac:dyDescent="0.2">
      <c r="A4592">
        <v>4591</v>
      </c>
      <c r="B4592">
        <f>VLOOKUP(C4592,ESTADOS!C:K,9,FALSE)</f>
        <v>24</v>
      </c>
      <c r="C4592" t="s">
        <v>4531</v>
      </c>
      <c r="D4592">
        <v>42</v>
      </c>
      <c r="E4592" t="s">
        <v>4910</v>
      </c>
      <c r="F4592" t="s">
        <v>4911</v>
      </c>
      <c r="G4592">
        <v>18588</v>
      </c>
      <c r="H4592">
        <v>1</v>
      </c>
      <c r="I4592">
        <v>1</v>
      </c>
      <c r="J4592">
        <v>1</v>
      </c>
      <c r="K4592" s="2" t="s">
        <v>10009</v>
      </c>
      <c r="L4592" s="2" t="s">
        <v>10009</v>
      </c>
      <c r="M4592" t="str">
        <f t="shared" si="71"/>
        <v>BEGIN IF NOT EXISTS (SELECT * FROM [dbo].[COM_City] WHERE [Name] = 'Urussanga') BEGIN INSERT INTO [dbo].[COM_City]([CityId],[Name],[ExternalCode],[StateId],[Active],[UserID],[UserIDLastUpdate],[CreateDate],[ModifieldDate]) VALUES (4591,'Urussanga','19002',24,1,1,1,GETDATE(),GETDATE()) END END</v>
      </c>
    </row>
    <row r="4593" spans="1:13" x14ac:dyDescent="0.2">
      <c r="A4593">
        <v>4592</v>
      </c>
      <c r="B4593">
        <f>VLOOKUP(C4593,ESTADOS!C:K,9,FALSE)</f>
        <v>24</v>
      </c>
      <c r="C4593" t="s">
        <v>4531</v>
      </c>
      <c r="D4593">
        <v>42</v>
      </c>
      <c r="E4593" t="s">
        <v>4912</v>
      </c>
      <c r="F4593" t="s">
        <v>4913</v>
      </c>
      <c r="G4593">
        <v>3560</v>
      </c>
      <c r="H4593">
        <v>1</v>
      </c>
      <c r="I4593">
        <v>1</v>
      </c>
      <c r="J4593">
        <v>1</v>
      </c>
      <c r="K4593" s="2" t="s">
        <v>10009</v>
      </c>
      <c r="L4593" s="2" t="s">
        <v>10009</v>
      </c>
      <c r="M4593" t="str">
        <f t="shared" si="71"/>
        <v>BEGIN IF NOT EXISTS (SELECT * FROM [dbo].[COM_City] WHERE [Name] = 'Vargeão') BEGIN INSERT INTO [dbo].[COM_City]([CityId],[Name],[ExternalCode],[StateId],[Active],[UserID],[UserIDLastUpdate],[CreateDate],[ModifieldDate]) VALUES (4592,'Vargeão','19101',24,1,1,1,GETDATE(),GETDATE()) END END</v>
      </c>
    </row>
    <row r="4594" spans="1:13" x14ac:dyDescent="0.2">
      <c r="A4594">
        <v>4593</v>
      </c>
      <c r="B4594">
        <f>VLOOKUP(C4594,ESTADOS!C:K,9,FALSE)</f>
        <v>24</v>
      </c>
      <c r="C4594" t="s">
        <v>4531</v>
      </c>
      <c r="D4594">
        <v>42</v>
      </c>
      <c r="E4594" t="s">
        <v>4914</v>
      </c>
      <c r="F4594" t="s">
        <v>3928</v>
      </c>
      <c r="G4594">
        <v>3110</v>
      </c>
      <c r="H4594">
        <v>1</v>
      </c>
      <c r="I4594">
        <v>1</v>
      </c>
      <c r="J4594">
        <v>1</v>
      </c>
      <c r="K4594" s="2" t="s">
        <v>10009</v>
      </c>
      <c r="L4594" s="2" t="s">
        <v>10009</v>
      </c>
      <c r="M4594" t="str">
        <f t="shared" si="71"/>
        <v>BEGIN IF NOT EXISTS (SELECT * FROM [dbo].[COM_City] WHERE [Name] = 'Vargem') BEGIN INSERT INTO [dbo].[COM_City]([CityId],[Name],[ExternalCode],[StateId],[Active],[UserID],[UserIDLastUpdate],[CreateDate],[ModifieldDate]) VALUES (4593,'Vargem','19150',24,1,1,1,GETDATE(),GETDATE()) END END</v>
      </c>
    </row>
    <row r="4595" spans="1:13" x14ac:dyDescent="0.2">
      <c r="A4595">
        <v>4594</v>
      </c>
      <c r="B4595">
        <f>VLOOKUP(C4595,ESTADOS!C:K,9,FALSE)</f>
        <v>24</v>
      </c>
      <c r="C4595" t="s">
        <v>4531</v>
      </c>
      <c r="D4595">
        <v>42</v>
      </c>
      <c r="E4595" t="s">
        <v>4915</v>
      </c>
      <c r="F4595" t="s">
        <v>7291</v>
      </c>
      <c r="G4595">
        <v>4321</v>
      </c>
      <c r="H4595">
        <v>1</v>
      </c>
      <c r="I4595">
        <v>1</v>
      </c>
      <c r="J4595">
        <v>1</v>
      </c>
      <c r="K4595" s="2" t="s">
        <v>10009</v>
      </c>
      <c r="L4595" s="2" t="s">
        <v>10009</v>
      </c>
      <c r="M4595" t="str">
        <f t="shared" si="71"/>
        <v>BEGIN IF NOT EXISTS (SELECT * FROM [dbo].[COM_City] WHERE [Name] = 'Vargem Bonita') BEGIN INSERT INTO [dbo].[COM_City]([CityId],[Name],[ExternalCode],[StateId],[Active],[UserID],[UserIDLastUpdate],[CreateDate],[ModifieldDate]) VALUES (4594,'Vargem Bonita','19176',24,1,1,1,GETDATE(),GETDATE()) END END</v>
      </c>
    </row>
    <row r="4596" spans="1:13" x14ac:dyDescent="0.2">
      <c r="A4596">
        <v>4595</v>
      </c>
      <c r="B4596">
        <f>VLOOKUP(C4596,ESTADOS!C:K,9,FALSE)</f>
        <v>24</v>
      </c>
      <c r="C4596" t="s">
        <v>4531</v>
      </c>
      <c r="D4596">
        <v>42</v>
      </c>
      <c r="E4596" t="s">
        <v>4916</v>
      </c>
      <c r="F4596" t="s">
        <v>4917</v>
      </c>
      <c r="G4596">
        <v>5981</v>
      </c>
      <c r="H4596">
        <v>1</v>
      </c>
      <c r="I4596">
        <v>1</v>
      </c>
      <c r="J4596">
        <v>1</v>
      </c>
      <c r="K4596" s="2" t="s">
        <v>10009</v>
      </c>
      <c r="L4596" s="2" t="s">
        <v>10009</v>
      </c>
      <c r="M4596" t="str">
        <f t="shared" si="71"/>
        <v>BEGIN IF NOT EXISTS (SELECT * FROM [dbo].[COM_City] WHERE [Name] = 'Vidal Ramos') BEGIN INSERT INTO [dbo].[COM_City]([CityId],[Name],[ExternalCode],[StateId],[Active],[UserID],[UserIDLastUpdate],[CreateDate],[ModifieldDate]) VALUES (4595,'Vidal Ramos','19200',24,1,1,1,GETDATE(),GETDATE()) END END</v>
      </c>
    </row>
    <row r="4597" spans="1:13" x14ac:dyDescent="0.2">
      <c r="A4597">
        <v>4596</v>
      </c>
      <c r="B4597">
        <f>VLOOKUP(C4597,ESTADOS!C:K,9,FALSE)</f>
        <v>24</v>
      </c>
      <c r="C4597" t="s">
        <v>4531</v>
      </c>
      <c r="D4597">
        <v>42</v>
      </c>
      <c r="E4597" t="s">
        <v>4918</v>
      </c>
      <c r="F4597" t="s">
        <v>4919</v>
      </c>
      <c r="G4597">
        <v>44479</v>
      </c>
      <c r="H4597">
        <v>1</v>
      </c>
      <c r="I4597">
        <v>1</v>
      </c>
      <c r="J4597">
        <v>1</v>
      </c>
      <c r="K4597" s="2" t="s">
        <v>10009</v>
      </c>
      <c r="L4597" s="2" t="s">
        <v>10009</v>
      </c>
      <c r="M4597" t="str">
        <f t="shared" si="71"/>
        <v>BEGIN IF NOT EXISTS (SELECT * FROM [dbo].[COM_City] WHERE [Name] = 'Videira') BEGIN INSERT INTO [dbo].[COM_City]([CityId],[Name],[ExternalCode],[StateId],[Active],[UserID],[UserIDLastUpdate],[CreateDate],[ModifieldDate]) VALUES (4596,'Videira','19309',24,1,1,1,GETDATE(),GETDATE()) END END</v>
      </c>
    </row>
    <row r="4598" spans="1:13" x14ac:dyDescent="0.2">
      <c r="A4598">
        <v>4597</v>
      </c>
      <c r="B4598">
        <f>VLOOKUP(C4598,ESTADOS!C:K,9,FALSE)</f>
        <v>24</v>
      </c>
      <c r="C4598" t="s">
        <v>4531</v>
      </c>
      <c r="D4598">
        <v>42</v>
      </c>
      <c r="E4598" t="s">
        <v>4920</v>
      </c>
      <c r="F4598" t="s">
        <v>4921</v>
      </c>
      <c r="G4598">
        <v>5563</v>
      </c>
      <c r="H4598">
        <v>1</v>
      </c>
      <c r="I4598">
        <v>1</v>
      </c>
      <c r="J4598">
        <v>1</v>
      </c>
      <c r="K4598" s="2" t="s">
        <v>10009</v>
      </c>
      <c r="L4598" s="2" t="s">
        <v>10009</v>
      </c>
      <c r="M4598" t="str">
        <f t="shared" si="71"/>
        <v>BEGIN IF NOT EXISTS (SELECT * FROM [dbo].[COM_City] WHERE [Name] = 'Vitor Meireles') BEGIN INSERT INTO [dbo].[COM_City]([CityId],[Name],[ExternalCode],[StateId],[Active],[UserID],[UserIDLastUpdate],[CreateDate],[ModifieldDate]) VALUES (4597,'Vitor Meireles','19358',24,1,1,1,GETDATE(),GETDATE()) END END</v>
      </c>
    </row>
    <row r="4599" spans="1:13" x14ac:dyDescent="0.2">
      <c r="A4599">
        <v>4598</v>
      </c>
      <c r="B4599">
        <f>VLOOKUP(C4599,ESTADOS!C:K,9,FALSE)</f>
        <v>24</v>
      </c>
      <c r="C4599" t="s">
        <v>4531</v>
      </c>
      <c r="D4599">
        <v>42</v>
      </c>
      <c r="E4599" t="s">
        <v>34</v>
      </c>
      <c r="F4599" t="s">
        <v>35</v>
      </c>
      <c r="G4599">
        <v>3431</v>
      </c>
      <c r="H4599">
        <v>1</v>
      </c>
      <c r="I4599">
        <v>1</v>
      </c>
      <c r="J4599">
        <v>1</v>
      </c>
      <c r="K4599" s="2" t="s">
        <v>10009</v>
      </c>
      <c r="L4599" s="2" t="s">
        <v>10009</v>
      </c>
      <c r="M4599" t="str">
        <f t="shared" si="71"/>
        <v>BEGIN IF NOT EXISTS (SELECT * FROM [dbo].[COM_City] WHERE [Name] = 'Witmarsum') BEGIN INSERT INTO [dbo].[COM_City]([CityId],[Name],[ExternalCode],[StateId],[Active],[UserID],[UserIDLastUpdate],[CreateDate],[ModifieldDate]) VALUES (4598,'Witmarsum','19408',24,1,1,1,GETDATE(),GETDATE()) END END</v>
      </c>
    </row>
    <row r="4600" spans="1:13" x14ac:dyDescent="0.2">
      <c r="A4600">
        <v>4599</v>
      </c>
      <c r="B4600">
        <f>VLOOKUP(C4600,ESTADOS!C:K,9,FALSE)</f>
        <v>24</v>
      </c>
      <c r="C4600" t="s">
        <v>4531</v>
      </c>
      <c r="D4600">
        <v>42</v>
      </c>
      <c r="E4600" t="s">
        <v>36</v>
      </c>
      <c r="F4600" t="s">
        <v>37</v>
      </c>
      <c r="G4600">
        <v>40228</v>
      </c>
      <c r="H4600">
        <v>1</v>
      </c>
      <c r="I4600">
        <v>1</v>
      </c>
      <c r="J4600">
        <v>1</v>
      </c>
      <c r="K4600" s="2" t="s">
        <v>10009</v>
      </c>
      <c r="L4600" s="2" t="s">
        <v>10009</v>
      </c>
      <c r="M4600" t="str">
        <f t="shared" si="71"/>
        <v>BEGIN IF NOT EXISTS (SELECT * FROM [dbo].[COM_City] WHERE [Name] = 'Xanxerê') BEGIN INSERT INTO [dbo].[COM_City]([CityId],[Name],[ExternalCode],[StateId],[Active],[UserID],[UserIDLastUpdate],[CreateDate],[ModifieldDate]) VALUES (4599,'Xanxerê','19507',24,1,1,1,GETDATE(),GETDATE()) END END</v>
      </c>
    </row>
    <row r="4601" spans="1:13" x14ac:dyDescent="0.2">
      <c r="A4601">
        <v>4600</v>
      </c>
      <c r="B4601">
        <f>VLOOKUP(C4601,ESTADOS!C:K,9,FALSE)</f>
        <v>24</v>
      </c>
      <c r="C4601" t="s">
        <v>4531</v>
      </c>
      <c r="D4601">
        <v>42</v>
      </c>
      <c r="E4601" t="s">
        <v>38</v>
      </c>
      <c r="F4601" t="s">
        <v>39</v>
      </c>
      <c r="G4601">
        <v>4218</v>
      </c>
      <c r="H4601">
        <v>1</v>
      </c>
      <c r="I4601">
        <v>1</v>
      </c>
      <c r="J4601">
        <v>1</v>
      </c>
      <c r="K4601" s="2" t="s">
        <v>10009</v>
      </c>
      <c r="L4601" s="2" t="s">
        <v>10009</v>
      </c>
      <c r="M4601" t="str">
        <f t="shared" si="71"/>
        <v>BEGIN IF NOT EXISTS (SELECT * FROM [dbo].[COM_City] WHERE [Name] = 'Xavantina') BEGIN INSERT INTO [dbo].[COM_City]([CityId],[Name],[ExternalCode],[StateId],[Active],[UserID],[UserIDLastUpdate],[CreateDate],[ModifieldDate]) VALUES (4600,'Xavantina','19606',24,1,1,1,GETDATE(),GETDATE()) END END</v>
      </c>
    </row>
    <row r="4602" spans="1:13" x14ac:dyDescent="0.2">
      <c r="A4602">
        <v>4601</v>
      </c>
      <c r="B4602">
        <f>VLOOKUP(C4602,ESTADOS!C:K,9,FALSE)</f>
        <v>24</v>
      </c>
      <c r="C4602" t="s">
        <v>4531</v>
      </c>
      <c r="D4602">
        <v>42</v>
      </c>
      <c r="E4602" t="s">
        <v>40</v>
      </c>
      <c r="F4602" t="s">
        <v>41</v>
      </c>
      <c r="G4602">
        <v>24318</v>
      </c>
      <c r="H4602">
        <v>1</v>
      </c>
      <c r="I4602">
        <v>1</v>
      </c>
      <c r="J4602">
        <v>1</v>
      </c>
      <c r="K4602" s="2" t="s">
        <v>10009</v>
      </c>
      <c r="L4602" s="2" t="s">
        <v>10009</v>
      </c>
      <c r="M4602" t="str">
        <f t="shared" si="71"/>
        <v>BEGIN IF NOT EXISTS (SELECT * FROM [dbo].[COM_City] WHERE [Name] = 'Xaxim') BEGIN INSERT INTO [dbo].[COM_City]([CityId],[Name],[ExternalCode],[StateId],[Active],[UserID],[UserIDLastUpdate],[CreateDate],[ModifieldDate]) VALUES (4601,'Xaxim','19705',24,1,1,1,GETDATE(),GETDATE()) END END</v>
      </c>
    </row>
    <row r="4603" spans="1:13" x14ac:dyDescent="0.2">
      <c r="A4603">
        <v>4602</v>
      </c>
      <c r="B4603">
        <f>VLOOKUP(C4603,ESTADOS!C:K,9,FALSE)</f>
        <v>24</v>
      </c>
      <c r="C4603" t="s">
        <v>4531</v>
      </c>
      <c r="D4603">
        <v>42</v>
      </c>
      <c r="E4603" t="s">
        <v>42</v>
      </c>
      <c r="F4603" t="s">
        <v>43</v>
      </c>
      <c r="G4603">
        <v>2868</v>
      </c>
      <c r="H4603">
        <v>1</v>
      </c>
      <c r="I4603">
        <v>1</v>
      </c>
      <c r="J4603">
        <v>1</v>
      </c>
      <c r="K4603" s="2" t="s">
        <v>10009</v>
      </c>
      <c r="L4603" s="2" t="s">
        <v>10009</v>
      </c>
      <c r="M4603" t="str">
        <f t="shared" si="71"/>
        <v>BEGIN IF NOT EXISTS (SELECT * FROM [dbo].[COM_City] WHERE [Name] = 'Zortéa') BEGIN INSERT INTO [dbo].[COM_City]([CityId],[Name],[ExternalCode],[StateId],[Active],[UserID],[UserIDLastUpdate],[CreateDate],[ModifieldDate]) VALUES (4602,'Zortéa','19853',24,1,1,1,GETDATE(),GETDATE()) END END</v>
      </c>
    </row>
    <row r="4604" spans="1:13" x14ac:dyDescent="0.2">
      <c r="A4604">
        <v>4603</v>
      </c>
      <c r="B4604">
        <f>VLOOKUP(C4604,ESTADOS!C:K,9,FALSE)</f>
        <v>23</v>
      </c>
      <c r="C4604" t="s">
        <v>44</v>
      </c>
      <c r="D4604">
        <v>43</v>
      </c>
      <c r="E4604" t="s">
        <v>45</v>
      </c>
      <c r="F4604" t="s">
        <v>46</v>
      </c>
      <c r="G4604">
        <v>4138</v>
      </c>
      <c r="H4604">
        <v>1</v>
      </c>
      <c r="I4604">
        <v>1</v>
      </c>
      <c r="J4604">
        <v>1</v>
      </c>
      <c r="K4604" s="2" t="s">
        <v>10009</v>
      </c>
      <c r="L4604" s="2" t="s">
        <v>10009</v>
      </c>
      <c r="M4604" t="str">
        <f t="shared" si="71"/>
        <v>BEGIN IF NOT EXISTS (SELECT * FROM [dbo].[COM_City] WHERE [Name] = 'Aceguá') BEGIN INSERT INTO [dbo].[COM_City]([CityId],[Name],[ExternalCode],[StateId],[Active],[UserID],[UserIDLastUpdate],[CreateDate],[ModifieldDate]) VALUES (4603,'Aceguá','00034',23,1,1,1,GETDATE(),GETDATE()) END END</v>
      </c>
    </row>
    <row r="4605" spans="1:13" x14ac:dyDescent="0.2">
      <c r="A4605">
        <v>4604</v>
      </c>
      <c r="B4605">
        <f>VLOOKUP(C4605,ESTADOS!C:K,9,FALSE)</f>
        <v>23</v>
      </c>
      <c r="C4605" t="s">
        <v>44</v>
      </c>
      <c r="D4605">
        <v>43</v>
      </c>
      <c r="E4605" t="s">
        <v>47</v>
      </c>
      <c r="F4605" t="s">
        <v>48</v>
      </c>
      <c r="G4605">
        <v>3565</v>
      </c>
      <c r="H4605">
        <v>1</v>
      </c>
      <c r="I4605">
        <v>1</v>
      </c>
      <c r="J4605">
        <v>1</v>
      </c>
      <c r="K4605" s="2" t="s">
        <v>10009</v>
      </c>
      <c r="L4605" s="2" t="s">
        <v>10009</v>
      </c>
      <c r="M4605" t="str">
        <f t="shared" si="71"/>
        <v>BEGIN IF NOT EXISTS (SELECT * FROM [dbo].[COM_City] WHERE [Name] = 'Água Santa') BEGIN INSERT INTO [dbo].[COM_City]([CityId],[Name],[ExternalCode],[StateId],[Active],[UserID],[UserIDLastUpdate],[CreateDate],[ModifieldDate]) VALUES (4604,'Água Santa','00059',23,1,1,1,GETDATE(),GETDATE()) END END</v>
      </c>
    </row>
    <row r="4606" spans="1:13" x14ac:dyDescent="0.2">
      <c r="A4606">
        <v>4605</v>
      </c>
      <c r="B4606">
        <f>VLOOKUP(C4606,ESTADOS!C:K,9,FALSE)</f>
        <v>23</v>
      </c>
      <c r="C4606" t="s">
        <v>44</v>
      </c>
      <c r="D4606">
        <v>43</v>
      </c>
      <c r="E4606" t="s">
        <v>8434</v>
      </c>
      <c r="F4606" t="s">
        <v>49</v>
      </c>
      <c r="G4606">
        <v>16714</v>
      </c>
      <c r="H4606">
        <v>1</v>
      </c>
      <c r="I4606">
        <v>1</v>
      </c>
      <c r="J4606">
        <v>1</v>
      </c>
      <c r="K4606" s="2" t="s">
        <v>10009</v>
      </c>
      <c r="L4606" s="2" t="s">
        <v>10009</v>
      </c>
      <c r="M4606" t="str">
        <f t="shared" si="71"/>
        <v>BEGIN IF NOT EXISTS (SELECT * FROM [dbo].[COM_City] WHERE [Name] = 'Agudo') BEGIN INSERT INTO [dbo].[COM_City]([CityId],[Name],[ExternalCode],[StateId],[Active],[UserID],[UserIDLastUpdate],[CreateDate],[ModifieldDate]) VALUES (4605,'Agudo','00109',23,1,1,1,GETDATE(),GETDATE()) END END</v>
      </c>
    </row>
    <row r="4607" spans="1:13" x14ac:dyDescent="0.2">
      <c r="A4607">
        <v>4606</v>
      </c>
      <c r="B4607">
        <f>VLOOKUP(C4607,ESTADOS!C:K,9,FALSE)</f>
        <v>23</v>
      </c>
      <c r="C4607" t="s">
        <v>44</v>
      </c>
      <c r="D4607">
        <v>43</v>
      </c>
      <c r="E4607" t="s">
        <v>8436</v>
      </c>
      <c r="F4607" t="s">
        <v>50</v>
      </c>
      <c r="G4607">
        <v>7261</v>
      </c>
      <c r="H4607">
        <v>1</v>
      </c>
      <c r="I4607">
        <v>1</v>
      </c>
      <c r="J4607">
        <v>1</v>
      </c>
      <c r="K4607" s="2" t="s">
        <v>10009</v>
      </c>
      <c r="L4607" s="2" t="s">
        <v>10009</v>
      </c>
      <c r="M4607" t="str">
        <f t="shared" si="71"/>
        <v>BEGIN IF NOT EXISTS (SELECT * FROM [dbo].[COM_City] WHERE [Name] = 'Ajuricaba') BEGIN INSERT INTO [dbo].[COM_City]([CityId],[Name],[ExternalCode],[StateId],[Active],[UserID],[UserIDLastUpdate],[CreateDate],[ModifieldDate]) VALUES (4606,'Ajuricaba','00208',23,1,1,1,GETDATE(),GETDATE()) END END</v>
      </c>
    </row>
    <row r="4608" spans="1:13" x14ac:dyDescent="0.2">
      <c r="A4608">
        <v>4607</v>
      </c>
      <c r="B4608">
        <f>VLOOKUP(C4608,ESTADOS!C:K,9,FALSE)</f>
        <v>23</v>
      </c>
      <c r="C4608" t="s">
        <v>44</v>
      </c>
      <c r="D4608">
        <v>43</v>
      </c>
      <c r="E4608" t="s">
        <v>8438</v>
      </c>
      <c r="F4608" t="s">
        <v>51</v>
      </c>
      <c r="G4608">
        <v>7357</v>
      </c>
      <c r="H4608">
        <v>1</v>
      </c>
      <c r="I4608">
        <v>1</v>
      </c>
      <c r="J4608">
        <v>1</v>
      </c>
      <c r="K4608" s="2" t="s">
        <v>10009</v>
      </c>
      <c r="L4608" s="2" t="s">
        <v>10009</v>
      </c>
      <c r="M4608" t="str">
        <f t="shared" si="71"/>
        <v>BEGIN IF NOT EXISTS (SELECT * FROM [dbo].[COM_City] WHERE [Name] = 'Alecrim') BEGIN INSERT INTO [dbo].[COM_City]([CityId],[Name],[ExternalCode],[StateId],[Active],[UserID],[UserIDLastUpdate],[CreateDate],[ModifieldDate]) VALUES (4607,'Alecrim','00307',23,1,1,1,GETDATE(),GETDATE()) END END</v>
      </c>
    </row>
    <row r="4609" spans="1:13" x14ac:dyDescent="0.2">
      <c r="A4609">
        <v>4608</v>
      </c>
      <c r="B4609">
        <f>VLOOKUP(C4609,ESTADOS!C:K,9,FALSE)</f>
        <v>23</v>
      </c>
      <c r="C4609" t="s">
        <v>44</v>
      </c>
      <c r="D4609">
        <v>43</v>
      </c>
      <c r="E4609" t="s">
        <v>8440</v>
      </c>
      <c r="F4609" t="s">
        <v>52</v>
      </c>
      <c r="G4609">
        <v>78188</v>
      </c>
      <c r="H4609">
        <v>1</v>
      </c>
      <c r="I4609">
        <v>1</v>
      </c>
      <c r="J4609">
        <v>1</v>
      </c>
      <c r="K4609" s="2" t="s">
        <v>10009</v>
      </c>
      <c r="L4609" s="2" t="s">
        <v>10009</v>
      </c>
      <c r="M4609" t="str">
        <f t="shared" si="71"/>
        <v>BEGIN IF NOT EXISTS (SELECT * FROM [dbo].[COM_City] WHERE [Name] = 'Alegrete') BEGIN INSERT INTO [dbo].[COM_City]([CityId],[Name],[ExternalCode],[StateId],[Active],[UserID],[UserIDLastUpdate],[CreateDate],[ModifieldDate]) VALUES (4608,'Alegrete','00406',23,1,1,1,GETDATE(),GETDATE()) END END</v>
      </c>
    </row>
    <row r="4610" spans="1:13" x14ac:dyDescent="0.2">
      <c r="A4610">
        <v>4609</v>
      </c>
      <c r="B4610">
        <f>VLOOKUP(C4610,ESTADOS!C:K,9,FALSE)</f>
        <v>23</v>
      </c>
      <c r="C4610" t="s">
        <v>44</v>
      </c>
      <c r="D4610">
        <v>43</v>
      </c>
      <c r="E4610" t="s">
        <v>53</v>
      </c>
      <c r="F4610" t="s">
        <v>54</v>
      </c>
      <c r="G4610">
        <v>4789</v>
      </c>
      <c r="H4610">
        <v>1</v>
      </c>
      <c r="I4610">
        <v>1</v>
      </c>
      <c r="J4610">
        <v>1</v>
      </c>
      <c r="K4610" s="2" t="s">
        <v>10009</v>
      </c>
      <c r="L4610" s="2" t="s">
        <v>10009</v>
      </c>
      <c r="M4610" t="str">
        <f t="shared" si="71"/>
        <v>BEGIN IF NOT EXISTS (SELECT * FROM [dbo].[COM_City] WHERE [Name] = 'Alegria') BEGIN INSERT INTO [dbo].[COM_City]([CityId],[Name],[ExternalCode],[StateId],[Active],[UserID],[UserIDLastUpdate],[CreateDate],[ModifieldDate]) VALUES (4609,'Alegria','00455',23,1,1,1,GETDATE(),GETDATE()) END END</v>
      </c>
    </row>
    <row r="4611" spans="1:13" x14ac:dyDescent="0.2">
      <c r="A4611">
        <v>4610</v>
      </c>
      <c r="B4611">
        <f>VLOOKUP(C4611,ESTADOS!C:K,9,FALSE)</f>
        <v>23</v>
      </c>
      <c r="C4611" t="s">
        <v>44</v>
      </c>
      <c r="D4611">
        <v>43</v>
      </c>
      <c r="E4611" t="s">
        <v>55</v>
      </c>
      <c r="F4611" t="s">
        <v>56</v>
      </c>
      <c r="G4611">
        <v>2158</v>
      </c>
      <c r="H4611">
        <v>1</v>
      </c>
      <c r="I4611">
        <v>1</v>
      </c>
      <c r="J4611">
        <v>1</v>
      </c>
      <c r="K4611" s="2" t="s">
        <v>10009</v>
      </c>
      <c r="L4611" s="2" t="s">
        <v>10009</v>
      </c>
      <c r="M4611" t="str">
        <f t="shared" ref="M4611:M4674" si="72">CONCATENATE("BEGIN IF NOT EXISTS (SELECT * FROM [dbo].[COM_City] WHERE [Name] = '",F4611,"') BEGIN INSERT INTO [dbo].[COM_City]([CityId],[Name],[ExternalCode],[StateId],[Active],[UserID],[UserIDLastUpdate],[CreateDate],[ModifieldDate]) VALUES (",A4611,",'",F4611,"','",E4611,"',",B4611,",",H4611,",",I4611,",",J4611,",",K4611,",",L4611,") END END")</f>
        <v>BEGIN IF NOT EXISTS (SELECT * FROM [dbo].[COM_City] WHERE [Name] = 'Almirante Tamandaré do Sul') BEGIN INSERT INTO [dbo].[COM_City]([CityId],[Name],[ExternalCode],[StateId],[Active],[UserID],[UserIDLastUpdate],[CreateDate],[ModifieldDate]) VALUES (4610,'Almirante Tamandaré do Sul','00471',23,1,1,1,GETDATE(),GETDATE()) END END</v>
      </c>
    </row>
    <row r="4612" spans="1:13" x14ac:dyDescent="0.2">
      <c r="A4612">
        <v>4611</v>
      </c>
      <c r="B4612">
        <f>VLOOKUP(C4612,ESTADOS!C:K,9,FALSE)</f>
        <v>23</v>
      </c>
      <c r="C4612" t="s">
        <v>44</v>
      </c>
      <c r="D4612">
        <v>43</v>
      </c>
      <c r="E4612" t="s">
        <v>8442</v>
      </c>
      <c r="F4612" t="s">
        <v>57</v>
      </c>
      <c r="G4612">
        <v>8972</v>
      </c>
      <c r="H4612">
        <v>1</v>
      </c>
      <c r="I4612">
        <v>1</v>
      </c>
      <c r="J4612">
        <v>1</v>
      </c>
      <c r="K4612" s="2" t="s">
        <v>10009</v>
      </c>
      <c r="L4612" s="2" t="s">
        <v>10009</v>
      </c>
      <c r="M4612" t="str">
        <f t="shared" si="72"/>
        <v>BEGIN IF NOT EXISTS (SELECT * FROM [dbo].[COM_City] WHERE [Name] = 'Alpestre') BEGIN INSERT INTO [dbo].[COM_City]([CityId],[Name],[ExternalCode],[StateId],[Active],[UserID],[UserIDLastUpdate],[CreateDate],[ModifieldDate]) VALUES (4611,'Alpestre','00505',23,1,1,1,GETDATE(),GETDATE()) END END</v>
      </c>
    </row>
    <row r="4613" spans="1:13" x14ac:dyDescent="0.2">
      <c r="A4613">
        <v>4612</v>
      </c>
      <c r="B4613">
        <f>VLOOKUP(C4613,ESTADOS!C:K,9,FALSE)</f>
        <v>23</v>
      </c>
      <c r="C4613" t="s">
        <v>44</v>
      </c>
      <c r="D4613">
        <v>43</v>
      </c>
      <c r="E4613" t="s">
        <v>58</v>
      </c>
      <c r="F4613" t="s">
        <v>6619</v>
      </c>
      <c r="G4613">
        <v>1940</v>
      </c>
      <c r="H4613">
        <v>1</v>
      </c>
      <c r="I4613">
        <v>1</v>
      </c>
      <c r="J4613">
        <v>1</v>
      </c>
      <c r="K4613" s="2" t="s">
        <v>10009</v>
      </c>
      <c r="L4613" s="2" t="s">
        <v>10009</v>
      </c>
      <c r="M4613" t="str">
        <f t="shared" si="72"/>
        <v>BEGIN IF NOT EXISTS (SELECT * FROM [dbo].[COM_City] WHERE [Name] = 'Alto Alegre') BEGIN INSERT INTO [dbo].[COM_City]([CityId],[Name],[ExternalCode],[StateId],[Active],[UserID],[UserIDLastUpdate],[CreateDate],[ModifieldDate]) VALUES (4612,'Alto Alegre','00554',23,1,1,1,GETDATE(),GETDATE()) END END</v>
      </c>
    </row>
    <row r="4614" spans="1:13" x14ac:dyDescent="0.2">
      <c r="A4614">
        <v>4613</v>
      </c>
      <c r="B4614">
        <f>VLOOKUP(C4614,ESTADOS!C:K,9,FALSE)</f>
        <v>23</v>
      </c>
      <c r="C4614" t="s">
        <v>44</v>
      </c>
      <c r="D4614">
        <v>43</v>
      </c>
      <c r="E4614" t="s">
        <v>59</v>
      </c>
      <c r="F4614" t="s">
        <v>60</v>
      </c>
      <c r="G4614">
        <v>2934</v>
      </c>
      <c r="H4614">
        <v>1</v>
      </c>
      <c r="I4614">
        <v>1</v>
      </c>
      <c r="J4614">
        <v>1</v>
      </c>
      <c r="K4614" s="2" t="s">
        <v>10009</v>
      </c>
      <c r="L4614" s="2" t="s">
        <v>10009</v>
      </c>
      <c r="M4614" t="str">
        <f t="shared" si="72"/>
        <v>BEGIN IF NOT EXISTS (SELECT * FROM [dbo].[COM_City] WHERE [Name] = 'Alto Feliz') BEGIN INSERT INTO [dbo].[COM_City]([CityId],[Name],[ExternalCode],[StateId],[Active],[UserID],[UserIDLastUpdate],[CreateDate],[ModifieldDate]) VALUES (4613,'Alto Feliz','00570',23,1,1,1,GETDATE(),GETDATE()) END END</v>
      </c>
    </row>
    <row r="4615" spans="1:13" x14ac:dyDescent="0.2">
      <c r="A4615">
        <v>4614</v>
      </c>
      <c r="B4615">
        <f>VLOOKUP(C4615,ESTADOS!C:K,9,FALSE)</f>
        <v>23</v>
      </c>
      <c r="C4615" t="s">
        <v>44</v>
      </c>
      <c r="D4615">
        <v>43</v>
      </c>
      <c r="E4615" t="s">
        <v>8444</v>
      </c>
      <c r="F4615" t="s">
        <v>6981</v>
      </c>
      <c r="G4615">
        <v>207142</v>
      </c>
      <c r="H4615">
        <v>1</v>
      </c>
      <c r="I4615">
        <v>1</v>
      </c>
      <c r="J4615">
        <v>1</v>
      </c>
      <c r="K4615" s="2" t="s">
        <v>10009</v>
      </c>
      <c r="L4615" s="2" t="s">
        <v>10009</v>
      </c>
      <c r="M4615" t="str">
        <f t="shared" si="72"/>
        <v>BEGIN IF NOT EXISTS (SELECT * FROM [dbo].[COM_City] WHERE [Name] = 'Alvorada') BEGIN INSERT INTO [dbo].[COM_City]([CityId],[Name],[ExternalCode],[StateId],[Active],[UserID],[UserIDLastUpdate],[CreateDate],[ModifieldDate]) VALUES (4614,'Alvorada','00604',23,1,1,1,GETDATE(),GETDATE()) END END</v>
      </c>
    </row>
    <row r="4616" spans="1:13" x14ac:dyDescent="0.2">
      <c r="A4616">
        <v>4615</v>
      </c>
      <c r="B4616">
        <f>VLOOKUP(C4616,ESTADOS!C:K,9,FALSE)</f>
        <v>23</v>
      </c>
      <c r="C4616" t="s">
        <v>44</v>
      </c>
      <c r="D4616">
        <v>43</v>
      </c>
      <c r="E4616" t="s">
        <v>61</v>
      </c>
      <c r="F4616" t="s">
        <v>62</v>
      </c>
      <c r="G4616">
        <v>6232</v>
      </c>
      <c r="H4616">
        <v>1</v>
      </c>
      <c r="I4616">
        <v>1</v>
      </c>
      <c r="J4616">
        <v>1</v>
      </c>
      <c r="K4616" s="2" t="s">
        <v>10009</v>
      </c>
      <c r="L4616" s="2" t="s">
        <v>10009</v>
      </c>
      <c r="M4616" t="str">
        <f t="shared" si="72"/>
        <v>BEGIN IF NOT EXISTS (SELECT * FROM [dbo].[COM_City] WHERE [Name] = 'Amaral Ferrador') BEGIN INSERT INTO [dbo].[COM_City]([CityId],[Name],[ExternalCode],[StateId],[Active],[UserID],[UserIDLastUpdate],[CreateDate],[ModifieldDate]) VALUES (4615,'Amaral Ferrador','00638',23,1,1,1,GETDATE(),GETDATE()) END END</v>
      </c>
    </row>
    <row r="4617" spans="1:13" x14ac:dyDescent="0.2">
      <c r="A4617">
        <v>4616</v>
      </c>
      <c r="B4617">
        <f>VLOOKUP(C4617,ESTADOS!C:K,9,FALSE)</f>
        <v>23</v>
      </c>
      <c r="C4617" t="s">
        <v>44</v>
      </c>
      <c r="D4617">
        <v>43</v>
      </c>
      <c r="E4617" t="s">
        <v>63</v>
      </c>
      <c r="F4617" t="s">
        <v>64</v>
      </c>
      <c r="G4617">
        <v>8058</v>
      </c>
      <c r="H4617">
        <v>1</v>
      </c>
      <c r="I4617">
        <v>1</v>
      </c>
      <c r="J4617">
        <v>1</v>
      </c>
      <c r="K4617" s="2" t="s">
        <v>10009</v>
      </c>
      <c r="L4617" s="2" t="s">
        <v>10009</v>
      </c>
      <c r="M4617" t="str">
        <f t="shared" si="72"/>
        <v>BEGIN IF NOT EXISTS (SELECT * FROM [dbo].[COM_City] WHERE [Name] = 'Ametista do Sul') BEGIN INSERT INTO [dbo].[COM_City]([CityId],[Name],[ExternalCode],[StateId],[Active],[UserID],[UserIDLastUpdate],[CreateDate],[ModifieldDate]) VALUES (4616,'Ametista do Sul','00646',23,1,1,1,GETDATE(),GETDATE()) END END</v>
      </c>
    </row>
    <row r="4618" spans="1:13" x14ac:dyDescent="0.2">
      <c r="A4618">
        <v>4617</v>
      </c>
      <c r="B4618">
        <f>VLOOKUP(C4618,ESTADOS!C:K,9,FALSE)</f>
        <v>23</v>
      </c>
      <c r="C4618" t="s">
        <v>44</v>
      </c>
      <c r="D4618">
        <v>43</v>
      </c>
      <c r="E4618" t="s">
        <v>65</v>
      </c>
      <c r="F4618" t="s">
        <v>66</v>
      </c>
      <c r="G4618">
        <v>1206</v>
      </c>
      <c r="H4618">
        <v>1</v>
      </c>
      <c r="I4618">
        <v>1</v>
      </c>
      <c r="J4618">
        <v>1</v>
      </c>
      <c r="K4618" s="2" t="s">
        <v>10009</v>
      </c>
      <c r="L4618" s="2" t="s">
        <v>10009</v>
      </c>
      <c r="M4618" t="str">
        <f t="shared" si="72"/>
        <v>BEGIN IF NOT EXISTS (SELECT * FROM [dbo].[COM_City] WHERE [Name] = 'André da Rocha') BEGIN INSERT INTO [dbo].[COM_City]([CityId],[Name],[ExternalCode],[StateId],[Active],[UserID],[UserIDLastUpdate],[CreateDate],[ModifieldDate]) VALUES (4617,'André da Rocha','00661',23,1,1,1,GETDATE(),GETDATE()) END END</v>
      </c>
    </row>
    <row r="4619" spans="1:13" x14ac:dyDescent="0.2">
      <c r="A4619">
        <v>4618</v>
      </c>
      <c r="B4619">
        <f>VLOOKUP(C4619,ESTADOS!C:K,9,FALSE)</f>
        <v>23</v>
      </c>
      <c r="C4619" t="s">
        <v>44</v>
      </c>
      <c r="D4619">
        <v>43</v>
      </c>
      <c r="E4619" t="s">
        <v>8446</v>
      </c>
      <c r="F4619" t="s">
        <v>67</v>
      </c>
      <c r="G4619">
        <v>6163</v>
      </c>
      <c r="H4619">
        <v>1</v>
      </c>
      <c r="I4619">
        <v>1</v>
      </c>
      <c r="J4619">
        <v>1</v>
      </c>
      <c r="K4619" s="2" t="s">
        <v>10009</v>
      </c>
      <c r="L4619" s="2" t="s">
        <v>10009</v>
      </c>
      <c r="M4619" t="str">
        <f t="shared" si="72"/>
        <v>BEGIN IF NOT EXISTS (SELECT * FROM [dbo].[COM_City] WHERE [Name] = 'Anta Gorda') BEGIN INSERT INTO [dbo].[COM_City]([CityId],[Name],[ExternalCode],[StateId],[Active],[UserID],[UserIDLastUpdate],[CreateDate],[ModifieldDate]) VALUES (4618,'Anta Gorda','00703',23,1,1,1,GETDATE(),GETDATE()) END END</v>
      </c>
    </row>
    <row r="4620" spans="1:13" x14ac:dyDescent="0.2">
      <c r="A4620">
        <v>4619</v>
      </c>
      <c r="B4620">
        <f>VLOOKUP(C4620,ESTADOS!C:K,9,FALSE)</f>
        <v>23</v>
      </c>
      <c r="C4620" t="s">
        <v>44</v>
      </c>
      <c r="D4620">
        <v>43</v>
      </c>
      <c r="E4620" t="s">
        <v>8448</v>
      </c>
      <c r="F4620" t="s">
        <v>68</v>
      </c>
      <c r="G4620">
        <v>13591</v>
      </c>
      <c r="H4620">
        <v>1</v>
      </c>
      <c r="I4620">
        <v>1</v>
      </c>
      <c r="J4620">
        <v>1</v>
      </c>
      <c r="K4620" s="2" t="s">
        <v>10009</v>
      </c>
      <c r="L4620" s="2" t="s">
        <v>10009</v>
      </c>
      <c r="M4620" t="str">
        <f t="shared" si="72"/>
        <v>BEGIN IF NOT EXISTS (SELECT * FROM [dbo].[COM_City] WHERE [Name] = 'Antônio Prado') BEGIN INSERT INTO [dbo].[COM_City]([CityId],[Name],[ExternalCode],[StateId],[Active],[UserID],[UserIDLastUpdate],[CreateDate],[ModifieldDate]) VALUES (4619,'Antônio Prado','00802',23,1,1,1,GETDATE(),GETDATE()) END END</v>
      </c>
    </row>
    <row r="4621" spans="1:13" x14ac:dyDescent="0.2">
      <c r="A4621">
        <v>4620</v>
      </c>
      <c r="B4621">
        <f>VLOOKUP(C4621,ESTADOS!C:K,9,FALSE)</f>
        <v>23</v>
      </c>
      <c r="C4621" t="s">
        <v>44</v>
      </c>
      <c r="D4621">
        <v>43</v>
      </c>
      <c r="E4621" t="s">
        <v>69</v>
      </c>
      <c r="F4621" t="s">
        <v>70</v>
      </c>
      <c r="G4621">
        <v>3825</v>
      </c>
      <c r="H4621">
        <v>1</v>
      </c>
      <c r="I4621">
        <v>1</v>
      </c>
      <c r="J4621">
        <v>1</v>
      </c>
      <c r="K4621" s="2" t="s">
        <v>10009</v>
      </c>
      <c r="L4621" s="2" t="s">
        <v>10009</v>
      </c>
      <c r="M4621" t="str">
        <f t="shared" si="72"/>
        <v>BEGIN IF NOT EXISTS (SELECT * FROM [dbo].[COM_City] WHERE [Name] = 'Arambaré') BEGIN INSERT INTO [dbo].[COM_City]([CityId],[Name],[ExternalCode],[StateId],[Active],[UserID],[UserIDLastUpdate],[CreateDate],[ModifieldDate]) VALUES (4620,'Arambaré','00851',23,1,1,1,GETDATE(),GETDATE()) END END</v>
      </c>
    </row>
    <row r="4622" spans="1:13" x14ac:dyDescent="0.2">
      <c r="A4622">
        <v>4621</v>
      </c>
      <c r="B4622">
        <f>VLOOKUP(C4622,ESTADOS!C:K,9,FALSE)</f>
        <v>23</v>
      </c>
      <c r="C4622" t="s">
        <v>44</v>
      </c>
      <c r="D4622">
        <v>43</v>
      </c>
      <c r="E4622" t="s">
        <v>71</v>
      </c>
      <c r="F4622" t="s">
        <v>72</v>
      </c>
      <c r="G4622">
        <v>4781</v>
      </c>
      <c r="H4622">
        <v>1</v>
      </c>
      <c r="I4622">
        <v>1</v>
      </c>
      <c r="J4622">
        <v>1</v>
      </c>
      <c r="K4622" s="2" t="s">
        <v>10009</v>
      </c>
      <c r="L4622" s="2" t="s">
        <v>10009</v>
      </c>
      <c r="M4622" t="str">
        <f t="shared" si="72"/>
        <v>BEGIN IF NOT EXISTS (SELECT * FROM [dbo].[COM_City] WHERE [Name] = 'Araricá') BEGIN INSERT INTO [dbo].[COM_City]([CityId],[Name],[ExternalCode],[StateId],[Active],[UserID],[UserIDLastUpdate],[CreateDate],[ModifieldDate]) VALUES (4621,'Araricá','00877',23,1,1,1,GETDATE(),GETDATE()) END END</v>
      </c>
    </row>
    <row r="4623" spans="1:13" x14ac:dyDescent="0.2">
      <c r="A4623">
        <v>4622</v>
      </c>
      <c r="B4623">
        <f>VLOOKUP(C4623,ESTADOS!C:K,9,FALSE)</f>
        <v>23</v>
      </c>
      <c r="C4623" t="s">
        <v>44</v>
      </c>
      <c r="D4623">
        <v>43</v>
      </c>
      <c r="E4623" t="s">
        <v>8450</v>
      </c>
      <c r="F4623" t="s">
        <v>73</v>
      </c>
      <c r="G4623">
        <v>6616</v>
      </c>
      <c r="H4623">
        <v>1</v>
      </c>
      <c r="I4623">
        <v>1</v>
      </c>
      <c r="J4623">
        <v>1</v>
      </c>
      <c r="K4623" s="2" t="s">
        <v>10009</v>
      </c>
      <c r="L4623" s="2" t="s">
        <v>10009</v>
      </c>
      <c r="M4623" t="str">
        <f t="shared" si="72"/>
        <v>BEGIN IF NOT EXISTS (SELECT * FROM [dbo].[COM_City] WHERE [Name] = 'Aratiba') BEGIN INSERT INTO [dbo].[COM_City]([CityId],[Name],[ExternalCode],[StateId],[Active],[UserID],[UserIDLastUpdate],[CreateDate],[ModifieldDate]) VALUES (4622,'Aratiba','00901',23,1,1,1,GETDATE(),GETDATE()) END END</v>
      </c>
    </row>
    <row r="4624" spans="1:13" x14ac:dyDescent="0.2">
      <c r="A4624">
        <v>4623</v>
      </c>
      <c r="B4624">
        <f>VLOOKUP(C4624,ESTADOS!C:K,9,FALSE)</f>
        <v>23</v>
      </c>
      <c r="C4624" t="s">
        <v>44</v>
      </c>
      <c r="D4624">
        <v>43</v>
      </c>
      <c r="E4624" t="s">
        <v>8452</v>
      </c>
      <c r="F4624" t="s">
        <v>74</v>
      </c>
      <c r="G4624">
        <v>18079</v>
      </c>
      <c r="H4624">
        <v>1</v>
      </c>
      <c r="I4624">
        <v>1</v>
      </c>
      <c r="J4624">
        <v>1</v>
      </c>
      <c r="K4624" s="2" t="s">
        <v>10009</v>
      </c>
      <c r="L4624" s="2" t="s">
        <v>10009</v>
      </c>
      <c r="M4624" t="str">
        <f t="shared" si="72"/>
        <v>BEGIN IF NOT EXISTS (SELECT * FROM [dbo].[COM_City] WHERE [Name] = 'Arroio do Meio') BEGIN INSERT INTO [dbo].[COM_City]([CityId],[Name],[ExternalCode],[StateId],[Active],[UserID],[UserIDLastUpdate],[CreateDate],[ModifieldDate]) VALUES (4623,'Arroio do Meio','01008',23,1,1,1,GETDATE(),GETDATE()) END END</v>
      </c>
    </row>
    <row r="4625" spans="1:13" x14ac:dyDescent="0.2">
      <c r="A4625">
        <v>4624</v>
      </c>
      <c r="B4625">
        <f>VLOOKUP(C4625,ESTADOS!C:K,9,FALSE)</f>
        <v>23</v>
      </c>
      <c r="C4625" t="s">
        <v>44</v>
      </c>
      <c r="D4625">
        <v>43</v>
      </c>
      <c r="E4625" t="s">
        <v>75</v>
      </c>
      <c r="F4625" t="s">
        <v>76</v>
      </c>
      <c r="G4625">
        <v>2734</v>
      </c>
      <c r="H4625">
        <v>1</v>
      </c>
      <c r="I4625">
        <v>1</v>
      </c>
      <c r="J4625">
        <v>1</v>
      </c>
      <c r="K4625" s="2" t="s">
        <v>10009</v>
      </c>
      <c r="L4625" s="2" t="s">
        <v>10009</v>
      </c>
      <c r="M4625" t="str">
        <f t="shared" si="72"/>
        <v>BEGIN IF NOT EXISTS (SELECT * FROM [dbo].[COM_City] WHERE [Name] = 'Arroio do Padre') BEGIN INSERT INTO [dbo].[COM_City]([CityId],[Name],[ExternalCode],[StateId],[Active],[UserID],[UserIDLastUpdate],[CreateDate],[ModifieldDate]) VALUES (4624,'Arroio do Padre','01073',23,1,1,1,GETDATE(),GETDATE()) END END</v>
      </c>
    </row>
    <row r="4626" spans="1:13" x14ac:dyDescent="0.2">
      <c r="A4626">
        <v>4625</v>
      </c>
      <c r="B4626">
        <f>VLOOKUP(C4626,ESTADOS!C:K,9,FALSE)</f>
        <v>23</v>
      </c>
      <c r="C4626" t="s">
        <v>44</v>
      </c>
      <c r="D4626">
        <v>43</v>
      </c>
      <c r="E4626" t="s">
        <v>77</v>
      </c>
      <c r="F4626" t="s">
        <v>78</v>
      </c>
      <c r="G4626">
        <v>6635</v>
      </c>
      <c r="H4626">
        <v>1</v>
      </c>
      <c r="I4626">
        <v>1</v>
      </c>
      <c r="J4626">
        <v>1</v>
      </c>
      <c r="K4626" s="2" t="s">
        <v>10009</v>
      </c>
      <c r="L4626" s="2" t="s">
        <v>10009</v>
      </c>
      <c r="M4626" t="str">
        <f t="shared" si="72"/>
        <v>BEGIN IF NOT EXISTS (SELECT * FROM [dbo].[COM_City] WHERE [Name] = 'Arroio do Sal') BEGIN INSERT INTO [dbo].[COM_City]([CityId],[Name],[ExternalCode],[StateId],[Active],[UserID],[UserIDLastUpdate],[CreateDate],[ModifieldDate]) VALUES (4625,'Arroio do Sal','01057',23,1,1,1,GETDATE(),GETDATE()) END END</v>
      </c>
    </row>
    <row r="4627" spans="1:13" x14ac:dyDescent="0.2">
      <c r="A4627">
        <v>4626</v>
      </c>
      <c r="B4627">
        <f>VLOOKUP(C4627,ESTADOS!C:K,9,FALSE)</f>
        <v>23</v>
      </c>
      <c r="C4627" t="s">
        <v>44</v>
      </c>
      <c r="D4627">
        <v>43</v>
      </c>
      <c r="E4627" t="s">
        <v>8456</v>
      </c>
      <c r="F4627" t="s">
        <v>79</v>
      </c>
      <c r="G4627">
        <v>12638</v>
      </c>
      <c r="H4627">
        <v>1</v>
      </c>
      <c r="I4627">
        <v>1</v>
      </c>
      <c r="J4627">
        <v>1</v>
      </c>
      <c r="K4627" s="2" t="s">
        <v>10009</v>
      </c>
      <c r="L4627" s="2" t="s">
        <v>10009</v>
      </c>
      <c r="M4627" t="str">
        <f t="shared" si="72"/>
        <v>BEGIN IF NOT EXISTS (SELECT * FROM [dbo].[COM_City] WHERE [Name] = 'Arroio do Tigre') BEGIN INSERT INTO [dbo].[COM_City]([CityId],[Name],[ExternalCode],[StateId],[Active],[UserID],[UserIDLastUpdate],[CreateDate],[ModifieldDate]) VALUES (4626,'Arroio do Tigre','01206',23,1,1,1,GETDATE(),GETDATE()) END END</v>
      </c>
    </row>
    <row r="4628" spans="1:13" x14ac:dyDescent="0.2">
      <c r="A4628">
        <v>4627</v>
      </c>
      <c r="B4628">
        <f>VLOOKUP(C4628,ESTADOS!C:K,9,FALSE)</f>
        <v>23</v>
      </c>
      <c r="C4628" t="s">
        <v>44</v>
      </c>
      <c r="D4628">
        <v>43</v>
      </c>
      <c r="E4628" t="s">
        <v>8454</v>
      </c>
      <c r="F4628" t="s">
        <v>80</v>
      </c>
      <c r="G4628">
        <v>13619</v>
      </c>
      <c r="H4628">
        <v>1</v>
      </c>
      <c r="I4628">
        <v>1</v>
      </c>
      <c r="J4628">
        <v>1</v>
      </c>
      <c r="K4628" s="2" t="s">
        <v>10009</v>
      </c>
      <c r="L4628" s="2" t="s">
        <v>10009</v>
      </c>
      <c r="M4628" t="str">
        <f t="shared" si="72"/>
        <v>BEGIN IF NOT EXISTS (SELECT * FROM [dbo].[COM_City] WHERE [Name] = 'Arroio dos Ratos') BEGIN INSERT INTO [dbo].[COM_City]([CityId],[Name],[ExternalCode],[StateId],[Active],[UserID],[UserIDLastUpdate],[CreateDate],[ModifieldDate]) VALUES (4627,'Arroio dos Ratos','01107',23,1,1,1,GETDATE(),GETDATE()) END END</v>
      </c>
    </row>
    <row r="4629" spans="1:13" x14ac:dyDescent="0.2">
      <c r="A4629">
        <v>4628</v>
      </c>
      <c r="B4629">
        <f>VLOOKUP(C4629,ESTADOS!C:K,9,FALSE)</f>
        <v>23</v>
      </c>
      <c r="C4629" t="s">
        <v>44</v>
      </c>
      <c r="D4629">
        <v>43</v>
      </c>
      <c r="E4629" t="s">
        <v>8458</v>
      </c>
      <c r="F4629" t="s">
        <v>81</v>
      </c>
      <c r="G4629">
        <v>18358</v>
      </c>
      <c r="H4629">
        <v>1</v>
      </c>
      <c r="I4629">
        <v>1</v>
      </c>
      <c r="J4629">
        <v>1</v>
      </c>
      <c r="K4629" s="2" t="s">
        <v>10009</v>
      </c>
      <c r="L4629" s="2" t="s">
        <v>10009</v>
      </c>
      <c r="M4629" t="str">
        <f t="shared" si="72"/>
        <v>BEGIN IF NOT EXISTS (SELECT * FROM [dbo].[COM_City] WHERE [Name] = 'Arroio Grande') BEGIN INSERT INTO [dbo].[COM_City]([CityId],[Name],[ExternalCode],[StateId],[Active],[UserID],[UserIDLastUpdate],[CreateDate],[ModifieldDate]) VALUES (4628,'Arroio Grande','01305',23,1,1,1,GETDATE(),GETDATE()) END END</v>
      </c>
    </row>
    <row r="4630" spans="1:13" x14ac:dyDescent="0.2">
      <c r="A4630">
        <v>4629</v>
      </c>
      <c r="B4630">
        <f>VLOOKUP(C4630,ESTADOS!C:K,9,FALSE)</f>
        <v>23</v>
      </c>
      <c r="C4630" t="s">
        <v>44</v>
      </c>
      <c r="D4630">
        <v>43</v>
      </c>
      <c r="E4630" t="s">
        <v>8460</v>
      </c>
      <c r="F4630" t="s">
        <v>82</v>
      </c>
      <c r="G4630">
        <v>10210</v>
      </c>
      <c r="H4630">
        <v>1</v>
      </c>
      <c r="I4630">
        <v>1</v>
      </c>
      <c r="J4630">
        <v>1</v>
      </c>
      <c r="K4630" s="2" t="s">
        <v>10009</v>
      </c>
      <c r="L4630" s="2" t="s">
        <v>10009</v>
      </c>
      <c r="M4630" t="str">
        <f t="shared" si="72"/>
        <v>BEGIN IF NOT EXISTS (SELECT * FROM [dbo].[COM_City] WHERE [Name] = 'Arvorezinha') BEGIN INSERT INTO [dbo].[COM_City]([CityId],[Name],[ExternalCode],[StateId],[Active],[UserID],[UserIDLastUpdate],[CreateDate],[ModifieldDate]) VALUES (4629,'Arvorezinha','01404',23,1,1,1,GETDATE(),GETDATE()) END END</v>
      </c>
    </row>
    <row r="4631" spans="1:13" x14ac:dyDescent="0.2">
      <c r="A4631">
        <v>4630</v>
      </c>
      <c r="B4631">
        <f>VLOOKUP(C4631,ESTADOS!C:K,9,FALSE)</f>
        <v>23</v>
      </c>
      <c r="C4631" t="s">
        <v>44</v>
      </c>
      <c r="D4631">
        <v>43</v>
      </c>
      <c r="E4631" t="s">
        <v>8464</v>
      </c>
      <c r="F4631" t="s">
        <v>83</v>
      </c>
      <c r="G4631">
        <v>7273</v>
      </c>
      <c r="H4631">
        <v>1</v>
      </c>
      <c r="I4631">
        <v>1</v>
      </c>
      <c r="J4631">
        <v>1</v>
      </c>
      <c r="K4631" s="2" t="s">
        <v>10009</v>
      </c>
      <c r="L4631" s="2" t="s">
        <v>10009</v>
      </c>
      <c r="M4631" t="str">
        <f t="shared" si="72"/>
        <v>BEGIN IF NOT EXISTS (SELECT * FROM [dbo].[COM_City] WHERE [Name] = 'Augusto Pestana') BEGIN INSERT INTO [dbo].[COM_City]([CityId],[Name],[ExternalCode],[StateId],[Active],[UserID],[UserIDLastUpdate],[CreateDate],[ModifieldDate]) VALUES (4630,'Augusto Pestana','01503',23,1,1,1,GETDATE(),GETDATE()) END END</v>
      </c>
    </row>
    <row r="4632" spans="1:13" x14ac:dyDescent="0.2">
      <c r="A4632">
        <v>4631</v>
      </c>
      <c r="B4632">
        <f>VLOOKUP(C4632,ESTADOS!C:K,9,FALSE)</f>
        <v>23</v>
      </c>
      <c r="C4632" t="s">
        <v>44</v>
      </c>
      <c r="D4632">
        <v>43</v>
      </c>
      <c r="E4632" t="s">
        <v>84</v>
      </c>
      <c r="F4632" t="s">
        <v>85</v>
      </c>
      <c r="G4632">
        <v>3715</v>
      </c>
      <c r="H4632">
        <v>1</v>
      </c>
      <c r="I4632">
        <v>1</v>
      </c>
      <c r="J4632">
        <v>1</v>
      </c>
      <c r="K4632" s="2" t="s">
        <v>10009</v>
      </c>
      <c r="L4632" s="2" t="s">
        <v>10009</v>
      </c>
      <c r="M4632" t="str">
        <f t="shared" si="72"/>
        <v>BEGIN IF NOT EXISTS (SELECT * FROM [dbo].[COM_City] WHERE [Name] = 'Áurea') BEGIN INSERT INTO [dbo].[COM_City]([CityId],[Name],[ExternalCode],[StateId],[Active],[UserID],[UserIDLastUpdate],[CreateDate],[ModifieldDate]) VALUES (4631,'Áurea','01552',23,1,1,1,GETDATE(),GETDATE()) END END</v>
      </c>
    </row>
    <row r="4633" spans="1:13" x14ac:dyDescent="0.2">
      <c r="A4633">
        <v>4632</v>
      </c>
      <c r="B4633">
        <f>VLOOKUP(C4633,ESTADOS!C:K,9,FALSE)</f>
        <v>23</v>
      </c>
      <c r="C4633" t="s">
        <v>44</v>
      </c>
      <c r="D4633">
        <v>43</v>
      </c>
      <c r="E4633" t="s">
        <v>8466</v>
      </c>
      <c r="F4633" t="s">
        <v>86</v>
      </c>
      <c r="G4633">
        <v>112550</v>
      </c>
      <c r="H4633">
        <v>1</v>
      </c>
      <c r="I4633">
        <v>1</v>
      </c>
      <c r="J4633">
        <v>1</v>
      </c>
      <c r="K4633" s="2" t="s">
        <v>10009</v>
      </c>
      <c r="L4633" s="2" t="s">
        <v>10009</v>
      </c>
      <c r="M4633" t="str">
        <f t="shared" si="72"/>
        <v>BEGIN IF NOT EXISTS (SELECT * FROM [dbo].[COM_City] WHERE [Name] = 'Bagé') BEGIN INSERT INTO [dbo].[COM_City]([CityId],[Name],[ExternalCode],[StateId],[Active],[UserID],[UserIDLastUpdate],[CreateDate],[ModifieldDate]) VALUES (4632,'Bagé','01602',23,1,1,1,GETDATE(),GETDATE()) END END</v>
      </c>
    </row>
    <row r="4634" spans="1:13" x14ac:dyDescent="0.2">
      <c r="A4634">
        <v>4633</v>
      </c>
      <c r="B4634">
        <f>VLOOKUP(C4634,ESTADOS!C:K,9,FALSE)</f>
        <v>23</v>
      </c>
      <c r="C4634" t="s">
        <v>44</v>
      </c>
      <c r="D4634">
        <v>43</v>
      </c>
      <c r="E4634" t="s">
        <v>87</v>
      </c>
      <c r="F4634" t="s">
        <v>88</v>
      </c>
      <c r="G4634">
        <v>10517</v>
      </c>
      <c r="H4634">
        <v>1</v>
      </c>
      <c r="I4634">
        <v>1</v>
      </c>
      <c r="J4634">
        <v>1</v>
      </c>
      <c r="K4634" s="2" t="s">
        <v>10009</v>
      </c>
      <c r="L4634" s="2" t="s">
        <v>10009</v>
      </c>
      <c r="M4634" t="str">
        <f t="shared" si="72"/>
        <v>BEGIN IF NOT EXISTS (SELECT * FROM [dbo].[COM_City] WHERE [Name] = 'Balneário Pinhal') BEGIN INSERT INTO [dbo].[COM_City]([CityId],[Name],[ExternalCode],[StateId],[Active],[UserID],[UserIDLastUpdate],[CreateDate],[ModifieldDate]) VALUES (4633,'Balneário Pinhal','01636',23,1,1,1,GETDATE(),GETDATE()) END END</v>
      </c>
    </row>
    <row r="4635" spans="1:13" x14ac:dyDescent="0.2">
      <c r="A4635">
        <v>4634</v>
      </c>
      <c r="B4635">
        <f>VLOOKUP(C4635,ESTADOS!C:K,9,FALSE)</f>
        <v>23</v>
      </c>
      <c r="C4635" t="s">
        <v>44</v>
      </c>
      <c r="D4635">
        <v>43</v>
      </c>
      <c r="E4635" t="s">
        <v>8468</v>
      </c>
      <c r="F4635" t="s">
        <v>89</v>
      </c>
      <c r="G4635">
        <v>5293</v>
      </c>
      <c r="H4635">
        <v>1</v>
      </c>
      <c r="I4635">
        <v>1</v>
      </c>
      <c r="J4635">
        <v>1</v>
      </c>
      <c r="K4635" s="2" t="s">
        <v>10009</v>
      </c>
      <c r="L4635" s="2" t="s">
        <v>10009</v>
      </c>
      <c r="M4635" t="str">
        <f t="shared" si="72"/>
        <v>BEGIN IF NOT EXISTS (SELECT * FROM [dbo].[COM_City] WHERE [Name] = 'Barão') BEGIN INSERT INTO [dbo].[COM_City]([CityId],[Name],[ExternalCode],[StateId],[Active],[UserID],[UserIDLastUpdate],[CreateDate],[ModifieldDate]) VALUES (4634,'Barão','01651',23,1,1,1,GETDATE(),GETDATE()) END END</v>
      </c>
    </row>
    <row r="4636" spans="1:13" x14ac:dyDescent="0.2">
      <c r="A4636">
        <v>4635</v>
      </c>
      <c r="B4636">
        <f>VLOOKUP(C4636,ESTADOS!C:K,9,FALSE)</f>
        <v>23</v>
      </c>
      <c r="C4636" t="s">
        <v>44</v>
      </c>
      <c r="D4636">
        <v>43</v>
      </c>
      <c r="E4636" t="s">
        <v>8470</v>
      </c>
      <c r="F4636" t="s">
        <v>90</v>
      </c>
      <c r="G4636">
        <v>6519</v>
      </c>
      <c r="H4636">
        <v>1</v>
      </c>
      <c r="I4636">
        <v>1</v>
      </c>
      <c r="J4636">
        <v>1</v>
      </c>
      <c r="K4636" s="2" t="s">
        <v>10009</v>
      </c>
      <c r="L4636" s="2" t="s">
        <v>10009</v>
      </c>
      <c r="M4636" t="str">
        <f t="shared" si="72"/>
        <v>BEGIN IF NOT EXISTS (SELECT * FROM [dbo].[COM_City] WHERE [Name] = 'Barão de Cotegipe') BEGIN INSERT INTO [dbo].[COM_City]([CityId],[Name],[ExternalCode],[StateId],[Active],[UserID],[UserIDLastUpdate],[CreateDate],[ModifieldDate]) VALUES (4635,'Barão de Cotegipe','01701',23,1,1,1,GETDATE(),GETDATE()) END END</v>
      </c>
    </row>
    <row r="4637" spans="1:13" x14ac:dyDescent="0.2">
      <c r="A4637">
        <v>4636</v>
      </c>
      <c r="B4637">
        <f>VLOOKUP(C4637,ESTADOS!C:K,9,FALSE)</f>
        <v>23</v>
      </c>
      <c r="C4637" t="s">
        <v>44</v>
      </c>
      <c r="D4637">
        <v>43</v>
      </c>
      <c r="E4637" t="s">
        <v>91</v>
      </c>
      <c r="F4637" t="s">
        <v>92</v>
      </c>
      <c r="G4637">
        <v>6924</v>
      </c>
      <c r="H4637">
        <v>1</v>
      </c>
      <c r="I4637">
        <v>1</v>
      </c>
      <c r="J4637">
        <v>1</v>
      </c>
      <c r="K4637" s="2" t="s">
        <v>10009</v>
      </c>
      <c r="L4637" s="2" t="s">
        <v>10009</v>
      </c>
      <c r="M4637" t="str">
        <f t="shared" si="72"/>
        <v>BEGIN IF NOT EXISTS (SELECT * FROM [dbo].[COM_City] WHERE [Name] = 'Barão do Triunfo') BEGIN INSERT INTO [dbo].[COM_City]([CityId],[Name],[ExternalCode],[StateId],[Active],[UserID],[UserIDLastUpdate],[CreateDate],[ModifieldDate]) VALUES (4636,'Barão do Triunfo','01750',23,1,1,1,GETDATE(),GETDATE()) END END</v>
      </c>
    </row>
    <row r="4638" spans="1:13" x14ac:dyDescent="0.2">
      <c r="A4638">
        <v>4637</v>
      </c>
      <c r="B4638">
        <f>VLOOKUP(C4638,ESTADOS!C:K,9,FALSE)</f>
        <v>23</v>
      </c>
      <c r="C4638" t="s">
        <v>44</v>
      </c>
      <c r="D4638">
        <v>43</v>
      </c>
      <c r="E4638" t="s">
        <v>8473</v>
      </c>
      <c r="F4638" t="s">
        <v>93</v>
      </c>
      <c r="G4638">
        <v>2969</v>
      </c>
      <c r="H4638">
        <v>1</v>
      </c>
      <c r="I4638">
        <v>1</v>
      </c>
      <c r="J4638">
        <v>1</v>
      </c>
      <c r="K4638" s="2" t="s">
        <v>10009</v>
      </c>
      <c r="L4638" s="2" t="s">
        <v>10009</v>
      </c>
      <c r="M4638" t="str">
        <f t="shared" si="72"/>
        <v>BEGIN IF NOT EXISTS (SELECT * FROM [dbo].[COM_City] WHERE [Name] = 'Barra do Guarita') BEGIN INSERT INTO [dbo].[COM_City]([CityId],[Name],[ExternalCode],[StateId],[Active],[UserID],[UserIDLastUpdate],[CreateDate],[ModifieldDate]) VALUES (4637,'Barra do Guarita','01859',23,1,1,1,GETDATE(),GETDATE()) END END</v>
      </c>
    </row>
    <row r="4639" spans="1:13" x14ac:dyDescent="0.2">
      <c r="A4639">
        <v>4638</v>
      </c>
      <c r="B4639">
        <f>VLOOKUP(C4639,ESTADOS!C:K,9,FALSE)</f>
        <v>23</v>
      </c>
      <c r="C4639" t="s">
        <v>44</v>
      </c>
      <c r="D4639">
        <v>43</v>
      </c>
      <c r="E4639" t="s">
        <v>94</v>
      </c>
      <c r="F4639" t="s">
        <v>95</v>
      </c>
      <c r="G4639">
        <v>3776</v>
      </c>
      <c r="H4639">
        <v>1</v>
      </c>
      <c r="I4639">
        <v>1</v>
      </c>
      <c r="J4639">
        <v>1</v>
      </c>
      <c r="K4639" s="2" t="s">
        <v>10009</v>
      </c>
      <c r="L4639" s="2" t="s">
        <v>10009</v>
      </c>
      <c r="M4639" t="str">
        <f t="shared" si="72"/>
        <v>BEGIN IF NOT EXISTS (SELECT * FROM [dbo].[COM_City] WHERE [Name] = 'Barra do Quaraí') BEGIN INSERT INTO [dbo].[COM_City]([CityId],[Name],[ExternalCode],[StateId],[Active],[UserID],[UserIDLastUpdate],[CreateDate],[ModifieldDate]) VALUES (4638,'Barra do Quaraí','01875',23,1,1,1,GETDATE(),GETDATE()) END END</v>
      </c>
    </row>
    <row r="4640" spans="1:13" x14ac:dyDescent="0.2">
      <c r="A4640">
        <v>4639</v>
      </c>
      <c r="B4640">
        <f>VLOOKUP(C4640,ESTADOS!C:K,9,FALSE)</f>
        <v>23</v>
      </c>
      <c r="C4640" t="s">
        <v>44</v>
      </c>
      <c r="D4640">
        <v>43</v>
      </c>
      <c r="E4640" t="s">
        <v>8475</v>
      </c>
      <c r="F4640" t="s">
        <v>96</v>
      </c>
      <c r="G4640">
        <v>11478</v>
      </c>
      <c r="H4640">
        <v>1</v>
      </c>
      <c r="I4640">
        <v>1</v>
      </c>
      <c r="J4640">
        <v>1</v>
      </c>
      <c r="K4640" s="2" t="s">
        <v>10009</v>
      </c>
      <c r="L4640" s="2" t="s">
        <v>10009</v>
      </c>
      <c r="M4640" t="str">
        <f t="shared" si="72"/>
        <v>BEGIN IF NOT EXISTS (SELECT * FROM [dbo].[COM_City] WHERE [Name] = 'Barra do Ribeiro') BEGIN INSERT INTO [dbo].[COM_City]([CityId],[Name],[ExternalCode],[StateId],[Active],[UserID],[UserIDLastUpdate],[CreateDate],[ModifieldDate]) VALUES (4639,'Barra do Ribeiro','01909',23,1,1,1,GETDATE(),GETDATE()) END END</v>
      </c>
    </row>
    <row r="4641" spans="1:13" x14ac:dyDescent="0.2">
      <c r="A4641">
        <v>4640</v>
      </c>
      <c r="B4641">
        <f>VLOOKUP(C4641,ESTADOS!C:K,9,FALSE)</f>
        <v>23</v>
      </c>
      <c r="C4641" t="s">
        <v>44</v>
      </c>
      <c r="D4641">
        <v>43</v>
      </c>
      <c r="E4641" t="s">
        <v>97</v>
      </c>
      <c r="F4641" t="s">
        <v>98</v>
      </c>
      <c r="G4641">
        <v>2035</v>
      </c>
      <c r="H4641">
        <v>1</v>
      </c>
      <c r="I4641">
        <v>1</v>
      </c>
      <c r="J4641">
        <v>1</v>
      </c>
      <c r="K4641" s="2" t="s">
        <v>10009</v>
      </c>
      <c r="L4641" s="2" t="s">
        <v>10009</v>
      </c>
      <c r="M4641" t="str">
        <f t="shared" si="72"/>
        <v>BEGIN IF NOT EXISTS (SELECT * FROM [dbo].[COM_City] WHERE [Name] = 'Barra do Rio Azul') BEGIN INSERT INTO [dbo].[COM_City]([CityId],[Name],[ExternalCode],[StateId],[Active],[UserID],[UserIDLastUpdate],[CreateDate],[ModifieldDate]) VALUES (4640,'Barra do Rio Azul','01925',23,1,1,1,GETDATE(),GETDATE()) END END</v>
      </c>
    </row>
    <row r="4642" spans="1:13" x14ac:dyDescent="0.2">
      <c r="A4642">
        <v>4641</v>
      </c>
      <c r="B4642">
        <f>VLOOKUP(C4642,ESTADOS!C:K,9,FALSE)</f>
        <v>23</v>
      </c>
      <c r="C4642" t="s">
        <v>44</v>
      </c>
      <c r="D4642">
        <v>43</v>
      </c>
      <c r="E4642" t="s">
        <v>99</v>
      </c>
      <c r="F4642" t="s">
        <v>100</v>
      </c>
      <c r="G4642">
        <v>2338</v>
      </c>
      <c r="H4642">
        <v>1</v>
      </c>
      <c r="I4642">
        <v>1</v>
      </c>
      <c r="J4642">
        <v>1</v>
      </c>
      <c r="K4642" s="2" t="s">
        <v>10009</v>
      </c>
      <c r="L4642" s="2" t="s">
        <v>10009</v>
      </c>
      <c r="M4642" t="str">
        <f t="shared" si="72"/>
        <v>BEGIN IF NOT EXISTS (SELECT * FROM [dbo].[COM_City] WHERE [Name] = 'Barra Funda') BEGIN INSERT INTO [dbo].[COM_City]([CityId],[Name],[ExternalCode],[StateId],[Active],[UserID],[UserIDLastUpdate],[CreateDate],[ModifieldDate]) VALUES (4641,'Barra Funda','01958',23,1,1,1,GETDATE(),GETDATE()) END END</v>
      </c>
    </row>
    <row r="4643" spans="1:13" x14ac:dyDescent="0.2">
      <c r="A4643">
        <v>4642</v>
      </c>
      <c r="B4643">
        <f>VLOOKUP(C4643,ESTADOS!C:K,9,FALSE)</f>
        <v>23</v>
      </c>
      <c r="C4643" t="s">
        <v>44</v>
      </c>
      <c r="D4643">
        <v>43</v>
      </c>
      <c r="E4643" t="s">
        <v>8471</v>
      </c>
      <c r="F4643" t="s">
        <v>3983</v>
      </c>
      <c r="G4643">
        <v>5306</v>
      </c>
      <c r="H4643">
        <v>1</v>
      </c>
      <c r="I4643">
        <v>1</v>
      </c>
      <c r="J4643">
        <v>1</v>
      </c>
      <c r="K4643" s="2" t="s">
        <v>10009</v>
      </c>
      <c r="L4643" s="2" t="s">
        <v>10009</v>
      </c>
      <c r="M4643" t="str">
        <f t="shared" si="72"/>
        <v>BEGIN IF NOT EXISTS (SELECT * FROM [dbo].[COM_City] WHERE [Name] = 'Barracão') BEGIN INSERT INTO [dbo].[COM_City]([CityId],[Name],[ExternalCode],[StateId],[Active],[UserID],[UserIDLastUpdate],[CreateDate],[ModifieldDate]) VALUES (4642,'Barracão','01800',23,1,1,1,GETDATE(),GETDATE()) END END</v>
      </c>
    </row>
    <row r="4644" spans="1:13" x14ac:dyDescent="0.2">
      <c r="A4644">
        <v>4643</v>
      </c>
      <c r="B4644">
        <f>VLOOKUP(C4644,ESTADOS!C:K,9,FALSE)</f>
        <v>23</v>
      </c>
      <c r="C4644" t="s">
        <v>44</v>
      </c>
      <c r="D4644">
        <v>43</v>
      </c>
      <c r="E4644" t="s">
        <v>8477</v>
      </c>
      <c r="F4644" t="s">
        <v>101</v>
      </c>
      <c r="G4644">
        <v>11450</v>
      </c>
      <c r="H4644">
        <v>1</v>
      </c>
      <c r="I4644">
        <v>1</v>
      </c>
      <c r="J4644">
        <v>1</v>
      </c>
      <c r="K4644" s="2" t="s">
        <v>10009</v>
      </c>
      <c r="L4644" s="2" t="s">
        <v>10009</v>
      </c>
      <c r="M4644" t="str">
        <f t="shared" si="72"/>
        <v>BEGIN IF NOT EXISTS (SELECT * FROM [dbo].[COM_City] WHERE [Name] = 'Barros Cassal') BEGIN INSERT INTO [dbo].[COM_City]([CityId],[Name],[ExternalCode],[StateId],[Active],[UserID],[UserIDLastUpdate],[CreateDate],[ModifieldDate]) VALUES (4643,'Barros Cassal','02006',23,1,1,1,GETDATE(),GETDATE()) END END</v>
      </c>
    </row>
    <row r="4645" spans="1:13" x14ac:dyDescent="0.2">
      <c r="A4645">
        <v>4644</v>
      </c>
      <c r="B4645">
        <f>VLOOKUP(C4645,ESTADOS!C:K,9,FALSE)</f>
        <v>23</v>
      </c>
      <c r="C4645" t="s">
        <v>44</v>
      </c>
      <c r="D4645">
        <v>43</v>
      </c>
      <c r="E4645" t="s">
        <v>102</v>
      </c>
      <c r="F4645" t="s">
        <v>103</v>
      </c>
      <c r="G4645">
        <v>2256</v>
      </c>
      <c r="H4645">
        <v>1</v>
      </c>
      <c r="I4645">
        <v>1</v>
      </c>
      <c r="J4645">
        <v>1</v>
      </c>
      <c r="K4645" s="2" t="s">
        <v>10009</v>
      </c>
      <c r="L4645" s="2" t="s">
        <v>10009</v>
      </c>
      <c r="M4645" t="str">
        <f t="shared" si="72"/>
        <v>BEGIN IF NOT EXISTS (SELECT * FROM [dbo].[COM_City] WHERE [Name] = 'Benjamin Constant do Sul') BEGIN INSERT INTO [dbo].[COM_City]([CityId],[Name],[ExternalCode],[StateId],[Active],[UserID],[UserIDLastUpdate],[CreateDate],[ModifieldDate]) VALUES (4644,'Benjamin Constant do Sul','02055',23,1,1,1,GETDATE(),GETDATE()) END END</v>
      </c>
    </row>
    <row r="4646" spans="1:13" x14ac:dyDescent="0.2">
      <c r="A4646">
        <v>4645</v>
      </c>
      <c r="B4646">
        <f>VLOOKUP(C4646,ESTADOS!C:K,9,FALSE)</f>
        <v>23</v>
      </c>
      <c r="C4646" t="s">
        <v>44</v>
      </c>
      <c r="D4646">
        <v>43</v>
      </c>
      <c r="E4646" t="s">
        <v>8479</v>
      </c>
      <c r="F4646" t="s">
        <v>104</v>
      </c>
      <c r="G4646">
        <v>100643</v>
      </c>
      <c r="H4646">
        <v>1</v>
      </c>
      <c r="I4646">
        <v>1</v>
      </c>
      <c r="J4646">
        <v>1</v>
      </c>
      <c r="K4646" s="2" t="s">
        <v>10009</v>
      </c>
      <c r="L4646" s="2" t="s">
        <v>10009</v>
      </c>
      <c r="M4646" t="str">
        <f t="shared" si="72"/>
        <v>BEGIN IF NOT EXISTS (SELECT * FROM [dbo].[COM_City] WHERE [Name] = 'Bento Gonçalves') BEGIN INSERT INTO [dbo].[COM_City]([CityId],[Name],[ExternalCode],[StateId],[Active],[UserID],[UserIDLastUpdate],[CreateDate],[ModifieldDate]) VALUES (4645,'Bento Gonçalves','02105',23,1,1,1,GETDATE(),GETDATE()) END END</v>
      </c>
    </row>
    <row r="4647" spans="1:13" x14ac:dyDescent="0.2">
      <c r="A4647">
        <v>4646</v>
      </c>
      <c r="B4647">
        <f>VLOOKUP(C4647,ESTADOS!C:K,9,FALSE)</f>
        <v>23</v>
      </c>
      <c r="C4647" t="s">
        <v>44</v>
      </c>
      <c r="D4647">
        <v>43</v>
      </c>
      <c r="E4647" t="s">
        <v>105</v>
      </c>
      <c r="F4647" t="s">
        <v>106</v>
      </c>
      <c r="G4647">
        <v>2066</v>
      </c>
      <c r="H4647">
        <v>1</v>
      </c>
      <c r="I4647">
        <v>1</v>
      </c>
      <c r="J4647">
        <v>1</v>
      </c>
      <c r="K4647" s="2" t="s">
        <v>10009</v>
      </c>
      <c r="L4647" s="2" t="s">
        <v>10009</v>
      </c>
      <c r="M4647" t="str">
        <f t="shared" si="72"/>
        <v>BEGIN IF NOT EXISTS (SELECT * FROM [dbo].[COM_City] WHERE [Name] = 'Boa Vista das Missões') BEGIN INSERT INTO [dbo].[COM_City]([CityId],[Name],[ExternalCode],[StateId],[Active],[UserID],[UserIDLastUpdate],[CreateDate],[ModifieldDate]) VALUES (4646,'Boa Vista das Missões','02154',23,1,1,1,GETDATE(),GETDATE()) END END</v>
      </c>
    </row>
    <row r="4648" spans="1:13" x14ac:dyDescent="0.2">
      <c r="A4648">
        <v>4647</v>
      </c>
      <c r="B4648">
        <f>VLOOKUP(C4648,ESTADOS!C:K,9,FALSE)</f>
        <v>23</v>
      </c>
      <c r="C4648" t="s">
        <v>44</v>
      </c>
      <c r="D4648">
        <v>43</v>
      </c>
      <c r="E4648" t="s">
        <v>8481</v>
      </c>
      <c r="F4648" t="s">
        <v>107</v>
      </c>
      <c r="G4648">
        <v>6468</v>
      </c>
      <c r="H4648">
        <v>1</v>
      </c>
      <c r="I4648">
        <v>1</v>
      </c>
      <c r="J4648">
        <v>1</v>
      </c>
      <c r="K4648" s="2" t="s">
        <v>10009</v>
      </c>
      <c r="L4648" s="2" t="s">
        <v>10009</v>
      </c>
      <c r="M4648" t="str">
        <f t="shared" si="72"/>
        <v>BEGIN IF NOT EXISTS (SELECT * FROM [dbo].[COM_City] WHERE [Name] = 'Boa Vista do Buricá') BEGIN INSERT INTO [dbo].[COM_City]([CityId],[Name],[ExternalCode],[StateId],[Active],[UserID],[UserIDLastUpdate],[CreateDate],[ModifieldDate]) VALUES (4647,'Boa Vista do Buricá','02204',23,1,1,1,GETDATE(),GETDATE()) END END</v>
      </c>
    </row>
    <row r="4649" spans="1:13" x14ac:dyDescent="0.2">
      <c r="A4649">
        <v>4648</v>
      </c>
      <c r="B4649">
        <f>VLOOKUP(C4649,ESTADOS!C:K,9,FALSE)</f>
        <v>23</v>
      </c>
      <c r="C4649" t="s">
        <v>44</v>
      </c>
      <c r="D4649">
        <v>43</v>
      </c>
      <c r="E4649" t="s">
        <v>108</v>
      </c>
      <c r="F4649" t="s">
        <v>109</v>
      </c>
      <c r="G4649">
        <v>2447</v>
      </c>
      <c r="H4649">
        <v>1</v>
      </c>
      <c r="I4649">
        <v>1</v>
      </c>
      <c r="J4649">
        <v>1</v>
      </c>
      <c r="K4649" s="2" t="s">
        <v>10009</v>
      </c>
      <c r="L4649" s="2" t="s">
        <v>10009</v>
      </c>
      <c r="M4649" t="str">
        <f t="shared" si="72"/>
        <v>BEGIN IF NOT EXISTS (SELECT * FROM [dbo].[COM_City] WHERE [Name] = 'Boa Vista do Cadeado') BEGIN INSERT INTO [dbo].[COM_City]([CityId],[Name],[ExternalCode],[StateId],[Active],[UserID],[UserIDLastUpdate],[CreateDate],[ModifieldDate]) VALUES (4648,'Boa Vista do Cadeado','02220',23,1,1,1,GETDATE(),GETDATE()) END END</v>
      </c>
    </row>
    <row r="4650" spans="1:13" x14ac:dyDescent="0.2">
      <c r="A4650">
        <v>4649</v>
      </c>
      <c r="B4650">
        <f>VLOOKUP(C4650,ESTADOS!C:K,9,FALSE)</f>
        <v>23</v>
      </c>
      <c r="C4650" t="s">
        <v>44</v>
      </c>
      <c r="D4650">
        <v>43</v>
      </c>
      <c r="E4650" t="s">
        <v>110</v>
      </c>
      <c r="F4650" t="s">
        <v>111</v>
      </c>
      <c r="G4650">
        <v>2447</v>
      </c>
      <c r="H4650">
        <v>1</v>
      </c>
      <c r="I4650">
        <v>1</v>
      </c>
      <c r="J4650">
        <v>1</v>
      </c>
      <c r="K4650" s="2" t="s">
        <v>10009</v>
      </c>
      <c r="L4650" s="2" t="s">
        <v>10009</v>
      </c>
      <c r="M4650" t="str">
        <f t="shared" si="72"/>
        <v>BEGIN IF NOT EXISTS (SELECT * FROM [dbo].[COM_City] WHERE [Name] = 'Boa Vista do Incra') BEGIN INSERT INTO [dbo].[COM_City]([CityId],[Name],[ExternalCode],[StateId],[Active],[UserID],[UserIDLastUpdate],[CreateDate],[ModifieldDate]) VALUES (4649,'Boa Vista do Incra','02238',23,1,1,1,GETDATE(),GETDATE()) END END</v>
      </c>
    </row>
    <row r="4651" spans="1:13" x14ac:dyDescent="0.2">
      <c r="A4651">
        <v>4650</v>
      </c>
      <c r="B4651">
        <f>VLOOKUP(C4651,ESTADOS!C:K,9,FALSE)</f>
        <v>23</v>
      </c>
      <c r="C4651" t="s">
        <v>44</v>
      </c>
      <c r="D4651">
        <v>43</v>
      </c>
      <c r="E4651" t="s">
        <v>112</v>
      </c>
      <c r="F4651" t="s">
        <v>113</v>
      </c>
      <c r="G4651">
        <v>2663</v>
      </c>
      <c r="H4651">
        <v>1</v>
      </c>
      <c r="I4651">
        <v>1</v>
      </c>
      <c r="J4651">
        <v>1</v>
      </c>
      <c r="K4651" s="2" t="s">
        <v>10009</v>
      </c>
      <c r="L4651" s="2" t="s">
        <v>10009</v>
      </c>
      <c r="M4651" t="str">
        <f t="shared" si="72"/>
        <v>BEGIN IF NOT EXISTS (SELECT * FROM [dbo].[COM_City] WHERE [Name] = 'Boa Vista do Sul') BEGIN INSERT INTO [dbo].[COM_City]([CityId],[Name],[ExternalCode],[StateId],[Active],[UserID],[UserIDLastUpdate],[CreateDate],[ModifieldDate]) VALUES (4650,'Boa Vista do Sul','02253',23,1,1,1,GETDATE(),GETDATE()) END END</v>
      </c>
    </row>
    <row r="4652" spans="1:13" x14ac:dyDescent="0.2">
      <c r="A4652">
        <v>4651</v>
      </c>
      <c r="B4652">
        <f>VLOOKUP(C4652,ESTADOS!C:K,9,FALSE)</f>
        <v>23</v>
      </c>
      <c r="C4652" t="s">
        <v>44</v>
      </c>
      <c r="D4652">
        <v>43</v>
      </c>
      <c r="E4652" t="s">
        <v>8483</v>
      </c>
      <c r="F4652" t="s">
        <v>7715</v>
      </c>
      <c r="G4652">
        <v>11843</v>
      </c>
      <c r="H4652">
        <v>1</v>
      </c>
      <c r="I4652">
        <v>1</v>
      </c>
      <c r="J4652">
        <v>1</v>
      </c>
      <c r="K4652" s="2" t="s">
        <v>10009</v>
      </c>
      <c r="L4652" s="2" t="s">
        <v>10009</v>
      </c>
      <c r="M4652" t="str">
        <f t="shared" si="72"/>
        <v>BEGIN IF NOT EXISTS (SELECT * FROM [dbo].[COM_City] WHERE [Name] = 'Bom Jesus') BEGIN INSERT INTO [dbo].[COM_City]([CityId],[Name],[ExternalCode],[StateId],[Active],[UserID],[UserIDLastUpdate],[CreateDate],[ModifieldDate]) VALUES (4651,'Bom Jesus','02303',23,1,1,1,GETDATE(),GETDATE()) END END</v>
      </c>
    </row>
    <row r="4653" spans="1:13" x14ac:dyDescent="0.2">
      <c r="A4653">
        <v>4652</v>
      </c>
      <c r="B4653">
        <f>VLOOKUP(C4653,ESTADOS!C:K,9,FALSE)</f>
        <v>23</v>
      </c>
      <c r="C4653" t="s">
        <v>44</v>
      </c>
      <c r="D4653">
        <v>43</v>
      </c>
      <c r="E4653" t="s">
        <v>114</v>
      </c>
      <c r="F4653" t="s">
        <v>115</v>
      </c>
      <c r="G4653">
        <v>10910</v>
      </c>
      <c r="H4653">
        <v>1</v>
      </c>
      <c r="I4653">
        <v>1</v>
      </c>
      <c r="J4653">
        <v>1</v>
      </c>
      <c r="K4653" s="2" t="s">
        <v>10009</v>
      </c>
      <c r="L4653" s="2" t="s">
        <v>10009</v>
      </c>
      <c r="M4653" t="str">
        <f t="shared" si="72"/>
        <v>BEGIN IF NOT EXISTS (SELECT * FROM [dbo].[COM_City] WHERE [Name] = 'Bom Princípio') BEGIN INSERT INTO [dbo].[COM_City]([CityId],[Name],[ExternalCode],[StateId],[Active],[UserID],[UserIDLastUpdate],[CreateDate],[ModifieldDate]) VALUES (4652,'Bom Princípio','02352',23,1,1,1,GETDATE(),GETDATE()) END END</v>
      </c>
    </row>
    <row r="4654" spans="1:13" x14ac:dyDescent="0.2">
      <c r="A4654">
        <v>4653</v>
      </c>
      <c r="B4654">
        <f>VLOOKUP(C4654,ESTADOS!C:K,9,FALSE)</f>
        <v>23</v>
      </c>
      <c r="C4654" t="s">
        <v>44</v>
      </c>
      <c r="D4654">
        <v>43</v>
      </c>
      <c r="E4654" t="s">
        <v>116</v>
      </c>
      <c r="F4654" t="s">
        <v>117</v>
      </c>
      <c r="G4654">
        <v>2441</v>
      </c>
      <c r="H4654">
        <v>1</v>
      </c>
      <c r="I4654">
        <v>1</v>
      </c>
      <c r="J4654">
        <v>1</v>
      </c>
      <c r="K4654" s="2" t="s">
        <v>10009</v>
      </c>
      <c r="L4654" s="2" t="s">
        <v>10009</v>
      </c>
      <c r="M4654" t="str">
        <f t="shared" si="72"/>
        <v>BEGIN IF NOT EXISTS (SELECT * FROM [dbo].[COM_City] WHERE [Name] = 'Bom Progresso') BEGIN INSERT INTO [dbo].[COM_City]([CityId],[Name],[ExternalCode],[StateId],[Active],[UserID],[UserIDLastUpdate],[CreateDate],[ModifieldDate]) VALUES (4653,'Bom Progresso','02378',23,1,1,1,GETDATE(),GETDATE()) END END</v>
      </c>
    </row>
    <row r="4655" spans="1:13" x14ac:dyDescent="0.2">
      <c r="A4655">
        <v>4654</v>
      </c>
      <c r="B4655">
        <f>VLOOKUP(C4655,ESTADOS!C:K,9,FALSE)</f>
        <v>23</v>
      </c>
      <c r="C4655" t="s">
        <v>44</v>
      </c>
      <c r="D4655">
        <v>43</v>
      </c>
      <c r="E4655" t="s">
        <v>8485</v>
      </c>
      <c r="F4655" t="s">
        <v>118</v>
      </c>
      <c r="G4655">
        <v>11130</v>
      </c>
      <c r="H4655">
        <v>1</v>
      </c>
      <c r="I4655">
        <v>1</v>
      </c>
      <c r="J4655">
        <v>1</v>
      </c>
      <c r="K4655" s="2" t="s">
        <v>10009</v>
      </c>
      <c r="L4655" s="2" t="s">
        <v>10009</v>
      </c>
      <c r="M4655" t="str">
        <f t="shared" si="72"/>
        <v>BEGIN IF NOT EXISTS (SELECT * FROM [dbo].[COM_City] WHERE [Name] = 'Bom Retiro do Sul') BEGIN INSERT INTO [dbo].[COM_City]([CityId],[Name],[ExternalCode],[StateId],[Active],[UserID],[UserIDLastUpdate],[CreateDate],[ModifieldDate]) VALUES (4654,'Bom Retiro do Sul','02402',23,1,1,1,GETDATE(),GETDATE()) END END</v>
      </c>
    </row>
    <row r="4656" spans="1:13" x14ac:dyDescent="0.2">
      <c r="A4656">
        <v>4655</v>
      </c>
      <c r="B4656">
        <f>VLOOKUP(C4656,ESTADOS!C:K,9,FALSE)</f>
        <v>23</v>
      </c>
      <c r="C4656" t="s">
        <v>44</v>
      </c>
      <c r="D4656">
        <v>43</v>
      </c>
      <c r="E4656" t="s">
        <v>119</v>
      </c>
      <c r="F4656" t="s">
        <v>120</v>
      </c>
      <c r="G4656">
        <v>7825</v>
      </c>
      <c r="H4656">
        <v>1</v>
      </c>
      <c r="I4656">
        <v>1</v>
      </c>
      <c r="J4656">
        <v>1</v>
      </c>
      <c r="K4656" s="2" t="s">
        <v>10009</v>
      </c>
      <c r="L4656" s="2" t="s">
        <v>10009</v>
      </c>
      <c r="M4656" t="str">
        <f t="shared" si="72"/>
        <v>BEGIN IF NOT EXISTS (SELECT * FROM [dbo].[COM_City] WHERE [Name] = 'Boqueirão do Leão') BEGIN INSERT INTO [dbo].[COM_City]([CityId],[Name],[ExternalCode],[StateId],[Active],[UserID],[UserIDLastUpdate],[CreateDate],[ModifieldDate]) VALUES (4655,'Boqueirão do Leão','02451',23,1,1,1,GETDATE(),GETDATE()) END END</v>
      </c>
    </row>
    <row r="4657" spans="1:13" x14ac:dyDescent="0.2">
      <c r="A4657">
        <v>4656</v>
      </c>
      <c r="B4657">
        <f>VLOOKUP(C4657,ESTADOS!C:K,9,FALSE)</f>
        <v>23</v>
      </c>
      <c r="C4657" t="s">
        <v>44</v>
      </c>
      <c r="D4657">
        <v>43</v>
      </c>
      <c r="E4657" t="s">
        <v>8487</v>
      </c>
      <c r="F4657" t="s">
        <v>121</v>
      </c>
      <c r="G4657">
        <v>7652</v>
      </c>
      <c r="H4657">
        <v>1</v>
      </c>
      <c r="I4657">
        <v>1</v>
      </c>
      <c r="J4657">
        <v>1</v>
      </c>
      <c r="K4657" s="2" t="s">
        <v>10009</v>
      </c>
      <c r="L4657" s="2" t="s">
        <v>10009</v>
      </c>
      <c r="M4657" t="str">
        <f t="shared" si="72"/>
        <v>BEGIN IF NOT EXISTS (SELECT * FROM [dbo].[COM_City] WHERE [Name] = 'Bossoroca') BEGIN INSERT INTO [dbo].[COM_City]([CityId],[Name],[ExternalCode],[StateId],[Active],[UserID],[UserIDLastUpdate],[CreateDate],[ModifieldDate]) VALUES (4656,'Bossoroca','02501',23,1,1,1,GETDATE(),GETDATE()) END END</v>
      </c>
    </row>
    <row r="4658" spans="1:13" x14ac:dyDescent="0.2">
      <c r="A4658">
        <v>4657</v>
      </c>
      <c r="B4658">
        <f>VLOOKUP(C4658,ESTADOS!C:K,9,FALSE)</f>
        <v>23</v>
      </c>
      <c r="C4658" t="s">
        <v>44</v>
      </c>
      <c r="D4658">
        <v>43</v>
      </c>
      <c r="E4658" t="s">
        <v>122</v>
      </c>
      <c r="F4658" t="s">
        <v>123</v>
      </c>
      <c r="G4658">
        <v>2296</v>
      </c>
      <c r="H4658">
        <v>1</v>
      </c>
      <c r="I4658">
        <v>1</v>
      </c>
      <c r="J4658">
        <v>1</v>
      </c>
      <c r="K4658" s="2" t="s">
        <v>10009</v>
      </c>
      <c r="L4658" s="2" t="s">
        <v>10009</v>
      </c>
      <c r="M4658" t="str">
        <f t="shared" si="72"/>
        <v>BEGIN IF NOT EXISTS (SELECT * FROM [dbo].[COM_City] WHERE [Name] = 'Bozano') BEGIN INSERT INTO [dbo].[COM_City]([CityId],[Name],[ExternalCode],[StateId],[Active],[UserID],[UserIDLastUpdate],[CreateDate],[ModifieldDate]) VALUES (4657,'Bozano','02584',23,1,1,1,GETDATE(),GETDATE()) END END</v>
      </c>
    </row>
    <row r="4659" spans="1:13" x14ac:dyDescent="0.2">
      <c r="A4659">
        <v>4658</v>
      </c>
      <c r="B4659">
        <f>VLOOKUP(C4659,ESTADOS!C:K,9,FALSE)</f>
        <v>23</v>
      </c>
      <c r="C4659" t="s">
        <v>44</v>
      </c>
      <c r="D4659">
        <v>43</v>
      </c>
      <c r="E4659" t="s">
        <v>8489</v>
      </c>
      <c r="F4659" t="s">
        <v>124</v>
      </c>
      <c r="G4659">
        <v>3826</v>
      </c>
      <c r="H4659">
        <v>1</v>
      </c>
      <c r="I4659">
        <v>1</v>
      </c>
      <c r="J4659">
        <v>1</v>
      </c>
      <c r="K4659" s="2" t="s">
        <v>10009</v>
      </c>
      <c r="L4659" s="2" t="s">
        <v>10009</v>
      </c>
      <c r="M4659" t="str">
        <f t="shared" si="72"/>
        <v>BEGIN IF NOT EXISTS (SELECT * FROM [dbo].[COM_City] WHERE [Name] = 'Braga') BEGIN INSERT INTO [dbo].[COM_City]([CityId],[Name],[ExternalCode],[StateId],[Active],[UserID],[UserIDLastUpdate],[CreateDate],[ModifieldDate]) VALUES (4658,'Braga','02600',23,1,1,1,GETDATE(),GETDATE()) END END</v>
      </c>
    </row>
    <row r="4660" spans="1:13" x14ac:dyDescent="0.2">
      <c r="A4660">
        <v>4659</v>
      </c>
      <c r="B4660">
        <f>VLOOKUP(C4660,ESTADOS!C:K,9,FALSE)</f>
        <v>23</v>
      </c>
      <c r="C4660" t="s">
        <v>44</v>
      </c>
      <c r="D4660">
        <v>43</v>
      </c>
      <c r="E4660" t="s">
        <v>125</v>
      </c>
      <c r="F4660" t="s">
        <v>126</v>
      </c>
      <c r="G4660">
        <v>4701</v>
      </c>
      <c r="H4660">
        <v>1</v>
      </c>
      <c r="I4660">
        <v>1</v>
      </c>
      <c r="J4660">
        <v>1</v>
      </c>
      <c r="K4660" s="2" t="s">
        <v>10009</v>
      </c>
      <c r="L4660" s="2" t="s">
        <v>10009</v>
      </c>
      <c r="M4660" t="str">
        <f t="shared" si="72"/>
        <v>BEGIN IF NOT EXISTS (SELECT * FROM [dbo].[COM_City] WHERE [Name] = 'Brochier') BEGIN INSERT INTO [dbo].[COM_City]([CityId],[Name],[ExternalCode],[StateId],[Active],[UserID],[UserIDLastUpdate],[CreateDate],[ModifieldDate]) VALUES (4659,'Brochier','02659',23,1,1,1,GETDATE(),GETDATE()) END END</v>
      </c>
    </row>
    <row r="4661" spans="1:13" x14ac:dyDescent="0.2">
      <c r="A4661">
        <v>4660</v>
      </c>
      <c r="B4661">
        <f>VLOOKUP(C4661,ESTADOS!C:K,9,FALSE)</f>
        <v>23</v>
      </c>
      <c r="C4661" t="s">
        <v>44</v>
      </c>
      <c r="D4661">
        <v>43</v>
      </c>
      <c r="E4661" t="s">
        <v>8491</v>
      </c>
      <c r="F4661" t="s">
        <v>127</v>
      </c>
      <c r="G4661">
        <v>19717</v>
      </c>
      <c r="H4661">
        <v>1</v>
      </c>
      <c r="I4661">
        <v>1</v>
      </c>
      <c r="J4661">
        <v>1</v>
      </c>
      <c r="K4661" s="2" t="s">
        <v>10009</v>
      </c>
      <c r="L4661" s="2" t="s">
        <v>10009</v>
      </c>
      <c r="M4661" t="str">
        <f t="shared" si="72"/>
        <v>BEGIN IF NOT EXISTS (SELECT * FROM [dbo].[COM_City] WHERE [Name] = 'Butiá') BEGIN INSERT INTO [dbo].[COM_City]([CityId],[Name],[ExternalCode],[StateId],[Active],[UserID],[UserIDLastUpdate],[CreateDate],[ModifieldDate]) VALUES (4660,'Butiá','02709',23,1,1,1,GETDATE(),GETDATE()) END END</v>
      </c>
    </row>
    <row r="4662" spans="1:13" x14ac:dyDescent="0.2">
      <c r="A4662">
        <v>4661</v>
      </c>
      <c r="B4662">
        <f>VLOOKUP(C4662,ESTADOS!C:K,9,FALSE)</f>
        <v>23</v>
      </c>
      <c r="C4662" t="s">
        <v>44</v>
      </c>
      <c r="D4662">
        <v>43</v>
      </c>
      <c r="E4662" t="s">
        <v>8493</v>
      </c>
      <c r="F4662" t="s">
        <v>128</v>
      </c>
      <c r="G4662">
        <v>32574</v>
      </c>
      <c r="H4662">
        <v>1</v>
      </c>
      <c r="I4662">
        <v>1</v>
      </c>
      <c r="J4662">
        <v>1</v>
      </c>
      <c r="K4662" s="2" t="s">
        <v>10009</v>
      </c>
      <c r="L4662" s="2" t="s">
        <v>10009</v>
      </c>
      <c r="M4662" t="str">
        <f t="shared" si="72"/>
        <v>BEGIN IF NOT EXISTS (SELECT * FROM [dbo].[COM_City] WHERE [Name] = 'Caçapava do Sul') BEGIN INSERT INTO [dbo].[COM_City]([CityId],[Name],[ExternalCode],[StateId],[Active],[UserID],[UserIDLastUpdate],[CreateDate],[ModifieldDate]) VALUES (4661,'Caçapava do Sul','02808',23,1,1,1,GETDATE(),GETDATE()) END END</v>
      </c>
    </row>
    <row r="4663" spans="1:13" x14ac:dyDescent="0.2">
      <c r="A4663">
        <v>4662</v>
      </c>
      <c r="B4663">
        <f>VLOOKUP(C4663,ESTADOS!C:K,9,FALSE)</f>
        <v>23</v>
      </c>
      <c r="C4663" t="s">
        <v>44</v>
      </c>
      <c r="D4663">
        <v>43</v>
      </c>
      <c r="E4663" t="s">
        <v>8495</v>
      </c>
      <c r="F4663" t="s">
        <v>129</v>
      </c>
      <c r="G4663">
        <v>13629</v>
      </c>
      <c r="H4663">
        <v>1</v>
      </c>
      <c r="I4663">
        <v>1</v>
      </c>
      <c r="J4663">
        <v>1</v>
      </c>
      <c r="K4663" s="2" t="s">
        <v>10009</v>
      </c>
      <c r="L4663" s="2" t="s">
        <v>10009</v>
      </c>
      <c r="M4663" t="str">
        <f t="shared" si="72"/>
        <v>BEGIN IF NOT EXISTS (SELECT * FROM [dbo].[COM_City] WHERE [Name] = 'Cacequi') BEGIN INSERT INTO [dbo].[COM_City]([CityId],[Name],[ExternalCode],[StateId],[Active],[UserID],[UserIDLastUpdate],[CreateDate],[ModifieldDate]) VALUES (4662,'Cacequi','02907',23,1,1,1,GETDATE(),GETDATE()) END END</v>
      </c>
    </row>
    <row r="4664" spans="1:13" x14ac:dyDescent="0.2">
      <c r="A4664">
        <v>4663</v>
      </c>
      <c r="B4664">
        <f>VLOOKUP(C4664,ESTADOS!C:K,9,FALSE)</f>
        <v>23</v>
      </c>
      <c r="C4664" t="s">
        <v>44</v>
      </c>
      <c r="D4664">
        <v>43</v>
      </c>
      <c r="E4664" t="s">
        <v>8497</v>
      </c>
      <c r="F4664" t="s">
        <v>130</v>
      </c>
      <c r="G4664">
        <v>84629</v>
      </c>
      <c r="H4664">
        <v>1</v>
      </c>
      <c r="I4664">
        <v>1</v>
      </c>
      <c r="J4664">
        <v>1</v>
      </c>
      <c r="K4664" s="2" t="s">
        <v>10009</v>
      </c>
      <c r="L4664" s="2" t="s">
        <v>10009</v>
      </c>
      <c r="M4664" t="str">
        <f t="shared" si="72"/>
        <v>BEGIN IF NOT EXISTS (SELECT * FROM [dbo].[COM_City] WHERE [Name] = 'Cachoeira do Sul') BEGIN INSERT INTO [dbo].[COM_City]([CityId],[Name],[ExternalCode],[StateId],[Active],[UserID],[UserIDLastUpdate],[CreateDate],[ModifieldDate]) VALUES (4663,'Cachoeira do Sul','03004',23,1,1,1,GETDATE(),GETDATE()) END END</v>
      </c>
    </row>
    <row r="4665" spans="1:13" x14ac:dyDescent="0.2">
      <c r="A4665">
        <v>4664</v>
      </c>
      <c r="B4665">
        <f>VLOOKUP(C4665,ESTADOS!C:K,9,FALSE)</f>
        <v>23</v>
      </c>
      <c r="C4665" t="s">
        <v>44</v>
      </c>
      <c r="D4665">
        <v>43</v>
      </c>
      <c r="E4665" t="s">
        <v>8499</v>
      </c>
      <c r="F4665" t="s">
        <v>7028</v>
      </c>
      <c r="G4665">
        <v>112603</v>
      </c>
      <c r="H4665">
        <v>1</v>
      </c>
      <c r="I4665">
        <v>1</v>
      </c>
      <c r="J4665">
        <v>1</v>
      </c>
      <c r="K4665" s="2" t="s">
        <v>10009</v>
      </c>
      <c r="L4665" s="2" t="s">
        <v>10009</v>
      </c>
      <c r="M4665" t="str">
        <f t="shared" si="72"/>
        <v>BEGIN IF NOT EXISTS (SELECT * FROM [dbo].[COM_City] WHERE [Name] = 'Cachoeirinha') BEGIN INSERT INTO [dbo].[COM_City]([CityId],[Name],[ExternalCode],[StateId],[Active],[UserID],[UserIDLastUpdate],[CreateDate],[ModifieldDate]) VALUES (4664,'Cachoeirinha','03103',23,1,1,1,GETDATE(),GETDATE()) END END</v>
      </c>
    </row>
    <row r="4666" spans="1:13" x14ac:dyDescent="0.2">
      <c r="A4666">
        <v>4665</v>
      </c>
      <c r="B4666">
        <f>VLOOKUP(C4666,ESTADOS!C:K,9,FALSE)</f>
        <v>23</v>
      </c>
      <c r="C4666" t="s">
        <v>44</v>
      </c>
      <c r="D4666">
        <v>43</v>
      </c>
      <c r="E4666" t="s">
        <v>8501</v>
      </c>
      <c r="F4666" t="s">
        <v>131</v>
      </c>
      <c r="G4666">
        <v>4824</v>
      </c>
      <c r="H4666">
        <v>1</v>
      </c>
      <c r="I4666">
        <v>1</v>
      </c>
      <c r="J4666">
        <v>1</v>
      </c>
      <c r="K4666" s="2" t="s">
        <v>10009</v>
      </c>
      <c r="L4666" s="2" t="s">
        <v>10009</v>
      </c>
      <c r="M4666" t="str">
        <f t="shared" si="72"/>
        <v>BEGIN IF NOT EXISTS (SELECT * FROM [dbo].[COM_City] WHERE [Name] = 'Cacique Doble') BEGIN INSERT INTO [dbo].[COM_City]([CityId],[Name],[ExternalCode],[StateId],[Active],[UserID],[UserIDLastUpdate],[CreateDate],[ModifieldDate]) VALUES (4665,'Cacique Doble','03202',23,1,1,1,GETDATE(),GETDATE()) END END</v>
      </c>
    </row>
    <row r="4667" spans="1:13" x14ac:dyDescent="0.2">
      <c r="A4667">
        <v>4666</v>
      </c>
      <c r="B4667">
        <f>VLOOKUP(C4667,ESTADOS!C:K,9,FALSE)</f>
        <v>23</v>
      </c>
      <c r="C4667" t="s">
        <v>44</v>
      </c>
      <c r="D4667">
        <v>43</v>
      </c>
      <c r="E4667" t="s">
        <v>8503</v>
      </c>
      <c r="F4667" t="s">
        <v>132</v>
      </c>
      <c r="G4667">
        <v>5080</v>
      </c>
      <c r="H4667">
        <v>1</v>
      </c>
      <c r="I4667">
        <v>1</v>
      </c>
      <c r="J4667">
        <v>1</v>
      </c>
      <c r="K4667" s="2" t="s">
        <v>10009</v>
      </c>
      <c r="L4667" s="2" t="s">
        <v>10009</v>
      </c>
      <c r="M4667" t="str">
        <f t="shared" si="72"/>
        <v>BEGIN IF NOT EXISTS (SELECT * FROM [dbo].[COM_City] WHERE [Name] = 'Caibaté') BEGIN INSERT INTO [dbo].[COM_City]([CityId],[Name],[ExternalCode],[StateId],[Active],[UserID],[UserIDLastUpdate],[CreateDate],[ModifieldDate]) VALUES (4666,'Caibaté','03301',23,1,1,1,GETDATE(),GETDATE()) END END</v>
      </c>
    </row>
    <row r="4668" spans="1:13" x14ac:dyDescent="0.2">
      <c r="A4668">
        <v>4667</v>
      </c>
      <c r="B4668">
        <f>VLOOKUP(C4668,ESTADOS!C:K,9,FALSE)</f>
        <v>23</v>
      </c>
      <c r="C4668" t="s">
        <v>44</v>
      </c>
      <c r="D4668">
        <v>43</v>
      </c>
      <c r="E4668" t="s">
        <v>8505</v>
      </c>
      <c r="F4668" t="s">
        <v>8828</v>
      </c>
      <c r="G4668">
        <v>5184</v>
      </c>
      <c r="H4668">
        <v>1</v>
      </c>
      <c r="I4668">
        <v>1</v>
      </c>
      <c r="J4668">
        <v>1</v>
      </c>
      <c r="K4668" s="2" t="s">
        <v>10009</v>
      </c>
      <c r="L4668" s="2" t="s">
        <v>10009</v>
      </c>
      <c r="M4668" t="str">
        <f t="shared" si="72"/>
        <v>BEGIN IF NOT EXISTS (SELECT * FROM [dbo].[COM_City] WHERE [Name] = 'Caiçara') BEGIN INSERT INTO [dbo].[COM_City]([CityId],[Name],[ExternalCode],[StateId],[Active],[UserID],[UserIDLastUpdate],[CreateDate],[ModifieldDate]) VALUES (4667,'Caiçara','03400',23,1,1,1,GETDATE(),GETDATE()) END END</v>
      </c>
    </row>
    <row r="4669" spans="1:13" x14ac:dyDescent="0.2">
      <c r="A4669">
        <v>4668</v>
      </c>
      <c r="B4669">
        <f>VLOOKUP(C4669,ESTADOS!C:K,9,FALSE)</f>
        <v>23</v>
      </c>
      <c r="C4669" t="s">
        <v>44</v>
      </c>
      <c r="D4669">
        <v>43</v>
      </c>
      <c r="E4669" t="s">
        <v>8507</v>
      </c>
      <c r="F4669" t="s">
        <v>133</v>
      </c>
      <c r="G4669">
        <v>60563</v>
      </c>
      <c r="H4669">
        <v>1</v>
      </c>
      <c r="I4669">
        <v>1</v>
      </c>
      <c r="J4669">
        <v>1</v>
      </c>
      <c r="K4669" s="2" t="s">
        <v>10009</v>
      </c>
      <c r="L4669" s="2" t="s">
        <v>10009</v>
      </c>
      <c r="M4669" t="str">
        <f t="shared" si="72"/>
        <v>BEGIN IF NOT EXISTS (SELECT * FROM [dbo].[COM_City] WHERE [Name] = 'Camaquã') BEGIN INSERT INTO [dbo].[COM_City]([CityId],[Name],[ExternalCode],[StateId],[Active],[UserID],[UserIDLastUpdate],[CreateDate],[ModifieldDate]) VALUES (4668,'Camaquã','03509',23,1,1,1,GETDATE(),GETDATE()) END END</v>
      </c>
    </row>
    <row r="4670" spans="1:13" x14ac:dyDescent="0.2">
      <c r="A4670">
        <v>4669</v>
      </c>
      <c r="B4670">
        <f>VLOOKUP(C4670,ESTADOS!C:K,9,FALSE)</f>
        <v>23</v>
      </c>
      <c r="C4670" t="s">
        <v>44</v>
      </c>
      <c r="D4670">
        <v>43</v>
      </c>
      <c r="E4670" t="s">
        <v>134</v>
      </c>
      <c r="F4670" t="s">
        <v>135</v>
      </c>
      <c r="G4670">
        <v>2471</v>
      </c>
      <c r="H4670">
        <v>1</v>
      </c>
      <c r="I4670">
        <v>1</v>
      </c>
      <c r="J4670">
        <v>1</v>
      </c>
      <c r="K4670" s="2" t="s">
        <v>10009</v>
      </c>
      <c r="L4670" s="2" t="s">
        <v>10009</v>
      </c>
      <c r="M4670" t="str">
        <f t="shared" si="72"/>
        <v>BEGIN IF NOT EXISTS (SELECT * FROM [dbo].[COM_City] WHERE [Name] = 'Camargo') BEGIN INSERT INTO [dbo].[COM_City]([CityId],[Name],[ExternalCode],[StateId],[Active],[UserID],[UserIDLastUpdate],[CreateDate],[ModifieldDate]) VALUES (4669,'Camargo','03558',23,1,1,1,GETDATE(),GETDATE()) END END</v>
      </c>
    </row>
    <row r="4671" spans="1:13" x14ac:dyDescent="0.2">
      <c r="A4671">
        <v>4670</v>
      </c>
      <c r="B4671">
        <f>VLOOKUP(C4671,ESTADOS!C:K,9,FALSE)</f>
        <v>23</v>
      </c>
      <c r="C4671" t="s">
        <v>44</v>
      </c>
      <c r="D4671">
        <v>43</v>
      </c>
      <c r="E4671" t="s">
        <v>8509</v>
      </c>
      <c r="F4671" t="s">
        <v>136</v>
      </c>
      <c r="G4671">
        <v>6959</v>
      </c>
      <c r="H4671">
        <v>1</v>
      </c>
      <c r="I4671">
        <v>1</v>
      </c>
      <c r="J4671">
        <v>1</v>
      </c>
      <c r="K4671" s="2" t="s">
        <v>10009</v>
      </c>
      <c r="L4671" s="2" t="s">
        <v>10009</v>
      </c>
      <c r="M4671" t="str">
        <f t="shared" si="72"/>
        <v>BEGIN IF NOT EXISTS (SELECT * FROM [dbo].[COM_City] WHERE [Name] = 'Cambará do Sul') BEGIN INSERT INTO [dbo].[COM_City]([CityId],[Name],[ExternalCode],[StateId],[Active],[UserID],[UserIDLastUpdate],[CreateDate],[ModifieldDate]) VALUES (4670,'Cambará do Sul','03608',23,1,1,1,GETDATE(),GETDATE()) END END</v>
      </c>
    </row>
    <row r="4672" spans="1:13" x14ac:dyDescent="0.2">
      <c r="A4672">
        <v>4671</v>
      </c>
      <c r="B4672">
        <f>VLOOKUP(C4672,ESTADOS!C:K,9,FALSE)</f>
        <v>23</v>
      </c>
      <c r="C4672" t="s">
        <v>44</v>
      </c>
      <c r="D4672">
        <v>43</v>
      </c>
      <c r="E4672" t="s">
        <v>137</v>
      </c>
      <c r="F4672" t="s">
        <v>138</v>
      </c>
      <c r="G4672">
        <v>3205</v>
      </c>
      <c r="H4672">
        <v>1</v>
      </c>
      <c r="I4672">
        <v>1</v>
      </c>
      <c r="J4672">
        <v>1</v>
      </c>
      <c r="K4672" s="2" t="s">
        <v>10009</v>
      </c>
      <c r="L4672" s="2" t="s">
        <v>10009</v>
      </c>
      <c r="M4672" t="str">
        <f t="shared" si="72"/>
        <v>BEGIN IF NOT EXISTS (SELECT * FROM [dbo].[COM_City] WHERE [Name] = 'Campestre da Serra') BEGIN INSERT INTO [dbo].[COM_City]([CityId],[Name],[ExternalCode],[StateId],[Active],[UserID],[UserIDLastUpdate],[CreateDate],[ModifieldDate]) VALUES (4671,'Campestre da Serra','03673',23,1,1,1,GETDATE(),GETDATE()) END END</v>
      </c>
    </row>
    <row r="4673" spans="1:13" x14ac:dyDescent="0.2">
      <c r="A4673">
        <v>4672</v>
      </c>
      <c r="B4673">
        <f>VLOOKUP(C4673,ESTADOS!C:K,9,FALSE)</f>
        <v>23</v>
      </c>
      <c r="C4673" t="s">
        <v>44</v>
      </c>
      <c r="D4673">
        <v>43</v>
      </c>
      <c r="E4673" t="s">
        <v>8511</v>
      </c>
      <c r="F4673" t="s">
        <v>139</v>
      </c>
      <c r="G4673">
        <v>6342</v>
      </c>
      <c r="H4673">
        <v>1</v>
      </c>
      <c r="I4673">
        <v>1</v>
      </c>
      <c r="J4673">
        <v>1</v>
      </c>
      <c r="K4673" s="2" t="s">
        <v>10009</v>
      </c>
      <c r="L4673" s="2" t="s">
        <v>10009</v>
      </c>
      <c r="M4673" t="str">
        <f t="shared" si="72"/>
        <v>BEGIN IF NOT EXISTS (SELECT * FROM [dbo].[COM_City] WHERE [Name] = 'Campina das Missões') BEGIN INSERT INTO [dbo].[COM_City]([CityId],[Name],[ExternalCode],[StateId],[Active],[UserID],[UserIDLastUpdate],[CreateDate],[ModifieldDate]) VALUES (4672,'Campina das Missões','03707',23,1,1,1,GETDATE(),GETDATE()) END END</v>
      </c>
    </row>
    <row r="4674" spans="1:13" x14ac:dyDescent="0.2">
      <c r="A4674">
        <v>4673</v>
      </c>
      <c r="B4674">
        <f>VLOOKUP(C4674,ESTADOS!C:K,9,FALSE)</f>
        <v>23</v>
      </c>
      <c r="C4674" t="s">
        <v>44</v>
      </c>
      <c r="D4674">
        <v>43</v>
      </c>
      <c r="E4674" t="s">
        <v>8515</v>
      </c>
      <c r="F4674" t="s">
        <v>140</v>
      </c>
      <c r="G4674">
        <v>5588</v>
      </c>
      <c r="H4674">
        <v>1</v>
      </c>
      <c r="I4674">
        <v>1</v>
      </c>
      <c r="J4674">
        <v>1</v>
      </c>
      <c r="K4674" s="2" t="s">
        <v>10009</v>
      </c>
      <c r="L4674" s="2" t="s">
        <v>10009</v>
      </c>
      <c r="M4674" t="str">
        <f t="shared" si="72"/>
        <v>BEGIN IF NOT EXISTS (SELECT * FROM [dbo].[COM_City] WHERE [Name] = 'Campinas do Sul') BEGIN INSERT INTO [dbo].[COM_City]([CityId],[Name],[ExternalCode],[StateId],[Active],[UserID],[UserIDLastUpdate],[CreateDate],[ModifieldDate]) VALUES (4673,'Campinas do Sul','03806',23,1,1,1,GETDATE(),GETDATE()) END END</v>
      </c>
    </row>
    <row r="4675" spans="1:13" x14ac:dyDescent="0.2">
      <c r="A4675">
        <v>4674</v>
      </c>
      <c r="B4675">
        <f>VLOOKUP(C4675,ESTADOS!C:K,9,FALSE)</f>
        <v>23</v>
      </c>
      <c r="C4675" t="s">
        <v>44</v>
      </c>
      <c r="D4675">
        <v>43</v>
      </c>
      <c r="E4675" t="s">
        <v>8517</v>
      </c>
      <c r="F4675" t="s">
        <v>141</v>
      </c>
      <c r="G4675">
        <v>56595</v>
      </c>
      <c r="H4675">
        <v>1</v>
      </c>
      <c r="I4675">
        <v>1</v>
      </c>
      <c r="J4675">
        <v>1</v>
      </c>
      <c r="K4675" s="2" t="s">
        <v>10009</v>
      </c>
      <c r="L4675" s="2" t="s">
        <v>10009</v>
      </c>
      <c r="M4675" t="str">
        <f t="shared" ref="M4675:M4738" si="73">CONCATENATE("BEGIN IF NOT EXISTS (SELECT * FROM [dbo].[COM_City] WHERE [Name] = '",F4675,"') BEGIN INSERT INTO [dbo].[COM_City]([CityId],[Name],[ExternalCode],[StateId],[Active],[UserID],[UserIDLastUpdate],[CreateDate],[ModifieldDate]) VALUES (",A4675,",'",F4675,"','",E4675,"',",B4675,",",H4675,",",I4675,",",J4675,",",K4675,",",L4675,") END END")</f>
        <v>BEGIN IF NOT EXISTS (SELECT * FROM [dbo].[COM_City] WHERE [Name] = 'Campo Bom') BEGIN INSERT INTO [dbo].[COM_City]([CityId],[Name],[ExternalCode],[StateId],[Active],[UserID],[UserIDLastUpdate],[CreateDate],[ModifieldDate]) VALUES (4674,'Campo Bom','03905',23,1,1,1,GETDATE(),GETDATE()) END END</v>
      </c>
    </row>
    <row r="4676" spans="1:13" x14ac:dyDescent="0.2">
      <c r="A4676">
        <v>4675</v>
      </c>
      <c r="B4676">
        <f>VLOOKUP(C4676,ESTADOS!C:K,9,FALSE)</f>
        <v>23</v>
      </c>
      <c r="C4676" t="s">
        <v>44</v>
      </c>
      <c r="D4676">
        <v>43</v>
      </c>
      <c r="E4676" t="s">
        <v>8519</v>
      </c>
      <c r="F4676" t="s">
        <v>142</v>
      </c>
      <c r="G4676">
        <v>5581</v>
      </c>
      <c r="H4676">
        <v>1</v>
      </c>
      <c r="I4676">
        <v>1</v>
      </c>
      <c r="J4676">
        <v>1</v>
      </c>
      <c r="K4676" s="2" t="s">
        <v>10009</v>
      </c>
      <c r="L4676" s="2" t="s">
        <v>10009</v>
      </c>
      <c r="M4676" t="str">
        <f t="shared" si="73"/>
        <v>BEGIN IF NOT EXISTS (SELECT * FROM [dbo].[COM_City] WHERE [Name] = 'Campo Novo') BEGIN INSERT INTO [dbo].[COM_City]([CityId],[Name],[ExternalCode],[StateId],[Active],[UserID],[UserIDLastUpdate],[CreateDate],[ModifieldDate]) VALUES (4675,'Campo Novo','04002',23,1,1,1,GETDATE(),GETDATE()) END END</v>
      </c>
    </row>
    <row r="4677" spans="1:13" x14ac:dyDescent="0.2">
      <c r="A4677">
        <v>4676</v>
      </c>
      <c r="B4677">
        <f>VLOOKUP(C4677,ESTADOS!C:K,9,FALSE)</f>
        <v>23</v>
      </c>
      <c r="C4677" t="s">
        <v>44</v>
      </c>
      <c r="D4677">
        <v>43</v>
      </c>
      <c r="E4677" t="s">
        <v>8521</v>
      </c>
      <c r="F4677" t="s">
        <v>143</v>
      </c>
      <c r="G4677">
        <v>3564</v>
      </c>
      <c r="H4677">
        <v>1</v>
      </c>
      <c r="I4677">
        <v>1</v>
      </c>
      <c r="J4677">
        <v>1</v>
      </c>
      <c r="K4677" s="2" t="s">
        <v>10009</v>
      </c>
      <c r="L4677" s="2" t="s">
        <v>10009</v>
      </c>
      <c r="M4677" t="str">
        <f t="shared" si="73"/>
        <v>BEGIN IF NOT EXISTS (SELECT * FROM [dbo].[COM_City] WHERE [Name] = 'Campos Borges') BEGIN INSERT INTO [dbo].[COM_City]([CityId],[Name],[ExternalCode],[StateId],[Active],[UserID],[UserIDLastUpdate],[CreateDate],[ModifieldDate]) VALUES (4676,'Campos Borges','04101',23,1,1,1,GETDATE(),GETDATE()) END END</v>
      </c>
    </row>
    <row r="4678" spans="1:13" x14ac:dyDescent="0.2">
      <c r="A4678">
        <v>4677</v>
      </c>
      <c r="B4678">
        <f>VLOOKUP(C4678,ESTADOS!C:K,9,FALSE)</f>
        <v>23</v>
      </c>
      <c r="C4678" t="s">
        <v>44</v>
      </c>
      <c r="D4678">
        <v>43</v>
      </c>
      <c r="E4678" t="s">
        <v>8523</v>
      </c>
      <c r="F4678" t="s">
        <v>144</v>
      </c>
      <c r="G4678">
        <v>29444</v>
      </c>
      <c r="H4678">
        <v>1</v>
      </c>
      <c r="I4678">
        <v>1</v>
      </c>
      <c r="J4678">
        <v>1</v>
      </c>
      <c r="K4678" s="2" t="s">
        <v>10009</v>
      </c>
      <c r="L4678" s="2" t="s">
        <v>10009</v>
      </c>
      <c r="M4678" t="str">
        <f t="shared" si="73"/>
        <v>BEGIN IF NOT EXISTS (SELECT * FROM [dbo].[COM_City] WHERE [Name] = 'Candelária') BEGIN INSERT INTO [dbo].[COM_City]([CityId],[Name],[ExternalCode],[StateId],[Active],[UserID],[UserIDLastUpdate],[CreateDate],[ModifieldDate]) VALUES (4677,'Candelária','04200',23,1,1,1,GETDATE(),GETDATE()) END END</v>
      </c>
    </row>
    <row r="4679" spans="1:13" x14ac:dyDescent="0.2">
      <c r="A4679">
        <v>4678</v>
      </c>
      <c r="B4679">
        <f>VLOOKUP(C4679,ESTADOS!C:K,9,FALSE)</f>
        <v>23</v>
      </c>
      <c r="C4679" t="s">
        <v>44</v>
      </c>
      <c r="D4679">
        <v>43</v>
      </c>
      <c r="E4679" t="s">
        <v>8525</v>
      </c>
      <c r="F4679" t="s">
        <v>145</v>
      </c>
      <c r="G4679">
        <v>6634</v>
      </c>
      <c r="H4679">
        <v>1</v>
      </c>
      <c r="I4679">
        <v>1</v>
      </c>
      <c r="J4679">
        <v>1</v>
      </c>
      <c r="K4679" s="2" t="s">
        <v>10009</v>
      </c>
      <c r="L4679" s="2" t="s">
        <v>10009</v>
      </c>
      <c r="M4679" t="str">
        <f t="shared" si="73"/>
        <v>BEGIN IF NOT EXISTS (SELECT * FROM [dbo].[COM_City] WHERE [Name] = 'Cândido Godói') BEGIN INSERT INTO [dbo].[COM_City]([CityId],[Name],[ExternalCode],[StateId],[Active],[UserID],[UserIDLastUpdate],[CreateDate],[ModifieldDate]) VALUES (4678,'Cândido Godói','04309',23,1,1,1,GETDATE(),GETDATE()) END END</v>
      </c>
    </row>
    <row r="4680" spans="1:13" x14ac:dyDescent="0.2">
      <c r="A4680">
        <v>4679</v>
      </c>
      <c r="B4680">
        <f>VLOOKUP(C4680,ESTADOS!C:K,9,FALSE)</f>
        <v>23</v>
      </c>
      <c r="C4680" t="s">
        <v>44</v>
      </c>
      <c r="D4680">
        <v>43</v>
      </c>
      <c r="E4680" t="s">
        <v>146</v>
      </c>
      <c r="F4680" t="s">
        <v>147</v>
      </c>
      <c r="G4680">
        <v>8236</v>
      </c>
      <c r="H4680">
        <v>1</v>
      </c>
      <c r="I4680">
        <v>1</v>
      </c>
      <c r="J4680">
        <v>1</v>
      </c>
      <c r="K4680" s="2" t="s">
        <v>10009</v>
      </c>
      <c r="L4680" s="2" t="s">
        <v>10009</v>
      </c>
      <c r="M4680" t="str">
        <f t="shared" si="73"/>
        <v>BEGIN IF NOT EXISTS (SELECT * FROM [dbo].[COM_City] WHERE [Name] = 'Candiota') BEGIN INSERT INTO [dbo].[COM_City]([CityId],[Name],[ExternalCode],[StateId],[Active],[UserID],[UserIDLastUpdate],[CreateDate],[ModifieldDate]) VALUES (4679,'Candiota','04358',23,1,1,1,GETDATE(),GETDATE()) END END</v>
      </c>
    </row>
    <row r="4681" spans="1:13" x14ac:dyDescent="0.2">
      <c r="A4681">
        <v>4680</v>
      </c>
      <c r="B4681">
        <f>VLOOKUP(C4681,ESTADOS!C:K,9,FALSE)</f>
        <v>23</v>
      </c>
      <c r="C4681" t="s">
        <v>44</v>
      </c>
      <c r="D4681">
        <v>43</v>
      </c>
      <c r="E4681" t="s">
        <v>8527</v>
      </c>
      <c r="F4681" t="s">
        <v>148</v>
      </c>
      <c r="G4681">
        <v>38315</v>
      </c>
      <c r="H4681">
        <v>1</v>
      </c>
      <c r="I4681">
        <v>1</v>
      </c>
      <c r="J4681">
        <v>1</v>
      </c>
      <c r="K4681" s="2" t="s">
        <v>10009</v>
      </c>
      <c r="L4681" s="2" t="s">
        <v>10009</v>
      </c>
      <c r="M4681" t="str">
        <f t="shared" si="73"/>
        <v>BEGIN IF NOT EXISTS (SELECT * FROM [dbo].[COM_City] WHERE [Name] = 'Canela') BEGIN INSERT INTO [dbo].[COM_City]([CityId],[Name],[ExternalCode],[StateId],[Active],[UserID],[UserIDLastUpdate],[CreateDate],[ModifieldDate]) VALUES (4680,'Canela','04408',23,1,1,1,GETDATE(),GETDATE()) END END</v>
      </c>
    </row>
    <row r="4682" spans="1:13" x14ac:dyDescent="0.2">
      <c r="A4682">
        <v>4681</v>
      </c>
      <c r="B4682">
        <f>VLOOKUP(C4682,ESTADOS!C:K,9,FALSE)</f>
        <v>23</v>
      </c>
      <c r="C4682" t="s">
        <v>44</v>
      </c>
      <c r="D4682">
        <v>43</v>
      </c>
      <c r="E4682" t="s">
        <v>8529</v>
      </c>
      <c r="F4682" t="s">
        <v>149</v>
      </c>
      <c r="G4682">
        <v>53547</v>
      </c>
      <c r="H4682">
        <v>1</v>
      </c>
      <c r="I4682">
        <v>1</v>
      </c>
      <c r="J4682">
        <v>1</v>
      </c>
      <c r="K4682" s="2" t="s">
        <v>10009</v>
      </c>
      <c r="L4682" s="2" t="s">
        <v>10009</v>
      </c>
      <c r="M4682" t="str">
        <f t="shared" si="73"/>
        <v>BEGIN IF NOT EXISTS (SELECT * FROM [dbo].[COM_City] WHERE [Name] = 'Canguçu') BEGIN INSERT INTO [dbo].[COM_City]([CityId],[Name],[ExternalCode],[StateId],[Active],[UserID],[UserIDLastUpdate],[CreateDate],[ModifieldDate]) VALUES (4681,'Canguçu','04507',23,1,1,1,GETDATE(),GETDATE()) END END</v>
      </c>
    </row>
    <row r="4683" spans="1:13" x14ac:dyDescent="0.2">
      <c r="A4683">
        <v>4682</v>
      </c>
      <c r="B4683">
        <f>VLOOKUP(C4683,ESTADOS!C:K,9,FALSE)</f>
        <v>23</v>
      </c>
      <c r="C4683" t="s">
        <v>44</v>
      </c>
      <c r="D4683">
        <v>43</v>
      </c>
      <c r="E4683" t="s">
        <v>8531</v>
      </c>
      <c r="F4683" t="s">
        <v>10157</v>
      </c>
      <c r="G4683">
        <v>326458</v>
      </c>
      <c r="H4683">
        <v>1</v>
      </c>
      <c r="I4683">
        <v>1</v>
      </c>
      <c r="J4683">
        <v>1</v>
      </c>
      <c r="K4683" s="2" t="s">
        <v>10009</v>
      </c>
      <c r="L4683" s="2" t="s">
        <v>10009</v>
      </c>
      <c r="M4683" t="str">
        <f t="shared" si="73"/>
        <v>BEGIN IF NOT EXISTS (SELECT * FROM [dbo].[COM_City] WHERE [Name] = 'Canoas') BEGIN INSERT INTO [dbo].[COM_City]([CityId],[Name],[ExternalCode],[StateId],[Active],[UserID],[UserIDLastUpdate],[CreateDate],[ModifieldDate]) VALUES (4682,'Canoas','04606',23,1,1,1,GETDATE(),GETDATE()) END END</v>
      </c>
    </row>
    <row r="4684" spans="1:13" x14ac:dyDescent="0.2">
      <c r="A4684">
        <v>4683</v>
      </c>
      <c r="B4684">
        <f>VLOOKUP(C4684,ESTADOS!C:K,9,FALSE)</f>
        <v>23</v>
      </c>
      <c r="C4684" t="s">
        <v>44</v>
      </c>
      <c r="D4684">
        <v>43</v>
      </c>
      <c r="E4684" t="s">
        <v>150</v>
      </c>
      <c r="F4684" t="s">
        <v>151</v>
      </c>
      <c r="G4684">
        <v>1941</v>
      </c>
      <c r="H4684">
        <v>1</v>
      </c>
      <c r="I4684">
        <v>1</v>
      </c>
      <c r="J4684">
        <v>1</v>
      </c>
      <c r="K4684" s="2" t="s">
        <v>10009</v>
      </c>
      <c r="L4684" s="2" t="s">
        <v>10009</v>
      </c>
      <c r="M4684" t="str">
        <f t="shared" si="73"/>
        <v>BEGIN IF NOT EXISTS (SELECT * FROM [dbo].[COM_City] WHERE [Name] = 'Canudos do Vale') BEGIN INSERT INTO [dbo].[COM_City]([CityId],[Name],[ExternalCode],[StateId],[Active],[UserID],[UserIDLastUpdate],[CreateDate],[ModifieldDate]) VALUES (4683,'Canudos do Vale','04614',23,1,1,1,GETDATE(),GETDATE()) END END</v>
      </c>
    </row>
    <row r="4685" spans="1:13" x14ac:dyDescent="0.2">
      <c r="A4685">
        <v>4684</v>
      </c>
      <c r="B4685">
        <f>VLOOKUP(C4685,ESTADOS!C:K,9,FALSE)</f>
        <v>23</v>
      </c>
      <c r="C4685" t="s">
        <v>44</v>
      </c>
      <c r="D4685">
        <v>43</v>
      </c>
      <c r="E4685" t="s">
        <v>158</v>
      </c>
      <c r="F4685" t="s">
        <v>159</v>
      </c>
      <c r="G4685">
        <v>1837</v>
      </c>
      <c r="H4685">
        <v>1</v>
      </c>
      <c r="I4685">
        <v>1</v>
      </c>
      <c r="J4685">
        <v>1</v>
      </c>
      <c r="K4685" s="2" t="s">
        <v>10009</v>
      </c>
      <c r="L4685" s="2" t="s">
        <v>10009</v>
      </c>
      <c r="M4685" t="str">
        <f t="shared" si="73"/>
        <v>BEGIN IF NOT EXISTS (SELECT * FROM [dbo].[COM_City] WHERE [Name] = 'Capão Bonito do Sul') BEGIN INSERT INTO [dbo].[COM_City]([CityId],[Name],[ExternalCode],[StateId],[Active],[UserID],[UserIDLastUpdate],[CreateDate],[ModifieldDate]) VALUES (4684,'Capão Bonito do Sul','04622',23,1,1,1,GETDATE(),GETDATE()) END END</v>
      </c>
    </row>
    <row r="4686" spans="1:13" x14ac:dyDescent="0.2">
      <c r="A4686">
        <v>4685</v>
      </c>
      <c r="B4686">
        <f>VLOOKUP(C4686,ESTADOS!C:K,9,FALSE)</f>
        <v>23</v>
      </c>
      <c r="C4686" t="s">
        <v>44</v>
      </c>
      <c r="D4686">
        <v>43</v>
      </c>
      <c r="E4686" t="s">
        <v>152</v>
      </c>
      <c r="F4686" t="s">
        <v>153</v>
      </c>
      <c r="G4686">
        <v>37405</v>
      </c>
      <c r="H4686">
        <v>1</v>
      </c>
      <c r="I4686">
        <v>1</v>
      </c>
      <c r="J4686">
        <v>1</v>
      </c>
      <c r="K4686" s="2" t="s">
        <v>10009</v>
      </c>
      <c r="L4686" s="2" t="s">
        <v>10009</v>
      </c>
      <c r="M4686" t="str">
        <f t="shared" si="73"/>
        <v>BEGIN IF NOT EXISTS (SELECT * FROM [dbo].[COM_City] WHERE [Name] = 'Capão da Canoa') BEGIN INSERT INTO [dbo].[COM_City]([CityId],[Name],[ExternalCode],[StateId],[Active],[UserID],[UserIDLastUpdate],[CreateDate],[ModifieldDate]) VALUES (4685,'Capão da Canoa','04630',23,1,1,1,GETDATE(),GETDATE()) END END</v>
      </c>
    </row>
    <row r="4687" spans="1:13" x14ac:dyDescent="0.2">
      <c r="A4687">
        <v>4686</v>
      </c>
      <c r="B4687">
        <f>VLOOKUP(C4687,ESTADOS!C:K,9,FALSE)</f>
        <v>23</v>
      </c>
      <c r="C4687" t="s">
        <v>44</v>
      </c>
      <c r="D4687">
        <v>43</v>
      </c>
      <c r="E4687" t="s">
        <v>154</v>
      </c>
      <c r="F4687" t="s">
        <v>155</v>
      </c>
      <c r="G4687">
        <v>3180</v>
      </c>
      <c r="H4687">
        <v>1</v>
      </c>
      <c r="I4687">
        <v>1</v>
      </c>
      <c r="J4687">
        <v>1</v>
      </c>
      <c r="K4687" s="2" t="s">
        <v>10009</v>
      </c>
      <c r="L4687" s="2" t="s">
        <v>10009</v>
      </c>
      <c r="M4687" t="str">
        <f t="shared" si="73"/>
        <v>BEGIN IF NOT EXISTS (SELECT * FROM [dbo].[COM_City] WHERE [Name] = 'Capão do Cipó') BEGIN INSERT INTO [dbo].[COM_City]([CityId],[Name],[ExternalCode],[StateId],[Active],[UserID],[UserIDLastUpdate],[CreateDate],[ModifieldDate]) VALUES (4686,'Capão do Cipó','04655',23,1,1,1,GETDATE(),GETDATE()) END END</v>
      </c>
    </row>
    <row r="4688" spans="1:13" x14ac:dyDescent="0.2">
      <c r="A4688">
        <v>4687</v>
      </c>
      <c r="B4688">
        <f>VLOOKUP(C4688,ESTADOS!C:K,9,FALSE)</f>
        <v>23</v>
      </c>
      <c r="C4688" t="s">
        <v>44</v>
      </c>
      <c r="D4688">
        <v>43</v>
      </c>
      <c r="E4688" t="s">
        <v>156</v>
      </c>
      <c r="F4688" t="s">
        <v>157</v>
      </c>
      <c r="G4688">
        <v>23655</v>
      </c>
      <c r="H4688">
        <v>1</v>
      </c>
      <c r="I4688">
        <v>1</v>
      </c>
      <c r="J4688">
        <v>1</v>
      </c>
      <c r="K4688" s="2" t="s">
        <v>10009</v>
      </c>
      <c r="L4688" s="2" t="s">
        <v>10009</v>
      </c>
      <c r="M4688" t="str">
        <f t="shared" si="73"/>
        <v>BEGIN IF NOT EXISTS (SELECT * FROM [dbo].[COM_City] WHERE [Name] = 'Capão do Leão') BEGIN INSERT INTO [dbo].[COM_City]([CityId],[Name],[ExternalCode],[StateId],[Active],[UserID],[UserIDLastUpdate],[CreateDate],[ModifieldDate]) VALUES (4687,'Capão do Leão','04663',23,1,1,1,GETDATE(),GETDATE()) END END</v>
      </c>
    </row>
    <row r="4689" spans="1:13" x14ac:dyDescent="0.2">
      <c r="A4689">
        <v>4688</v>
      </c>
      <c r="B4689">
        <f>VLOOKUP(C4689,ESTADOS!C:K,9,FALSE)</f>
        <v>23</v>
      </c>
      <c r="C4689" t="s">
        <v>44</v>
      </c>
      <c r="D4689">
        <v>43</v>
      </c>
      <c r="E4689" t="s">
        <v>160</v>
      </c>
      <c r="F4689" t="s">
        <v>161</v>
      </c>
      <c r="G4689">
        <v>10950</v>
      </c>
      <c r="H4689">
        <v>1</v>
      </c>
      <c r="I4689">
        <v>1</v>
      </c>
      <c r="J4689">
        <v>1</v>
      </c>
      <c r="K4689" s="2" t="s">
        <v>10009</v>
      </c>
      <c r="L4689" s="2" t="s">
        <v>10009</v>
      </c>
      <c r="M4689" t="str">
        <f t="shared" si="73"/>
        <v>BEGIN IF NOT EXISTS (SELECT * FROM [dbo].[COM_City] WHERE [Name] = 'Capela de Santana') BEGIN INSERT INTO [dbo].[COM_City]([CityId],[Name],[ExternalCode],[StateId],[Active],[UserID],[UserIDLastUpdate],[CreateDate],[ModifieldDate]) VALUES (4688,'Capela de Santana','04689',23,1,1,1,GETDATE(),GETDATE()) END END</v>
      </c>
    </row>
    <row r="4690" spans="1:13" x14ac:dyDescent="0.2">
      <c r="A4690">
        <v>4689</v>
      </c>
      <c r="B4690">
        <f>VLOOKUP(C4690,ESTADOS!C:K,9,FALSE)</f>
        <v>23</v>
      </c>
      <c r="C4690" t="s">
        <v>44</v>
      </c>
      <c r="D4690">
        <v>43</v>
      </c>
      <c r="E4690" t="s">
        <v>162</v>
      </c>
      <c r="F4690" t="s">
        <v>163</v>
      </c>
      <c r="G4690">
        <v>2595</v>
      </c>
      <c r="H4690">
        <v>1</v>
      </c>
      <c r="I4690">
        <v>1</v>
      </c>
      <c r="J4690">
        <v>1</v>
      </c>
      <c r="K4690" s="2" t="s">
        <v>10009</v>
      </c>
      <c r="L4690" s="2" t="s">
        <v>10009</v>
      </c>
      <c r="M4690" t="str">
        <f t="shared" si="73"/>
        <v>BEGIN IF NOT EXISTS (SELECT * FROM [dbo].[COM_City] WHERE [Name] = 'Capitão') BEGIN INSERT INTO [dbo].[COM_City]([CityId],[Name],[ExternalCode],[StateId],[Active],[UserID],[UserIDLastUpdate],[CreateDate],[ModifieldDate]) VALUES (4689,'Capitão','04697',23,1,1,1,GETDATE(),GETDATE()) END END</v>
      </c>
    </row>
    <row r="4691" spans="1:13" x14ac:dyDescent="0.2">
      <c r="A4691">
        <v>4690</v>
      </c>
      <c r="B4691">
        <f>VLOOKUP(C4691,ESTADOS!C:K,9,FALSE)</f>
        <v>23</v>
      </c>
      <c r="C4691" t="s">
        <v>44</v>
      </c>
      <c r="D4691">
        <v>43</v>
      </c>
      <c r="E4691" t="s">
        <v>164</v>
      </c>
      <c r="F4691" t="s">
        <v>165</v>
      </c>
      <c r="G4691">
        <v>3339</v>
      </c>
      <c r="H4691">
        <v>1</v>
      </c>
      <c r="I4691">
        <v>1</v>
      </c>
      <c r="J4691">
        <v>1</v>
      </c>
      <c r="K4691" s="2" t="s">
        <v>10009</v>
      </c>
      <c r="L4691" s="2" t="s">
        <v>10009</v>
      </c>
      <c r="M4691" t="str">
        <f t="shared" si="73"/>
        <v>BEGIN IF NOT EXISTS (SELECT * FROM [dbo].[COM_City] WHERE [Name] = 'Capivari do Sul') BEGIN INSERT INTO [dbo].[COM_City]([CityId],[Name],[ExternalCode],[StateId],[Active],[UserID],[UserIDLastUpdate],[CreateDate],[ModifieldDate]) VALUES (4690,'Capivari do Sul','04671',23,1,1,1,GETDATE(),GETDATE()) END END</v>
      </c>
    </row>
    <row r="4692" spans="1:13" x14ac:dyDescent="0.2">
      <c r="A4692">
        <v>4691</v>
      </c>
      <c r="B4692">
        <f>VLOOKUP(C4692,ESTADOS!C:K,9,FALSE)</f>
        <v>23</v>
      </c>
      <c r="C4692" t="s">
        <v>44</v>
      </c>
      <c r="D4692">
        <v>43</v>
      </c>
      <c r="E4692" t="s">
        <v>166</v>
      </c>
      <c r="F4692" t="s">
        <v>2604</v>
      </c>
      <c r="G4692">
        <v>7131</v>
      </c>
      <c r="H4692">
        <v>1</v>
      </c>
      <c r="I4692">
        <v>1</v>
      </c>
      <c r="J4692">
        <v>1</v>
      </c>
      <c r="K4692" s="2" t="s">
        <v>10009</v>
      </c>
      <c r="L4692" s="2" t="s">
        <v>10009</v>
      </c>
      <c r="M4692" t="str">
        <f t="shared" si="73"/>
        <v>BEGIN IF NOT EXISTS (SELECT * FROM [dbo].[COM_City] WHERE [Name] = 'Caraá') BEGIN INSERT INTO [dbo].[COM_City]([CityId],[Name],[ExternalCode],[StateId],[Active],[UserID],[UserIDLastUpdate],[CreateDate],[ModifieldDate]) VALUES (4691,'Caraá','04713',23,1,1,1,GETDATE(),GETDATE()) END END</v>
      </c>
    </row>
    <row r="4693" spans="1:13" x14ac:dyDescent="0.2">
      <c r="A4693">
        <v>4692</v>
      </c>
      <c r="B4693">
        <f>VLOOKUP(C4693,ESTADOS!C:K,9,FALSE)</f>
        <v>23</v>
      </c>
      <c r="C4693" t="s">
        <v>44</v>
      </c>
      <c r="D4693">
        <v>43</v>
      </c>
      <c r="E4693" t="s">
        <v>8533</v>
      </c>
      <c r="F4693" t="s">
        <v>2605</v>
      </c>
      <c r="G4693">
        <v>58196</v>
      </c>
      <c r="H4693">
        <v>1</v>
      </c>
      <c r="I4693">
        <v>1</v>
      </c>
      <c r="J4693">
        <v>1</v>
      </c>
      <c r="K4693" s="2" t="s">
        <v>10009</v>
      </c>
      <c r="L4693" s="2" t="s">
        <v>10009</v>
      </c>
      <c r="M4693" t="str">
        <f t="shared" si="73"/>
        <v>BEGIN IF NOT EXISTS (SELECT * FROM [dbo].[COM_City] WHERE [Name] = 'Carazinho') BEGIN INSERT INTO [dbo].[COM_City]([CityId],[Name],[ExternalCode],[StateId],[Active],[UserID],[UserIDLastUpdate],[CreateDate],[ModifieldDate]) VALUES (4692,'Carazinho','04705',23,1,1,1,GETDATE(),GETDATE()) END END</v>
      </c>
    </row>
    <row r="4694" spans="1:13" x14ac:dyDescent="0.2">
      <c r="A4694">
        <v>4693</v>
      </c>
      <c r="B4694">
        <f>VLOOKUP(C4694,ESTADOS!C:K,9,FALSE)</f>
        <v>23</v>
      </c>
      <c r="C4694" t="s">
        <v>44</v>
      </c>
      <c r="D4694">
        <v>43</v>
      </c>
      <c r="E4694" t="s">
        <v>8535</v>
      </c>
      <c r="F4694" t="s">
        <v>2606</v>
      </c>
      <c r="G4694">
        <v>23960</v>
      </c>
      <c r="H4694">
        <v>1</v>
      </c>
      <c r="I4694">
        <v>1</v>
      </c>
      <c r="J4694">
        <v>1</v>
      </c>
      <c r="K4694" s="2" t="s">
        <v>10009</v>
      </c>
      <c r="L4694" s="2" t="s">
        <v>10009</v>
      </c>
      <c r="M4694" t="str">
        <f t="shared" si="73"/>
        <v>BEGIN IF NOT EXISTS (SELECT * FROM [dbo].[COM_City] WHERE [Name] = 'Carlos Barbosa') BEGIN INSERT INTO [dbo].[COM_City]([CityId],[Name],[ExternalCode],[StateId],[Active],[UserID],[UserIDLastUpdate],[CreateDate],[ModifieldDate]) VALUES (4693,'Carlos Barbosa','04804',23,1,1,1,GETDATE(),GETDATE()) END END</v>
      </c>
    </row>
    <row r="4695" spans="1:13" x14ac:dyDescent="0.2">
      <c r="A4695">
        <v>4694</v>
      </c>
      <c r="B4695">
        <f>VLOOKUP(C4695,ESTADOS!C:K,9,FALSE)</f>
        <v>23</v>
      </c>
      <c r="C4695" t="s">
        <v>44</v>
      </c>
      <c r="D4695">
        <v>43</v>
      </c>
      <c r="E4695" t="s">
        <v>8537</v>
      </c>
      <c r="F4695" t="s">
        <v>2607</v>
      </c>
      <c r="G4695">
        <v>1719</v>
      </c>
      <c r="H4695">
        <v>1</v>
      </c>
      <c r="I4695">
        <v>1</v>
      </c>
      <c r="J4695">
        <v>1</v>
      </c>
      <c r="K4695" s="2" t="s">
        <v>10009</v>
      </c>
      <c r="L4695" s="2" t="s">
        <v>10009</v>
      </c>
      <c r="M4695" t="str">
        <f t="shared" si="73"/>
        <v>BEGIN IF NOT EXISTS (SELECT * FROM [dbo].[COM_City] WHERE [Name] = 'Carlos Gomes') BEGIN INSERT INTO [dbo].[COM_City]([CityId],[Name],[ExternalCode],[StateId],[Active],[UserID],[UserIDLastUpdate],[CreateDate],[ModifieldDate]) VALUES (4694,'Carlos Gomes','04853',23,1,1,1,GETDATE(),GETDATE()) END END</v>
      </c>
    </row>
    <row r="4696" spans="1:13" x14ac:dyDescent="0.2">
      <c r="A4696">
        <v>4695</v>
      </c>
      <c r="B4696">
        <f>VLOOKUP(C4696,ESTADOS!C:K,9,FALSE)</f>
        <v>23</v>
      </c>
      <c r="C4696" t="s">
        <v>44</v>
      </c>
      <c r="D4696">
        <v>43</v>
      </c>
      <c r="E4696" t="s">
        <v>8539</v>
      </c>
      <c r="F4696" t="s">
        <v>2608</v>
      </c>
      <c r="G4696">
        <v>8381</v>
      </c>
      <c r="H4696">
        <v>1</v>
      </c>
      <c r="I4696">
        <v>1</v>
      </c>
      <c r="J4696">
        <v>1</v>
      </c>
      <c r="K4696" s="2" t="s">
        <v>10009</v>
      </c>
      <c r="L4696" s="2" t="s">
        <v>10009</v>
      </c>
      <c r="M4696" t="str">
        <f t="shared" si="73"/>
        <v>BEGIN IF NOT EXISTS (SELECT * FROM [dbo].[COM_City] WHERE [Name] = 'Casca') BEGIN INSERT INTO [dbo].[COM_City]([CityId],[Name],[ExternalCode],[StateId],[Active],[UserID],[UserIDLastUpdate],[CreateDate],[ModifieldDate]) VALUES (4695,'Casca','04903',23,1,1,1,GETDATE(),GETDATE()) END END</v>
      </c>
    </row>
    <row r="4697" spans="1:13" x14ac:dyDescent="0.2">
      <c r="A4697">
        <v>4696</v>
      </c>
      <c r="B4697">
        <f>VLOOKUP(C4697,ESTADOS!C:K,9,FALSE)</f>
        <v>23</v>
      </c>
      <c r="C4697" t="s">
        <v>44</v>
      </c>
      <c r="D4697">
        <v>43</v>
      </c>
      <c r="E4697" t="s">
        <v>2609</v>
      </c>
      <c r="F4697" t="s">
        <v>2610</v>
      </c>
      <c r="G4697">
        <v>2989</v>
      </c>
      <c r="H4697">
        <v>1</v>
      </c>
      <c r="I4697">
        <v>1</v>
      </c>
      <c r="J4697">
        <v>1</v>
      </c>
      <c r="K4697" s="2" t="s">
        <v>10009</v>
      </c>
      <c r="L4697" s="2" t="s">
        <v>10009</v>
      </c>
      <c r="M4697" t="str">
        <f t="shared" si="73"/>
        <v>BEGIN IF NOT EXISTS (SELECT * FROM [dbo].[COM_City] WHERE [Name] = 'Caseiros') BEGIN INSERT INTO [dbo].[COM_City]([CityId],[Name],[ExternalCode],[StateId],[Active],[UserID],[UserIDLastUpdate],[CreateDate],[ModifieldDate]) VALUES (4696,'Caseiros','04952',23,1,1,1,GETDATE(),GETDATE()) END END</v>
      </c>
    </row>
    <row r="4698" spans="1:13" x14ac:dyDescent="0.2">
      <c r="A4698">
        <v>4697</v>
      </c>
      <c r="B4698">
        <f>VLOOKUP(C4698,ESTADOS!C:K,9,FALSE)</f>
        <v>23</v>
      </c>
      <c r="C4698" t="s">
        <v>44</v>
      </c>
      <c r="D4698">
        <v>43</v>
      </c>
      <c r="E4698" t="s">
        <v>8541</v>
      </c>
      <c r="F4698" t="s">
        <v>2611</v>
      </c>
      <c r="G4698">
        <v>9499</v>
      </c>
      <c r="H4698">
        <v>1</v>
      </c>
      <c r="I4698">
        <v>1</v>
      </c>
      <c r="J4698">
        <v>1</v>
      </c>
      <c r="K4698" s="2" t="s">
        <v>10009</v>
      </c>
      <c r="L4698" s="2" t="s">
        <v>10009</v>
      </c>
      <c r="M4698" t="str">
        <f t="shared" si="73"/>
        <v>BEGIN IF NOT EXISTS (SELECT * FROM [dbo].[COM_City] WHERE [Name] = 'Catuípe') BEGIN INSERT INTO [dbo].[COM_City]([CityId],[Name],[ExternalCode],[StateId],[Active],[UserID],[UserIDLastUpdate],[CreateDate],[ModifieldDate]) VALUES (4697,'Catuípe','05009',23,1,1,1,GETDATE(),GETDATE()) END END</v>
      </c>
    </row>
    <row r="4699" spans="1:13" x14ac:dyDescent="0.2">
      <c r="A4699">
        <v>4698</v>
      </c>
      <c r="B4699">
        <f>VLOOKUP(C4699,ESTADOS!C:K,9,FALSE)</f>
        <v>23</v>
      </c>
      <c r="C4699" t="s">
        <v>44</v>
      </c>
      <c r="D4699">
        <v>43</v>
      </c>
      <c r="E4699" t="s">
        <v>8543</v>
      </c>
      <c r="F4699" t="s">
        <v>10158</v>
      </c>
      <c r="G4699">
        <v>399038</v>
      </c>
      <c r="H4699">
        <v>1</v>
      </c>
      <c r="I4699">
        <v>1</v>
      </c>
      <c r="J4699">
        <v>1</v>
      </c>
      <c r="K4699" s="2" t="s">
        <v>10009</v>
      </c>
      <c r="L4699" s="2" t="s">
        <v>10009</v>
      </c>
      <c r="M4699" t="str">
        <f t="shared" si="73"/>
        <v>BEGIN IF NOT EXISTS (SELECT * FROM [dbo].[COM_City] WHERE [Name] = 'Caxias do Sul') BEGIN INSERT INTO [dbo].[COM_City]([CityId],[Name],[ExternalCode],[StateId],[Active],[UserID],[UserIDLastUpdate],[CreateDate],[ModifieldDate]) VALUES (4698,'Caxias do Sul','05108',23,1,1,1,GETDATE(),GETDATE()) END END</v>
      </c>
    </row>
    <row r="4700" spans="1:13" x14ac:dyDescent="0.2">
      <c r="A4700">
        <v>4699</v>
      </c>
      <c r="B4700">
        <f>VLOOKUP(C4700,ESTADOS!C:K,9,FALSE)</f>
        <v>23</v>
      </c>
      <c r="C4700" t="s">
        <v>44</v>
      </c>
      <c r="D4700">
        <v>43</v>
      </c>
      <c r="E4700" t="s">
        <v>2612</v>
      </c>
      <c r="F4700" t="s">
        <v>7040</v>
      </c>
      <c r="G4700">
        <v>3031</v>
      </c>
      <c r="H4700">
        <v>1</v>
      </c>
      <c r="I4700">
        <v>1</v>
      </c>
      <c r="J4700">
        <v>1</v>
      </c>
      <c r="K4700" s="2" t="s">
        <v>10009</v>
      </c>
      <c r="L4700" s="2" t="s">
        <v>10009</v>
      </c>
      <c r="M4700" t="str">
        <f t="shared" si="73"/>
        <v>BEGIN IF NOT EXISTS (SELECT * FROM [dbo].[COM_City] WHERE [Name] = 'Centenário') BEGIN INSERT INTO [dbo].[COM_City]([CityId],[Name],[ExternalCode],[StateId],[Active],[UserID],[UserIDLastUpdate],[CreateDate],[ModifieldDate]) VALUES (4699,'Centenário','05116',23,1,1,1,GETDATE(),GETDATE()) END END</v>
      </c>
    </row>
    <row r="4701" spans="1:13" x14ac:dyDescent="0.2">
      <c r="A4701">
        <v>4700</v>
      </c>
      <c r="B4701">
        <f>VLOOKUP(C4701,ESTADOS!C:K,9,FALSE)</f>
        <v>23</v>
      </c>
      <c r="C4701" t="s">
        <v>44</v>
      </c>
      <c r="D4701">
        <v>43</v>
      </c>
      <c r="E4701" t="s">
        <v>2613</v>
      </c>
      <c r="F4701" t="s">
        <v>2614</v>
      </c>
      <c r="G4701">
        <v>6629</v>
      </c>
      <c r="H4701">
        <v>1</v>
      </c>
      <c r="I4701">
        <v>1</v>
      </c>
      <c r="J4701">
        <v>1</v>
      </c>
      <c r="K4701" s="2" t="s">
        <v>10009</v>
      </c>
      <c r="L4701" s="2" t="s">
        <v>10009</v>
      </c>
      <c r="M4701" t="str">
        <f t="shared" si="73"/>
        <v>BEGIN IF NOT EXISTS (SELECT * FROM [dbo].[COM_City] WHERE [Name] = 'Cerrito') BEGIN INSERT INTO [dbo].[COM_City]([CityId],[Name],[ExternalCode],[StateId],[Active],[UserID],[UserIDLastUpdate],[CreateDate],[ModifieldDate]) VALUES (4700,'Cerrito','05124',23,1,1,1,GETDATE(),GETDATE()) END END</v>
      </c>
    </row>
    <row r="4702" spans="1:13" x14ac:dyDescent="0.2">
      <c r="A4702">
        <v>4701</v>
      </c>
      <c r="B4702">
        <f>VLOOKUP(C4702,ESTADOS!C:K,9,FALSE)</f>
        <v>23</v>
      </c>
      <c r="C4702" t="s">
        <v>44</v>
      </c>
      <c r="D4702">
        <v>43</v>
      </c>
      <c r="E4702" t="s">
        <v>2615</v>
      </c>
      <c r="F4702" t="s">
        <v>2616</v>
      </c>
      <c r="G4702">
        <v>4465</v>
      </c>
      <c r="H4702">
        <v>1</v>
      </c>
      <c r="I4702">
        <v>1</v>
      </c>
      <c r="J4702">
        <v>1</v>
      </c>
      <c r="K4702" s="2" t="s">
        <v>10009</v>
      </c>
      <c r="L4702" s="2" t="s">
        <v>10009</v>
      </c>
      <c r="M4702" t="str">
        <f t="shared" si="73"/>
        <v>BEGIN IF NOT EXISTS (SELECT * FROM [dbo].[COM_City] WHERE [Name] = 'Cerro Branco') BEGIN INSERT INTO [dbo].[COM_City]([CityId],[Name],[ExternalCode],[StateId],[Active],[UserID],[UserIDLastUpdate],[CreateDate],[ModifieldDate]) VALUES (4701,'Cerro Branco','05132',23,1,1,1,GETDATE(),GETDATE()) END END</v>
      </c>
    </row>
    <row r="4703" spans="1:13" x14ac:dyDescent="0.2">
      <c r="A4703">
        <v>4702</v>
      </c>
      <c r="B4703">
        <f>VLOOKUP(C4703,ESTADOS!C:K,9,FALSE)</f>
        <v>23</v>
      </c>
      <c r="C4703" t="s">
        <v>44</v>
      </c>
      <c r="D4703">
        <v>43</v>
      </c>
      <c r="E4703" t="s">
        <v>2617</v>
      </c>
      <c r="F4703" t="s">
        <v>2618</v>
      </c>
      <c r="G4703">
        <v>2577</v>
      </c>
      <c r="H4703">
        <v>1</v>
      </c>
      <c r="I4703">
        <v>1</v>
      </c>
      <c r="J4703">
        <v>1</v>
      </c>
      <c r="K4703" s="2" t="s">
        <v>10009</v>
      </c>
      <c r="L4703" s="2" t="s">
        <v>10009</v>
      </c>
      <c r="M4703" t="str">
        <f t="shared" si="73"/>
        <v>BEGIN IF NOT EXISTS (SELECT * FROM [dbo].[COM_City] WHERE [Name] = 'Cerro Grande') BEGIN INSERT INTO [dbo].[COM_City]([CityId],[Name],[ExternalCode],[StateId],[Active],[UserID],[UserIDLastUpdate],[CreateDate],[ModifieldDate]) VALUES (4702,'Cerro Grande','05157',23,1,1,1,GETDATE(),GETDATE()) END END</v>
      </c>
    </row>
    <row r="4704" spans="1:13" x14ac:dyDescent="0.2">
      <c r="A4704">
        <v>4703</v>
      </c>
      <c r="B4704">
        <f>VLOOKUP(C4704,ESTADOS!C:K,9,FALSE)</f>
        <v>23</v>
      </c>
      <c r="C4704" t="s">
        <v>44</v>
      </c>
      <c r="D4704">
        <v>43</v>
      </c>
      <c r="E4704" t="s">
        <v>2619</v>
      </c>
      <c r="F4704" t="s">
        <v>2620</v>
      </c>
      <c r="G4704">
        <v>9233</v>
      </c>
      <c r="H4704">
        <v>1</v>
      </c>
      <c r="I4704">
        <v>1</v>
      </c>
      <c r="J4704">
        <v>1</v>
      </c>
      <c r="K4704" s="2" t="s">
        <v>10009</v>
      </c>
      <c r="L4704" s="2" t="s">
        <v>10009</v>
      </c>
      <c r="M4704" t="str">
        <f t="shared" si="73"/>
        <v>BEGIN IF NOT EXISTS (SELECT * FROM [dbo].[COM_City] WHERE [Name] = 'Cerro Grande do Sul') BEGIN INSERT INTO [dbo].[COM_City]([CityId],[Name],[ExternalCode],[StateId],[Active],[UserID],[UserIDLastUpdate],[CreateDate],[ModifieldDate]) VALUES (4703,'Cerro Grande do Sul','05173',23,1,1,1,GETDATE(),GETDATE()) END END</v>
      </c>
    </row>
    <row r="4705" spans="1:13" x14ac:dyDescent="0.2">
      <c r="A4705">
        <v>4704</v>
      </c>
      <c r="B4705">
        <f>VLOOKUP(C4705,ESTADOS!C:K,9,FALSE)</f>
        <v>23</v>
      </c>
      <c r="C4705" t="s">
        <v>44</v>
      </c>
      <c r="D4705">
        <v>43</v>
      </c>
      <c r="E4705" t="s">
        <v>8545</v>
      </c>
      <c r="F4705" t="s">
        <v>2621</v>
      </c>
      <c r="G4705">
        <v>12484</v>
      </c>
      <c r="H4705">
        <v>1</v>
      </c>
      <c r="I4705">
        <v>1</v>
      </c>
      <c r="J4705">
        <v>1</v>
      </c>
      <c r="K4705" s="2" t="s">
        <v>10009</v>
      </c>
      <c r="L4705" s="2" t="s">
        <v>10009</v>
      </c>
      <c r="M4705" t="str">
        <f t="shared" si="73"/>
        <v>BEGIN IF NOT EXISTS (SELECT * FROM [dbo].[COM_City] WHERE [Name] = 'Cerro Largo') BEGIN INSERT INTO [dbo].[COM_City]([CityId],[Name],[ExternalCode],[StateId],[Active],[UserID],[UserIDLastUpdate],[CreateDate],[ModifieldDate]) VALUES (4704,'Cerro Largo','05207',23,1,1,1,GETDATE(),GETDATE()) END END</v>
      </c>
    </row>
    <row r="4706" spans="1:13" x14ac:dyDescent="0.2">
      <c r="A4706">
        <v>4705</v>
      </c>
      <c r="B4706">
        <f>VLOOKUP(C4706,ESTADOS!C:K,9,FALSE)</f>
        <v>23</v>
      </c>
      <c r="C4706" t="s">
        <v>44</v>
      </c>
      <c r="D4706">
        <v>43</v>
      </c>
      <c r="E4706" t="s">
        <v>8547</v>
      </c>
      <c r="F4706" t="s">
        <v>2622</v>
      </c>
      <c r="G4706">
        <v>9440</v>
      </c>
      <c r="H4706">
        <v>1</v>
      </c>
      <c r="I4706">
        <v>1</v>
      </c>
      <c r="J4706">
        <v>1</v>
      </c>
      <c r="K4706" s="2" t="s">
        <v>10009</v>
      </c>
      <c r="L4706" s="2" t="s">
        <v>10009</v>
      </c>
      <c r="M4706" t="str">
        <f t="shared" si="73"/>
        <v>BEGIN IF NOT EXISTS (SELECT * FROM [dbo].[COM_City] WHERE [Name] = 'Chapada') BEGIN INSERT INTO [dbo].[COM_City]([CityId],[Name],[ExternalCode],[StateId],[Active],[UserID],[UserIDLastUpdate],[CreateDate],[ModifieldDate]) VALUES (4705,'Chapada','05306',23,1,1,1,GETDATE(),GETDATE()) END END</v>
      </c>
    </row>
    <row r="4707" spans="1:13" x14ac:dyDescent="0.2">
      <c r="A4707">
        <v>4706</v>
      </c>
      <c r="B4707">
        <f>VLOOKUP(C4707,ESTADOS!C:K,9,FALSE)</f>
        <v>23</v>
      </c>
      <c r="C4707" t="s">
        <v>44</v>
      </c>
      <c r="D4707">
        <v>43</v>
      </c>
      <c r="E4707" t="s">
        <v>2623</v>
      </c>
      <c r="F4707" t="s">
        <v>2624</v>
      </c>
      <c r="G4707">
        <v>33708</v>
      </c>
      <c r="H4707">
        <v>1</v>
      </c>
      <c r="I4707">
        <v>1</v>
      </c>
      <c r="J4707">
        <v>1</v>
      </c>
      <c r="K4707" s="2" t="s">
        <v>10009</v>
      </c>
      <c r="L4707" s="2" t="s">
        <v>10009</v>
      </c>
      <c r="M4707" t="str">
        <f t="shared" si="73"/>
        <v>BEGIN IF NOT EXISTS (SELECT * FROM [dbo].[COM_City] WHERE [Name] = 'Charqueadas') BEGIN INSERT INTO [dbo].[COM_City]([CityId],[Name],[ExternalCode],[StateId],[Active],[UserID],[UserIDLastUpdate],[CreateDate],[ModifieldDate]) VALUES (4706,'Charqueadas','05355',23,1,1,1,GETDATE(),GETDATE()) END END</v>
      </c>
    </row>
    <row r="4708" spans="1:13" x14ac:dyDescent="0.2">
      <c r="A4708">
        <v>4707</v>
      </c>
      <c r="B4708">
        <f>VLOOKUP(C4708,ESTADOS!C:K,9,FALSE)</f>
        <v>23</v>
      </c>
      <c r="C4708" t="s">
        <v>44</v>
      </c>
      <c r="D4708">
        <v>43</v>
      </c>
      <c r="E4708" t="s">
        <v>2625</v>
      </c>
      <c r="F4708" t="s">
        <v>2626</v>
      </c>
      <c r="G4708">
        <v>3581</v>
      </c>
      <c r="H4708">
        <v>1</v>
      </c>
      <c r="I4708">
        <v>1</v>
      </c>
      <c r="J4708">
        <v>1</v>
      </c>
      <c r="K4708" s="2" t="s">
        <v>10009</v>
      </c>
      <c r="L4708" s="2" t="s">
        <v>10009</v>
      </c>
      <c r="M4708" t="str">
        <f t="shared" si="73"/>
        <v>BEGIN IF NOT EXISTS (SELECT * FROM [dbo].[COM_City] WHERE [Name] = 'Charrua') BEGIN INSERT INTO [dbo].[COM_City]([CityId],[Name],[ExternalCode],[StateId],[Active],[UserID],[UserIDLastUpdate],[CreateDate],[ModifieldDate]) VALUES (4707,'Charrua','05371',23,1,1,1,GETDATE(),GETDATE()) END END</v>
      </c>
    </row>
    <row r="4709" spans="1:13" x14ac:dyDescent="0.2">
      <c r="A4709">
        <v>4708</v>
      </c>
      <c r="B4709">
        <f>VLOOKUP(C4709,ESTADOS!C:K,9,FALSE)</f>
        <v>23</v>
      </c>
      <c r="C4709" t="s">
        <v>44</v>
      </c>
      <c r="D4709">
        <v>43</v>
      </c>
      <c r="E4709" t="s">
        <v>8549</v>
      </c>
      <c r="F4709" t="s">
        <v>2627</v>
      </c>
      <c r="G4709">
        <v>4078</v>
      </c>
      <c r="H4709">
        <v>1</v>
      </c>
      <c r="I4709">
        <v>1</v>
      </c>
      <c r="J4709">
        <v>1</v>
      </c>
      <c r="K4709" s="2" t="s">
        <v>10009</v>
      </c>
      <c r="L4709" s="2" t="s">
        <v>10009</v>
      </c>
      <c r="M4709" t="str">
        <f t="shared" si="73"/>
        <v>BEGIN IF NOT EXISTS (SELECT * FROM [dbo].[COM_City] WHERE [Name] = 'Chiapetta') BEGIN INSERT INTO [dbo].[COM_City]([CityId],[Name],[ExternalCode],[StateId],[Active],[UserID],[UserIDLastUpdate],[CreateDate],[ModifieldDate]) VALUES (4708,'Chiapetta','05405',23,1,1,1,GETDATE(),GETDATE()) END END</v>
      </c>
    </row>
    <row r="4710" spans="1:13" x14ac:dyDescent="0.2">
      <c r="A4710">
        <v>4709</v>
      </c>
      <c r="B4710">
        <f>VLOOKUP(C4710,ESTADOS!C:K,9,FALSE)</f>
        <v>23</v>
      </c>
      <c r="C4710" t="s">
        <v>44</v>
      </c>
      <c r="D4710">
        <v>43</v>
      </c>
      <c r="E4710" t="s">
        <v>2628</v>
      </c>
      <c r="F4710" t="s">
        <v>2629</v>
      </c>
      <c r="G4710">
        <v>5278</v>
      </c>
      <c r="H4710">
        <v>1</v>
      </c>
      <c r="I4710">
        <v>1</v>
      </c>
      <c r="J4710">
        <v>1</v>
      </c>
      <c r="K4710" s="2" t="s">
        <v>10009</v>
      </c>
      <c r="L4710" s="2" t="s">
        <v>10009</v>
      </c>
      <c r="M4710" t="str">
        <f t="shared" si="73"/>
        <v>BEGIN IF NOT EXISTS (SELECT * FROM [dbo].[COM_City] WHERE [Name] = 'Chuí') BEGIN INSERT INTO [dbo].[COM_City]([CityId],[Name],[ExternalCode],[StateId],[Active],[UserID],[UserIDLastUpdate],[CreateDate],[ModifieldDate]) VALUES (4709,'Chuí','05439',23,1,1,1,GETDATE(),GETDATE()) END END</v>
      </c>
    </row>
    <row r="4711" spans="1:13" x14ac:dyDescent="0.2">
      <c r="A4711">
        <v>4710</v>
      </c>
      <c r="B4711">
        <f>VLOOKUP(C4711,ESTADOS!C:K,9,FALSE)</f>
        <v>23</v>
      </c>
      <c r="C4711" t="s">
        <v>44</v>
      </c>
      <c r="D4711">
        <v>43</v>
      </c>
      <c r="E4711" t="s">
        <v>2630</v>
      </c>
      <c r="F4711" t="s">
        <v>2631</v>
      </c>
      <c r="G4711">
        <v>4874</v>
      </c>
      <c r="H4711">
        <v>1</v>
      </c>
      <c r="I4711">
        <v>1</v>
      </c>
      <c r="J4711">
        <v>1</v>
      </c>
      <c r="K4711" s="2" t="s">
        <v>10009</v>
      </c>
      <c r="L4711" s="2" t="s">
        <v>10009</v>
      </c>
      <c r="M4711" t="str">
        <f t="shared" si="73"/>
        <v>BEGIN IF NOT EXISTS (SELECT * FROM [dbo].[COM_City] WHERE [Name] = 'Chuvisca') BEGIN INSERT INTO [dbo].[COM_City]([CityId],[Name],[ExternalCode],[StateId],[Active],[UserID],[UserIDLastUpdate],[CreateDate],[ModifieldDate]) VALUES (4710,'Chuvisca','05447',23,1,1,1,GETDATE(),GETDATE()) END END</v>
      </c>
    </row>
    <row r="4712" spans="1:13" x14ac:dyDescent="0.2">
      <c r="A4712">
        <v>4711</v>
      </c>
      <c r="B4712">
        <f>VLOOKUP(C4712,ESTADOS!C:K,9,FALSE)</f>
        <v>23</v>
      </c>
      <c r="C4712" t="s">
        <v>44</v>
      </c>
      <c r="D4712">
        <v>43</v>
      </c>
      <c r="E4712" t="s">
        <v>2632</v>
      </c>
      <c r="F4712" t="s">
        <v>2633</v>
      </c>
      <c r="G4712">
        <v>10883</v>
      </c>
      <c r="H4712">
        <v>1</v>
      </c>
      <c r="I4712">
        <v>1</v>
      </c>
      <c r="J4712">
        <v>1</v>
      </c>
      <c r="K4712" s="2" t="s">
        <v>10009</v>
      </c>
      <c r="L4712" s="2" t="s">
        <v>10009</v>
      </c>
      <c r="M4712" t="str">
        <f t="shared" si="73"/>
        <v>BEGIN IF NOT EXISTS (SELECT * FROM [dbo].[COM_City] WHERE [Name] = 'Cidreira') BEGIN INSERT INTO [dbo].[COM_City]([CityId],[Name],[ExternalCode],[StateId],[Active],[UserID],[UserIDLastUpdate],[CreateDate],[ModifieldDate]) VALUES (4711,'Cidreira','05454',23,1,1,1,GETDATE(),GETDATE()) END END</v>
      </c>
    </row>
    <row r="4713" spans="1:13" x14ac:dyDescent="0.2">
      <c r="A4713">
        <v>4712</v>
      </c>
      <c r="B4713">
        <f>VLOOKUP(C4713,ESTADOS!C:K,9,FALSE)</f>
        <v>23</v>
      </c>
      <c r="C4713" t="s">
        <v>44</v>
      </c>
      <c r="D4713">
        <v>43</v>
      </c>
      <c r="E4713" t="s">
        <v>6010</v>
      </c>
      <c r="F4713" t="s">
        <v>2634</v>
      </c>
      <c r="G4713">
        <v>4945</v>
      </c>
      <c r="H4713">
        <v>1</v>
      </c>
      <c r="I4713">
        <v>1</v>
      </c>
      <c r="J4713">
        <v>1</v>
      </c>
      <c r="K4713" s="2" t="s">
        <v>10009</v>
      </c>
      <c r="L4713" s="2" t="s">
        <v>10009</v>
      </c>
      <c r="M4713" t="str">
        <f t="shared" si="73"/>
        <v>BEGIN IF NOT EXISTS (SELECT * FROM [dbo].[COM_City] WHERE [Name] = 'Ciríaco') BEGIN INSERT INTO [dbo].[COM_City]([CityId],[Name],[ExternalCode],[StateId],[Active],[UserID],[UserIDLastUpdate],[CreateDate],[ModifieldDate]) VALUES (4712,'Ciríaco','05504',23,1,1,1,GETDATE(),GETDATE()) END END</v>
      </c>
    </row>
    <row r="4714" spans="1:13" x14ac:dyDescent="0.2">
      <c r="A4714">
        <v>4713</v>
      </c>
      <c r="B4714">
        <f>VLOOKUP(C4714,ESTADOS!C:K,9,FALSE)</f>
        <v>23</v>
      </c>
      <c r="C4714" t="s">
        <v>44</v>
      </c>
      <c r="D4714">
        <v>43</v>
      </c>
      <c r="E4714" t="s">
        <v>2635</v>
      </c>
      <c r="F4714" t="s">
        <v>7351</v>
      </c>
      <c r="G4714">
        <v>2404</v>
      </c>
      <c r="H4714">
        <v>1</v>
      </c>
      <c r="I4714">
        <v>1</v>
      </c>
      <c r="J4714">
        <v>1</v>
      </c>
      <c r="K4714" s="2" t="s">
        <v>10009</v>
      </c>
      <c r="L4714" s="2" t="s">
        <v>10009</v>
      </c>
      <c r="M4714" t="str">
        <f t="shared" si="73"/>
        <v>BEGIN IF NOT EXISTS (SELECT * FROM [dbo].[COM_City] WHERE [Name] = 'Colinas') BEGIN INSERT INTO [dbo].[COM_City]([CityId],[Name],[ExternalCode],[StateId],[Active],[UserID],[UserIDLastUpdate],[CreateDate],[ModifieldDate]) VALUES (4713,'Colinas','05587',23,1,1,1,GETDATE(),GETDATE()) END END</v>
      </c>
    </row>
    <row r="4715" spans="1:13" x14ac:dyDescent="0.2">
      <c r="A4715">
        <v>4714</v>
      </c>
      <c r="B4715">
        <f>VLOOKUP(C4715,ESTADOS!C:K,9,FALSE)</f>
        <v>23</v>
      </c>
      <c r="C4715" t="s">
        <v>44</v>
      </c>
      <c r="D4715">
        <v>43</v>
      </c>
      <c r="E4715" t="s">
        <v>6012</v>
      </c>
      <c r="F4715" t="s">
        <v>4046</v>
      </c>
      <c r="G4715">
        <v>3744</v>
      </c>
      <c r="H4715">
        <v>1</v>
      </c>
      <c r="I4715">
        <v>1</v>
      </c>
      <c r="J4715">
        <v>1</v>
      </c>
      <c r="K4715" s="2" t="s">
        <v>10009</v>
      </c>
      <c r="L4715" s="2" t="s">
        <v>10009</v>
      </c>
      <c r="M4715" t="str">
        <f t="shared" si="73"/>
        <v>BEGIN IF NOT EXISTS (SELECT * FROM [dbo].[COM_City] WHERE [Name] = 'Colorado') BEGIN INSERT INTO [dbo].[COM_City]([CityId],[Name],[ExternalCode],[StateId],[Active],[UserID],[UserIDLastUpdate],[CreateDate],[ModifieldDate]) VALUES (4714,'Colorado','05603',23,1,1,1,GETDATE(),GETDATE()) END END</v>
      </c>
    </row>
    <row r="4716" spans="1:13" x14ac:dyDescent="0.2">
      <c r="A4716">
        <v>4715</v>
      </c>
      <c r="B4716">
        <f>VLOOKUP(C4716,ESTADOS!C:K,9,FALSE)</f>
        <v>23</v>
      </c>
      <c r="C4716" t="s">
        <v>44</v>
      </c>
      <c r="D4716">
        <v>43</v>
      </c>
      <c r="E4716" t="s">
        <v>6014</v>
      </c>
      <c r="F4716" t="s">
        <v>2636</v>
      </c>
      <c r="G4716">
        <v>6607</v>
      </c>
      <c r="H4716">
        <v>1</v>
      </c>
      <c r="I4716">
        <v>1</v>
      </c>
      <c r="J4716">
        <v>1</v>
      </c>
      <c r="K4716" s="2" t="s">
        <v>10009</v>
      </c>
      <c r="L4716" s="2" t="s">
        <v>10009</v>
      </c>
      <c r="M4716" t="str">
        <f t="shared" si="73"/>
        <v>BEGIN IF NOT EXISTS (SELECT * FROM [dbo].[COM_City] WHERE [Name] = 'Condor') BEGIN INSERT INTO [dbo].[COM_City]([CityId],[Name],[ExternalCode],[StateId],[Active],[UserID],[UserIDLastUpdate],[CreateDate],[ModifieldDate]) VALUES (4715,'Condor','05702',23,1,1,1,GETDATE(),GETDATE()) END END</v>
      </c>
    </row>
    <row r="4717" spans="1:13" x14ac:dyDescent="0.2">
      <c r="A4717">
        <v>4716</v>
      </c>
      <c r="B4717">
        <f>VLOOKUP(C4717,ESTADOS!C:K,9,FALSE)</f>
        <v>23</v>
      </c>
      <c r="C4717" t="s">
        <v>44</v>
      </c>
      <c r="D4717">
        <v>43</v>
      </c>
      <c r="E4717" t="s">
        <v>6016</v>
      </c>
      <c r="F4717" t="s">
        <v>2637</v>
      </c>
      <c r="G4717">
        <v>9842</v>
      </c>
      <c r="H4717">
        <v>1</v>
      </c>
      <c r="I4717">
        <v>1</v>
      </c>
      <c r="J4717">
        <v>1</v>
      </c>
      <c r="K4717" s="2" t="s">
        <v>10009</v>
      </c>
      <c r="L4717" s="2" t="s">
        <v>10009</v>
      </c>
      <c r="M4717" t="str">
        <f t="shared" si="73"/>
        <v>BEGIN IF NOT EXISTS (SELECT * FROM [dbo].[COM_City] WHERE [Name] = 'Constantina') BEGIN INSERT INTO [dbo].[COM_City]([CityId],[Name],[ExternalCode],[StateId],[Active],[UserID],[UserIDLastUpdate],[CreateDate],[ModifieldDate]) VALUES (4716,'Constantina','05801',23,1,1,1,GETDATE(),GETDATE()) END END</v>
      </c>
    </row>
    <row r="4718" spans="1:13" x14ac:dyDescent="0.2">
      <c r="A4718">
        <v>4717</v>
      </c>
      <c r="B4718">
        <f>VLOOKUP(C4718,ESTADOS!C:K,9,FALSE)</f>
        <v>23</v>
      </c>
      <c r="C4718" t="s">
        <v>44</v>
      </c>
      <c r="D4718">
        <v>43</v>
      </c>
      <c r="E4718" t="s">
        <v>2638</v>
      </c>
      <c r="F4718" t="s">
        <v>2639</v>
      </c>
      <c r="G4718">
        <v>1566</v>
      </c>
      <c r="H4718">
        <v>1</v>
      </c>
      <c r="I4718">
        <v>1</v>
      </c>
      <c r="J4718">
        <v>1</v>
      </c>
      <c r="K4718" s="2" t="s">
        <v>10009</v>
      </c>
      <c r="L4718" s="2" t="s">
        <v>10009</v>
      </c>
      <c r="M4718" t="str">
        <f t="shared" si="73"/>
        <v>BEGIN IF NOT EXISTS (SELECT * FROM [dbo].[COM_City] WHERE [Name] = 'Coqueiro Baixo') BEGIN INSERT INTO [dbo].[COM_City]([CityId],[Name],[ExternalCode],[StateId],[Active],[UserID],[UserIDLastUpdate],[CreateDate],[ModifieldDate]) VALUES (4717,'Coqueiro Baixo','05835',23,1,1,1,GETDATE(),GETDATE()) END END</v>
      </c>
    </row>
    <row r="4719" spans="1:13" x14ac:dyDescent="0.2">
      <c r="A4719">
        <v>4718</v>
      </c>
      <c r="B4719">
        <f>VLOOKUP(C4719,ESTADOS!C:K,9,FALSE)</f>
        <v>23</v>
      </c>
      <c r="C4719" t="s">
        <v>44</v>
      </c>
      <c r="D4719">
        <v>43</v>
      </c>
      <c r="E4719" t="s">
        <v>2640</v>
      </c>
      <c r="F4719" t="s">
        <v>2641</v>
      </c>
      <c r="G4719">
        <v>3106</v>
      </c>
      <c r="H4719">
        <v>1</v>
      </c>
      <c r="I4719">
        <v>1</v>
      </c>
      <c r="J4719">
        <v>1</v>
      </c>
      <c r="K4719" s="2" t="s">
        <v>10009</v>
      </c>
      <c r="L4719" s="2" t="s">
        <v>10009</v>
      </c>
      <c r="M4719" t="str">
        <f t="shared" si="73"/>
        <v>BEGIN IF NOT EXISTS (SELECT * FROM [dbo].[COM_City] WHERE [Name] = 'Coqueiros do Sul') BEGIN INSERT INTO [dbo].[COM_City]([CityId],[Name],[ExternalCode],[StateId],[Active],[UserID],[UserIDLastUpdate],[CreateDate],[ModifieldDate]) VALUES (4718,'Coqueiros do Sul','05850',23,1,1,1,GETDATE(),GETDATE()) END END</v>
      </c>
    </row>
    <row r="4720" spans="1:13" x14ac:dyDescent="0.2">
      <c r="A4720">
        <v>4719</v>
      </c>
      <c r="B4720">
        <f>VLOOKUP(C4720,ESTADOS!C:K,9,FALSE)</f>
        <v>23</v>
      </c>
      <c r="C4720" t="s">
        <v>44</v>
      </c>
      <c r="D4720">
        <v>43</v>
      </c>
      <c r="E4720" t="s">
        <v>2642</v>
      </c>
      <c r="F4720" t="s">
        <v>2643</v>
      </c>
      <c r="G4720">
        <v>2441</v>
      </c>
      <c r="H4720">
        <v>1</v>
      </c>
      <c r="I4720">
        <v>1</v>
      </c>
      <c r="J4720">
        <v>1</v>
      </c>
      <c r="K4720" s="2" t="s">
        <v>10009</v>
      </c>
      <c r="L4720" s="2" t="s">
        <v>10009</v>
      </c>
      <c r="M4720" t="str">
        <f t="shared" si="73"/>
        <v>BEGIN IF NOT EXISTS (SELECT * FROM [dbo].[COM_City] WHERE [Name] = 'Coronel Barros') BEGIN INSERT INTO [dbo].[COM_City]([CityId],[Name],[ExternalCode],[StateId],[Active],[UserID],[UserIDLastUpdate],[CreateDate],[ModifieldDate]) VALUES (4719,'Coronel Barros','05871',23,1,1,1,GETDATE(),GETDATE()) END END</v>
      </c>
    </row>
    <row r="4721" spans="1:13" x14ac:dyDescent="0.2">
      <c r="A4721">
        <v>4720</v>
      </c>
      <c r="B4721">
        <f>VLOOKUP(C4721,ESTADOS!C:K,9,FALSE)</f>
        <v>23</v>
      </c>
      <c r="C4721" t="s">
        <v>44</v>
      </c>
      <c r="D4721">
        <v>43</v>
      </c>
      <c r="E4721" t="s">
        <v>6018</v>
      </c>
      <c r="F4721" t="s">
        <v>2644</v>
      </c>
      <c r="G4721">
        <v>7873</v>
      </c>
      <c r="H4721">
        <v>1</v>
      </c>
      <c r="I4721">
        <v>1</v>
      </c>
      <c r="J4721">
        <v>1</v>
      </c>
      <c r="K4721" s="2" t="s">
        <v>10009</v>
      </c>
      <c r="L4721" s="2" t="s">
        <v>10009</v>
      </c>
      <c r="M4721" t="str">
        <f t="shared" si="73"/>
        <v>BEGIN IF NOT EXISTS (SELECT * FROM [dbo].[COM_City] WHERE [Name] = 'Coronel Bicaco') BEGIN INSERT INTO [dbo].[COM_City]([CityId],[Name],[ExternalCode],[StateId],[Active],[UserID],[UserIDLastUpdate],[CreateDate],[ModifieldDate]) VALUES (4720,'Coronel Bicaco','05900',23,1,1,1,GETDATE(),GETDATE()) END END</v>
      </c>
    </row>
    <row r="4722" spans="1:13" x14ac:dyDescent="0.2">
      <c r="A4722">
        <v>4721</v>
      </c>
      <c r="B4722">
        <f>VLOOKUP(C4722,ESTADOS!C:K,9,FALSE)</f>
        <v>23</v>
      </c>
      <c r="C4722" t="s">
        <v>44</v>
      </c>
      <c r="D4722">
        <v>43</v>
      </c>
      <c r="E4722" t="s">
        <v>2645</v>
      </c>
      <c r="F4722" t="s">
        <v>2646</v>
      </c>
      <c r="G4722">
        <v>1658</v>
      </c>
      <c r="H4722">
        <v>1</v>
      </c>
      <c r="I4722">
        <v>1</v>
      </c>
      <c r="J4722">
        <v>1</v>
      </c>
      <c r="K4722" s="2" t="s">
        <v>10009</v>
      </c>
      <c r="L4722" s="2" t="s">
        <v>10009</v>
      </c>
      <c r="M4722" t="str">
        <f t="shared" si="73"/>
        <v>BEGIN IF NOT EXISTS (SELECT * FROM [dbo].[COM_City] WHERE [Name] = 'Coronel Pilar') BEGIN INSERT INTO [dbo].[COM_City]([CityId],[Name],[ExternalCode],[StateId],[Active],[UserID],[UserIDLastUpdate],[CreateDate],[ModifieldDate]) VALUES (4721,'Coronel Pilar','05934',23,1,1,1,GETDATE(),GETDATE()) END END</v>
      </c>
    </row>
    <row r="4723" spans="1:13" x14ac:dyDescent="0.2">
      <c r="A4723">
        <v>4722</v>
      </c>
      <c r="B4723">
        <f>VLOOKUP(C4723,ESTADOS!C:K,9,FALSE)</f>
        <v>23</v>
      </c>
      <c r="C4723" t="s">
        <v>44</v>
      </c>
      <c r="D4723">
        <v>43</v>
      </c>
      <c r="E4723" t="s">
        <v>2647</v>
      </c>
      <c r="F4723" t="s">
        <v>2648</v>
      </c>
      <c r="G4723">
        <v>4577</v>
      </c>
      <c r="H4723">
        <v>1</v>
      </c>
      <c r="I4723">
        <v>1</v>
      </c>
      <c r="J4723">
        <v>1</v>
      </c>
      <c r="K4723" s="2" t="s">
        <v>10009</v>
      </c>
      <c r="L4723" s="2" t="s">
        <v>10009</v>
      </c>
      <c r="M4723" t="str">
        <f t="shared" si="73"/>
        <v>BEGIN IF NOT EXISTS (SELECT * FROM [dbo].[COM_City] WHERE [Name] = 'Cotiporã') BEGIN INSERT INTO [dbo].[COM_City]([CityId],[Name],[ExternalCode],[StateId],[Active],[UserID],[UserIDLastUpdate],[CreateDate],[ModifieldDate]) VALUES (4722,'Cotiporã','05959',23,1,1,1,GETDATE(),GETDATE()) END END</v>
      </c>
    </row>
    <row r="4724" spans="1:13" x14ac:dyDescent="0.2">
      <c r="A4724">
        <v>4723</v>
      </c>
      <c r="B4724">
        <f>VLOOKUP(C4724,ESTADOS!C:K,9,FALSE)</f>
        <v>23</v>
      </c>
      <c r="C4724" t="s">
        <v>44</v>
      </c>
      <c r="D4724">
        <v>43</v>
      </c>
      <c r="E4724" t="s">
        <v>548</v>
      </c>
      <c r="F4724" t="s">
        <v>549</v>
      </c>
      <c r="G4724">
        <v>2916</v>
      </c>
      <c r="H4724">
        <v>1</v>
      </c>
      <c r="I4724">
        <v>1</v>
      </c>
      <c r="J4724">
        <v>1</v>
      </c>
      <c r="K4724" s="2" t="s">
        <v>10009</v>
      </c>
      <c r="L4724" s="2" t="s">
        <v>10009</v>
      </c>
      <c r="M4724" t="str">
        <f t="shared" si="73"/>
        <v>BEGIN IF NOT EXISTS (SELECT * FROM [dbo].[COM_City] WHERE [Name] = 'Coxilha') BEGIN INSERT INTO [dbo].[COM_City]([CityId],[Name],[ExternalCode],[StateId],[Active],[UserID],[UserIDLastUpdate],[CreateDate],[ModifieldDate]) VALUES (4723,'Coxilha','05975',23,1,1,1,GETDATE(),GETDATE()) END END</v>
      </c>
    </row>
    <row r="4725" spans="1:13" x14ac:dyDescent="0.2">
      <c r="A4725">
        <v>4724</v>
      </c>
      <c r="B4725">
        <f>VLOOKUP(C4725,ESTADOS!C:K,9,FALSE)</f>
        <v>23</v>
      </c>
      <c r="C4725" t="s">
        <v>44</v>
      </c>
      <c r="D4725">
        <v>43</v>
      </c>
      <c r="E4725" t="s">
        <v>6020</v>
      </c>
      <c r="F4725" t="s">
        <v>550</v>
      </c>
      <c r="G4725">
        <v>14726</v>
      </c>
      <c r="H4725">
        <v>1</v>
      </c>
      <c r="I4725">
        <v>1</v>
      </c>
      <c r="J4725">
        <v>1</v>
      </c>
      <c r="K4725" s="2" t="s">
        <v>10009</v>
      </c>
      <c r="L4725" s="2" t="s">
        <v>10009</v>
      </c>
      <c r="M4725" t="str">
        <f t="shared" si="73"/>
        <v>BEGIN IF NOT EXISTS (SELECT * FROM [dbo].[COM_City] WHERE [Name] = 'Crissiumal') BEGIN INSERT INTO [dbo].[COM_City]([CityId],[Name],[ExternalCode],[StateId],[Active],[UserID],[UserIDLastUpdate],[CreateDate],[ModifieldDate]) VALUES (4724,'Crissiumal','06007',23,1,1,1,GETDATE(),GETDATE()) END END</v>
      </c>
    </row>
    <row r="4726" spans="1:13" x14ac:dyDescent="0.2">
      <c r="A4726">
        <v>4725</v>
      </c>
      <c r="B4726">
        <f>VLOOKUP(C4726,ESTADOS!C:K,9,FALSE)</f>
        <v>23</v>
      </c>
      <c r="C4726" t="s">
        <v>44</v>
      </c>
      <c r="D4726">
        <v>43</v>
      </c>
      <c r="E4726" t="s">
        <v>551</v>
      </c>
      <c r="F4726" t="s">
        <v>552</v>
      </c>
      <c r="G4726">
        <v>7026</v>
      </c>
      <c r="H4726">
        <v>1</v>
      </c>
      <c r="I4726">
        <v>1</v>
      </c>
      <c r="J4726">
        <v>1</v>
      </c>
      <c r="K4726" s="2" t="s">
        <v>10009</v>
      </c>
      <c r="L4726" s="2" t="s">
        <v>10009</v>
      </c>
      <c r="M4726" t="str">
        <f t="shared" si="73"/>
        <v>BEGIN IF NOT EXISTS (SELECT * FROM [dbo].[COM_City] WHERE [Name] = 'Cristal') BEGIN INSERT INTO [dbo].[COM_City]([CityId],[Name],[ExternalCode],[StateId],[Active],[UserID],[UserIDLastUpdate],[CreateDate],[ModifieldDate]) VALUES (4725,'Cristal','06056',23,1,1,1,GETDATE(),GETDATE()) END END</v>
      </c>
    </row>
    <row r="4727" spans="1:13" x14ac:dyDescent="0.2">
      <c r="A4727">
        <v>4726</v>
      </c>
      <c r="B4727">
        <f>VLOOKUP(C4727,ESTADOS!C:K,9,FALSE)</f>
        <v>23</v>
      </c>
      <c r="C4727" t="s">
        <v>44</v>
      </c>
      <c r="D4727">
        <v>43</v>
      </c>
      <c r="E4727" t="s">
        <v>553</v>
      </c>
      <c r="F4727" t="s">
        <v>554</v>
      </c>
      <c r="G4727">
        <v>2967</v>
      </c>
      <c r="H4727">
        <v>1</v>
      </c>
      <c r="I4727">
        <v>1</v>
      </c>
      <c r="J4727">
        <v>1</v>
      </c>
      <c r="K4727" s="2" t="s">
        <v>10009</v>
      </c>
      <c r="L4727" s="2" t="s">
        <v>10009</v>
      </c>
      <c r="M4727" t="str">
        <f t="shared" si="73"/>
        <v>BEGIN IF NOT EXISTS (SELECT * FROM [dbo].[COM_City] WHERE [Name] = 'Cristal do Sul') BEGIN INSERT INTO [dbo].[COM_City]([CityId],[Name],[ExternalCode],[StateId],[Active],[UserID],[UserIDLastUpdate],[CreateDate],[ModifieldDate]) VALUES (4726,'Cristal do Sul','06072',23,1,1,1,GETDATE(),GETDATE()) END END</v>
      </c>
    </row>
    <row r="4728" spans="1:13" x14ac:dyDescent="0.2">
      <c r="A4728">
        <v>4727</v>
      </c>
      <c r="B4728">
        <f>VLOOKUP(C4728,ESTADOS!C:K,9,FALSE)</f>
        <v>23</v>
      </c>
      <c r="C4728" t="s">
        <v>44</v>
      </c>
      <c r="D4728">
        <v>43</v>
      </c>
      <c r="E4728" t="s">
        <v>6022</v>
      </c>
      <c r="F4728" t="s">
        <v>555</v>
      </c>
      <c r="G4728">
        <v>63450</v>
      </c>
      <c r="H4728">
        <v>1</v>
      </c>
      <c r="I4728">
        <v>1</v>
      </c>
      <c r="J4728">
        <v>1</v>
      </c>
      <c r="K4728" s="2" t="s">
        <v>10009</v>
      </c>
      <c r="L4728" s="2" t="s">
        <v>10009</v>
      </c>
      <c r="M4728" t="str">
        <f t="shared" si="73"/>
        <v>BEGIN IF NOT EXISTS (SELECT * FROM [dbo].[COM_City] WHERE [Name] = 'Cruz Alta') BEGIN INSERT INTO [dbo].[COM_City]([CityId],[Name],[ExternalCode],[StateId],[Active],[UserID],[UserIDLastUpdate],[CreateDate],[ModifieldDate]) VALUES (4727,'Cruz Alta','06106',23,1,1,1,GETDATE(),GETDATE()) END END</v>
      </c>
    </row>
    <row r="4729" spans="1:13" x14ac:dyDescent="0.2">
      <c r="A4729">
        <v>4728</v>
      </c>
      <c r="B4729">
        <f>VLOOKUP(C4729,ESTADOS!C:K,9,FALSE)</f>
        <v>23</v>
      </c>
      <c r="C4729" t="s">
        <v>44</v>
      </c>
      <c r="D4729">
        <v>43</v>
      </c>
      <c r="E4729" t="s">
        <v>556</v>
      </c>
      <c r="F4729" t="s">
        <v>557</v>
      </c>
      <c r="G4729">
        <v>2273</v>
      </c>
      <c r="H4729">
        <v>1</v>
      </c>
      <c r="I4729">
        <v>1</v>
      </c>
      <c r="J4729">
        <v>1</v>
      </c>
      <c r="K4729" s="2" t="s">
        <v>10009</v>
      </c>
      <c r="L4729" s="2" t="s">
        <v>10009</v>
      </c>
      <c r="M4729" t="str">
        <f t="shared" si="73"/>
        <v>BEGIN IF NOT EXISTS (SELECT * FROM [dbo].[COM_City] WHERE [Name] = 'Cruzaltense') BEGIN INSERT INTO [dbo].[COM_City]([CityId],[Name],[ExternalCode],[StateId],[Active],[UserID],[UserIDLastUpdate],[CreateDate],[ModifieldDate]) VALUES (4728,'Cruzaltense','06130',23,1,1,1,GETDATE(),GETDATE()) END END</v>
      </c>
    </row>
    <row r="4730" spans="1:13" x14ac:dyDescent="0.2">
      <c r="A4730">
        <v>4729</v>
      </c>
      <c r="B4730">
        <f>VLOOKUP(C4730,ESTADOS!C:K,9,FALSE)</f>
        <v>23</v>
      </c>
      <c r="C4730" t="s">
        <v>44</v>
      </c>
      <c r="D4730">
        <v>43</v>
      </c>
      <c r="E4730" t="s">
        <v>8186</v>
      </c>
      <c r="F4730" t="s">
        <v>8622</v>
      </c>
      <c r="G4730">
        <v>12171</v>
      </c>
      <c r="H4730">
        <v>1</v>
      </c>
      <c r="I4730">
        <v>1</v>
      </c>
      <c r="J4730">
        <v>1</v>
      </c>
      <c r="K4730" s="2" t="s">
        <v>10009</v>
      </c>
      <c r="L4730" s="2" t="s">
        <v>10009</v>
      </c>
      <c r="M4730" t="str">
        <f t="shared" si="73"/>
        <v>BEGIN IF NOT EXISTS (SELECT * FROM [dbo].[COM_City] WHERE [Name] = 'Cruzeiro do Sul') BEGIN INSERT INTO [dbo].[COM_City]([CityId],[Name],[ExternalCode],[StateId],[Active],[UserID],[UserIDLastUpdate],[CreateDate],[ModifieldDate]) VALUES (4729,'Cruzeiro do Sul','06205',23,1,1,1,GETDATE(),GETDATE()) END END</v>
      </c>
    </row>
    <row r="4731" spans="1:13" x14ac:dyDescent="0.2">
      <c r="A4731">
        <v>4730</v>
      </c>
      <c r="B4731">
        <f>VLOOKUP(C4731,ESTADOS!C:K,9,FALSE)</f>
        <v>23</v>
      </c>
      <c r="C4731" t="s">
        <v>44</v>
      </c>
      <c r="D4731">
        <v>43</v>
      </c>
      <c r="E4731" t="s">
        <v>8187</v>
      </c>
      <c r="F4731" t="s">
        <v>558</v>
      </c>
      <c r="G4731">
        <v>4704</v>
      </c>
      <c r="H4731">
        <v>1</v>
      </c>
      <c r="I4731">
        <v>1</v>
      </c>
      <c r="J4731">
        <v>1</v>
      </c>
      <c r="K4731" s="2" t="s">
        <v>10009</v>
      </c>
      <c r="L4731" s="2" t="s">
        <v>10009</v>
      </c>
      <c r="M4731" t="str">
        <f t="shared" si="73"/>
        <v>BEGIN IF NOT EXISTS (SELECT * FROM [dbo].[COM_City] WHERE [Name] = 'David Canabarro') BEGIN INSERT INTO [dbo].[COM_City]([CityId],[Name],[ExternalCode],[StateId],[Active],[UserID],[UserIDLastUpdate],[CreateDate],[ModifieldDate]) VALUES (4730,'David Canabarro','06304',23,1,1,1,GETDATE(),GETDATE()) END END</v>
      </c>
    </row>
    <row r="4732" spans="1:13" x14ac:dyDescent="0.2">
      <c r="A4732">
        <v>4731</v>
      </c>
      <c r="B4732">
        <f>VLOOKUP(C4732,ESTADOS!C:K,9,FALSE)</f>
        <v>23</v>
      </c>
      <c r="C4732" t="s">
        <v>44</v>
      </c>
      <c r="D4732">
        <v>43</v>
      </c>
      <c r="E4732" t="s">
        <v>559</v>
      </c>
      <c r="F4732" t="s">
        <v>560</v>
      </c>
      <c r="G4732">
        <v>3378</v>
      </c>
      <c r="H4732">
        <v>1</v>
      </c>
      <c r="I4732">
        <v>1</v>
      </c>
      <c r="J4732">
        <v>1</v>
      </c>
      <c r="K4732" s="2" t="s">
        <v>10009</v>
      </c>
      <c r="L4732" s="2" t="s">
        <v>10009</v>
      </c>
      <c r="M4732" t="str">
        <f t="shared" si="73"/>
        <v>BEGIN IF NOT EXISTS (SELECT * FROM [dbo].[COM_City] WHERE [Name] = 'Derrubadas') BEGIN INSERT INTO [dbo].[COM_City]([CityId],[Name],[ExternalCode],[StateId],[Active],[UserID],[UserIDLastUpdate],[CreateDate],[ModifieldDate]) VALUES (4731,'Derrubadas','06320',23,1,1,1,GETDATE(),GETDATE()) END END</v>
      </c>
    </row>
    <row r="4733" spans="1:13" x14ac:dyDescent="0.2">
      <c r="A4733">
        <v>4732</v>
      </c>
      <c r="B4733">
        <f>VLOOKUP(C4733,ESTADOS!C:K,9,FALSE)</f>
        <v>23</v>
      </c>
      <c r="C4733" t="s">
        <v>44</v>
      </c>
      <c r="D4733">
        <v>43</v>
      </c>
      <c r="E4733" t="s">
        <v>561</v>
      </c>
      <c r="F4733" t="s">
        <v>562</v>
      </c>
      <c r="G4733">
        <v>2968</v>
      </c>
      <c r="H4733">
        <v>1</v>
      </c>
      <c r="I4733">
        <v>1</v>
      </c>
      <c r="J4733">
        <v>1</v>
      </c>
      <c r="K4733" s="2" t="s">
        <v>10009</v>
      </c>
      <c r="L4733" s="2" t="s">
        <v>10009</v>
      </c>
      <c r="M4733" t="str">
        <f t="shared" si="73"/>
        <v>BEGIN IF NOT EXISTS (SELECT * FROM [dbo].[COM_City] WHERE [Name] = 'Dezesseis de Novembro') BEGIN INSERT INTO [dbo].[COM_City]([CityId],[Name],[ExternalCode],[StateId],[Active],[UserID],[UserIDLastUpdate],[CreateDate],[ModifieldDate]) VALUES (4732,'Dezesseis de Novembro','06353',23,1,1,1,GETDATE(),GETDATE()) END END</v>
      </c>
    </row>
    <row r="4734" spans="1:13" x14ac:dyDescent="0.2">
      <c r="A4734">
        <v>4733</v>
      </c>
      <c r="B4734">
        <f>VLOOKUP(C4734,ESTADOS!C:K,9,FALSE)</f>
        <v>23</v>
      </c>
      <c r="C4734" t="s">
        <v>44</v>
      </c>
      <c r="D4734">
        <v>43</v>
      </c>
      <c r="E4734" t="s">
        <v>563</v>
      </c>
      <c r="F4734" t="s">
        <v>564</v>
      </c>
      <c r="G4734">
        <v>3129</v>
      </c>
      <c r="H4734">
        <v>1</v>
      </c>
      <c r="I4734">
        <v>1</v>
      </c>
      <c r="J4734">
        <v>1</v>
      </c>
      <c r="K4734" s="2" t="s">
        <v>10009</v>
      </c>
      <c r="L4734" s="2" t="s">
        <v>10009</v>
      </c>
      <c r="M4734" t="str">
        <f t="shared" si="73"/>
        <v>BEGIN IF NOT EXISTS (SELECT * FROM [dbo].[COM_City] WHERE [Name] = 'Dilermando de Aguiar') BEGIN INSERT INTO [dbo].[COM_City]([CityId],[Name],[ExternalCode],[StateId],[Active],[UserID],[UserIDLastUpdate],[CreateDate],[ModifieldDate]) VALUES (4733,'Dilermando de Aguiar','06379',23,1,1,1,GETDATE(),GETDATE()) END END</v>
      </c>
    </row>
    <row r="4735" spans="1:13" x14ac:dyDescent="0.2">
      <c r="A4735">
        <v>4734</v>
      </c>
      <c r="B4735">
        <f>VLOOKUP(C4735,ESTADOS!C:K,9,FALSE)</f>
        <v>23</v>
      </c>
      <c r="C4735" t="s">
        <v>44</v>
      </c>
      <c r="D4735">
        <v>43</v>
      </c>
      <c r="E4735" t="s">
        <v>8189</v>
      </c>
      <c r="F4735" t="s">
        <v>565</v>
      </c>
      <c r="G4735">
        <v>24815</v>
      </c>
      <c r="H4735">
        <v>1</v>
      </c>
      <c r="I4735">
        <v>1</v>
      </c>
      <c r="J4735">
        <v>1</v>
      </c>
      <c r="K4735" s="2" t="s">
        <v>10009</v>
      </c>
      <c r="L4735" s="2" t="s">
        <v>10009</v>
      </c>
      <c r="M4735" t="str">
        <f t="shared" si="73"/>
        <v>BEGIN IF NOT EXISTS (SELECT * FROM [dbo].[COM_City] WHERE [Name] = 'Dois Irmãos') BEGIN INSERT INTO [dbo].[COM_City]([CityId],[Name],[ExternalCode],[StateId],[Active],[UserID],[UserIDLastUpdate],[CreateDate],[ModifieldDate]) VALUES (4734,'Dois Irmãos','06403',23,1,1,1,GETDATE(),GETDATE()) END END</v>
      </c>
    </row>
    <row r="4736" spans="1:13" x14ac:dyDescent="0.2">
      <c r="A4736">
        <v>4735</v>
      </c>
      <c r="B4736">
        <f>VLOOKUP(C4736,ESTADOS!C:K,9,FALSE)</f>
        <v>23</v>
      </c>
      <c r="C4736" t="s">
        <v>44</v>
      </c>
      <c r="D4736">
        <v>43</v>
      </c>
      <c r="E4736" t="s">
        <v>566</v>
      </c>
      <c r="F4736" t="s">
        <v>567</v>
      </c>
      <c r="G4736">
        <v>2362</v>
      </c>
      <c r="H4736">
        <v>1</v>
      </c>
      <c r="I4736">
        <v>1</v>
      </c>
      <c r="J4736">
        <v>1</v>
      </c>
      <c r="K4736" s="2" t="s">
        <v>10009</v>
      </c>
      <c r="L4736" s="2" t="s">
        <v>10009</v>
      </c>
      <c r="M4736" t="str">
        <f t="shared" si="73"/>
        <v>BEGIN IF NOT EXISTS (SELECT * FROM [dbo].[COM_City] WHERE [Name] = 'Dois Irmãos das Missões') BEGIN INSERT INTO [dbo].[COM_City]([CityId],[Name],[ExternalCode],[StateId],[Active],[UserID],[UserIDLastUpdate],[CreateDate],[ModifieldDate]) VALUES (4735,'Dois Irmãos das Missões','06429',23,1,1,1,GETDATE(),GETDATE()) END END</v>
      </c>
    </row>
    <row r="4737" spans="1:13" x14ac:dyDescent="0.2">
      <c r="A4737">
        <v>4736</v>
      </c>
      <c r="B4737">
        <f>VLOOKUP(C4737,ESTADOS!C:K,9,FALSE)</f>
        <v>23</v>
      </c>
      <c r="C4737" t="s">
        <v>44</v>
      </c>
      <c r="D4737">
        <v>43</v>
      </c>
      <c r="E4737" t="s">
        <v>568</v>
      </c>
      <c r="F4737" t="s">
        <v>569</v>
      </c>
      <c r="G4737">
        <v>3334</v>
      </c>
      <c r="H4737">
        <v>1</v>
      </c>
      <c r="I4737">
        <v>1</v>
      </c>
      <c r="J4737">
        <v>1</v>
      </c>
      <c r="K4737" s="2" t="s">
        <v>10009</v>
      </c>
      <c r="L4737" s="2" t="s">
        <v>10009</v>
      </c>
      <c r="M4737" t="str">
        <f t="shared" si="73"/>
        <v>BEGIN IF NOT EXISTS (SELECT * FROM [dbo].[COM_City] WHERE [Name] = 'Dois Lajeados') BEGIN INSERT INTO [dbo].[COM_City]([CityId],[Name],[ExternalCode],[StateId],[Active],[UserID],[UserIDLastUpdate],[CreateDate],[ModifieldDate]) VALUES (4736,'Dois Lajeados','06452',23,1,1,1,GETDATE(),GETDATE()) END END</v>
      </c>
    </row>
    <row r="4738" spans="1:13" x14ac:dyDescent="0.2">
      <c r="A4738">
        <v>4737</v>
      </c>
      <c r="B4738">
        <f>VLOOKUP(C4738,ESTADOS!C:K,9,FALSE)</f>
        <v>23</v>
      </c>
      <c r="C4738" t="s">
        <v>44</v>
      </c>
      <c r="D4738">
        <v>43</v>
      </c>
      <c r="E4738" t="s">
        <v>8191</v>
      </c>
      <c r="F4738" t="s">
        <v>570</v>
      </c>
      <c r="G4738">
        <v>14504</v>
      </c>
      <c r="H4738">
        <v>1</v>
      </c>
      <c r="I4738">
        <v>1</v>
      </c>
      <c r="J4738">
        <v>1</v>
      </c>
      <c r="K4738" s="2" t="s">
        <v>10009</v>
      </c>
      <c r="L4738" s="2" t="s">
        <v>10009</v>
      </c>
      <c r="M4738" t="str">
        <f t="shared" si="73"/>
        <v>BEGIN IF NOT EXISTS (SELECT * FROM [dbo].[COM_City] WHERE [Name] = 'Dom Feliciano') BEGIN INSERT INTO [dbo].[COM_City]([CityId],[Name],[ExternalCode],[StateId],[Active],[UserID],[UserIDLastUpdate],[CreateDate],[ModifieldDate]) VALUES (4737,'Dom Feliciano','06502',23,1,1,1,GETDATE(),GETDATE()) END END</v>
      </c>
    </row>
    <row r="4739" spans="1:13" x14ac:dyDescent="0.2">
      <c r="A4739">
        <v>4738</v>
      </c>
      <c r="B4739">
        <f>VLOOKUP(C4739,ESTADOS!C:K,9,FALSE)</f>
        <v>23</v>
      </c>
      <c r="C4739" t="s">
        <v>44</v>
      </c>
      <c r="D4739">
        <v>43</v>
      </c>
      <c r="E4739" t="s">
        <v>8193</v>
      </c>
      <c r="F4739" t="s">
        <v>571</v>
      </c>
      <c r="G4739">
        <v>38148</v>
      </c>
      <c r="H4739">
        <v>1</v>
      </c>
      <c r="I4739">
        <v>1</v>
      </c>
      <c r="J4739">
        <v>1</v>
      </c>
      <c r="K4739" s="2" t="s">
        <v>10009</v>
      </c>
      <c r="L4739" s="2" t="s">
        <v>10009</v>
      </c>
      <c r="M4739" t="str">
        <f t="shared" ref="M4739:M4802" si="74">CONCATENATE("BEGIN IF NOT EXISTS (SELECT * FROM [dbo].[COM_City] WHERE [Name] = '",F4739,"') BEGIN INSERT INTO [dbo].[COM_City]([CityId],[Name],[ExternalCode],[StateId],[Active],[UserID],[UserIDLastUpdate],[CreateDate],[ModifieldDate]) VALUES (",A4739,",'",F4739,"','",E4739,"',",B4739,",",H4739,",",I4739,",",J4739,",",K4739,",",L4739,") END END")</f>
        <v>BEGIN IF NOT EXISTS (SELECT * FROM [dbo].[COM_City] WHERE [Name] = 'Dom Pedrito') BEGIN INSERT INTO [dbo].[COM_City]([CityId],[Name],[ExternalCode],[StateId],[Active],[UserID],[UserIDLastUpdate],[CreateDate],[ModifieldDate]) VALUES (4738,'Dom Pedrito','06601',23,1,1,1,GETDATE(),GETDATE()) END END</v>
      </c>
    </row>
    <row r="4740" spans="1:13" x14ac:dyDescent="0.2">
      <c r="A4740">
        <v>4739</v>
      </c>
      <c r="B4740">
        <f>VLOOKUP(C4740,ESTADOS!C:K,9,FALSE)</f>
        <v>23</v>
      </c>
      <c r="C4740" t="s">
        <v>44</v>
      </c>
      <c r="D4740">
        <v>43</v>
      </c>
      <c r="E4740" t="s">
        <v>572</v>
      </c>
      <c r="F4740" t="s">
        <v>573</v>
      </c>
      <c r="G4740">
        <v>2728</v>
      </c>
      <c r="H4740">
        <v>1</v>
      </c>
      <c r="I4740">
        <v>1</v>
      </c>
      <c r="J4740">
        <v>1</v>
      </c>
      <c r="K4740" s="2" t="s">
        <v>10009</v>
      </c>
      <c r="L4740" s="2" t="s">
        <v>10009</v>
      </c>
      <c r="M4740" t="str">
        <f t="shared" si="74"/>
        <v>BEGIN IF NOT EXISTS (SELECT * FROM [dbo].[COM_City] WHERE [Name] = 'Dom Pedro de Alcântara') BEGIN INSERT INTO [dbo].[COM_City]([CityId],[Name],[ExternalCode],[StateId],[Active],[UserID],[UserIDLastUpdate],[CreateDate],[ModifieldDate]) VALUES (4739,'Dom Pedro de Alcântara','06551',23,1,1,1,GETDATE(),GETDATE()) END END</v>
      </c>
    </row>
    <row r="4741" spans="1:13" x14ac:dyDescent="0.2">
      <c r="A4741">
        <v>4740</v>
      </c>
      <c r="B4741">
        <f>VLOOKUP(C4741,ESTADOS!C:K,9,FALSE)</f>
        <v>23</v>
      </c>
      <c r="C4741" t="s">
        <v>44</v>
      </c>
      <c r="D4741">
        <v>43</v>
      </c>
      <c r="E4741" t="s">
        <v>8195</v>
      </c>
      <c r="F4741" t="s">
        <v>574</v>
      </c>
      <c r="G4741">
        <v>3572</v>
      </c>
      <c r="H4741">
        <v>1</v>
      </c>
      <c r="I4741">
        <v>1</v>
      </c>
      <c r="J4741">
        <v>1</v>
      </c>
      <c r="K4741" s="2" t="s">
        <v>10009</v>
      </c>
      <c r="L4741" s="2" t="s">
        <v>10009</v>
      </c>
      <c r="M4741" t="str">
        <f t="shared" si="74"/>
        <v>BEGIN IF NOT EXISTS (SELECT * FROM [dbo].[COM_City] WHERE [Name] = 'Dona Francisca') BEGIN INSERT INTO [dbo].[COM_City]([CityId],[Name],[ExternalCode],[StateId],[Active],[UserID],[UserIDLastUpdate],[CreateDate],[ModifieldDate]) VALUES (4740,'Dona Francisca','06700',23,1,1,1,GETDATE(),GETDATE()) END END</v>
      </c>
    </row>
    <row r="4742" spans="1:13" x14ac:dyDescent="0.2">
      <c r="A4742">
        <v>4741</v>
      </c>
      <c r="B4742">
        <f>VLOOKUP(C4742,ESTADOS!C:K,9,FALSE)</f>
        <v>23</v>
      </c>
      <c r="C4742" t="s">
        <v>44</v>
      </c>
      <c r="D4742">
        <v>43</v>
      </c>
      <c r="E4742" t="s">
        <v>575</v>
      </c>
      <c r="F4742" t="s">
        <v>576</v>
      </c>
      <c r="G4742">
        <v>5494</v>
      </c>
      <c r="H4742">
        <v>1</v>
      </c>
      <c r="I4742">
        <v>1</v>
      </c>
      <c r="J4742">
        <v>1</v>
      </c>
      <c r="K4742" s="2" t="s">
        <v>10009</v>
      </c>
      <c r="L4742" s="2" t="s">
        <v>10009</v>
      </c>
      <c r="M4742" t="str">
        <f t="shared" si="74"/>
        <v>BEGIN IF NOT EXISTS (SELECT * FROM [dbo].[COM_City] WHERE [Name] = 'Doutor Maurício Cardoso') BEGIN INSERT INTO [dbo].[COM_City]([CityId],[Name],[ExternalCode],[StateId],[Active],[UserID],[UserIDLastUpdate],[CreateDate],[ModifieldDate]) VALUES (4741,'Doutor Maurício Cardoso','06734',23,1,1,1,GETDATE(),GETDATE()) END END</v>
      </c>
    </row>
    <row r="4743" spans="1:13" x14ac:dyDescent="0.2">
      <c r="A4743">
        <v>4742</v>
      </c>
      <c r="B4743">
        <f>VLOOKUP(C4743,ESTADOS!C:K,9,FALSE)</f>
        <v>23</v>
      </c>
      <c r="C4743" t="s">
        <v>44</v>
      </c>
      <c r="D4743">
        <v>43</v>
      </c>
      <c r="E4743" t="s">
        <v>577</v>
      </c>
      <c r="F4743" t="s">
        <v>578</v>
      </c>
      <c r="G4743">
        <v>2053</v>
      </c>
      <c r="H4743">
        <v>1</v>
      </c>
      <c r="I4743">
        <v>1</v>
      </c>
      <c r="J4743">
        <v>1</v>
      </c>
      <c r="K4743" s="2" t="s">
        <v>10009</v>
      </c>
      <c r="L4743" s="2" t="s">
        <v>10009</v>
      </c>
      <c r="M4743" t="str">
        <f t="shared" si="74"/>
        <v>BEGIN IF NOT EXISTS (SELECT * FROM [dbo].[COM_City] WHERE [Name] = 'Doutor Ricardo') BEGIN INSERT INTO [dbo].[COM_City]([CityId],[Name],[ExternalCode],[StateId],[Active],[UserID],[UserIDLastUpdate],[CreateDate],[ModifieldDate]) VALUES (4742,'Doutor Ricardo','06759',23,1,1,1,GETDATE(),GETDATE()) END END</v>
      </c>
    </row>
    <row r="4744" spans="1:13" x14ac:dyDescent="0.2">
      <c r="A4744">
        <v>4743</v>
      </c>
      <c r="B4744">
        <f>VLOOKUP(C4744,ESTADOS!C:K,9,FALSE)</f>
        <v>23</v>
      </c>
      <c r="C4744" t="s">
        <v>44</v>
      </c>
      <c r="D4744">
        <v>43</v>
      </c>
      <c r="E4744" t="s">
        <v>579</v>
      </c>
      <c r="F4744" t="s">
        <v>580</v>
      </c>
      <c r="G4744">
        <v>31316</v>
      </c>
      <c r="H4744">
        <v>1</v>
      </c>
      <c r="I4744">
        <v>1</v>
      </c>
      <c r="J4744">
        <v>1</v>
      </c>
      <c r="K4744" s="2" t="s">
        <v>10009</v>
      </c>
      <c r="L4744" s="2" t="s">
        <v>10009</v>
      </c>
      <c r="M4744" t="str">
        <f t="shared" si="74"/>
        <v>BEGIN IF NOT EXISTS (SELECT * FROM [dbo].[COM_City] WHERE [Name] = 'Eldorado do Sul') BEGIN INSERT INTO [dbo].[COM_City]([CityId],[Name],[ExternalCode],[StateId],[Active],[UserID],[UserIDLastUpdate],[CreateDate],[ModifieldDate]) VALUES (4743,'Eldorado do Sul','06767',23,1,1,1,GETDATE(),GETDATE()) END END</v>
      </c>
    </row>
    <row r="4745" spans="1:13" x14ac:dyDescent="0.2">
      <c r="A4745">
        <v>4744</v>
      </c>
      <c r="B4745">
        <f>VLOOKUP(C4745,ESTADOS!C:K,9,FALSE)</f>
        <v>23</v>
      </c>
      <c r="C4745" t="s">
        <v>44</v>
      </c>
      <c r="D4745">
        <v>43</v>
      </c>
      <c r="E4745" t="s">
        <v>8197</v>
      </c>
      <c r="F4745" t="s">
        <v>581</v>
      </c>
      <c r="G4745">
        <v>19536</v>
      </c>
      <c r="H4745">
        <v>1</v>
      </c>
      <c r="I4745">
        <v>1</v>
      </c>
      <c r="J4745">
        <v>1</v>
      </c>
      <c r="K4745" s="2" t="s">
        <v>10009</v>
      </c>
      <c r="L4745" s="2" t="s">
        <v>10009</v>
      </c>
      <c r="M4745" t="str">
        <f t="shared" si="74"/>
        <v>BEGIN IF NOT EXISTS (SELECT * FROM [dbo].[COM_City] WHERE [Name] = 'Encantado') BEGIN INSERT INTO [dbo].[COM_City]([CityId],[Name],[ExternalCode],[StateId],[Active],[UserID],[UserIDLastUpdate],[CreateDate],[ModifieldDate]) VALUES (4744,'Encantado','06809',23,1,1,1,GETDATE(),GETDATE()) END END</v>
      </c>
    </row>
    <row r="4746" spans="1:13" x14ac:dyDescent="0.2">
      <c r="A4746">
        <v>4745</v>
      </c>
      <c r="B4746">
        <f>VLOOKUP(C4746,ESTADOS!C:K,9,FALSE)</f>
        <v>23</v>
      </c>
      <c r="C4746" t="s">
        <v>44</v>
      </c>
      <c r="D4746">
        <v>43</v>
      </c>
      <c r="E4746" t="s">
        <v>8199</v>
      </c>
      <c r="F4746" t="s">
        <v>582</v>
      </c>
      <c r="G4746">
        <v>24152</v>
      </c>
      <c r="H4746">
        <v>1</v>
      </c>
      <c r="I4746">
        <v>1</v>
      </c>
      <c r="J4746">
        <v>1</v>
      </c>
      <c r="K4746" s="2" t="s">
        <v>10009</v>
      </c>
      <c r="L4746" s="2" t="s">
        <v>10009</v>
      </c>
      <c r="M4746" t="str">
        <f t="shared" si="74"/>
        <v>BEGIN IF NOT EXISTS (SELECT * FROM [dbo].[COM_City] WHERE [Name] = 'Encruzilhada do Sul') BEGIN INSERT INTO [dbo].[COM_City]([CityId],[Name],[ExternalCode],[StateId],[Active],[UserID],[UserIDLastUpdate],[CreateDate],[ModifieldDate]) VALUES (4745,'Encruzilhada do Sul','06908',23,1,1,1,GETDATE(),GETDATE()) END END</v>
      </c>
    </row>
    <row r="4747" spans="1:13" x14ac:dyDescent="0.2">
      <c r="A4747">
        <v>4746</v>
      </c>
      <c r="B4747">
        <f>VLOOKUP(C4747,ESTADOS!C:K,9,FALSE)</f>
        <v>23</v>
      </c>
      <c r="C4747" t="s">
        <v>44</v>
      </c>
      <c r="D4747">
        <v>43</v>
      </c>
      <c r="E4747" t="s">
        <v>583</v>
      </c>
      <c r="F4747" t="s">
        <v>584</v>
      </c>
      <c r="G4747">
        <v>1584</v>
      </c>
      <c r="H4747">
        <v>1</v>
      </c>
      <c r="I4747">
        <v>1</v>
      </c>
      <c r="J4747">
        <v>1</v>
      </c>
      <c r="K4747" s="2" t="s">
        <v>10009</v>
      </c>
      <c r="L4747" s="2" t="s">
        <v>10009</v>
      </c>
      <c r="M4747" t="str">
        <f t="shared" si="74"/>
        <v>BEGIN IF NOT EXISTS (SELECT * FROM [dbo].[COM_City] WHERE [Name] = 'Engenho Velho') BEGIN INSERT INTO [dbo].[COM_City]([CityId],[Name],[ExternalCode],[StateId],[Active],[UserID],[UserIDLastUpdate],[CreateDate],[ModifieldDate]) VALUES (4746,'Engenho Velho','06924',23,1,1,1,GETDATE(),GETDATE()) END END</v>
      </c>
    </row>
    <row r="4748" spans="1:13" x14ac:dyDescent="0.2">
      <c r="A4748">
        <v>4747</v>
      </c>
      <c r="B4748">
        <f>VLOOKUP(C4748,ESTADOS!C:K,9,FALSE)</f>
        <v>23</v>
      </c>
      <c r="C4748" t="s">
        <v>44</v>
      </c>
      <c r="D4748">
        <v>43</v>
      </c>
      <c r="E4748" t="s">
        <v>585</v>
      </c>
      <c r="F4748" t="s">
        <v>586</v>
      </c>
      <c r="G4748">
        <v>3101</v>
      </c>
      <c r="H4748">
        <v>1</v>
      </c>
      <c r="I4748">
        <v>1</v>
      </c>
      <c r="J4748">
        <v>1</v>
      </c>
      <c r="K4748" s="2" t="s">
        <v>10009</v>
      </c>
      <c r="L4748" s="2" t="s">
        <v>10009</v>
      </c>
      <c r="M4748" t="str">
        <f t="shared" si="74"/>
        <v>BEGIN IF NOT EXISTS (SELECT * FROM [dbo].[COM_City] WHERE [Name] = 'Entre Rios do Sul') BEGIN INSERT INTO [dbo].[COM_City]([CityId],[Name],[ExternalCode],[StateId],[Active],[UserID],[UserIDLastUpdate],[CreateDate],[ModifieldDate]) VALUES (4747,'Entre Rios do Sul','06957',23,1,1,1,GETDATE(),GETDATE()) END END</v>
      </c>
    </row>
    <row r="4749" spans="1:13" x14ac:dyDescent="0.2">
      <c r="A4749">
        <v>4748</v>
      </c>
      <c r="B4749">
        <f>VLOOKUP(C4749,ESTADOS!C:K,9,FALSE)</f>
        <v>23</v>
      </c>
      <c r="C4749" t="s">
        <v>44</v>
      </c>
      <c r="D4749">
        <v>43</v>
      </c>
      <c r="E4749" t="s">
        <v>587</v>
      </c>
      <c r="F4749" t="s">
        <v>588</v>
      </c>
      <c r="G4749">
        <v>9126</v>
      </c>
      <c r="H4749">
        <v>1</v>
      </c>
      <c r="I4749">
        <v>1</v>
      </c>
      <c r="J4749">
        <v>1</v>
      </c>
      <c r="K4749" s="2" t="s">
        <v>10009</v>
      </c>
      <c r="L4749" s="2" t="s">
        <v>10009</v>
      </c>
      <c r="M4749" t="str">
        <f t="shared" si="74"/>
        <v>BEGIN IF NOT EXISTS (SELECT * FROM [dbo].[COM_City] WHERE [Name] = 'Entre-Ijuís') BEGIN INSERT INTO [dbo].[COM_City]([CityId],[Name],[ExternalCode],[StateId],[Active],[UserID],[UserIDLastUpdate],[CreateDate],[ModifieldDate]) VALUES (4748,'Entre-Ijuís','06932',23,1,1,1,GETDATE(),GETDATE()) END END</v>
      </c>
    </row>
    <row r="4750" spans="1:13" x14ac:dyDescent="0.2">
      <c r="A4750">
        <v>4749</v>
      </c>
      <c r="B4750">
        <f>VLOOKUP(C4750,ESTADOS!C:K,9,FALSE)</f>
        <v>23</v>
      </c>
      <c r="C4750" t="s">
        <v>44</v>
      </c>
      <c r="D4750">
        <v>43</v>
      </c>
      <c r="E4750" t="s">
        <v>589</v>
      </c>
      <c r="F4750" t="s">
        <v>590</v>
      </c>
      <c r="G4750">
        <v>2881</v>
      </c>
      <c r="H4750">
        <v>1</v>
      </c>
      <c r="I4750">
        <v>1</v>
      </c>
      <c r="J4750">
        <v>1</v>
      </c>
      <c r="K4750" s="2" t="s">
        <v>10009</v>
      </c>
      <c r="L4750" s="2" t="s">
        <v>10009</v>
      </c>
      <c r="M4750" t="str">
        <f t="shared" si="74"/>
        <v>BEGIN IF NOT EXISTS (SELECT * FROM [dbo].[COM_City] WHERE [Name] = 'Erebango') BEGIN INSERT INTO [dbo].[COM_City]([CityId],[Name],[ExternalCode],[StateId],[Active],[UserID],[UserIDLastUpdate],[CreateDate],[ModifieldDate]) VALUES (4749,'Erebango','06973',23,1,1,1,GETDATE(),GETDATE()) END END</v>
      </c>
    </row>
    <row r="4751" spans="1:13" x14ac:dyDescent="0.2">
      <c r="A4751">
        <v>4750</v>
      </c>
      <c r="B4751">
        <f>VLOOKUP(C4751,ESTADOS!C:K,9,FALSE)</f>
        <v>23</v>
      </c>
      <c r="C4751" t="s">
        <v>44</v>
      </c>
      <c r="D4751">
        <v>43</v>
      </c>
      <c r="E4751" t="s">
        <v>8201</v>
      </c>
      <c r="F4751" t="s">
        <v>591</v>
      </c>
      <c r="G4751">
        <v>92945</v>
      </c>
      <c r="H4751">
        <v>1</v>
      </c>
      <c r="I4751">
        <v>1</v>
      </c>
      <c r="J4751">
        <v>1</v>
      </c>
      <c r="K4751" s="2" t="s">
        <v>10009</v>
      </c>
      <c r="L4751" s="2" t="s">
        <v>10009</v>
      </c>
      <c r="M4751" t="str">
        <f t="shared" si="74"/>
        <v>BEGIN IF NOT EXISTS (SELECT * FROM [dbo].[COM_City] WHERE [Name] = 'Erechim') BEGIN INSERT INTO [dbo].[COM_City]([CityId],[Name],[ExternalCode],[StateId],[Active],[UserID],[UserIDLastUpdate],[CreateDate],[ModifieldDate]) VALUES (4750,'Erechim','07005',23,1,1,1,GETDATE(),GETDATE()) END END</v>
      </c>
    </row>
    <row r="4752" spans="1:13" x14ac:dyDescent="0.2">
      <c r="A4752">
        <v>4751</v>
      </c>
      <c r="B4752">
        <f>VLOOKUP(C4752,ESTADOS!C:K,9,FALSE)</f>
        <v>23</v>
      </c>
      <c r="C4752" t="s">
        <v>44</v>
      </c>
      <c r="D4752">
        <v>43</v>
      </c>
      <c r="E4752" t="s">
        <v>592</v>
      </c>
      <c r="F4752" t="s">
        <v>593</v>
      </c>
      <c r="G4752">
        <v>3010</v>
      </c>
      <c r="H4752">
        <v>1</v>
      </c>
      <c r="I4752">
        <v>1</v>
      </c>
      <c r="J4752">
        <v>1</v>
      </c>
      <c r="K4752" s="2" t="s">
        <v>10009</v>
      </c>
      <c r="L4752" s="2" t="s">
        <v>10009</v>
      </c>
      <c r="M4752" t="str">
        <f t="shared" si="74"/>
        <v>BEGIN IF NOT EXISTS (SELECT * FROM [dbo].[COM_City] WHERE [Name] = 'Ernestina') BEGIN INSERT INTO [dbo].[COM_City]([CityId],[Name],[ExternalCode],[StateId],[Active],[UserID],[UserIDLastUpdate],[CreateDate],[ModifieldDate]) VALUES (4751,'Ernestina','07054',23,1,1,1,GETDATE(),GETDATE()) END END</v>
      </c>
    </row>
    <row r="4753" spans="1:13" x14ac:dyDescent="0.2">
      <c r="A4753">
        <v>4752</v>
      </c>
      <c r="B4753">
        <f>VLOOKUP(C4753,ESTADOS!C:K,9,FALSE)</f>
        <v>23</v>
      </c>
      <c r="C4753" t="s">
        <v>44</v>
      </c>
      <c r="D4753">
        <v>43</v>
      </c>
      <c r="E4753" t="s">
        <v>8205</v>
      </c>
      <c r="F4753" t="s">
        <v>594</v>
      </c>
      <c r="G4753">
        <v>5294</v>
      </c>
      <c r="H4753">
        <v>1</v>
      </c>
      <c r="I4753">
        <v>1</v>
      </c>
      <c r="J4753">
        <v>1</v>
      </c>
      <c r="K4753" s="2" t="s">
        <v>10009</v>
      </c>
      <c r="L4753" s="2" t="s">
        <v>10009</v>
      </c>
      <c r="M4753" t="str">
        <f t="shared" si="74"/>
        <v>BEGIN IF NOT EXISTS (SELECT * FROM [dbo].[COM_City] WHERE [Name] = 'Erval Grande') BEGIN INSERT INTO [dbo].[COM_City]([CityId],[Name],[ExternalCode],[StateId],[Active],[UserID],[UserIDLastUpdate],[CreateDate],[ModifieldDate]) VALUES (4752,'Erval Grande','07203',23,1,1,1,GETDATE(),GETDATE()) END END</v>
      </c>
    </row>
    <row r="4754" spans="1:13" x14ac:dyDescent="0.2">
      <c r="A4754">
        <v>4753</v>
      </c>
      <c r="B4754">
        <f>VLOOKUP(C4754,ESTADOS!C:K,9,FALSE)</f>
        <v>23</v>
      </c>
      <c r="C4754" t="s">
        <v>44</v>
      </c>
      <c r="D4754">
        <v>43</v>
      </c>
      <c r="E4754" t="s">
        <v>8209</v>
      </c>
      <c r="F4754" t="s">
        <v>595</v>
      </c>
      <c r="G4754">
        <v>8212</v>
      </c>
      <c r="H4754">
        <v>1</v>
      </c>
      <c r="I4754">
        <v>1</v>
      </c>
      <c r="J4754">
        <v>1</v>
      </c>
      <c r="K4754" s="2" t="s">
        <v>10009</v>
      </c>
      <c r="L4754" s="2" t="s">
        <v>10009</v>
      </c>
      <c r="M4754" t="str">
        <f t="shared" si="74"/>
        <v>BEGIN IF NOT EXISTS (SELECT * FROM [dbo].[COM_City] WHERE [Name] = 'Erval Seco') BEGIN INSERT INTO [dbo].[COM_City]([CityId],[Name],[ExternalCode],[StateId],[Active],[UserID],[UserIDLastUpdate],[CreateDate],[ModifieldDate]) VALUES (4753,'Erval Seco','07302',23,1,1,1,GETDATE(),GETDATE()) END END</v>
      </c>
    </row>
    <row r="4755" spans="1:13" x14ac:dyDescent="0.2">
      <c r="A4755">
        <v>4754</v>
      </c>
      <c r="B4755">
        <f>VLOOKUP(C4755,ESTADOS!C:K,9,FALSE)</f>
        <v>23</v>
      </c>
      <c r="C4755" t="s">
        <v>44</v>
      </c>
      <c r="D4755">
        <v>43</v>
      </c>
      <c r="E4755" t="s">
        <v>8211</v>
      </c>
      <c r="F4755" t="s">
        <v>596</v>
      </c>
      <c r="G4755">
        <v>3234</v>
      </c>
      <c r="H4755">
        <v>1</v>
      </c>
      <c r="I4755">
        <v>1</v>
      </c>
      <c r="J4755">
        <v>1</v>
      </c>
      <c r="K4755" s="2" t="s">
        <v>10009</v>
      </c>
      <c r="L4755" s="2" t="s">
        <v>10009</v>
      </c>
      <c r="M4755" t="str">
        <f t="shared" si="74"/>
        <v>BEGIN IF NOT EXISTS (SELECT * FROM [dbo].[COM_City] WHERE [Name] = 'Esmeralda') BEGIN INSERT INTO [dbo].[COM_City]([CityId],[Name],[ExternalCode],[StateId],[Active],[UserID],[UserIDLastUpdate],[CreateDate],[ModifieldDate]) VALUES (4754,'Esmeralda','07401',23,1,1,1,GETDATE(),GETDATE()) END END</v>
      </c>
    </row>
    <row r="4756" spans="1:13" x14ac:dyDescent="0.2">
      <c r="A4756">
        <v>4755</v>
      </c>
      <c r="B4756">
        <f>VLOOKUP(C4756,ESTADOS!C:K,9,FALSE)</f>
        <v>23</v>
      </c>
      <c r="C4756" t="s">
        <v>44</v>
      </c>
      <c r="D4756">
        <v>43</v>
      </c>
      <c r="E4756" t="s">
        <v>597</v>
      </c>
      <c r="F4756" t="s">
        <v>598</v>
      </c>
      <c r="G4756">
        <v>3445</v>
      </c>
      <c r="H4756">
        <v>1</v>
      </c>
      <c r="I4756">
        <v>1</v>
      </c>
      <c r="J4756">
        <v>1</v>
      </c>
      <c r="K4756" s="2" t="s">
        <v>10009</v>
      </c>
      <c r="L4756" s="2" t="s">
        <v>10009</v>
      </c>
      <c r="M4756" t="str">
        <f t="shared" si="74"/>
        <v>BEGIN IF NOT EXISTS (SELECT * FROM [dbo].[COM_City] WHERE [Name] = 'Esperança do Sul') BEGIN INSERT INTO [dbo].[COM_City]([CityId],[Name],[ExternalCode],[StateId],[Active],[UserID],[UserIDLastUpdate],[CreateDate],[ModifieldDate]) VALUES (4755,'Esperança do Sul','07450',23,1,1,1,GETDATE(),GETDATE()) END END</v>
      </c>
    </row>
    <row r="4757" spans="1:13" x14ac:dyDescent="0.2">
      <c r="A4757">
        <v>4756</v>
      </c>
      <c r="B4757">
        <f>VLOOKUP(C4757,ESTADOS!C:K,9,FALSE)</f>
        <v>23</v>
      </c>
      <c r="C4757" t="s">
        <v>44</v>
      </c>
      <c r="D4757">
        <v>43</v>
      </c>
      <c r="E4757" t="s">
        <v>8213</v>
      </c>
      <c r="F4757" t="s">
        <v>599</v>
      </c>
      <c r="G4757">
        <v>14991</v>
      </c>
      <c r="H4757">
        <v>1</v>
      </c>
      <c r="I4757">
        <v>1</v>
      </c>
      <c r="J4757">
        <v>1</v>
      </c>
      <c r="K4757" s="2" t="s">
        <v>10009</v>
      </c>
      <c r="L4757" s="2" t="s">
        <v>10009</v>
      </c>
      <c r="M4757" t="str">
        <f t="shared" si="74"/>
        <v>BEGIN IF NOT EXISTS (SELECT * FROM [dbo].[COM_City] WHERE [Name] = 'Espumoso') BEGIN INSERT INTO [dbo].[COM_City]([CityId],[Name],[ExternalCode],[StateId],[Active],[UserID],[UserIDLastUpdate],[CreateDate],[ModifieldDate]) VALUES (4756,'Espumoso','07500',23,1,1,1,GETDATE(),GETDATE()) END END</v>
      </c>
    </row>
    <row r="4758" spans="1:13" x14ac:dyDescent="0.2">
      <c r="A4758">
        <v>4757</v>
      </c>
      <c r="B4758">
        <f>VLOOKUP(C4758,ESTADOS!C:K,9,FALSE)</f>
        <v>23</v>
      </c>
      <c r="C4758" t="s">
        <v>44</v>
      </c>
      <c r="D4758">
        <v>43</v>
      </c>
      <c r="E4758" t="s">
        <v>600</v>
      </c>
      <c r="F4758" t="s">
        <v>601</v>
      </c>
      <c r="G4758">
        <v>6086</v>
      </c>
      <c r="H4758">
        <v>1</v>
      </c>
      <c r="I4758">
        <v>1</v>
      </c>
      <c r="J4758">
        <v>1</v>
      </c>
      <c r="K4758" s="2" t="s">
        <v>10009</v>
      </c>
      <c r="L4758" s="2" t="s">
        <v>10009</v>
      </c>
      <c r="M4758" t="str">
        <f t="shared" si="74"/>
        <v>BEGIN IF NOT EXISTS (SELECT * FROM [dbo].[COM_City] WHERE [Name] = 'Estação') BEGIN INSERT INTO [dbo].[COM_City]([CityId],[Name],[ExternalCode],[StateId],[Active],[UserID],[UserIDLastUpdate],[CreateDate],[ModifieldDate]) VALUES (4757,'Estação','07559',23,1,1,1,GETDATE(),GETDATE()) END END</v>
      </c>
    </row>
    <row r="4759" spans="1:13" x14ac:dyDescent="0.2">
      <c r="A4759">
        <v>4758</v>
      </c>
      <c r="B4759">
        <f>VLOOKUP(C4759,ESTADOS!C:K,9,FALSE)</f>
        <v>23</v>
      </c>
      <c r="C4759" t="s">
        <v>44</v>
      </c>
      <c r="D4759">
        <v>43</v>
      </c>
      <c r="E4759" t="s">
        <v>8215</v>
      </c>
      <c r="F4759" t="s">
        <v>602</v>
      </c>
      <c r="G4759">
        <v>40740</v>
      </c>
      <c r="H4759">
        <v>1</v>
      </c>
      <c r="I4759">
        <v>1</v>
      </c>
      <c r="J4759">
        <v>1</v>
      </c>
      <c r="K4759" s="2" t="s">
        <v>10009</v>
      </c>
      <c r="L4759" s="2" t="s">
        <v>10009</v>
      </c>
      <c r="M4759" t="str">
        <f t="shared" si="74"/>
        <v>BEGIN IF NOT EXISTS (SELECT * FROM [dbo].[COM_City] WHERE [Name] = 'Estância Velha') BEGIN INSERT INTO [dbo].[COM_City]([CityId],[Name],[ExternalCode],[StateId],[Active],[UserID],[UserIDLastUpdate],[CreateDate],[ModifieldDate]) VALUES (4758,'Estância Velha','07609',23,1,1,1,GETDATE(),GETDATE()) END END</v>
      </c>
    </row>
    <row r="4760" spans="1:13" x14ac:dyDescent="0.2">
      <c r="A4760">
        <v>4759</v>
      </c>
      <c r="B4760">
        <f>VLOOKUP(C4760,ESTADOS!C:K,9,FALSE)</f>
        <v>23</v>
      </c>
      <c r="C4760" t="s">
        <v>44</v>
      </c>
      <c r="D4760">
        <v>43</v>
      </c>
      <c r="E4760" t="s">
        <v>8217</v>
      </c>
      <c r="F4760" t="s">
        <v>603</v>
      </c>
      <c r="G4760">
        <v>78816</v>
      </c>
      <c r="H4760">
        <v>1</v>
      </c>
      <c r="I4760">
        <v>1</v>
      </c>
      <c r="J4760">
        <v>1</v>
      </c>
      <c r="K4760" s="2" t="s">
        <v>10009</v>
      </c>
      <c r="L4760" s="2" t="s">
        <v>10009</v>
      </c>
      <c r="M4760" t="str">
        <f t="shared" si="74"/>
        <v>BEGIN IF NOT EXISTS (SELECT * FROM [dbo].[COM_City] WHERE [Name] = 'Esteio') BEGIN INSERT INTO [dbo].[COM_City]([CityId],[Name],[ExternalCode],[StateId],[Active],[UserID],[UserIDLastUpdate],[CreateDate],[ModifieldDate]) VALUES (4759,'Esteio','07708',23,1,1,1,GETDATE(),GETDATE()) END END</v>
      </c>
    </row>
    <row r="4761" spans="1:13" x14ac:dyDescent="0.2">
      <c r="A4761">
        <v>4760</v>
      </c>
      <c r="B4761">
        <f>VLOOKUP(C4761,ESTADOS!C:K,9,FALSE)</f>
        <v>23</v>
      </c>
      <c r="C4761" t="s">
        <v>44</v>
      </c>
      <c r="D4761">
        <v>43</v>
      </c>
      <c r="E4761" t="s">
        <v>8221</v>
      </c>
      <c r="F4761" t="s">
        <v>604</v>
      </c>
      <c r="G4761">
        <v>29071</v>
      </c>
      <c r="H4761">
        <v>1</v>
      </c>
      <c r="I4761">
        <v>1</v>
      </c>
      <c r="J4761">
        <v>1</v>
      </c>
      <c r="K4761" s="2" t="s">
        <v>10009</v>
      </c>
      <c r="L4761" s="2" t="s">
        <v>10009</v>
      </c>
      <c r="M4761" t="str">
        <f t="shared" si="74"/>
        <v>BEGIN IF NOT EXISTS (SELECT * FROM [dbo].[COM_City] WHERE [Name] = 'Estrela') BEGIN INSERT INTO [dbo].[COM_City]([CityId],[Name],[ExternalCode],[StateId],[Active],[UserID],[UserIDLastUpdate],[CreateDate],[ModifieldDate]) VALUES (4760,'Estrela','07807',23,1,1,1,GETDATE(),GETDATE()) END END</v>
      </c>
    </row>
    <row r="4762" spans="1:13" x14ac:dyDescent="0.2">
      <c r="A4762">
        <v>4761</v>
      </c>
      <c r="B4762">
        <f>VLOOKUP(C4762,ESTADOS!C:K,9,FALSE)</f>
        <v>23</v>
      </c>
      <c r="C4762" t="s">
        <v>44</v>
      </c>
      <c r="D4762">
        <v>43</v>
      </c>
      <c r="E4762" t="s">
        <v>605</v>
      </c>
      <c r="F4762" t="s">
        <v>606</v>
      </c>
      <c r="G4762">
        <v>3659</v>
      </c>
      <c r="H4762">
        <v>1</v>
      </c>
      <c r="I4762">
        <v>1</v>
      </c>
      <c r="J4762">
        <v>1</v>
      </c>
      <c r="K4762" s="2" t="s">
        <v>10009</v>
      </c>
      <c r="L4762" s="2" t="s">
        <v>10009</v>
      </c>
      <c r="M4762" t="str">
        <f t="shared" si="74"/>
        <v>BEGIN IF NOT EXISTS (SELECT * FROM [dbo].[COM_City] WHERE [Name] = 'Estrela Velha') BEGIN INSERT INTO [dbo].[COM_City]([CityId],[Name],[ExternalCode],[StateId],[Active],[UserID],[UserIDLastUpdate],[CreateDate],[ModifieldDate]) VALUES (4761,'Estrela Velha','07815',23,1,1,1,GETDATE(),GETDATE()) END END</v>
      </c>
    </row>
    <row r="4763" spans="1:13" x14ac:dyDescent="0.2">
      <c r="A4763">
        <v>4762</v>
      </c>
      <c r="B4763">
        <f>VLOOKUP(C4763,ESTADOS!C:K,9,FALSE)</f>
        <v>23</v>
      </c>
      <c r="C4763" t="s">
        <v>44</v>
      </c>
      <c r="D4763">
        <v>43</v>
      </c>
      <c r="E4763" t="s">
        <v>607</v>
      </c>
      <c r="F4763" t="s">
        <v>608</v>
      </c>
      <c r="G4763">
        <v>3057</v>
      </c>
      <c r="H4763">
        <v>1</v>
      </c>
      <c r="I4763">
        <v>1</v>
      </c>
      <c r="J4763">
        <v>1</v>
      </c>
      <c r="K4763" s="2" t="s">
        <v>10009</v>
      </c>
      <c r="L4763" s="2" t="s">
        <v>10009</v>
      </c>
      <c r="M4763" t="str">
        <f t="shared" si="74"/>
        <v>BEGIN IF NOT EXISTS (SELECT * FROM [dbo].[COM_City] WHERE [Name] = 'Eugênio de Castro') BEGIN INSERT INTO [dbo].[COM_City]([CityId],[Name],[ExternalCode],[StateId],[Active],[UserID],[UserIDLastUpdate],[CreateDate],[ModifieldDate]) VALUES (4762,'Eugênio de Castro','07831',23,1,1,1,GETDATE(),GETDATE()) END END</v>
      </c>
    </row>
    <row r="4764" spans="1:13" x14ac:dyDescent="0.2">
      <c r="A4764">
        <v>4763</v>
      </c>
      <c r="B4764">
        <f>VLOOKUP(C4764,ESTADOS!C:K,9,FALSE)</f>
        <v>23</v>
      </c>
      <c r="C4764" t="s">
        <v>44</v>
      </c>
      <c r="D4764">
        <v>43</v>
      </c>
      <c r="E4764" t="s">
        <v>609</v>
      </c>
      <c r="F4764" t="s">
        <v>610</v>
      </c>
      <c r="G4764">
        <v>2508</v>
      </c>
      <c r="H4764">
        <v>1</v>
      </c>
      <c r="I4764">
        <v>1</v>
      </c>
      <c r="J4764">
        <v>1</v>
      </c>
      <c r="K4764" s="2" t="s">
        <v>10009</v>
      </c>
      <c r="L4764" s="2" t="s">
        <v>10009</v>
      </c>
      <c r="M4764" t="str">
        <f t="shared" si="74"/>
        <v>BEGIN IF NOT EXISTS (SELECT * FROM [dbo].[COM_City] WHERE [Name] = 'Fagundes Varela') BEGIN INSERT INTO [dbo].[COM_City]([CityId],[Name],[ExternalCode],[StateId],[Active],[UserID],[UserIDLastUpdate],[CreateDate],[ModifieldDate]) VALUES (4763,'Fagundes Varela','07864',23,1,1,1,GETDATE(),GETDATE()) END END</v>
      </c>
    </row>
    <row r="4765" spans="1:13" x14ac:dyDescent="0.2">
      <c r="A4765">
        <v>4764</v>
      </c>
      <c r="B4765">
        <f>VLOOKUP(C4765,ESTADOS!C:K,9,FALSE)</f>
        <v>23</v>
      </c>
      <c r="C4765" t="s">
        <v>44</v>
      </c>
      <c r="D4765">
        <v>43</v>
      </c>
      <c r="E4765" t="s">
        <v>8219</v>
      </c>
      <c r="F4765" t="s">
        <v>611</v>
      </c>
      <c r="G4765">
        <v>59871</v>
      </c>
      <c r="H4765">
        <v>1</v>
      </c>
      <c r="I4765">
        <v>1</v>
      </c>
      <c r="J4765">
        <v>1</v>
      </c>
      <c r="K4765" s="2" t="s">
        <v>10009</v>
      </c>
      <c r="L4765" s="2" t="s">
        <v>10009</v>
      </c>
      <c r="M4765" t="str">
        <f t="shared" si="74"/>
        <v>BEGIN IF NOT EXISTS (SELECT * FROM [dbo].[COM_City] WHERE [Name] = 'Farroupilha') BEGIN INSERT INTO [dbo].[COM_City]([CityId],[Name],[ExternalCode],[StateId],[Active],[UserID],[UserIDLastUpdate],[CreateDate],[ModifieldDate]) VALUES (4764,'Farroupilha','07906',23,1,1,1,GETDATE(),GETDATE()) END END</v>
      </c>
    </row>
    <row r="4766" spans="1:13" x14ac:dyDescent="0.2">
      <c r="A4766">
        <v>4765</v>
      </c>
      <c r="B4766">
        <f>VLOOKUP(C4766,ESTADOS!C:K,9,FALSE)</f>
        <v>23</v>
      </c>
      <c r="C4766" t="s">
        <v>44</v>
      </c>
      <c r="D4766">
        <v>43</v>
      </c>
      <c r="E4766" t="s">
        <v>8222</v>
      </c>
      <c r="F4766" t="s">
        <v>612</v>
      </c>
      <c r="G4766">
        <v>6343</v>
      </c>
      <c r="H4766">
        <v>1</v>
      </c>
      <c r="I4766">
        <v>1</v>
      </c>
      <c r="J4766">
        <v>1</v>
      </c>
      <c r="K4766" s="2" t="s">
        <v>10009</v>
      </c>
      <c r="L4766" s="2" t="s">
        <v>10009</v>
      </c>
      <c r="M4766" t="str">
        <f t="shared" si="74"/>
        <v>BEGIN IF NOT EXISTS (SELECT * FROM [dbo].[COM_City] WHERE [Name] = 'Faxinal do Soturno') BEGIN INSERT INTO [dbo].[COM_City]([CityId],[Name],[ExternalCode],[StateId],[Active],[UserID],[UserIDLastUpdate],[CreateDate],[ModifieldDate]) VALUES (4765,'Faxinal do Soturno','08003',23,1,1,1,GETDATE(),GETDATE()) END END</v>
      </c>
    </row>
    <row r="4767" spans="1:13" x14ac:dyDescent="0.2">
      <c r="A4767">
        <v>4766</v>
      </c>
      <c r="B4767">
        <f>VLOOKUP(C4767,ESTADOS!C:K,9,FALSE)</f>
        <v>23</v>
      </c>
      <c r="C4767" t="s">
        <v>44</v>
      </c>
      <c r="D4767">
        <v>43</v>
      </c>
      <c r="E4767" t="s">
        <v>613</v>
      </c>
      <c r="F4767" t="s">
        <v>614</v>
      </c>
      <c r="G4767">
        <v>2613</v>
      </c>
      <c r="H4767">
        <v>1</v>
      </c>
      <c r="I4767">
        <v>1</v>
      </c>
      <c r="J4767">
        <v>1</v>
      </c>
      <c r="K4767" s="2" t="s">
        <v>10009</v>
      </c>
      <c r="L4767" s="2" t="s">
        <v>10009</v>
      </c>
      <c r="M4767" t="str">
        <f t="shared" si="74"/>
        <v>BEGIN IF NOT EXISTS (SELECT * FROM [dbo].[COM_City] WHERE [Name] = 'Faxinalzinho') BEGIN INSERT INTO [dbo].[COM_City]([CityId],[Name],[ExternalCode],[StateId],[Active],[UserID],[UserIDLastUpdate],[CreateDate],[ModifieldDate]) VALUES (4766,'Faxinalzinho','08052',23,1,1,1,GETDATE(),GETDATE()) END END</v>
      </c>
    </row>
    <row r="4768" spans="1:13" x14ac:dyDescent="0.2">
      <c r="A4768">
        <v>4767</v>
      </c>
      <c r="B4768">
        <f>VLOOKUP(C4768,ESTADOS!C:K,9,FALSE)</f>
        <v>23</v>
      </c>
      <c r="C4768" t="s">
        <v>44</v>
      </c>
      <c r="D4768">
        <v>43</v>
      </c>
      <c r="E4768" t="s">
        <v>615</v>
      </c>
      <c r="F4768" t="s">
        <v>616</v>
      </c>
      <c r="G4768">
        <v>3068</v>
      </c>
      <c r="H4768">
        <v>1</v>
      </c>
      <c r="I4768">
        <v>1</v>
      </c>
      <c r="J4768">
        <v>1</v>
      </c>
      <c r="K4768" s="2" t="s">
        <v>10009</v>
      </c>
      <c r="L4768" s="2" t="s">
        <v>10009</v>
      </c>
      <c r="M4768" t="str">
        <f t="shared" si="74"/>
        <v>BEGIN IF NOT EXISTS (SELECT * FROM [dbo].[COM_City] WHERE [Name] = 'Fazenda Vilanova') BEGIN INSERT INTO [dbo].[COM_City]([CityId],[Name],[ExternalCode],[StateId],[Active],[UserID],[UserIDLastUpdate],[CreateDate],[ModifieldDate]) VALUES (4767,'Fazenda Vilanova','08078',23,1,1,1,GETDATE(),GETDATE()) END END</v>
      </c>
    </row>
    <row r="4769" spans="1:13" x14ac:dyDescent="0.2">
      <c r="A4769">
        <v>4768</v>
      </c>
      <c r="B4769">
        <f>VLOOKUP(C4769,ESTADOS!C:K,9,FALSE)</f>
        <v>23</v>
      </c>
      <c r="C4769" t="s">
        <v>44</v>
      </c>
      <c r="D4769">
        <v>43</v>
      </c>
      <c r="E4769" t="s">
        <v>8224</v>
      </c>
      <c r="F4769" t="s">
        <v>617</v>
      </c>
      <c r="G4769">
        <v>11679</v>
      </c>
      <c r="H4769">
        <v>1</v>
      </c>
      <c r="I4769">
        <v>1</v>
      </c>
      <c r="J4769">
        <v>1</v>
      </c>
      <c r="K4769" s="2" t="s">
        <v>10009</v>
      </c>
      <c r="L4769" s="2" t="s">
        <v>10009</v>
      </c>
      <c r="M4769" t="str">
        <f t="shared" si="74"/>
        <v>BEGIN IF NOT EXISTS (SELECT * FROM [dbo].[COM_City] WHERE [Name] = 'Feliz') BEGIN INSERT INTO [dbo].[COM_City]([CityId],[Name],[ExternalCode],[StateId],[Active],[UserID],[UserIDLastUpdate],[CreateDate],[ModifieldDate]) VALUES (4768,'Feliz','08102',23,1,1,1,GETDATE(),GETDATE()) END END</v>
      </c>
    </row>
    <row r="4770" spans="1:13" x14ac:dyDescent="0.2">
      <c r="A4770">
        <v>4769</v>
      </c>
      <c r="B4770">
        <f>VLOOKUP(C4770,ESTADOS!C:K,9,FALSE)</f>
        <v>23</v>
      </c>
      <c r="C4770" t="s">
        <v>44</v>
      </c>
      <c r="D4770">
        <v>43</v>
      </c>
      <c r="E4770" t="s">
        <v>8226</v>
      </c>
      <c r="F4770" t="s">
        <v>618</v>
      </c>
      <c r="G4770">
        <v>25307</v>
      </c>
      <c r="H4770">
        <v>1</v>
      </c>
      <c r="I4770">
        <v>1</v>
      </c>
      <c r="J4770">
        <v>1</v>
      </c>
      <c r="K4770" s="2" t="s">
        <v>10009</v>
      </c>
      <c r="L4770" s="2" t="s">
        <v>10009</v>
      </c>
      <c r="M4770" t="str">
        <f t="shared" si="74"/>
        <v>BEGIN IF NOT EXISTS (SELECT * FROM [dbo].[COM_City] WHERE [Name] = 'Flores da Cunha') BEGIN INSERT INTO [dbo].[COM_City]([CityId],[Name],[ExternalCode],[StateId],[Active],[UserID],[UserIDLastUpdate],[CreateDate],[ModifieldDate]) VALUES (4769,'Flores da Cunha','08201',23,1,1,1,GETDATE(),GETDATE()) END END</v>
      </c>
    </row>
    <row r="4771" spans="1:13" x14ac:dyDescent="0.2">
      <c r="A4771">
        <v>4770</v>
      </c>
      <c r="B4771">
        <f>VLOOKUP(C4771,ESTADOS!C:K,9,FALSE)</f>
        <v>23</v>
      </c>
      <c r="C4771" t="s">
        <v>44</v>
      </c>
      <c r="D4771">
        <v>43</v>
      </c>
      <c r="E4771" t="s">
        <v>619</v>
      </c>
      <c r="F4771" t="s">
        <v>620</v>
      </c>
      <c r="G4771">
        <v>2148</v>
      </c>
      <c r="H4771">
        <v>1</v>
      </c>
      <c r="I4771">
        <v>1</v>
      </c>
      <c r="J4771">
        <v>1</v>
      </c>
      <c r="K4771" s="2" t="s">
        <v>10009</v>
      </c>
      <c r="L4771" s="2" t="s">
        <v>10009</v>
      </c>
      <c r="M4771" t="str">
        <f t="shared" si="74"/>
        <v>BEGIN IF NOT EXISTS (SELECT * FROM [dbo].[COM_City] WHERE [Name] = 'Floriano Peixoto') BEGIN INSERT INTO [dbo].[COM_City]([CityId],[Name],[ExternalCode],[StateId],[Active],[UserID],[UserIDLastUpdate],[CreateDate],[ModifieldDate]) VALUES (4770,'Floriano Peixoto','08250',23,1,1,1,GETDATE(),GETDATE()) END END</v>
      </c>
    </row>
    <row r="4772" spans="1:13" x14ac:dyDescent="0.2">
      <c r="A4772">
        <v>4771</v>
      </c>
      <c r="B4772">
        <f>VLOOKUP(C4772,ESTADOS!C:K,9,FALSE)</f>
        <v>23</v>
      </c>
      <c r="C4772" t="s">
        <v>44</v>
      </c>
      <c r="D4772">
        <v>43</v>
      </c>
      <c r="E4772" t="s">
        <v>8228</v>
      </c>
      <c r="F4772" t="s">
        <v>621</v>
      </c>
      <c r="G4772">
        <v>11074</v>
      </c>
      <c r="H4772">
        <v>1</v>
      </c>
      <c r="I4772">
        <v>1</v>
      </c>
      <c r="J4772">
        <v>1</v>
      </c>
      <c r="K4772" s="2" t="s">
        <v>10009</v>
      </c>
      <c r="L4772" s="2" t="s">
        <v>10009</v>
      </c>
      <c r="M4772" t="str">
        <f t="shared" si="74"/>
        <v>BEGIN IF NOT EXISTS (SELECT * FROM [dbo].[COM_City] WHERE [Name] = 'Fontoura Xavier') BEGIN INSERT INTO [dbo].[COM_City]([CityId],[Name],[ExternalCode],[StateId],[Active],[UserID],[UserIDLastUpdate],[CreateDate],[ModifieldDate]) VALUES (4771,'Fontoura Xavier','08300',23,1,1,1,GETDATE(),GETDATE()) END END</v>
      </c>
    </row>
    <row r="4773" spans="1:13" x14ac:dyDescent="0.2">
      <c r="A4773">
        <v>4772</v>
      </c>
      <c r="B4773">
        <f>VLOOKUP(C4773,ESTADOS!C:K,9,FALSE)</f>
        <v>23</v>
      </c>
      <c r="C4773" t="s">
        <v>44</v>
      </c>
      <c r="D4773">
        <v>43</v>
      </c>
      <c r="E4773" t="s">
        <v>8230</v>
      </c>
      <c r="F4773" t="s">
        <v>622</v>
      </c>
      <c r="G4773">
        <v>7116</v>
      </c>
      <c r="H4773">
        <v>1</v>
      </c>
      <c r="I4773">
        <v>1</v>
      </c>
      <c r="J4773">
        <v>1</v>
      </c>
      <c r="K4773" s="2" t="s">
        <v>10009</v>
      </c>
      <c r="L4773" s="2" t="s">
        <v>10009</v>
      </c>
      <c r="M4773" t="str">
        <f t="shared" si="74"/>
        <v>BEGIN IF NOT EXISTS (SELECT * FROM [dbo].[COM_City] WHERE [Name] = 'Formigueiro') BEGIN INSERT INTO [dbo].[COM_City]([CityId],[Name],[ExternalCode],[StateId],[Active],[UserID],[UserIDLastUpdate],[CreateDate],[ModifieldDate]) VALUES (4772,'Formigueiro','08409',23,1,1,1,GETDATE(),GETDATE()) END END</v>
      </c>
    </row>
    <row r="4774" spans="1:13" x14ac:dyDescent="0.2">
      <c r="A4774">
        <v>4773</v>
      </c>
      <c r="B4774">
        <f>VLOOKUP(C4774,ESTADOS!C:K,9,FALSE)</f>
        <v>23</v>
      </c>
      <c r="C4774" t="s">
        <v>44</v>
      </c>
      <c r="D4774">
        <v>43</v>
      </c>
      <c r="E4774" t="s">
        <v>623</v>
      </c>
      <c r="F4774" t="s">
        <v>624</v>
      </c>
      <c r="G4774">
        <v>2548</v>
      </c>
      <c r="H4774">
        <v>1</v>
      </c>
      <c r="I4774">
        <v>1</v>
      </c>
      <c r="J4774">
        <v>1</v>
      </c>
      <c r="K4774" s="2" t="s">
        <v>10009</v>
      </c>
      <c r="L4774" s="2" t="s">
        <v>10009</v>
      </c>
      <c r="M4774" t="str">
        <f t="shared" si="74"/>
        <v>BEGIN IF NOT EXISTS (SELECT * FROM [dbo].[COM_City] WHERE [Name] = 'Forquetinha') BEGIN INSERT INTO [dbo].[COM_City]([CityId],[Name],[ExternalCode],[StateId],[Active],[UserID],[UserIDLastUpdate],[CreateDate],[ModifieldDate]) VALUES (4773,'Forquetinha','08433',23,1,1,1,GETDATE(),GETDATE()) END END</v>
      </c>
    </row>
    <row r="4775" spans="1:13" x14ac:dyDescent="0.2">
      <c r="A4775">
        <v>4774</v>
      </c>
      <c r="B4775">
        <f>VLOOKUP(C4775,ESTADOS!C:K,9,FALSE)</f>
        <v>23</v>
      </c>
      <c r="C4775" t="s">
        <v>44</v>
      </c>
      <c r="D4775">
        <v>43</v>
      </c>
      <c r="E4775" t="s">
        <v>625</v>
      </c>
      <c r="F4775" t="s">
        <v>626</v>
      </c>
      <c r="G4775">
        <v>4597</v>
      </c>
      <c r="H4775">
        <v>1</v>
      </c>
      <c r="I4775">
        <v>1</v>
      </c>
      <c r="J4775">
        <v>1</v>
      </c>
      <c r="K4775" s="2" t="s">
        <v>10009</v>
      </c>
      <c r="L4775" s="2" t="s">
        <v>10009</v>
      </c>
      <c r="M4775" t="str">
        <f t="shared" si="74"/>
        <v>BEGIN IF NOT EXISTS (SELECT * FROM [dbo].[COM_City] WHERE [Name] = 'Fortaleza dos Valos') BEGIN INSERT INTO [dbo].[COM_City]([CityId],[Name],[ExternalCode],[StateId],[Active],[UserID],[UserIDLastUpdate],[CreateDate],[ModifieldDate]) VALUES (4774,'Fortaleza dos Valos','08458',23,1,1,1,GETDATE(),GETDATE()) END END</v>
      </c>
    </row>
    <row r="4776" spans="1:13" x14ac:dyDescent="0.2">
      <c r="A4776">
        <v>4775</v>
      </c>
      <c r="B4776">
        <f>VLOOKUP(C4776,ESTADOS!C:K,9,FALSE)</f>
        <v>23</v>
      </c>
      <c r="C4776" t="s">
        <v>44</v>
      </c>
      <c r="D4776">
        <v>43</v>
      </c>
      <c r="E4776" t="s">
        <v>8231</v>
      </c>
      <c r="F4776" t="s">
        <v>627</v>
      </c>
      <c r="G4776">
        <v>27308</v>
      </c>
      <c r="H4776">
        <v>1</v>
      </c>
      <c r="I4776">
        <v>1</v>
      </c>
      <c r="J4776">
        <v>1</v>
      </c>
      <c r="K4776" s="2" t="s">
        <v>10009</v>
      </c>
      <c r="L4776" s="2" t="s">
        <v>10009</v>
      </c>
      <c r="M4776" t="str">
        <f t="shared" si="74"/>
        <v>BEGIN IF NOT EXISTS (SELECT * FROM [dbo].[COM_City] WHERE [Name] = 'Frederico Westphalen') BEGIN INSERT INTO [dbo].[COM_City]([CityId],[Name],[ExternalCode],[StateId],[Active],[UserID],[UserIDLastUpdate],[CreateDate],[ModifieldDate]) VALUES (4775,'Frederico Westphalen','08508',23,1,1,1,GETDATE(),GETDATE()) END END</v>
      </c>
    </row>
    <row r="4777" spans="1:13" x14ac:dyDescent="0.2">
      <c r="A4777">
        <v>4776</v>
      </c>
      <c r="B4777">
        <f>VLOOKUP(C4777,ESTADOS!C:K,9,FALSE)</f>
        <v>23</v>
      </c>
      <c r="C4777" t="s">
        <v>44</v>
      </c>
      <c r="D4777">
        <v>43</v>
      </c>
      <c r="E4777" t="s">
        <v>8233</v>
      </c>
      <c r="F4777" t="s">
        <v>628</v>
      </c>
      <c r="G4777">
        <v>28791</v>
      </c>
      <c r="H4777">
        <v>1</v>
      </c>
      <c r="I4777">
        <v>1</v>
      </c>
      <c r="J4777">
        <v>1</v>
      </c>
      <c r="K4777" s="2" t="s">
        <v>10009</v>
      </c>
      <c r="L4777" s="2" t="s">
        <v>10009</v>
      </c>
      <c r="M4777" t="str">
        <f t="shared" si="74"/>
        <v>BEGIN IF NOT EXISTS (SELECT * FROM [dbo].[COM_City] WHERE [Name] = 'Garibaldi') BEGIN INSERT INTO [dbo].[COM_City]([CityId],[Name],[ExternalCode],[StateId],[Active],[UserID],[UserIDLastUpdate],[CreateDate],[ModifieldDate]) VALUES (4776,'Garibaldi','08607',23,1,1,1,GETDATE(),GETDATE()) END END</v>
      </c>
    </row>
    <row r="4778" spans="1:13" x14ac:dyDescent="0.2">
      <c r="A4778">
        <v>4777</v>
      </c>
      <c r="B4778">
        <f>VLOOKUP(C4778,ESTADOS!C:K,9,FALSE)</f>
        <v>23</v>
      </c>
      <c r="C4778" t="s">
        <v>44</v>
      </c>
      <c r="D4778">
        <v>43</v>
      </c>
      <c r="E4778" t="s">
        <v>629</v>
      </c>
      <c r="F4778" t="s">
        <v>630</v>
      </c>
      <c r="G4778">
        <v>3457</v>
      </c>
      <c r="H4778">
        <v>1</v>
      </c>
      <c r="I4778">
        <v>1</v>
      </c>
      <c r="J4778">
        <v>1</v>
      </c>
      <c r="K4778" s="2" t="s">
        <v>10009</v>
      </c>
      <c r="L4778" s="2" t="s">
        <v>10009</v>
      </c>
      <c r="M4778" t="str">
        <f t="shared" si="74"/>
        <v>BEGIN IF NOT EXISTS (SELECT * FROM [dbo].[COM_City] WHERE [Name] = 'Garruchos') BEGIN INSERT INTO [dbo].[COM_City]([CityId],[Name],[ExternalCode],[StateId],[Active],[UserID],[UserIDLastUpdate],[CreateDate],[ModifieldDate]) VALUES (4777,'Garruchos','08656',23,1,1,1,GETDATE(),GETDATE()) END END</v>
      </c>
    </row>
    <row r="4779" spans="1:13" x14ac:dyDescent="0.2">
      <c r="A4779">
        <v>4778</v>
      </c>
      <c r="B4779">
        <f>VLOOKUP(C4779,ESTADOS!C:K,9,FALSE)</f>
        <v>23</v>
      </c>
      <c r="C4779" t="s">
        <v>44</v>
      </c>
      <c r="D4779">
        <v>43</v>
      </c>
      <c r="E4779" t="s">
        <v>8235</v>
      </c>
      <c r="F4779" t="s">
        <v>631</v>
      </c>
      <c r="G4779">
        <v>6108</v>
      </c>
      <c r="H4779">
        <v>1</v>
      </c>
      <c r="I4779">
        <v>1</v>
      </c>
      <c r="J4779">
        <v>1</v>
      </c>
      <c r="K4779" s="2" t="s">
        <v>10009</v>
      </c>
      <c r="L4779" s="2" t="s">
        <v>10009</v>
      </c>
      <c r="M4779" t="str">
        <f t="shared" si="74"/>
        <v>BEGIN IF NOT EXISTS (SELECT * FROM [dbo].[COM_City] WHERE [Name] = 'Gaurama') BEGIN INSERT INTO [dbo].[COM_City]([CityId],[Name],[ExternalCode],[StateId],[Active],[UserID],[UserIDLastUpdate],[CreateDate],[ModifieldDate]) VALUES (4778,'Gaurama','08706',23,1,1,1,GETDATE(),GETDATE()) END END</v>
      </c>
    </row>
    <row r="4780" spans="1:13" x14ac:dyDescent="0.2">
      <c r="A4780">
        <v>4779</v>
      </c>
      <c r="B4780">
        <f>VLOOKUP(C4780,ESTADOS!C:K,9,FALSE)</f>
        <v>23</v>
      </c>
      <c r="C4780" t="s">
        <v>44</v>
      </c>
      <c r="D4780">
        <v>43</v>
      </c>
      <c r="E4780" t="s">
        <v>8237</v>
      </c>
      <c r="F4780" t="s">
        <v>632</v>
      </c>
      <c r="G4780">
        <v>8782</v>
      </c>
      <c r="H4780">
        <v>1</v>
      </c>
      <c r="I4780">
        <v>1</v>
      </c>
      <c r="J4780">
        <v>1</v>
      </c>
      <c r="K4780" s="2" t="s">
        <v>10009</v>
      </c>
      <c r="L4780" s="2" t="s">
        <v>10009</v>
      </c>
      <c r="M4780" t="str">
        <f t="shared" si="74"/>
        <v>BEGIN IF NOT EXISTS (SELECT * FROM [dbo].[COM_City] WHERE [Name] = 'General Câmara') BEGIN INSERT INTO [dbo].[COM_City]([CityId],[Name],[ExternalCode],[StateId],[Active],[UserID],[UserIDLastUpdate],[CreateDate],[ModifieldDate]) VALUES (4779,'General Câmara','08805',23,1,1,1,GETDATE(),GETDATE()) END END</v>
      </c>
    </row>
    <row r="4781" spans="1:13" x14ac:dyDescent="0.2">
      <c r="A4781">
        <v>4780</v>
      </c>
      <c r="B4781">
        <f>VLOOKUP(C4781,ESTADOS!C:K,9,FALSE)</f>
        <v>23</v>
      </c>
      <c r="C4781" t="s">
        <v>44</v>
      </c>
      <c r="D4781">
        <v>43</v>
      </c>
      <c r="E4781" t="s">
        <v>633</v>
      </c>
      <c r="F4781" t="s">
        <v>634</v>
      </c>
      <c r="G4781">
        <v>1579</v>
      </c>
      <c r="H4781">
        <v>1</v>
      </c>
      <c r="I4781">
        <v>1</v>
      </c>
      <c r="J4781">
        <v>1</v>
      </c>
      <c r="K4781" s="2" t="s">
        <v>10009</v>
      </c>
      <c r="L4781" s="2" t="s">
        <v>10009</v>
      </c>
      <c r="M4781" t="str">
        <f t="shared" si="74"/>
        <v>BEGIN IF NOT EXISTS (SELECT * FROM [dbo].[COM_City] WHERE [Name] = 'Gentil') BEGIN INSERT INTO [dbo].[COM_City]([CityId],[Name],[ExternalCode],[StateId],[Active],[UserID],[UserIDLastUpdate],[CreateDate],[ModifieldDate]) VALUES (4780,'Gentil','08854',23,1,1,1,GETDATE(),GETDATE()) END END</v>
      </c>
    </row>
    <row r="4782" spans="1:13" x14ac:dyDescent="0.2">
      <c r="A4782">
        <v>4781</v>
      </c>
      <c r="B4782">
        <f>VLOOKUP(C4782,ESTADOS!C:K,9,FALSE)</f>
        <v>23</v>
      </c>
      <c r="C4782" t="s">
        <v>44</v>
      </c>
      <c r="D4782">
        <v>43</v>
      </c>
      <c r="E4782" t="s">
        <v>8239</v>
      </c>
      <c r="F4782" t="s">
        <v>635</v>
      </c>
      <c r="G4782">
        <v>15961</v>
      </c>
      <c r="H4782">
        <v>1</v>
      </c>
      <c r="I4782">
        <v>1</v>
      </c>
      <c r="J4782">
        <v>1</v>
      </c>
      <c r="K4782" s="2" t="s">
        <v>10009</v>
      </c>
      <c r="L4782" s="2" t="s">
        <v>10009</v>
      </c>
      <c r="M4782" t="str">
        <f t="shared" si="74"/>
        <v>BEGIN IF NOT EXISTS (SELECT * FROM [dbo].[COM_City] WHERE [Name] = 'Getúlio Vargas') BEGIN INSERT INTO [dbo].[COM_City]([CityId],[Name],[ExternalCode],[StateId],[Active],[UserID],[UserIDLastUpdate],[CreateDate],[ModifieldDate]) VALUES (4781,'Getúlio Vargas','08904',23,1,1,1,GETDATE(),GETDATE()) END END</v>
      </c>
    </row>
    <row r="4783" spans="1:13" x14ac:dyDescent="0.2">
      <c r="A4783">
        <v>4782</v>
      </c>
      <c r="B4783">
        <f>VLOOKUP(C4783,ESTADOS!C:K,9,FALSE)</f>
        <v>23</v>
      </c>
      <c r="C4783" t="s">
        <v>44</v>
      </c>
      <c r="D4783">
        <v>43</v>
      </c>
      <c r="E4783" t="s">
        <v>636</v>
      </c>
      <c r="F4783" t="s">
        <v>637</v>
      </c>
      <c r="G4783">
        <v>17070</v>
      </c>
      <c r="H4783">
        <v>1</v>
      </c>
      <c r="I4783">
        <v>1</v>
      </c>
      <c r="J4783">
        <v>1</v>
      </c>
      <c r="K4783" s="2" t="s">
        <v>10009</v>
      </c>
      <c r="L4783" s="2" t="s">
        <v>10009</v>
      </c>
      <c r="M4783" t="str">
        <f t="shared" si="74"/>
        <v>BEGIN IF NOT EXISTS (SELECT * FROM [dbo].[COM_City] WHERE [Name] = 'Giruá') BEGIN INSERT INTO [dbo].[COM_City]([CityId],[Name],[ExternalCode],[StateId],[Active],[UserID],[UserIDLastUpdate],[CreateDate],[ModifieldDate]) VALUES (4782,'Giruá','09001',23,1,1,1,GETDATE(),GETDATE()) END END</v>
      </c>
    </row>
    <row r="4784" spans="1:13" x14ac:dyDescent="0.2">
      <c r="A4784">
        <v>4783</v>
      </c>
      <c r="B4784">
        <f>VLOOKUP(C4784,ESTADOS!C:K,9,FALSE)</f>
        <v>23</v>
      </c>
      <c r="C4784" t="s">
        <v>44</v>
      </c>
      <c r="D4784">
        <v>43</v>
      </c>
      <c r="E4784" t="s">
        <v>638</v>
      </c>
      <c r="F4784" t="s">
        <v>639</v>
      </c>
      <c r="G4784">
        <v>6908</v>
      </c>
      <c r="H4784">
        <v>1</v>
      </c>
      <c r="I4784">
        <v>1</v>
      </c>
      <c r="J4784">
        <v>1</v>
      </c>
      <c r="K4784" s="2" t="s">
        <v>10009</v>
      </c>
      <c r="L4784" s="2" t="s">
        <v>10009</v>
      </c>
      <c r="M4784" t="str">
        <f t="shared" si="74"/>
        <v>BEGIN IF NOT EXISTS (SELECT * FROM [dbo].[COM_City] WHERE [Name] = 'Glorinha') BEGIN INSERT INTO [dbo].[COM_City]([CityId],[Name],[ExternalCode],[StateId],[Active],[UserID],[UserIDLastUpdate],[CreateDate],[ModifieldDate]) VALUES (4783,'Glorinha','09050',23,1,1,1,GETDATE(),GETDATE()) END END</v>
      </c>
    </row>
    <row r="4785" spans="1:13" x14ac:dyDescent="0.2">
      <c r="A4785">
        <v>4784</v>
      </c>
      <c r="B4785">
        <f>VLOOKUP(C4785,ESTADOS!C:K,9,FALSE)</f>
        <v>23</v>
      </c>
      <c r="C4785" t="s">
        <v>44</v>
      </c>
      <c r="D4785">
        <v>43</v>
      </c>
      <c r="E4785" t="s">
        <v>8243</v>
      </c>
      <c r="F4785" t="s">
        <v>640</v>
      </c>
      <c r="G4785">
        <v>31655</v>
      </c>
      <c r="H4785">
        <v>1</v>
      </c>
      <c r="I4785">
        <v>1</v>
      </c>
      <c r="J4785">
        <v>1</v>
      </c>
      <c r="K4785" s="2" t="s">
        <v>10009</v>
      </c>
      <c r="L4785" s="2" t="s">
        <v>10009</v>
      </c>
      <c r="M4785" t="str">
        <f t="shared" si="74"/>
        <v>BEGIN IF NOT EXISTS (SELECT * FROM [dbo].[COM_City] WHERE [Name] = 'Gramado') BEGIN INSERT INTO [dbo].[COM_City]([CityId],[Name],[ExternalCode],[StateId],[Active],[UserID],[UserIDLastUpdate],[CreateDate],[ModifieldDate]) VALUES (4784,'Gramado','09100',23,1,1,1,GETDATE(),GETDATE()) END END</v>
      </c>
    </row>
    <row r="4786" spans="1:13" x14ac:dyDescent="0.2">
      <c r="A4786">
        <v>4785</v>
      </c>
      <c r="B4786">
        <f>VLOOKUP(C4786,ESTADOS!C:K,9,FALSE)</f>
        <v>23</v>
      </c>
      <c r="C4786" t="s">
        <v>44</v>
      </c>
      <c r="D4786">
        <v>43</v>
      </c>
      <c r="E4786" t="s">
        <v>641</v>
      </c>
      <c r="F4786" t="s">
        <v>642</v>
      </c>
      <c r="G4786">
        <v>2370</v>
      </c>
      <c r="H4786">
        <v>1</v>
      </c>
      <c r="I4786">
        <v>1</v>
      </c>
      <c r="J4786">
        <v>1</v>
      </c>
      <c r="K4786" s="2" t="s">
        <v>10009</v>
      </c>
      <c r="L4786" s="2" t="s">
        <v>10009</v>
      </c>
      <c r="M4786" t="str">
        <f t="shared" si="74"/>
        <v>BEGIN IF NOT EXISTS (SELECT * FROM [dbo].[COM_City] WHERE [Name] = 'Gramado dos Loureiros') BEGIN INSERT INTO [dbo].[COM_City]([CityId],[Name],[ExternalCode],[StateId],[Active],[UserID],[UserIDLastUpdate],[CreateDate],[ModifieldDate]) VALUES (4785,'Gramado dos Loureiros','09126',23,1,1,1,GETDATE(),GETDATE()) END END</v>
      </c>
    </row>
    <row r="4787" spans="1:13" x14ac:dyDescent="0.2">
      <c r="A4787">
        <v>4786</v>
      </c>
      <c r="B4787">
        <f>VLOOKUP(C4787,ESTADOS!C:K,9,FALSE)</f>
        <v>23</v>
      </c>
      <c r="C4787" t="s">
        <v>44</v>
      </c>
      <c r="D4787">
        <v>43</v>
      </c>
      <c r="E4787" t="s">
        <v>643</v>
      </c>
      <c r="F4787" t="s">
        <v>644</v>
      </c>
      <c r="G4787">
        <v>3911</v>
      </c>
      <c r="H4787">
        <v>1</v>
      </c>
      <c r="I4787">
        <v>1</v>
      </c>
      <c r="J4787">
        <v>1</v>
      </c>
      <c r="K4787" s="2" t="s">
        <v>10009</v>
      </c>
      <c r="L4787" s="2" t="s">
        <v>10009</v>
      </c>
      <c r="M4787" t="str">
        <f t="shared" si="74"/>
        <v>BEGIN IF NOT EXISTS (SELECT * FROM [dbo].[COM_City] WHERE [Name] = 'Gramado Xavier') BEGIN INSERT INTO [dbo].[COM_City]([CityId],[Name],[ExternalCode],[StateId],[Active],[UserID],[UserIDLastUpdate],[CreateDate],[ModifieldDate]) VALUES (4786,'Gramado Xavier','09159',23,1,1,1,GETDATE(),GETDATE()) END END</v>
      </c>
    </row>
    <row r="4788" spans="1:13" x14ac:dyDescent="0.2">
      <c r="A4788">
        <v>4787</v>
      </c>
      <c r="B4788">
        <f>VLOOKUP(C4788,ESTADOS!C:K,9,FALSE)</f>
        <v>23</v>
      </c>
      <c r="C4788" t="s">
        <v>44</v>
      </c>
      <c r="D4788">
        <v>43</v>
      </c>
      <c r="E4788" t="s">
        <v>8245</v>
      </c>
      <c r="F4788" t="s">
        <v>10159</v>
      </c>
      <c r="G4788">
        <v>261150</v>
      </c>
      <c r="H4788">
        <v>1</v>
      </c>
      <c r="I4788">
        <v>1</v>
      </c>
      <c r="J4788">
        <v>1</v>
      </c>
      <c r="K4788" s="2" t="s">
        <v>10009</v>
      </c>
      <c r="L4788" s="2" t="s">
        <v>10009</v>
      </c>
      <c r="M4788" t="str">
        <f t="shared" si="74"/>
        <v>BEGIN IF NOT EXISTS (SELECT * FROM [dbo].[COM_City] WHERE [Name] = 'Gravataí') BEGIN INSERT INTO [dbo].[COM_City]([CityId],[Name],[ExternalCode],[StateId],[Active],[UserID],[UserIDLastUpdate],[CreateDate],[ModifieldDate]) VALUES (4787,'Gravataí','09209',23,1,1,1,GETDATE(),GETDATE()) END END</v>
      </c>
    </row>
    <row r="4789" spans="1:13" x14ac:dyDescent="0.2">
      <c r="A4789">
        <v>4788</v>
      </c>
      <c r="B4789">
        <f>VLOOKUP(C4789,ESTADOS!C:K,9,FALSE)</f>
        <v>23</v>
      </c>
      <c r="C4789" t="s">
        <v>44</v>
      </c>
      <c r="D4789">
        <v>43</v>
      </c>
      <c r="E4789" t="s">
        <v>645</v>
      </c>
      <c r="F4789" t="s">
        <v>646</v>
      </c>
      <c r="G4789">
        <v>1669</v>
      </c>
      <c r="H4789">
        <v>1</v>
      </c>
      <c r="I4789">
        <v>1</v>
      </c>
      <c r="J4789">
        <v>1</v>
      </c>
      <c r="K4789" s="2" t="s">
        <v>10009</v>
      </c>
      <c r="L4789" s="2" t="s">
        <v>10009</v>
      </c>
      <c r="M4789" t="str">
        <f t="shared" si="74"/>
        <v>BEGIN IF NOT EXISTS (SELECT * FROM [dbo].[COM_City] WHERE [Name] = 'Guabiju') BEGIN INSERT INTO [dbo].[COM_City]([CityId],[Name],[ExternalCode],[StateId],[Active],[UserID],[UserIDLastUpdate],[CreateDate],[ModifieldDate]) VALUES (4788,'Guabiju','09258',23,1,1,1,GETDATE(),GETDATE()) END END</v>
      </c>
    </row>
    <row r="4790" spans="1:13" x14ac:dyDescent="0.2">
      <c r="A4790">
        <v>4789</v>
      </c>
      <c r="B4790">
        <f>VLOOKUP(C4790,ESTADOS!C:K,9,FALSE)</f>
        <v>23</v>
      </c>
      <c r="C4790" t="s">
        <v>44</v>
      </c>
      <c r="D4790">
        <v>43</v>
      </c>
      <c r="E4790" t="s">
        <v>8247</v>
      </c>
      <c r="F4790" t="s">
        <v>647</v>
      </c>
      <c r="G4790">
        <v>93578</v>
      </c>
      <c r="H4790">
        <v>1</v>
      </c>
      <c r="I4790">
        <v>1</v>
      </c>
      <c r="J4790">
        <v>1</v>
      </c>
      <c r="K4790" s="2" t="s">
        <v>10009</v>
      </c>
      <c r="L4790" s="2" t="s">
        <v>10009</v>
      </c>
      <c r="M4790" t="str">
        <f t="shared" si="74"/>
        <v>BEGIN IF NOT EXISTS (SELECT * FROM [dbo].[COM_City] WHERE [Name] = 'Guaíba') BEGIN INSERT INTO [dbo].[COM_City]([CityId],[Name],[ExternalCode],[StateId],[Active],[UserID],[UserIDLastUpdate],[CreateDate],[ModifieldDate]) VALUES (4789,'Guaíba','09308',23,1,1,1,GETDATE(),GETDATE()) END END</v>
      </c>
    </row>
    <row r="4791" spans="1:13" x14ac:dyDescent="0.2">
      <c r="A4791">
        <v>4790</v>
      </c>
      <c r="B4791">
        <f>VLOOKUP(C4791,ESTADOS!C:K,9,FALSE)</f>
        <v>23</v>
      </c>
      <c r="C4791" t="s">
        <v>44</v>
      </c>
      <c r="D4791">
        <v>43</v>
      </c>
      <c r="E4791" t="s">
        <v>8249</v>
      </c>
      <c r="F4791" t="s">
        <v>648</v>
      </c>
      <c r="G4791">
        <v>21421</v>
      </c>
      <c r="H4791">
        <v>1</v>
      </c>
      <c r="I4791">
        <v>1</v>
      </c>
      <c r="J4791">
        <v>1</v>
      </c>
      <c r="K4791" s="2" t="s">
        <v>10009</v>
      </c>
      <c r="L4791" s="2" t="s">
        <v>10009</v>
      </c>
      <c r="M4791" t="str">
        <f t="shared" si="74"/>
        <v>BEGIN IF NOT EXISTS (SELECT * FROM [dbo].[COM_City] WHERE [Name] = 'Guaporé') BEGIN INSERT INTO [dbo].[COM_City]([CityId],[Name],[ExternalCode],[StateId],[Active],[UserID],[UserIDLastUpdate],[CreateDate],[ModifieldDate]) VALUES (4790,'Guaporé','09407',23,1,1,1,GETDATE(),GETDATE()) END END</v>
      </c>
    </row>
    <row r="4792" spans="1:13" x14ac:dyDescent="0.2">
      <c r="A4792">
        <v>4791</v>
      </c>
      <c r="B4792">
        <f>VLOOKUP(C4792,ESTADOS!C:K,9,FALSE)</f>
        <v>23</v>
      </c>
      <c r="C4792" t="s">
        <v>44</v>
      </c>
      <c r="D4792">
        <v>43</v>
      </c>
      <c r="E4792" t="s">
        <v>8251</v>
      </c>
      <c r="F4792" t="s">
        <v>649</v>
      </c>
      <c r="G4792">
        <v>8331</v>
      </c>
      <c r="H4792">
        <v>1</v>
      </c>
      <c r="I4792">
        <v>1</v>
      </c>
      <c r="J4792">
        <v>1</v>
      </c>
      <c r="K4792" s="2" t="s">
        <v>10009</v>
      </c>
      <c r="L4792" s="2" t="s">
        <v>10009</v>
      </c>
      <c r="M4792" t="str">
        <f t="shared" si="74"/>
        <v>BEGIN IF NOT EXISTS (SELECT * FROM [dbo].[COM_City] WHERE [Name] = 'Guarani das Missões') BEGIN INSERT INTO [dbo].[COM_City]([CityId],[Name],[ExternalCode],[StateId],[Active],[UserID],[UserIDLastUpdate],[CreateDate],[ModifieldDate]) VALUES (4791,'Guarani das Missões','09506',23,1,1,1,GETDATE(),GETDATE()) END END</v>
      </c>
    </row>
    <row r="4793" spans="1:13" x14ac:dyDescent="0.2">
      <c r="A4793">
        <v>4792</v>
      </c>
      <c r="B4793">
        <f>VLOOKUP(C4793,ESTADOS!C:K,9,FALSE)</f>
        <v>23</v>
      </c>
      <c r="C4793" t="s">
        <v>44</v>
      </c>
      <c r="D4793">
        <v>43</v>
      </c>
      <c r="E4793" t="s">
        <v>650</v>
      </c>
      <c r="F4793" t="s">
        <v>651</v>
      </c>
      <c r="G4793">
        <v>3658</v>
      </c>
      <c r="H4793">
        <v>1</v>
      </c>
      <c r="I4793">
        <v>1</v>
      </c>
      <c r="J4793">
        <v>1</v>
      </c>
      <c r="K4793" s="2" t="s">
        <v>10009</v>
      </c>
      <c r="L4793" s="2" t="s">
        <v>10009</v>
      </c>
      <c r="M4793" t="str">
        <f t="shared" si="74"/>
        <v>BEGIN IF NOT EXISTS (SELECT * FROM [dbo].[COM_City] WHERE [Name] = 'Harmonia') BEGIN INSERT INTO [dbo].[COM_City]([CityId],[Name],[ExternalCode],[StateId],[Active],[UserID],[UserIDLastUpdate],[CreateDate],[ModifieldDate]) VALUES (4792,'Harmonia','09555',23,1,1,1,GETDATE(),GETDATE()) END END</v>
      </c>
    </row>
    <row r="4794" spans="1:13" x14ac:dyDescent="0.2">
      <c r="A4794">
        <v>4793</v>
      </c>
      <c r="B4794">
        <f>VLOOKUP(C4794,ESTADOS!C:K,9,FALSE)</f>
        <v>23</v>
      </c>
      <c r="C4794" t="s">
        <v>44</v>
      </c>
      <c r="D4794">
        <v>43</v>
      </c>
      <c r="E4794" t="s">
        <v>8203</v>
      </c>
      <c r="F4794" t="s">
        <v>652</v>
      </c>
      <c r="G4794">
        <v>6873</v>
      </c>
      <c r="H4794">
        <v>1</v>
      </c>
      <c r="I4794">
        <v>1</v>
      </c>
      <c r="J4794">
        <v>1</v>
      </c>
      <c r="K4794" s="2" t="s">
        <v>10009</v>
      </c>
      <c r="L4794" s="2" t="s">
        <v>10009</v>
      </c>
      <c r="M4794" t="str">
        <f t="shared" si="74"/>
        <v>BEGIN IF NOT EXISTS (SELECT * FROM [dbo].[COM_City] WHERE [Name] = 'Herval') BEGIN INSERT INTO [dbo].[COM_City]([CityId],[Name],[ExternalCode],[StateId],[Active],[UserID],[UserIDLastUpdate],[CreateDate],[ModifieldDate]) VALUES (4793,'Herval','07104',23,1,1,1,GETDATE(),GETDATE()) END END</v>
      </c>
    </row>
    <row r="4795" spans="1:13" x14ac:dyDescent="0.2">
      <c r="A4795">
        <v>4794</v>
      </c>
      <c r="B4795">
        <f>VLOOKUP(C4795,ESTADOS!C:K,9,FALSE)</f>
        <v>23</v>
      </c>
      <c r="C4795" t="s">
        <v>44</v>
      </c>
      <c r="D4795">
        <v>43</v>
      </c>
      <c r="E4795" t="s">
        <v>653</v>
      </c>
      <c r="F4795" t="s">
        <v>654</v>
      </c>
      <c r="G4795">
        <v>2825</v>
      </c>
      <c r="H4795">
        <v>1</v>
      </c>
      <c r="I4795">
        <v>1</v>
      </c>
      <c r="J4795">
        <v>1</v>
      </c>
      <c r="K4795" s="2" t="s">
        <v>10009</v>
      </c>
      <c r="L4795" s="2" t="s">
        <v>10009</v>
      </c>
      <c r="M4795" t="str">
        <f t="shared" si="74"/>
        <v>BEGIN IF NOT EXISTS (SELECT * FROM [dbo].[COM_City] WHERE [Name] = 'Herveiras') BEGIN INSERT INTO [dbo].[COM_City]([CityId],[Name],[ExternalCode],[StateId],[Active],[UserID],[UserIDLastUpdate],[CreateDate],[ModifieldDate]) VALUES (4794,'Herveiras','09571',23,1,1,1,GETDATE(),GETDATE()) END END</v>
      </c>
    </row>
    <row r="4796" spans="1:13" x14ac:dyDescent="0.2">
      <c r="A4796">
        <v>4795</v>
      </c>
      <c r="B4796">
        <f>VLOOKUP(C4796,ESTADOS!C:K,9,FALSE)</f>
        <v>23</v>
      </c>
      <c r="C4796" t="s">
        <v>44</v>
      </c>
      <c r="D4796">
        <v>43</v>
      </c>
      <c r="E4796" t="s">
        <v>8253</v>
      </c>
      <c r="F4796" t="s">
        <v>655</v>
      </c>
      <c r="G4796">
        <v>18305</v>
      </c>
      <c r="H4796">
        <v>1</v>
      </c>
      <c r="I4796">
        <v>1</v>
      </c>
      <c r="J4796">
        <v>1</v>
      </c>
      <c r="K4796" s="2" t="s">
        <v>10009</v>
      </c>
      <c r="L4796" s="2" t="s">
        <v>10009</v>
      </c>
      <c r="M4796" t="str">
        <f t="shared" si="74"/>
        <v>BEGIN IF NOT EXISTS (SELECT * FROM [dbo].[COM_City] WHERE [Name] = 'Horizontina') BEGIN INSERT INTO [dbo].[COM_City]([CityId],[Name],[ExternalCode],[StateId],[Active],[UserID],[UserIDLastUpdate],[CreateDate],[ModifieldDate]) VALUES (4795,'Horizontina','09605',23,1,1,1,GETDATE(),GETDATE()) END END</v>
      </c>
    </row>
    <row r="4797" spans="1:13" x14ac:dyDescent="0.2">
      <c r="A4797">
        <v>4796</v>
      </c>
      <c r="B4797">
        <f>VLOOKUP(C4797,ESTADOS!C:K,9,FALSE)</f>
        <v>23</v>
      </c>
      <c r="C4797" t="s">
        <v>44</v>
      </c>
      <c r="D4797">
        <v>43</v>
      </c>
      <c r="E4797" t="s">
        <v>656</v>
      </c>
      <c r="F4797" t="s">
        <v>657</v>
      </c>
      <c r="G4797">
        <v>6030</v>
      </c>
      <c r="H4797">
        <v>1</v>
      </c>
      <c r="I4797">
        <v>1</v>
      </c>
      <c r="J4797">
        <v>1</v>
      </c>
      <c r="K4797" s="2" t="s">
        <v>10009</v>
      </c>
      <c r="L4797" s="2" t="s">
        <v>10009</v>
      </c>
      <c r="M4797" t="str">
        <f t="shared" si="74"/>
        <v>BEGIN IF NOT EXISTS (SELECT * FROM [dbo].[COM_City] WHERE [Name] = 'Hulha Negra') BEGIN INSERT INTO [dbo].[COM_City]([CityId],[Name],[ExternalCode],[StateId],[Active],[UserID],[UserIDLastUpdate],[CreateDate],[ModifieldDate]) VALUES (4796,'Hulha Negra','09654',23,1,1,1,GETDATE(),GETDATE()) END END</v>
      </c>
    </row>
    <row r="4798" spans="1:13" x14ac:dyDescent="0.2">
      <c r="A4798">
        <v>4797</v>
      </c>
      <c r="B4798">
        <f>VLOOKUP(C4798,ESTADOS!C:K,9,FALSE)</f>
        <v>23</v>
      </c>
      <c r="C4798" t="s">
        <v>44</v>
      </c>
      <c r="D4798">
        <v>43</v>
      </c>
      <c r="E4798" t="s">
        <v>8255</v>
      </c>
      <c r="F4798" t="s">
        <v>8707</v>
      </c>
      <c r="G4798">
        <v>4923</v>
      </c>
      <c r="H4798">
        <v>1</v>
      </c>
      <c r="I4798">
        <v>1</v>
      </c>
      <c r="J4798">
        <v>1</v>
      </c>
      <c r="K4798" s="2" t="s">
        <v>10009</v>
      </c>
      <c r="L4798" s="2" t="s">
        <v>10009</v>
      </c>
      <c r="M4798" t="str">
        <f t="shared" si="74"/>
        <v>BEGIN IF NOT EXISTS (SELECT * FROM [dbo].[COM_City] WHERE [Name] = 'Humaitá') BEGIN INSERT INTO [dbo].[COM_City]([CityId],[Name],[ExternalCode],[StateId],[Active],[UserID],[UserIDLastUpdate],[CreateDate],[ModifieldDate]) VALUES (4797,'Humaitá','09704',23,1,1,1,GETDATE(),GETDATE()) END END</v>
      </c>
    </row>
    <row r="4799" spans="1:13" x14ac:dyDescent="0.2">
      <c r="A4799">
        <v>4798</v>
      </c>
      <c r="B4799">
        <f>VLOOKUP(C4799,ESTADOS!C:K,9,FALSE)</f>
        <v>23</v>
      </c>
      <c r="C4799" t="s">
        <v>44</v>
      </c>
      <c r="D4799">
        <v>43</v>
      </c>
      <c r="E4799" t="s">
        <v>658</v>
      </c>
      <c r="F4799" t="s">
        <v>659</v>
      </c>
      <c r="G4799">
        <v>4331</v>
      </c>
      <c r="H4799">
        <v>1</v>
      </c>
      <c r="I4799">
        <v>1</v>
      </c>
      <c r="J4799">
        <v>1</v>
      </c>
      <c r="K4799" s="2" t="s">
        <v>10009</v>
      </c>
      <c r="L4799" s="2" t="s">
        <v>10009</v>
      </c>
      <c r="M4799" t="str">
        <f t="shared" si="74"/>
        <v>BEGIN IF NOT EXISTS (SELECT * FROM [dbo].[COM_City] WHERE [Name] = 'Ibarama') BEGIN INSERT INTO [dbo].[COM_City]([CityId],[Name],[ExternalCode],[StateId],[Active],[UserID],[UserIDLastUpdate],[CreateDate],[ModifieldDate]) VALUES (4798,'Ibarama','09753',23,1,1,1,GETDATE(),GETDATE()) END END</v>
      </c>
    </row>
    <row r="4800" spans="1:13" x14ac:dyDescent="0.2">
      <c r="A4800">
        <v>4799</v>
      </c>
      <c r="B4800">
        <f>VLOOKUP(C4800,ESTADOS!C:K,9,FALSE)</f>
        <v>23</v>
      </c>
      <c r="C4800" t="s">
        <v>44</v>
      </c>
      <c r="D4800">
        <v>43</v>
      </c>
      <c r="E4800" t="s">
        <v>8257</v>
      </c>
      <c r="F4800" t="s">
        <v>660</v>
      </c>
      <c r="G4800">
        <v>4681</v>
      </c>
      <c r="H4800">
        <v>1</v>
      </c>
      <c r="I4800">
        <v>1</v>
      </c>
      <c r="J4800">
        <v>1</v>
      </c>
      <c r="K4800" s="2" t="s">
        <v>10009</v>
      </c>
      <c r="L4800" s="2" t="s">
        <v>10009</v>
      </c>
      <c r="M4800" t="str">
        <f t="shared" si="74"/>
        <v>BEGIN IF NOT EXISTS (SELECT * FROM [dbo].[COM_City] WHERE [Name] = 'Ibiaçá') BEGIN INSERT INTO [dbo].[COM_City]([CityId],[Name],[ExternalCode],[StateId],[Active],[UserID],[UserIDLastUpdate],[CreateDate],[ModifieldDate]) VALUES (4799,'Ibiaçá','09803',23,1,1,1,GETDATE(),GETDATE()) END END</v>
      </c>
    </row>
    <row r="4801" spans="1:13" x14ac:dyDescent="0.2">
      <c r="A4801">
        <v>4800</v>
      </c>
      <c r="B4801">
        <f>VLOOKUP(C4801,ESTADOS!C:K,9,FALSE)</f>
        <v>23</v>
      </c>
      <c r="C4801" t="s">
        <v>44</v>
      </c>
      <c r="D4801">
        <v>43</v>
      </c>
      <c r="E4801" t="s">
        <v>8259</v>
      </c>
      <c r="F4801" t="s">
        <v>661</v>
      </c>
      <c r="G4801">
        <v>7094</v>
      </c>
      <c r="H4801">
        <v>1</v>
      </c>
      <c r="I4801">
        <v>1</v>
      </c>
      <c r="J4801">
        <v>1</v>
      </c>
      <c r="K4801" s="2" t="s">
        <v>10009</v>
      </c>
      <c r="L4801" s="2" t="s">
        <v>10009</v>
      </c>
      <c r="M4801" t="str">
        <f t="shared" si="74"/>
        <v>BEGIN IF NOT EXISTS (SELECT * FROM [dbo].[COM_City] WHERE [Name] = 'Ibiraiaras') BEGIN INSERT INTO [dbo].[COM_City]([CityId],[Name],[ExternalCode],[StateId],[Active],[UserID],[UserIDLastUpdate],[CreateDate],[ModifieldDate]) VALUES (4800,'Ibiraiaras','09902',23,1,1,1,GETDATE(),GETDATE()) END END</v>
      </c>
    </row>
    <row r="4802" spans="1:13" x14ac:dyDescent="0.2">
      <c r="A4802">
        <v>4801</v>
      </c>
      <c r="B4802">
        <f>VLOOKUP(C4802,ESTADOS!C:K,9,FALSE)</f>
        <v>23</v>
      </c>
      <c r="C4802" t="s">
        <v>44</v>
      </c>
      <c r="D4802">
        <v>43</v>
      </c>
      <c r="E4802" t="s">
        <v>662</v>
      </c>
      <c r="F4802" t="s">
        <v>663</v>
      </c>
      <c r="G4802">
        <v>4182</v>
      </c>
      <c r="H4802">
        <v>1</v>
      </c>
      <c r="I4802">
        <v>1</v>
      </c>
      <c r="J4802">
        <v>1</v>
      </c>
      <c r="K4802" s="2" t="s">
        <v>10009</v>
      </c>
      <c r="L4802" s="2" t="s">
        <v>10009</v>
      </c>
      <c r="M4802" t="str">
        <f t="shared" si="74"/>
        <v>BEGIN IF NOT EXISTS (SELECT * FROM [dbo].[COM_City] WHERE [Name] = 'Ibirapuitã') BEGIN INSERT INTO [dbo].[COM_City]([CityId],[Name],[ExternalCode],[StateId],[Active],[UserID],[UserIDLastUpdate],[CreateDate],[ModifieldDate]) VALUES (4801,'Ibirapuitã','09951',23,1,1,1,GETDATE(),GETDATE()) END END</v>
      </c>
    </row>
    <row r="4803" spans="1:13" x14ac:dyDescent="0.2">
      <c r="A4803">
        <v>4802</v>
      </c>
      <c r="B4803">
        <f>VLOOKUP(C4803,ESTADOS!C:K,9,FALSE)</f>
        <v>23</v>
      </c>
      <c r="C4803" t="s">
        <v>44</v>
      </c>
      <c r="D4803">
        <v>43</v>
      </c>
      <c r="E4803" t="s">
        <v>8261</v>
      </c>
      <c r="F4803" t="s">
        <v>664</v>
      </c>
      <c r="G4803">
        <v>18690</v>
      </c>
      <c r="H4803">
        <v>1</v>
      </c>
      <c r="I4803">
        <v>1</v>
      </c>
      <c r="J4803">
        <v>1</v>
      </c>
      <c r="K4803" s="2" t="s">
        <v>10009</v>
      </c>
      <c r="L4803" s="2" t="s">
        <v>10009</v>
      </c>
      <c r="M4803" t="str">
        <f t="shared" ref="M4803:M4866" si="75">CONCATENATE("BEGIN IF NOT EXISTS (SELECT * FROM [dbo].[COM_City] WHERE [Name] = '",F4803,"') BEGIN INSERT INTO [dbo].[COM_City]([CityId],[Name],[ExternalCode],[StateId],[Active],[UserID],[UserIDLastUpdate],[CreateDate],[ModifieldDate]) VALUES (",A4803,",'",F4803,"','",E4803,"',",B4803,",",H4803,",",I4803,",",J4803,",",K4803,",",L4803,") END END")</f>
        <v>BEGIN IF NOT EXISTS (SELECT * FROM [dbo].[COM_City] WHERE [Name] = 'Ibirubá') BEGIN INSERT INTO [dbo].[COM_City]([CityId],[Name],[ExternalCode],[StateId],[Active],[UserID],[UserIDLastUpdate],[CreateDate],[ModifieldDate]) VALUES (4802,'Ibirubá','10009',23,1,1,1,GETDATE(),GETDATE()) END END</v>
      </c>
    </row>
    <row r="4804" spans="1:13" x14ac:dyDescent="0.2">
      <c r="A4804">
        <v>4803</v>
      </c>
      <c r="B4804">
        <f>VLOOKUP(C4804,ESTADOS!C:K,9,FALSE)</f>
        <v>23</v>
      </c>
      <c r="C4804" t="s">
        <v>44</v>
      </c>
      <c r="D4804">
        <v>43</v>
      </c>
      <c r="E4804" t="s">
        <v>8263</v>
      </c>
      <c r="F4804" t="s">
        <v>665</v>
      </c>
      <c r="G4804">
        <v>31113</v>
      </c>
      <c r="H4804">
        <v>1</v>
      </c>
      <c r="I4804">
        <v>1</v>
      </c>
      <c r="J4804">
        <v>1</v>
      </c>
      <c r="K4804" s="2" t="s">
        <v>10009</v>
      </c>
      <c r="L4804" s="2" t="s">
        <v>10009</v>
      </c>
      <c r="M4804" t="str">
        <f t="shared" si="75"/>
        <v>BEGIN IF NOT EXISTS (SELECT * FROM [dbo].[COM_City] WHERE [Name] = 'Igrejinha') BEGIN INSERT INTO [dbo].[COM_City]([CityId],[Name],[ExternalCode],[StateId],[Active],[UserID],[UserIDLastUpdate],[CreateDate],[ModifieldDate]) VALUES (4803,'Igrejinha','10108',23,1,1,1,GETDATE(),GETDATE()) END END</v>
      </c>
    </row>
    <row r="4805" spans="1:13" x14ac:dyDescent="0.2">
      <c r="A4805">
        <v>4804</v>
      </c>
      <c r="B4805">
        <f>VLOOKUP(C4805,ESTADOS!C:K,9,FALSE)</f>
        <v>23</v>
      </c>
      <c r="C4805" t="s">
        <v>44</v>
      </c>
      <c r="D4805">
        <v>43</v>
      </c>
      <c r="E4805" t="s">
        <v>8265</v>
      </c>
      <c r="F4805" t="s">
        <v>666</v>
      </c>
      <c r="G4805">
        <v>76739</v>
      </c>
      <c r="H4805">
        <v>1</v>
      </c>
      <c r="I4805">
        <v>1</v>
      </c>
      <c r="J4805">
        <v>1</v>
      </c>
      <c r="K4805" s="2" t="s">
        <v>10009</v>
      </c>
      <c r="L4805" s="2" t="s">
        <v>10009</v>
      </c>
      <c r="M4805" t="str">
        <f t="shared" si="75"/>
        <v>BEGIN IF NOT EXISTS (SELECT * FROM [dbo].[COM_City] WHERE [Name] = 'Ijuí') BEGIN INSERT INTO [dbo].[COM_City]([CityId],[Name],[ExternalCode],[StateId],[Active],[UserID],[UserIDLastUpdate],[CreateDate],[ModifieldDate]) VALUES (4804,'Ijuí','10207',23,1,1,1,GETDATE(),GETDATE()) END END</v>
      </c>
    </row>
    <row r="4806" spans="1:13" x14ac:dyDescent="0.2">
      <c r="A4806">
        <v>4805</v>
      </c>
      <c r="B4806">
        <f>VLOOKUP(C4806,ESTADOS!C:K,9,FALSE)</f>
        <v>23</v>
      </c>
      <c r="C4806" t="s">
        <v>44</v>
      </c>
      <c r="D4806">
        <v>43</v>
      </c>
      <c r="E4806" t="s">
        <v>8269</v>
      </c>
      <c r="F4806" t="s">
        <v>667</v>
      </c>
      <c r="G4806">
        <v>4202</v>
      </c>
      <c r="H4806">
        <v>1</v>
      </c>
      <c r="I4806">
        <v>1</v>
      </c>
      <c r="J4806">
        <v>1</v>
      </c>
      <c r="K4806" s="2" t="s">
        <v>10009</v>
      </c>
      <c r="L4806" s="2" t="s">
        <v>10009</v>
      </c>
      <c r="M4806" t="str">
        <f t="shared" si="75"/>
        <v>BEGIN IF NOT EXISTS (SELECT * FROM [dbo].[COM_City] WHERE [Name] = 'Ilópolis') BEGIN INSERT INTO [dbo].[COM_City]([CityId],[Name],[ExternalCode],[StateId],[Active],[UserID],[UserIDLastUpdate],[CreateDate],[ModifieldDate]) VALUES (4805,'Ilópolis','10306',23,1,1,1,GETDATE(),GETDATE()) END END</v>
      </c>
    </row>
    <row r="4807" spans="1:13" x14ac:dyDescent="0.2">
      <c r="A4807">
        <v>4806</v>
      </c>
      <c r="B4807">
        <f>VLOOKUP(C4807,ESTADOS!C:K,9,FALSE)</f>
        <v>23</v>
      </c>
      <c r="C4807" t="s">
        <v>44</v>
      </c>
      <c r="D4807">
        <v>43</v>
      </c>
      <c r="E4807" t="s">
        <v>668</v>
      </c>
      <c r="F4807" t="s">
        <v>669</v>
      </c>
      <c r="G4807">
        <v>14940</v>
      </c>
      <c r="H4807">
        <v>1</v>
      </c>
      <c r="I4807">
        <v>1</v>
      </c>
      <c r="J4807">
        <v>1</v>
      </c>
      <c r="K4807" s="2" t="s">
        <v>10009</v>
      </c>
      <c r="L4807" s="2" t="s">
        <v>10009</v>
      </c>
      <c r="M4807" t="str">
        <f t="shared" si="75"/>
        <v>BEGIN IF NOT EXISTS (SELECT * FROM [dbo].[COM_City] WHERE [Name] = 'Imbé') BEGIN INSERT INTO [dbo].[COM_City]([CityId],[Name],[ExternalCode],[StateId],[Active],[UserID],[UserIDLastUpdate],[CreateDate],[ModifieldDate]) VALUES (4806,'Imbé','10330',23,1,1,1,GETDATE(),GETDATE()) END END</v>
      </c>
    </row>
    <row r="4808" spans="1:13" x14ac:dyDescent="0.2">
      <c r="A4808">
        <v>4807</v>
      </c>
      <c r="B4808">
        <f>VLOOKUP(C4808,ESTADOS!C:K,9,FALSE)</f>
        <v>23</v>
      </c>
      <c r="C4808" t="s">
        <v>44</v>
      </c>
      <c r="D4808">
        <v>43</v>
      </c>
      <c r="E4808" t="s">
        <v>670</v>
      </c>
      <c r="F4808" t="s">
        <v>671</v>
      </c>
      <c r="G4808">
        <v>3013</v>
      </c>
      <c r="H4808">
        <v>1</v>
      </c>
      <c r="I4808">
        <v>1</v>
      </c>
      <c r="J4808">
        <v>1</v>
      </c>
      <c r="K4808" s="2" t="s">
        <v>10009</v>
      </c>
      <c r="L4808" s="2" t="s">
        <v>10009</v>
      </c>
      <c r="M4808" t="str">
        <f t="shared" si="75"/>
        <v>BEGIN IF NOT EXISTS (SELECT * FROM [dbo].[COM_City] WHERE [Name] = 'Imigrante') BEGIN INSERT INTO [dbo].[COM_City]([CityId],[Name],[ExternalCode],[StateId],[Active],[UserID],[UserIDLastUpdate],[CreateDate],[ModifieldDate]) VALUES (4807,'Imigrante','10363',23,1,1,1,GETDATE(),GETDATE()) END END</v>
      </c>
    </row>
    <row r="4809" spans="1:13" x14ac:dyDescent="0.2">
      <c r="A4809">
        <v>4808</v>
      </c>
      <c r="B4809">
        <f>VLOOKUP(C4809,ESTADOS!C:K,9,FALSE)</f>
        <v>23</v>
      </c>
      <c r="C4809" t="s">
        <v>44</v>
      </c>
      <c r="D4809">
        <v>43</v>
      </c>
      <c r="E4809" t="s">
        <v>8270</v>
      </c>
      <c r="F4809" t="s">
        <v>7857</v>
      </c>
      <c r="G4809">
        <v>6679</v>
      </c>
      <c r="H4809">
        <v>1</v>
      </c>
      <c r="I4809">
        <v>1</v>
      </c>
      <c r="J4809">
        <v>1</v>
      </c>
      <c r="K4809" s="2" t="s">
        <v>10009</v>
      </c>
      <c r="L4809" s="2" t="s">
        <v>10009</v>
      </c>
      <c r="M4809" t="str">
        <f t="shared" si="75"/>
        <v>BEGIN IF NOT EXISTS (SELECT * FROM [dbo].[COM_City] WHERE [Name] = 'Independência') BEGIN INSERT INTO [dbo].[COM_City]([CityId],[Name],[ExternalCode],[StateId],[Active],[UserID],[UserIDLastUpdate],[CreateDate],[ModifieldDate]) VALUES (4808,'Independência','10405',23,1,1,1,GETDATE(),GETDATE()) END END</v>
      </c>
    </row>
    <row r="4810" spans="1:13" x14ac:dyDescent="0.2">
      <c r="A4810">
        <v>4809</v>
      </c>
      <c r="B4810">
        <f>VLOOKUP(C4810,ESTADOS!C:K,9,FALSE)</f>
        <v>23</v>
      </c>
      <c r="C4810" t="s">
        <v>44</v>
      </c>
      <c r="D4810">
        <v>43</v>
      </c>
      <c r="E4810" t="s">
        <v>672</v>
      </c>
      <c r="F4810" t="s">
        <v>673</v>
      </c>
      <c r="G4810">
        <v>2290</v>
      </c>
      <c r="H4810">
        <v>1</v>
      </c>
      <c r="I4810">
        <v>1</v>
      </c>
      <c r="J4810">
        <v>1</v>
      </c>
      <c r="K4810" s="2" t="s">
        <v>10009</v>
      </c>
      <c r="L4810" s="2" t="s">
        <v>10009</v>
      </c>
      <c r="M4810" t="str">
        <f t="shared" si="75"/>
        <v>BEGIN IF NOT EXISTS (SELECT * FROM [dbo].[COM_City] WHERE [Name] = 'Inhacorá') BEGIN INSERT INTO [dbo].[COM_City]([CityId],[Name],[ExternalCode],[StateId],[Active],[UserID],[UserIDLastUpdate],[CreateDate],[ModifieldDate]) VALUES (4809,'Inhacorá','10413',23,1,1,1,GETDATE(),GETDATE()) END END</v>
      </c>
    </row>
    <row r="4811" spans="1:13" x14ac:dyDescent="0.2">
      <c r="A4811">
        <v>4810</v>
      </c>
      <c r="B4811">
        <f>VLOOKUP(C4811,ESTADOS!C:K,9,FALSE)</f>
        <v>23</v>
      </c>
      <c r="C4811" t="s">
        <v>44</v>
      </c>
      <c r="D4811">
        <v>43</v>
      </c>
      <c r="E4811" t="s">
        <v>674</v>
      </c>
      <c r="F4811" t="s">
        <v>675</v>
      </c>
      <c r="G4811">
        <v>5875</v>
      </c>
      <c r="H4811">
        <v>1</v>
      </c>
      <c r="I4811">
        <v>1</v>
      </c>
      <c r="J4811">
        <v>1</v>
      </c>
      <c r="K4811" s="2" t="s">
        <v>10009</v>
      </c>
      <c r="L4811" s="2" t="s">
        <v>10009</v>
      </c>
      <c r="M4811" t="str">
        <f t="shared" si="75"/>
        <v>BEGIN IF NOT EXISTS (SELECT * FROM [dbo].[COM_City] WHERE [Name] = 'Ipê') BEGIN INSERT INTO [dbo].[COM_City]([CityId],[Name],[ExternalCode],[StateId],[Active],[UserID],[UserIDLastUpdate],[CreateDate],[ModifieldDate]) VALUES (4810,'Ipê','10439',23,1,1,1,GETDATE(),GETDATE()) END END</v>
      </c>
    </row>
    <row r="4812" spans="1:13" x14ac:dyDescent="0.2">
      <c r="A4812">
        <v>4811</v>
      </c>
      <c r="B4812">
        <f>VLOOKUP(C4812,ESTADOS!C:K,9,FALSE)</f>
        <v>23</v>
      </c>
      <c r="C4812" t="s">
        <v>44</v>
      </c>
      <c r="D4812">
        <v>43</v>
      </c>
      <c r="E4812" t="s">
        <v>676</v>
      </c>
      <c r="F4812" t="s">
        <v>677</v>
      </c>
      <c r="G4812">
        <v>1983</v>
      </c>
      <c r="H4812">
        <v>1</v>
      </c>
      <c r="I4812">
        <v>1</v>
      </c>
      <c r="J4812">
        <v>1</v>
      </c>
      <c r="K4812" s="2" t="s">
        <v>10009</v>
      </c>
      <c r="L4812" s="2" t="s">
        <v>10009</v>
      </c>
      <c r="M4812" t="str">
        <f t="shared" si="75"/>
        <v>BEGIN IF NOT EXISTS (SELECT * FROM [dbo].[COM_City] WHERE [Name] = 'Ipiranga do Sul') BEGIN INSERT INTO [dbo].[COM_City]([CityId],[Name],[ExternalCode],[StateId],[Active],[UserID],[UserIDLastUpdate],[CreateDate],[ModifieldDate]) VALUES (4811,'Ipiranga do Sul','10462',23,1,1,1,GETDATE(),GETDATE()) END END</v>
      </c>
    </row>
    <row r="4813" spans="1:13" x14ac:dyDescent="0.2">
      <c r="A4813">
        <v>4812</v>
      </c>
      <c r="B4813">
        <f>VLOOKUP(C4813,ESTADOS!C:K,9,FALSE)</f>
        <v>23</v>
      </c>
      <c r="C4813" t="s">
        <v>44</v>
      </c>
      <c r="D4813">
        <v>43</v>
      </c>
      <c r="E4813" t="s">
        <v>8272</v>
      </c>
      <c r="F4813" t="s">
        <v>678</v>
      </c>
      <c r="G4813">
        <v>8468</v>
      </c>
      <c r="H4813">
        <v>1</v>
      </c>
      <c r="I4813">
        <v>1</v>
      </c>
      <c r="J4813">
        <v>1</v>
      </c>
      <c r="K4813" s="2" t="s">
        <v>10009</v>
      </c>
      <c r="L4813" s="2" t="s">
        <v>10009</v>
      </c>
      <c r="M4813" t="str">
        <f t="shared" si="75"/>
        <v>BEGIN IF NOT EXISTS (SELECT * FROM [dbo].[COM_City] WHERE [Name] = 'Iraí') BEGIN INSERT INTO [dbo].[COM_City]([CityId],[Name],[ExternalCode],[StateId],[Active],[UserID],[UserIDLastUpdate],[CreateDate],[ModifieldDate]) VALUES (4812,'Iraí','10504',23,1,1,1,GETDATE(),GETDATE()) END END</v>
      </c>
    </row>
    <row r="4814" spans="1:13" x14ac:dyDescent="0.2">
      <c r="A4814">
        <v>4813</v>
      </c>
      <c r="B4814">
        <f>VLOOKUP(C4814,ESTADOS!C:K,9,FALSE)</f>
        <v>23</v>
      </c>
      <c r="C4814" t="s">
        <v>44</v>
      </c>
      <c r="D4814">
        <v>43</v>
      </c>
      <c r="E4814" t="s">
        <v>679</v>
      </c>
      <c r="F4814" t="s">
        <v>680</v>
      </c>
      <c r="G4814">
        <v>4633</v>
      </c>
      <c r="H4814">
        <v>1</v>
      </c>
      <c r="I4814">
        <v>1</v>
      </c>
      <c r="J4814">
        <v>1</v>
      </c>
      <c r="K4814" s="2" t="s">
        <v>10009</v>
      </c>
      <c r="L4814" s="2" t="s">
        <v>10009</v>
      </c>
      <c r="M4814" t="str">
        <f t="shared" si="75"/>
        <v>BEGIN IF NOT EXISTS (SELECT * FROM [dbo].[COM_City] WHERE [Name] = 'Itaara') BEGIN INSERT INTO [dbo].[COM_City]([CityId],[Name],[ExternalCode],[StateId],[Active],[UserID],[UserIDLastUpdate],[CreateDate],[ModifieldDate]) VALUES (4813,'Itaara','10538',23,1,1,1,GETDATE(),GETDATE()) END END</v>
      </c>
    </row>
    <row r="4815" spans="1:13" x14ac:dyDescent="0.2">
      <c r="A4815">
        <v>4814</v>
      </c>
      <c r="B4815">
        <f>VLOOKUP(C4815,ESTADOS!C:K,9,FALSE)</f>
        <v>23</v>
      </c>
      <c r="C4815" t="s">
        <v>44</v>
      </c>
      <c r="D4815">
        <v>43</v>
      </c>
      <c r="E4815" t="s">
        <v>681</v>
      </c>
      <c r="F4815" t="s">
        <v>682</v>
      </c>
      <c r="G4815">
        <v>3568</v>
      </c>
      <c r="H4815">
        <v>1</v>
      </c>
      <c r="I4815">
        <v>1</v>
      </c>
      <c r="J4815">
        <v>1</v>
      </c>
      <c r="K4815" s="2" t="s">
        <v>10009</v>
      </c>
      <c r="L4815" s="2" t="s">
        <v>10009</v>
      </c>
      <c r="M4815" t="str">
        <f t="shared" si="75"/>
        <v>BEGIN IF NOT EXISTS (SELECT * FROM [dbo].[COM_City] WHERE [Name] = 'Itacurubi') BEGIN INSERT INTO [dbo].[COM_City]([CityId],[Name],[ExternalCode],[StateId],[Active],[UserID],[UserIDLastUpdate],[CreateDate],[ModifieldDate]) VALUES (4814,'Itacurubi','10553',23,1,1,1,GETDATE(),GETDATE()) END END</v>
      </c>
    </row>
    <row r="4816" spans="1:13" x14ac:dyDescent="0.2">
      <c r="A4816">
        <v>4815</v>
      </c>
      <c r="B4816">
        <f>VLOOKUP(C4816,ESTADOS!C:K,9,FALSE)</f>
        <v>23</v>
      </c>
      <c r="C4816" t="s">
        <v>44</v>
      </c>
      <c r="D4816">
        <v>43</v>
      </c>
      <c r="E4816" t="s">
        <v>683</v>
      </c>
      <c r="F4816" t="s">
        <v>684</v>
      </c>
      <c r="G4816">
        <v>2454</v>
      </c>
      <c r="H4816">
        <v>1</v>
      </c>
      <c r="I4816">
        <v>1</v>
      </c>
      <c r="J4816">
        <v>1</v>
      </c>
      <c r="K4816" s="2" t="s">
        <v>10009</v>
      </c>
      <c r="L4816" s="2" t="s">
        <v>10009</v>
      </c>
      <c r="M4816" t="str">
        <f t="shared" si="75"/>
        <v>BEGIN IF NOT EXISTS (SELECT * FROM [dbo].[COM_City] WHERE [Name] = 'Itapuca') BEGIN INSERT INTO [dbo].[COM_City]([CityId],[Name],[ExternalCode],[StateId],[Active],[UserID],[UserIDLastUpdate],[CreateDate],[ModifieldDate]) VALUES (4815,'Itapuca','10579',23,1,1,1,GETDATE(),GETDATE()) END END</v>
      </c>
    </row>
    <row r="4817" spans="1:13" x14ac:dyDescent="0.2">
      <c r="A4817">
        <v>4816</v>
      </c>
      <c r="B4817">
        <f>VLOOKUP(C4817,ESTADOS!C:K,9,FALSE)</f>
        <v>23</v>
      </c>
      <c r="C4817" t="s">
        <v>44</v>
      </c>
      <c r="D4817">
        <v>43</v>
      </c>
      <c r="E4817" t="s">
        <v>8274</v>
      </c>
      <c r="F4817" t="s">
        <v>685</v>
      </c>
      <c r="G4817">
        <v>36361</v>
      </c>
      <c r="H4817">
        <v>1</v>
      </c>
      <c r="I4817">
        <v>1</v>
      </c>
      <c r="J4817">
        <v>1</v>
      </c>
      <c r="K4817" s="2" t="s">
        <v>10009</v>
      </c>
      <c r="L4817" s="2" t="s">
        <v>10009</v>
      </c>
      <c r="M4817" t="str">
        <f t="shared" si="75"/>
        <v>BEGIN IF NOT EXISTS (SELECT * FROM [dbo].[COM_City] WHERE [Name] = 'Itaqui') BEGIN INSERT INTO [dbo].[COM_City]([CityId],[Name],[ExternalCode],[StateId],[Active],[UserID],[UserIDLastUpdate],[CreateDate],[ModifieldDate]) VALUES (4816,'Itaqui','10603',23,1,1,1,GETDATE(),GETDATE()) END END</v>
      </c>
    </row>
    <row r="4818" spans="1:13" x14ac:dyDescent="0.2">
      <c r="A4818">
        <v>4817</v>
      </c>
      <c r="B4818">
        <f>VLOOKUP(C4818,ESTADOS!C:K,9,FALSE)</f>
        <v>23</v>
      </c>
      <c r="C4818" t="s">
        <v>44</v>
      </c>
      <c r="D4818">
        <v>43</v>
      </c>
      <c r="E4818" t="s">
        <v>686</v>
      </c>
      <c r="F4818" t="s">
        <v>687</v>
      </c>
      <c r="G4818">
        <v>2677</v>
      </c>
      <c r="H4818">
        <v>1</v>
      </c>
      <c r="I4818">
        <v>1</v>
      </c>
      <c r="J4818">
        <v>1</v>
      </c>
      <c r="K4818" s="2" t="s">
        <v>10009</v>
      </c>
      <c r="L4818" s="2" t="s">
        <v>10009</v>
      </c>
      <c r="M4818" t="str">
        <f t="shared" si="75"/>
        <v>BEGIN IF NOT EXISTS (SELECT * FROM [dbo].[COM_City] WHERE [Name] = 'Itati') BEGIN INSERT INTO [dbo].[COM_City]([CityId],[Name],[ExternalCode],[StateId],[Active],[UserID],[UserIDLastUpdate],[CreateDate],[ModifieldDate]) VALUES (4817,'Itati','10652',23,1,1,1,GETDATE(),GETDATE()) END END</v>
      </c>
    </row>
    <row r="4819" spans="1:13" x14ac:dyDescent="0.2">
      <c r="A4819">
        <v>4818</v>
      </c>
      <c r="B4819">
        <f>VLOOKUP(C4819,ESTADOS!C:K,9,FALSE)</f>
        <v>23</v>
      </c>
      <c r="C4819" t="s">
        <v>44</v>
      </c>
      <c r="D4819">
        <v>43</v>
      </c>
      <c r="E4819" t="s">
        <v>8276</v>
      </c>
      <c r="F4819" t="s">
        <v>688</v>
      </c>
      <c r="G4819">
        <v>4574</v>
      </c>
      <c r="H4819">
        <v>1</v>
      </c>
      <c r="I4819">
        <v>1</v>
      </c>
      <c r="J4819">
        <v>1</v>
      </c>
      <c r="K4819" s="2" t="s">
        <v>10009</v>
      </c>
      <c r="L4819" s="2" t="s">
        <v>10009</v>
      </c>
      <c r="M4819" t="str">
        <f t="shared" si="75"/>
        <v>BEGIN IF NOT EXISTS (SELECT * FROM [dbo].[COM_City] WHERE [Name] = 'Itatiba do Sul') BEGIN INSERT INTO [dbo].[COM_City]([CityId],[Name],[ExternalCode],[StateId],[Active],[UserID],[UserIDLastUpdate],[CreateDate],[ModifieldDate]) VALUES (4818,'Itatiba do Sul','10702',23,1,1,1,GETDATE(),GETDATE()) END END</v>
      </c>
    </row>
    <row r="4820" spans="1:13" x14ac:dyDescent="0.2">
      <c r="A4820">
        <v>4819</v>
      </c>
      <c r="B4820">
        <f>VLOOKUP(C4820,ESTADOS!C:K,9,FALSE)</f>
        <v>23</v>
      </c>
      <c r="C4820" t="s">
        <v>44</v>
      </c>
      <c r="D4820">
        <v>43</v>
      </c>
      <c r="E4820" t="s">
        <v>689</v>
      </c>
      <c r="F4820" t="s">
        <v>690</v>
      </c>
      <c r="G4820">
        <v>2378</v>
      </c>
      <c r="H4820">
        <v>1</v>
      </c>
      <c r="I4820">
        <v>1</v>
      </c>
      <c r="J4820">
        <v>1</v>
      </c>
      <c r="K4820" s="2" t="s">
        <v>10009</v>
      </c>
      <c r="L4820" s="2" t="s">
        <v>10009</v>
      </c>
      <c r="M4820" t="str">
        <f t="shared" si="75"/>
        <v>BEGIN IF NOT EXISTS (SELECT * FROM [dbo].[COM_City] WHERE [Name] = 'Ivorá') BEGIN INSERT INTO [dbo].[COM_City]([CityId],[Name],[ExternalCode],[StateId],[Active],[UserID],[UserIDLastUpdate],[CreateDate],[ModifieldDate]) VALUES (4819,'Ivorá','10751',23,1,1,1,GETDATE(),GETDATE()) END END</v>
      </c>
    </row>
    <row r="4821" spans="1:13" x14ac:dyDescent="0.2">
      <c r="A4821">
        <v>4820</v>
      </c>
      <c r="B4821">
        <f>VLOOKUP(C4821,ESTADOS!C:K,9,FALSE)</f>
        <v>23</v>
      </c>
      <c r="C4821" t="s">
        <v>44</v>
      </c>
      <c r="D4821">
        <v>43</v>
      </c>
      <c r="E4821" t="s">
        <v>8278</v>
      </c>
      <c r="F4821" t="s">
        <v>691</v>
      </c>
      <c r="G4821">
        <v>18517</v>
      </c>
      <c r="H4821">
        <v>1</v>
      </c>
      <c r="I4821">
        <v>1</v>
      </c>
      <c r="J4821">
        <v>1</v>
      </c>
      <c r="K4821" s="2" t="s">
        <v>10009</v>
      </c>
      <c r="L4821" s="2" t="s">
        <v>10009</v>
      </c>
      <c r="M4821" t="str">
        <f t="shared" si="75"/>
        <v>BEGIN IF NOT EXISTS (SELECT * FROM [dbo].[COM_City] WHERE [Name] = 'Ivoti') BEGIN INSERT INTO [dbo].[COM_City]([CityId],[Name],[ExternalCode],[StateId],[Active],[UserID],[UserIDLastUpdate],[CreateDate],[ModifieldDate]) VALUES (4820,'Ivoti','10801',23,1,1,1,GETDATE(),GETDATE()) END END</v>
      </c>
    </row>
    <row r="4822" spans="1:13" x14ac:dyDescent="0.2">
      <c r="A4822">
        <v>4821</v>
      </c>
      <c r="B4822">
        <f>VLOOKUP(C4822,ESTADOS!C:K,9,FALSE)</f>
        <v>23</v>
      </c>
      <c r="C4822" t="s">
        <v>44</v>
      </c>
      <c r="D4822">
        <v>43</v>
      </c>
      <c r="E4822" t="s">
        <v>692</v>
      </c>
      <c r="F4822" t="s">
        <v>693</v>
      </c>
      <c r="G4822">
        <v>4173</v>
      </c>
      <c r="H4822">
        <v>1</v>
      </c>
      <c r="I4822">
        <v>1</v>
      </c>
      <c r="J4822">
        <v>1</v>
      </c>
      <c r="K4822" s="2" t="s">
        <v>10009</v>
      </c>
      <c r="L4822" s="2" t="s">
        <v>10009</v>
      </c>
      <c r="M4822" t="str">
        <f t="shared" si="75"/>
        <v>BEGIN IF NOT EXISTS (SELECT * FROM [dbo].[COM_City] WHERE [Name] = 'Jaboticaba') BEGIN INSERT INTO [dbo].[COM_City]([CityId],[Name],[ExternalCode],[StateId],[Active],[UserID],[UserIDLastUpdate],[CreateDate],[ModifieldDate]) VALUES (4821,'Jaboticaba','10850',23,1,1,1,GETDATE(),GETDATE()) END END</v>
      </c>
    </row>
    <row r="4823" spans="1:13" x14ac:dyDescent="0.2">
      <c r="A4823">
        <v>4822</v>
      </c>
      <c r="B4823">
        <f>VLOOKUP(C4823,ESTADOS!C:K,9,FALSE)</f>
        <v>23</v>
      </c>
      <c r="C4823" t="s">
        <v>44</v>
      </c>
      <c r="D4823">
        <v>43</v>
      </c>
      <c r="E4823" t="s">
        <v>694</v>
      </c>
      <c r="F4823" t="s">
        <v>695</v>
      </c>
      <c r="G4823">
        <v>2619</v>
      </c>
      <c r="H4823">
        <v>1</v>
      </c>
      <c r="I4823">
        <v>1</v>
      </c>
      <c r="J4823">
        <v>1</v>
      </c>
      <c r="K4823" s="2" t="s">
        <v>10009</v>
      </c>
      <c r="L4823" s="2" t="s">
        <v>10009</v>
      </c>
      <c r="M4823" t="str">
        <f t="shared" si="75"/>
        <v>BEGIN IF NOT EXISTS (SELECT * FROM [dbo].[COM_City] WHERE [Name] = 'Jacuizinho') BEGIN INSERT INTO [dbo].[COM_City]([CityId],[Name],[ExternalCode],[StateId],[Active],[UserID],[UserIDLastUpdate],[CreateDate],[ModifieldDate]) VALUES (4822,'Jacuizinho','10876',23,1,1,1,GETDATE(),GETDATE()) END END</v>
      </c>
    </row>
    <row r="4824" spans="1:13" x14ac:dyDescent="0.2">
      <c r="A4824">
        <v>4823</v>
      </c>
      <c r="B4824">
        <f>VLOOKUP(C4824,ESTADOS!C:K,9,FALSE)</f>
        <v>23</v>
      </c>
      <c r="C4824" t="s">
        <v>44</v>
      </c>
      <c r="D4824">
        <v>43</v>
      </c>
      <c r="E4824" t="s">
        <v>8280</v>
      </c>
      <c r="F4824" t="s">
        <v>6409</v>
      </c>
      <c r="G4824">
        <v>3567</v>
      </c>
      <c r="H4824">
        <v>1</v>
      </c>
      <c r="I4824">
        <v>1</v>
      </c>
      <c r="J4824">
        <v>1</v>
      </c>
      <c r="K4824" s="2" t="s">
        <v>10009</v>
      </c>
      <c r="L4824" s="2" t="s">
        <v>10009</v>
      </c>
      <c r="M4824" t="str">
        <f t="shared" si="75"/>
        <v>BEGIN IF NOT EXISTS (SELECT * FROM [dbo].[COM_City] WHERE [Name] = 'Jacutinga') BEGIN INSERT INTO [dbo].[COM_City]([CityId],[Name],[ExternalCode],[StateId],[Active],[UserID],[UserIDLastUpdate],[CreateDate],[ModifieldDate]) VALUES (4823,'Jacutinga','10900',23,1,1,1,GETDATE(),GETDATE()) END END</v>
      </c>
    </row>
    <row r="4825" spans="1:13" x14ac:dyDescent="0.2">
      <c r="A4825">
        <v>4824</v>
      </c>
      <c r="B4825">
        <f>VLOOKUP(C4825,ESTADOS!C:K,9,FALSE)</f>
        <v>23</v>
      </c>
      <c r="C4825" t="s">
        <v>44</v>
      </c>
      <c r="D4825">
        <v>43</v>
      </c>
      <c r="E4825" t="s">
        <v>8284</v>
      </c>
      <c r="F4825" t="s">
        <v>696</v>
      </c>
      <c r="G4825">
        <v>27944</v>
      </c>
      <c r="H4825">
        <v>1</v>
      </c>
      <c r="I4825">
        <v>1</v>
      </c>
      <c r="J4825">
        <v>1</v>
      </c>
      <c r="K4825" s="2" t="s">
        <v>10009</v>
      </c>
      <c r="L4825" s="2" t="s">
        <v>10009</v>
      </c>
      <c r="M4825" t="str">
        <f t="shared" si="75"/>
        <v>BEGIN IF NOT EXISTS (SELECT * FROM [dbo].[COM_City] WHERE [Name] = 'Jaguarão') BEGIN INSERT INTO [dbo].[COM_City]([CityId],[Name],[ExternalCode],[StateId],[Active],[UserID],[UserIDLastUpdate],[CreateDate],[ModifieldDate]) VALUES (4824,'Jaguarão','11007',23,1,1,1,GETDATE(),GETDATE()) END END</v>
      </c>
    </row>
    <row r="4826" spans="1:13" x14ac:dyDescent="0.2">
      <c r="A4826">
        <v>4825</v>
      </c>
      <c r="B4826">
        <f>VLOOKUP(C4826,ESTADOS!C:K,9,FALSE)</f>
        <v>23</v>
      </c>
      <c r="C4826" t="s">
        <v>44</v>
      </c>
      <c r="D4826">
        <v>43</v>
      </c>
      <c r="E4826" t="s">
        <v>8286</v>
      </c>
      <c r="F4826" t="s">
        <v>697</v>
      </c>
      <c r="G4826">
        <v>11626</v>
      </c>
      <c r="H4826">
        <v>1</v>
      </c>
      <c r="I4826">
        <v>1</v>
      </c>
      <c r="J4826">
        <v>1</v>
      </c>
      <c r="K4826" s="2" t="s">
        <v>10009</v>
      </c>
      <c r="L4826" s="2" t="s">
        <v>10009</v>
      </c>
      <c r="M4826" t="str">
        <f t="shared" si="75"/>
        <v>BEGIN IF NOT EXISTS (SELECT * FROM [dbo].[COM_City] WHERE [Name] = 'Jaguari') BEGIN INSERT INTO [dbo].[COM_City]([CityId],[Name],[ExternalCode],[StateId],[Active],[UserID],[UserIDLastUpdate],[CreateDate],[ModifieldDate]) VALUES (4825,'Jaguari','11106',23,1,1,1,GETDATE(),GETDATE()) END END</v>
      </c>
    </row>
    <row r="4827" spans="1:13" x14ac:dyDescent="0.2">
      <c r="A4827">
        <v>4826</v>
      </c>
      <c r="B4827">
        <f>VLOOKUP(C4827,ESTADOS!C:K,9,FALSE)</f>
        <v>23</v>
      </c>
      <c r="C4827" t="s">
        <v>44</v>
      </c>
      <c r="D4827">
        <v>43</v>
      </c>
      <c r="E4827" t="s">
        <v>698</v>
      </c>
      <c r="F4827" t="s">
        <v>699</v>
      </c>
      <c r="G4827">
        <v>4404</v>
      </c>
      <c r="H4827">
        <v>1</v>
      </c>
      <c r="I4827">
        <v>1</v>
      </c>
      <c r="J4827">
        <v>1</v>
      </c>
      <c r="K4827" s="2" t="s">
        <v>10009</v>
      </c>
      <c r="L4827" s="2" t="s">
        <v>10009</v>
      </c>
      <c r="M4827" t="str">
        <f t="shared" si="75"/>
        <v>BEGIN IF NOT EXISTS (SELECT * FROM [dbo].[COM_City] WHERE [Name] = 'Jaquirana') BEGIN INSERT INTO [dbo].[COM_City]([CityId],[Name],[ExternalCode],[StateId],[Active],[UserID],[UserIDLastUpdate],[CreateDate],[ModifieldDate]) VALUES (4826,'Jaquirana','11122',23,1,1,1,GETDATE(),GETDATE()) END END</v>
      </c>
    </row>
    <row r="4828" spans="1:13" x14ac:dyDescent="0.2">
      <c r="A4828">
        <v>4827</v>
      </c>
      <c r="B4828">
        <f>VLOOKUP(C4828,ESTADOS!C:K,9,FALSE)</f>
        <v>23</v>
      </c>
      <c r="C4828" t="s">
        <v>44</v>
      </c>
      <c r="D4828">
        <v>43</v>
      </c>
      <c r="E4828" t="s">
        <v>700</v>
      </c>
      <c r="F4828" t="s">
        <v>701</v>
      </c>
      <c r="G4828">
        <v>3692</v>
      </c>
      <c r="H4828">
        <v>1</v>
      </c>
      <c r="I4828">
        <v>1</v>
      </c>
      <c r="J4828">
        <v>1</v>
      </c>
      <c r="K4828" s="2" t="s">
        <v>10009</v>
      </c>
      <c r="L4828" s="2" t="s">
        <v>10009</v>
      </c>
      <c r="M4828" t="str">
        <f t="shared" si="75"/>
        <v>BEGIN IF NOT EXISTS (SELECT * FROM [dbo].[COM_City] WHERE [Name] = 'Jari') BEGIN INSERT INTO [dbo].[COM_City]([CityId],[Name],[ExternalCode],[StateId],[Active],[UserID],[UserIDLastUpdate],[CreateDate],[ModifieldDate]) VALUES (4827,'Jari','11130',23,1,1,1,GETDATE(),GETDATE()) END END</v>
      </c>
    </row>
    <row r="4829" spans="1:13" x14ac:dyDescent="0.2">
      <c r="A4829">
        <v>4828</v>
      </c>
      <c r="B4829">
        <f>VLOOKUP(C4829,ESTADOS!C:K,9,FALSE)</f>
        <v>23</v>
      </c>
      <c r="C4829" t="s">
        <v>44</v>
      </c>
      <c r="D4829">
        <v>43</v>
      </c>
      <c r="E4829" t="s">
        <v>702</v>
      </c>
      <c r="F4829" t="s">
        <v>703</v>
      </c>
      <c r="G4829">
        <v>8279</v>
      </c>
      <c r="H4829">
        <v>1</v>
      </c>
      <c r="I4829">
        <v>1</v>
      </c>
      <c r="J4829">
        <v>1</v>
      </c>
      <c r="K4829" s="2" t="s">
        <v>10009</v>
      </c>
      <c r="L4829" s="2" t="s">
        <v>10009</v>
      </c>
      <c r="M4829" t="str">
        <f t="shared" si="75"/>
        <v>BEGIN IF NOT EXISTS (SELECT * FROM [dbo].[COM_City] WHERE [Name] = 'Jóia') BEGIN INSERT INTO [dbo].[COM_City]([CityId],[Name],[ExternalCode],[StateId],[Active],[UserID],[UserIDLastUpdate],[CreateDate],[ModifieldDate]) VALUES (4828,'Jóia','11155',23,1,1,1,GETDATE(),GETDATE()) END END</v>
      </c>
    </row>
    <row r="4830" spans="1:13" x14ac:dyDescent="0.2">
      <c r="A4830">
        <v>4829</v>
      </c>
      <c r="B4830">
        <f>VLOOKUP(C4830,ESTADOS!C:K,9,FALSE)</f>
        <v>23</v>
      </c>
      <c r="C4830" t="s">
        <v>44</v>
      </c>
      <c r="D4830">
        <v>43</v>
      </c>
      <c r="E4830" t="s">
        <v>8288</v>
      </c>
      <c r="F4830" t="s">
        <v>704</v>
      </c>
      <c r="G4830">
        <v>19541</v>
      </c>
      <c r="H4830">
        <v>1</v>
      </c>
      <c r="I4830">
        <v>1</v>
      </c>
      <c r="J4830">
        <v>1</v>
      </c>
      <c r="K4830" s="2" t="s">
        <v>10009</v>
      </c>
      <c r="L4830" s="2" t="s">
        <v>10009</v>
      </c>
      <c r="M4830" t="str">
        <f t="shared" si="75"/>
        <v>BEGIN IF NOT EXISTS (SELECT * FROM [dbo].[COM_City] WHERE [Name] = 'Júlio de Castilhos') BEGIN INSERT INTO [dbo].[COM_City]([CityId],[Name],[ExternalCode],[StateId],[Active],[UserID],[UserIDLastUpdate],[CreateDate],[ModifieldDate]) VALUES (4829,'Júlio de Castilhos','11205',23,1,1,1,GETDATE(),GETDATE()) END END</v>
      </c>
    </row>
    <row r="4831" spans="1:13" x14ac:dyDescent="0.2">
      <c r="A4831">
        <v>4830</v>
      </c>
      <c r="B4831">
        <f>VLOOKUP(C4831,ESTADOS!C:K,9,FALSE)</f>
        <v>23</v>
      </c>
      <c r="C4831" t="s">
        <v>44</v>
      </c>
      <c r="D4831">
        <v>43</v>
      </c>
      <c r="E4831" t="s">
        <v>5286</v>
      </c>
      <c r="F4831" t="s">
        <v>5287</v>
      </c>
      <c r="G4831">
        <v>2617</v>
      </c>
      <c r="H4831">
        <v>1</v>
      </c>
      <c r="I4831">
        <v>1</v>
      </c>
      <c r="J4831">
        <v>1</v>
      </c>
      <c r="K4831" s="2" t="s">
        <v>10009</v>
      </c>
      <c r="L4831" s="2" t="s">
        <v>10009</v>
      </c>
      <c r="M4831" t="str">
        <f t="shared" si="75"/>
        <v>BEGIN IF NOT EXISTS (SELECT * FROM [dbo].[COM_City] WHERE [Name] = 'Lagoa Bonita do Sul') BEGIN INSERT INTO [dbo].[COM_City]([CityId],[Name],[ExternalCode],[StateId],[Active],[UserID],[UserIDLastUpdate],[CreateDate],[ModifieldDate]) VALUES (4830,'Lagoa Bonita do Sul','11239',23,1,1,1,GETDATE(),GETDATE()) END END</v>
      </c>
    </row>
    <row r="4832" spans="1:13" x14ac:dyDescent="0.2">
      <c r="A4832">
        <v>4831</v>
      </c>
      <c r="B4832">
        <f>VLOOKUP(C4832,ESTADOS!C:K,9,FALSE)</f>
        <v>23</v>
      </c>
      <c r="C4832" t="s">
        <v>44</v>
      </c>
      <c r="D4832">
        <v>43</v>
      </c>
      <c r="E4832" t="s">
        <v>5284</v>
      </c>
      <c r="F4832" t="s">
        <v>5285</v>
      </c>
      <c r="G4832">
        <v>1590</v>
      </c>
      <c r="H4832">
        <v>1</v>
      </c>
      <c r="I4832">
        <v>1</v>
      </c>
      <c r="J4832">
        <v>1</v>
      </c>
      <c r="K4832" s="2" t="s">
        <v>10009</v>
      </c>
      <c r="L4832" s="2" t="s">
        <v>10009</v>
      </c>
      <c r="M4832" t="str">
        <f t="shared" si="75"/>
        <v>BEGIN IF NOT EXISTS (SELECT * FROM [dbo].[COM_City] WHERE [Name] = 'Lagoa dos Três Cantos') BEGIN INSERT INTO [dbo].[COM_City]([CityId],[Name],[ExternalCode],[StateId],[Active],[UserID],[UserIDLastUpdate],[CreateDate],[ModifieldDate]) VALUES (4831,'Lagoa dos Três Cantos','11270',23,1,1,1,GETDATE(),GETDATE()) END END</v>
      </c>
    </row>
    <row r="4833" spans="1:13" x14ac:dyDescent="0.2">
      <c r="A4833">
        <v>4832</v>
      </c>
      <c r="B4833">
        <f>VLOOKUP(C4833,ESTADOS!C:K,9,FALSE)</f>
        <v>23</v>
      </c>
      <c r="C4833" t="s">
        <v>44</v>
      </c>
      <c r="D4833">
        <v>43</v>
      </c>
      <c r="E4833" t="s">
        <v>5288</v>
      </c>
      <c r="F4833" t="s">
        <v>5289</v>
      </c>
      <c r="G4833">
        <v>27434</v>
      </c>
      <c r="H4833">
        <v>1</v>
      </c>
      <c r="I4833">
        <v>1</v>
      </c>
      <c r="J4833">
        <v>1</v>
      </c>
      <c r="K4833" s="2" t="s">
        <v>10009</v>
      </c>
      <c r="L4833" s="2" t="s">
        <v>10009</v>
      </c>
      <c r="M4833" t="str">
        <f t="shared" si="75"/>
        <v>BEGIN IF NOT EXISTS (SELECT * FROM [dbo].[COM_City] WHERE [Name] = 'Lagoa Vermelha') BEGIN INSERT INTO [dbo].[COM_City]([CityId],[Name],[ExternalCode],[StateId],[Active],[UserID],[UserIDLastUpdate],[CreateDate],[ModifieldDate]) VALUES (4832,'Lagoa Vermelha','11304',23,1,1,1,GETDATE(),GETDATE()) END END</v>
      </c>
    </row>
    <row r="4834" spans="1:13" x14ac:dyDescent="0.2">
      <c r="A4834">
        <v>4833</v>
      </c>
      <c r="B4834">
        <f>VLOOKUP(C4834,ESTADOS!C:K,9,FALSE)</f>
        <v>23</v>
      </c>
      <c r="C4834" t="s">
        <v>44</v>
      </c>
      <c r="D4834">
        <v>43</v>
      </c>
      <c r="E4834" t="s">
        <v>5290</v>
      </c>
      <c r="F4834" t="s">
        <v>5291</v>
      </c>
      <c r="G4834">
        <v>6389</v>
      </c>
      <c r="H4834">
        <v>1</v>
      </c>
      <c r="I4834">
        <v>1</v>
      </c>
      <c r="J4834">
        <v>1</v>
      </c>
      <c r="K4834" s="2" t="s">
        <v>10009</v>
      </c>
      <c r="L4834" s="2" t="s">
        <v>10009</v>
      </c>
      <c r="M4834" t="str">
        <f t="shared" si="75"/>
        <v>BEGIN IF NOT EXISTS (SELECT * FROM [dbo].[COM_City] WHERE [Name] = 'Lagoão') BEGIN INSERT INTO [dbo].[COM_City]([CityId],[Name],[ExternalCode],[StateId],[Active],[UserID],[UserIDLastUpdate],[CreateDate],[ModifieldDate]) VALUES (4833,'Lagoão','11254',23,1,1,1,GETDATE(),GETDATE()) END END</v>
      </c>
    </row>
    <row r="4835" spans="1:13" x14ac:dyDescent="0.2">
      <c r="A4835">
        <v>4834</v>
      </c>
      <c r="B4835">
        <f>VLOOKUP(C4835,ESTADOS!C:K,9,FALSE)</f>
        <v>23</v>
      </c>
      <c r="C4835" t="s">
        <v>44</v>
      </c>
      <c r="D4835">
        <v>43</v>
      </c>
      <c r="E4835" t="s">
        <v>8292</v>
      </c>
      <c r="F4835" t="s">
        <v>2424</v>
      </c>
      <c r="G4835">
        <v>67476</v>
      </c>
      <c r="H4835">
        <v>1</v>
      </c>
      <c r="I4835">
        <v>1</v>
      </c>
      <c r="J4835">
        <v>1</v>
      </c>
      <c r="K4835" s="2" t="s">
        <v>10009</v>
      </c>
      <c r="L4835" s="2" t="s">
        <v>10009</v>
      </c>
      <c r="M4835" t="str">
        <f t="shared" si="75"/>
        <v>BEGIN IF NOT EXISTS (SELECT * FROM [dbo].[COM_City] WHERE [Name] = 'Lajeado') BEGIN INSERT INTO [dbo].[COM_City]([CityId],[Name],[ExternalCode],[StateId],[Active],[UserID],[UserIDLastUpdate],[CreateDate],[ModifieldDate]) VALUES (4834,'Lajeado','11403',23,1,1,1,GETDATE(),GETDATE()) END END</v>
      </c>
    </row>
    <row r="4836" spans="1:13" x14ac:dyDescent="0.2">
      <c r="A4836">
        <v>4835</v>
      </c>
      <c r="B4836">
        <f>VLOOKUP(C4836,ESTADOS!C:K,9,FALSE)</f>
        <v>23</v>
      </c>
      <c r="C4836" t="s">
        <v>44</v>
      </c>
      <c r="D4836">
        <v>43</v>
      </c>
      <c r="E4836" t="s">
        <v>8294</v>
      </c>
      <c r="F4836" t="s">
        <v>5292</v>
      </c>
      <c r="G4836">
        <v>2536</v>
      </c>
      <c r="H4836">
        <v>1</v>
      </c>
      <c r="I4836">
        <v>1</v>
      </c>
      <c r="J4836">
        <v>1</v>
      </c>
      <c r="K4836" s="2" t="s">
        <v>10009</v>
      </c>
      <c r="L4836" s="2" t="s">
        <v>10009</v>
      </c>
      <c r="M4836" t="str">
        <f t="shared" si="75"/>
        <v>BEGIN IF NOT EXISTS (SELECT * FROM [dbo].[COM_City] WHERE [Name] = 'Lajeado do Bugre') BEGIN INSERT INTO [dbo].[COM_City]([CityId],[Name],[ExternalCode],[StateId],[Active],[UserID],[UserIDLastUpdate],[CreateDate],[ModifieldDate]) VALUES (4835,'Lajeado do Bugre','11429',23,1,1,1,GETDATE(),GETDATE()) END END</v>
      </c>
    </row>
    <row r="4837" spans="1:13" x14ac:dyDescent="0.2">
      <c r="A4837">
        <v>4836</v>
      </c>
      <c r="B4837">
        <f>VLOOKUP(C4837,ESTADOS!C:K,9,FALSE)</f>
        <v>23</v>
      </c>
      <c r="C4837" t="s">
        <v>44</v>
      </c>
      <c r="D4837">
        <v>43</v>
      </c>
      <c r="E4837" t="s">
        <v>8296</v>
      </c>
      <c r="F4837" t="s">
        <v>5293</v>
      </c>
      <c r="G4837">
        <v>8115</v>
      </c>
      <c r="H4837">
        <v>1</v>
      </c>
      <c r="I4837">
        <v>1</v>
      </c>
      <c r="J4837">
        <v>1</v>
      </c>
      <c r="K4837" s="2" t="s">
        <v>10009</v>
      </c>
      <c r="L4837" s="2" t="s">
        <v>10009</v>
      </c>
      <c r="M4837" t="str">
        <f t="shared" si="75"/>
        <v>BEGIN IF NOT EXISTS (SELECT * FROM [dbo].[COM_City] WHERE [Name] = 'Lavras do Sul') BEGIN INSERT INTO [dbo].[COM_City]([CityId],[Name],[ExternalCode],[StateId],[Active],[UserID],[UserIDLastUpdate],[CreateDate],[ModifieldDate]) VALUES (4836,'Lavras do Sul','11502',23,1,1,1,GETDATE(),GETDATE()) END END</v>
      </c>
    </row>
    <row r="4838" spans="1:13" x14ac:dyDescent="0.2">
      <c r="A4838">
        <v>4837</v>
      </c>
      <c r="B4838">
        <f>VLOOKUP(C4838,ESTADOS!C:K,9,FALSE)</f>
        <v>23</v>
      </c>
      <c r="C4838" t="s">
        <v>44</v>
      </c>
      <c r="D4838">
        <v>43</v>
      </c>
      <c r="E4838" t="s">
        <v>8298</v>
      </c>
      <c r="F4838" t="s">
        <v>5294</v>
      </c>
      <c r="G4838">
        <v>6102</v>
      </c>
      <c r="H4838">
        <v>1</v>
      </c>
      <c r="I4838">
        <v>1</v>
      </c>
      <c r="J4838">
        <v>1</v>
      </c>
      <c r="K4838" s="2" t="s">
        <v>10009</v>
      </c>
      <c r="L4838" s="2" t="s">
        <v>10009</v>
      </c>
      <c r="M4838" t="str">
        <f t="shared" si="75"/>
        <v>BEGIN IF NOT EXISTS (SELECT * FROM [dbo].[COM_City] WHERE [Name] = 'Liberato Salzano') BEGIN INSERT INTO [dbo].[COM_City]([CityId],[Name],[ExternalCode],[StateId],[Active],[UserID],[UserIDLastUpdate],[CreateDate],[ModifieldDate]) VALUES (4837,'Liberato Salzano','11601',23,1,1,1,GETDATE(),GETDATE()) END END</v>
      </c>
    </row>
    <row r="4839" spans="1:13" x14ac:dyDescent="0.2">
      <c r="A4839">
        <v>4838</v>
      </c>
      <c r="B4839">
        <f>VLOOKUP(C4839,ESTADOS!C:K,9,FALSE)</f>
        <v>23</v>
      </c>
      <c r="C4839" t="s">
        <v>44</v>
      </c>
      <c r="D4839">
        <v>43</v>
      </c>
      <c r="E4839" t="s">
        <v>5295</v>
      </c>
      <c r="F4839" t="s">
        <v>5296</v>
      </c>
      <c r="G4839">
        <v>5279</v>
      </c>
      <c r="H4839">
        <v>1</v>
      </c>
      <c r="I4839">
        <v>1</v>
      </c>
      <c r="J4839">
        <v>1</v>
      </c>
      <c r="K4839" s="2" t="s">
        <v>10009</v>
      </c>
      <c r="L4839" s="2" t="s">
        <v>10009</v>
      </c>
      <c r="M4839" t="str">
        <f t="shared" si="75"/>
        <v>BEGIN IF NOT EXISTS (SELECT * FROM [dbo].[COM_City] WHERE [Name] = 'Lindolfo Collor') BEGIN INSERT INTO [dbo].[COM_City]([CityId],[Name],[ExternalCode],[StateId],[Active],[UserID],[UserIDLastUpdate],[CreateDate],[ModifieldDate]) VALUES (4838,'Lindolfo Collor','11627',23,1,1,1,GETDATE(),GETDATE()) END END</v>
      </c>
    </row>
    <row r="4840" spans="1:13" x14ac:dyDescent="0.2">
      <c r="A4840">
        <v>4839</v>
      </c>
      <c r="B4840">
        <f>VLOOKUP(C4840,ESTADOS!C:K,9,FALSE)</f>
        <v>23</v>
      </c>
      <c r="C4840" t="s">
        <v>44</v>
      </c>
      <c r="D4840">
        <v>43</v>
      </c>
      <c r="E4840" t="s">
        <v>5297</v>
      </c>
      <c r="F4840" t="s">
        <v>5298</v>
      </c>
      <c r="G4840">
        <v>1488</v>
      </c>
      <c r="H4840">
        <v>1</v>
      </c>
      <c r="I4840">
        <v>1</v>
      </c>
      <c r="J4840">
        <v>1</v>
      </c>
      <c r="K4840" s="2" t="s">
        <v>10009</v>
      </c>
      <c r="L4840" s="2" t="s">
        <v>10009</v>
      </c>
      <c r="M4840" t="str">
        <f t="shared" si="75"/>
        <v>BEGIN IF NOT EXISTS (SELECT * FROM [dbo].[COM_City] WHERE [Name] = 'Linha Nova') BEGIN INSERT INTO [dbo].[COM_City]([CityId],[Name],[ExternalCode],[StateId],[Active],[UserID],[UserIDLastUpdate],[CreateDate],[ModifieldDate]) VALUES (4839,'Linha Nova','11643',23,1,1,1,GETDATE(),GETDATE()) END END</v>
      </c>
    </row>
    <row r="4841" spans="1:13" x14ac:dyDescent="0.2">
      <c r="A4841">
        <v>4840</v>
      </c>
      <c r="B4841">
        <f>VLOOKUP(C4841,ESTADOS!C:K,9,FALSE)</f>
        <v>23</v>
      </c>
      <c r="C4841" t="s">
        <v>44</v>
      </c>
      <c r="D4841">
        <v>43</v>
      </c>
      <c r="E4841" t="s">
        <v>5299</v>
      </c>
      <c r="F4841" t="s">
        <v>5300</v>
      </c>
      <c r="G4841">
        <v>4415</v>
      </c>
      <c r="H4841">
        <v>1</v>
      </c>
      <c r="I4841">
        <v>1</v>
      </c>
      <c r="J4841">
        <v>1</v>
      </c>
      <c r="K4841" s="2" t="s">
        <v>10009</v>
      </c>
      <c r="L4841" s="2" t="s">
        <v>10009</v>
      </c>
      <c r="M4841" t="str">
        <f t="shared" si="75"/>
        <v>BEGIN IF NOT EXISTS (SELECT * FROM [dbo].[COM_City] WHERE [Name] = 'Maçambara') BEGIN INSERT INTO [dbo].[COM_City]([CityId],[Name],[ExternalCode],[StateId],[Active],[UserID],[UserIDLastUpdate],[CreateDate],[ModifieldDate]) VALUES (4840,'Maçambara','11718',23,1,1,1,GETDATE(),GETDATE()) END END</v>
      </c>
    </row>
    <row r="4842" spans="1:13" x14ac:dyDescent="0.2">
      <c r="A4842">
        <v>4841</v>
      </c>
      <c r="B4842">
        <f>VLOOKUP(C4842,ESTADOS!C:K,9,FALSE)</f>
        <v>23</v>
      </c>
      <c r="C4842" t="s">
        <v>44</v>
      </c>
      <c r="D4842">
        <v>43</v>
      </c>
      <c r="E4842" t="s">
        <v>8300</v>
      </c>
      <c r="F4842" t="s">
        <v>5301</v>
      </c>
      <c r="G4842">
        <v>5503</v>
      </c>
      <c r="H4842">
        <v>1</v>
      </c>
      <c r="I4842">
        <v>1</v>
      </c>
      <c r="J4842">
        <v>1</v>
      </c>
      <c r="K4842" s="2" t="s">
        <v>10009</v>
      </c>
      <c r="L4842" s="2" t="s">
        <v>10009</v>
      </c>
      <c r="M4842" t="str">
        <f t="shared" si="75"/>
        <v>BEGIN IF NOT EXISTS (SELECT * FROM [dbo].[COM_City] WHERE [Name] = 'Machadinho') BEGIN INSERT INTO [dbo].[COM_City]([CityId],[Name],[ExternalCode],[StateId],[Active],[UserID],[UserIDLastUpdate],[CreateDate],[ModifieldDate]) VALUES (4841,'Machadinho','11700',23,1,1,1,GETDATE(),GETDATE()) END END</v>
      </c>
    </row>
    <row r="4843" spans="1:13" x14ac:dyDescent="0.2">
      <c r="A4843">
        <v>4842</v>
      </c>
      <c r="B4843">
        <f>VLOOKUP(C4843,ESTADOS!C:K,9,FALSE)</f>
        <v>23</v>
      </c>
      <c r="C4843" t="s">
        <v>44</v>
      </c>
      <c r="D4843">
        <v>43</v>
      </c>
      <c r="E4843" t="s">
        <v>5302</v>
      </c>
      <c r="F4843" t="s">
        <v>5303</v>
      </c>
      <c r="G4843">
        <v>2926</v>
      </c>
      <c r="H4843">
        <v>1</v>
      </c>
      <c r="I4843">
        <v>1</v>
      </c>
      <c r="J4843">
        <v>1</v>
      </c>
      <c r="K4843" s="2" t="s">
        <v>10009</v>
      </c>
      <c r="L4843" s="2" t="s">
        <v>10009</v>
      </c>
      <c r="M4843" t="str">
        <f t="shared" si="75"/>
        <v>BEGIN IF NOT EXISTS (SELECT * FROM [dbo].[COM_City] WHERE [Name] = 'Mampituba') BEGIN INSERT INTO [dbo].[COM_City]([CityId],[Name],[ExternalCode],[StateId],[Active],[UserID],[UserIDLastUpdate],[CreateDate],[ModifieldDate]) VALUES (4842,'Mampituba','11734',23,1,1,1,GETDATE(),GETDATE()) END END</v>
      </c>
    </row>
    <row r="4844" spans="1:13" x14ac:dyDescent="0.2">
      <c r="A4844">
        <v>4843</v>
      </c>
      <c r="B4844">
        <f>VLOOKUP(C4844,ESTADOS!C:K,9,FALSE)</f>
        <v>23</v>
      </c>
      <c r="C4844" t="s">
        <v>44</v>
      </c>
      <c r="D4844">
        <v>43</v>
      </c>
      <c r="E4844" t="s">
        <v>5304</v>
      </c>
      <c r="F4844" t="s">
        <v>5305</v>
      </c>
      <c r="G4844">
        <v>6784</v>
      </c>
      <c r="H4844">
        <v>1</v>
      </c>
      <c r="I4844">
        <v>1</v>
      </c>
      <c r="J4844">
        <v>1</v>
      </c>
      <c r="K4844" s="2" t="s">
        <v>10009</v>
      </c>
      <c r="L4844" s="2" t="s">
        <v>10009</v>
      </c>
      <c r="M4844" t="str">
        <f t="shared" si="75"/>
        <v>BEGIN IF NOT EXISTS (SELECT * FROM [dbo].[COM_City] WHERE [Name] = 'Manoel Viana') BEGIN INSERT INTO [dbo].[COM_City]([CityId],[Name],[ExternalCode],[StateId],[Active],[UserID],[UserIDLastUpdate],[CreateDate],[ModifieldDate]) VALUES (4843,'Manoel Viana','11759',23,1,1,1,GETDATE(),GETDATE()) END END</v>
      </c>
    </row>
    <row r="4845" spans="1:13" x14ac:dyDescent="0.2">
      <c r="A4845">
        <v>4844</v>
      </c>
      <c r="B4845">
        <f>VLOOKUP(C4845,ESTADOS!C:K,9,FALSE)</f>
        <v>23</v>
      </c>
      <c r="C4845" t="s">
        <v>44</v>
      </c>
      <c r="D4845">
        <v>43</v>
      </c>
      <c r="E4845" t="s">
        <v>5306</v>
      </c>
      <c r="F4845" t="s">
        <v>387</v>
      </c>
      <c r="G4845">
        <v>7374</v>
      </c>
      <c r="H4845">
        <v>1</v>
      </c>
      <c r="I4845">
        <v>1</v>
      </c>
      <c r="J4845">
        <v>1</v>
      </c>
      <c r="K4845" s="2" t="s">
        <v>10009</v>
      </c>
      <c r="L4845" s="2" t="s">
        <v>10009</v>
      </c>
      <c r="M4845" t="str">
        <f t="shared" si="75"/>
        <v>BEGIN IF NOT EXISTS (SELECT * FROM [dbo].[COM_City] WHERE [Name] = 'Maquiné') BEGIN INSERT INTO [dbo].[COM_City]([CityId],[Name],[ExternalCode],[StateId],[Active],[UserID],[UserIDLastUpdate],[CreateDate],[ModifieldDate]) VALUES (4844,'Maquiné','11775',23,1,1,1,GETDATE(),GETDATE()) END END</v>
      </c>
    </row>
    <row r="4846" spans="1:13" x14ac:dyDescent="0.2">
      <c r="A4846">
        <v>4845</v>
      </c>
      <c r="B4846">
        <f>VLOOKUP(C4846,ESTADOS!C:K,9,FALSE)</f>
        <v>23</v>
      </c>
      <c r="C4846" t="s">
        <v>44</v>
      </c>
      <c r="D4846">
        <v>43</v>
      </c>
      <c r="E4846" t="s">
        <v>388</v>
      </c>
      <c r="F4846" t="s">
        <v>389</v>
      </c>
      <c r="G4846">
        <v>2444</v>
      </c>
      <c r="H4846">
        <v>1</v>
      </c>
      <c r="I4846">
        <v>1</v>
      </c>
      <c r="J4846">
        <v>1</v>
      </c>
      <c r="K4846" s="2" t="s">
        <v>10009</v>
      </c>
      <c r="L4846" s="2" t="s">
        <v>10009</v>
      </c>
      <c r="M4846" t="str">
        <f t="shared" si="75"/>
        <v>BEGIN IF NOT EXISTS (SELECT * FROM [dbo].[COM_City] WHERE [Name] = 'Maratá') BEGIN INSERT INTO [dbo].[COM_City]([CityId],[Name],[ExternalCode],[StateId],[Active],[UserID],[UserIDLastUpdate],[CreateDate],[ModifieldDate]) VALUES (4845,'Maratá','11791',23,1,1,1,GETDATE(),GETDATE()) END END</v>
      </c>
    </row>
    <row r="4847" spans="1:13" x14ac:dyDescent="0.2">
      <c r="A4847">
        <v>4846</v>
      </c>
      <c r="B4847">
        <f>VLOOKUP(C4847,ESTADOS!C:K,9,FALSE)</f>
        <v>23</v>
      </c>
      <c r="C4847" t="s">
        <v>44</v>
      </c>
      <c r="D4847">
        <v>43</v>
      </c>
      <c r="E4847" t="s">
        <v>8302</v>
      </c>
      <c r="F4847" t="s">
        <v>390</v>
      </c>
      <c r="G4847">
        <v>33778</v>
      </c>
      <c r="H4847">
        <v>1</v>
      </c>
      <c r="I4847">
        <v>1</v>
      </c>
      <c r="J4847">
        <v>1</v>
      </c>
      <c r="K4847" s="2" t="s">
        <v>10009</v>
      </c>
      <c r="L4847" s="2" t="s">
        <v>10009</v>
      </c>
      <c r="M4847" t="str">
        <f t="shared" si="75"/>
        <v>BEGIN IF NOT EXISTS (SELECT * FROM [dbo].[COM_City] WHERE [Name] = 'Marau') BEGIN INSERT INTO [dbo].[COM_City]([CityId],[Name],[ExternalCode],[StateId],[Active],[UserID],[UserIDLastUpdate],[CreateDate],[ModifieldDate]) VALUES (4846,'Marau','11809',23,1,1,1,GETDATE(),GETDATE()) END END</v>
      </c>
    </row>
    <row r="4848" spans="1:13" x14ac:dyDescent="0.2">
      <c r="A4848">
        <v>4847</v>
      </c>
      <c r="B4848">
        <f>VLOOKUP(C4848,ESTADOS!C:K,9,FALSE)</f>
        <v>23</v>
      </c>
      <c r="C4848" t="s">
        <v>44</v>
      </c>
      <c r="D4848">
        <v>43</v>
      </c>
      <c r="E4848" t="s">
        <v>8304</v>
      </c>
      <c r="F4848" t="s">
        <v>391</v>
      </c>
      <c r="G4848">
        <v>5372</v>
      </c>
      <c r="H4848">
        <v>1</v>
      </c>
      <c r="I4848">
        <v>1</v>
      </c>
      <c r="J4848">
        <v>1</v>
      </c>
      <c r="K4848" s="2" t="s">
        <v>10009</v>
      </c>
      <c r="L4848" s="2" t="s">
        <v>10009</v>
      </c>
      <c r="M4848" t="str">
        <f t="shared" si="75"/>
        <v>BEGIN IF NOT EXISTS (SELECT * FROM [dbo].[COM_City] WHERE [Name] = 'Marcelino Ramos') BEGIN INSERT INTO [dbo].[COM_City]([CityId],[Name],[ExternalCode],[StateId],[Active],[UserID],[UserIDLastUpdate],[CreateDate],[ModifieldDate]) VALUES (4847,'Marcelino Ramos','11908',23,1,1,1,GETDATE(),GETDATE()) END END</v>
      </c>
    </row>
    <row r="4849" spans="1:13" x14ac:dyDescent="0.2">
      <c r="A4849">
        <v>4848</v>
      </c>
      <c r="B4849">
        <f>VLOOKUP(C4849,ESTADOS!C:K,9,FALSE)</f>
        <v>23</v>
      </c>
      <c r="C4849" t="s">
        <v>44</v>
      </c>
      <c r="D4849">
        <v>43</v>
      </c>
      <c r="E4849" t="s">
        <v>392</v>
      </c>
      <c r="F4849" t="s">
        <v>393</v>
      </c>
      <c r="G4849">
        <v>3964</v>
      </c>
      <c r="H4849">
        <v>1</v>
      </c>
      <c r="I4849">
        <v>1</v>
      </c>
      <c r="J4849">
        <v>1</v>
      </c>
      <c r="K4849" s="2" t="s">
        <v>10009</v>
      </c>
      <c r="L4849" s="2" t="s">
        <v>10009</v>
      </c>
      <c r="M4849" t="str">
        <f t="shared" si="75"/>
        <v>BEGIN IF NOT EXISTS (SELECT * FROM [dbo].[COM_City] WHERE [Name] = 'Mariana Pimentel') BEGIN INSERT INTO [dbo].[COM_City]([CityId],[Name],[ExternalCode],[StateId],[Active],[UserID],[UserIDLastUpdate],[CreateDate],[ModifieldDate]) VALUES (4848,'Mariana Pimentel','11981',23,1,1,1,GETDATE(),GETDATE()) END END</v>
      </c>
    </row>
    <row r="4850" spans="1:13" x14ac:dyDescent="0.2">
      <c r="A4850">
        <v>4849</v>
      </c>
      <c r="B4850">
        <f>VLOOKUP(C4850,ESTADOS!C:K,9,FALSE)</f>
        <v>23</v>
      </c>
      <c r="C4850" t="s">
        <v>44</v>
      </c>
      <c r="D4850">
        <v>43</v>
      </c>
      <c r="E4850" t="s">
        <v>8306</v>
      </c>
      <c r="F4850" t="s">
        <v>394</v>
      </c>
      <c r="G4850">
        <v>2284</v>
      </c>
      <c r="H4850">
        <v>1</v>
      </c>
      <c r="I4850">
        <v>1</v>
      </c>
      <c r="J4850">
        <v>1</v>
      </c>
      <c r="K4850" s="2" t="s">
        <v>10009</v>
      </c>
      <c r="L4850" s="2" t="s">
        <v>10009</v>
      </c>
      <c r="M4850" t="str">
        <f t="shared" si="75"/>
        <v>BEGIN IF NOT EXISTS (SELECT * FROM [dbo].[COM_City] WHERE [Name] = 'Mariano Moro') BEGIN INSERT INTO [dbo].[COM_City]([CityId],[Name],[ExternalCode],[StateId],[Active],[UserID],[UserIDLastUpdate],[CreateDate],[ModifieldDate]) VALUES (4849,'Mariano Moro','12005',23,1,1,1,GETDATE(),GETDATE()) END END</v>
      </c>
    </row>
    <row r="4851" spans="1:13" x14ac:dyDescent="0.2">
      <c r="A4851">
        <v>4850</v>
      </c>
      <c r="B4851">
        <f>VLOOKUP(C4851,ESTADOS!C:K,9,FALSE)</f>
        <v>23</v>
      </c>
      <c r="C4851" t="s">
        <v>44</v>
      </c>
      <c r="D4851">
        <v>43</v>
      </c>
      <c r="E4851" t="s">
        <v>395</v>
      </c>
      <c r="F4851" t="s">
        <v>396</v>
      </c>
      <c r="G4851">
        <v>4043</v>
      </c>
      <c r="H4851">
        <v>1</v>
      </c>
      <c r="I4851">
        <v>1</v>
      </c>
      <c r="J4851">
        <v>1</v>
      </c>
      <c r="K4851" s="2" t="s">
        <v>10009</v>
      </c>
      <c r="L4851" s="2" t="s">
        <v>10009</v>
      </c>
      <c r="M4851" t="str">
        <f t="shared" si="75"/>
        <v>BEGIN IF NOT EXISTS (SELECT * FROM [dbo].[COM_City] WHERE [Name] = 'Marques de Souza') BEGIN INSERT INTO [dbo].[COM_City]([CityId],[Name],[ExternalCode],[StateId],[Active],[UserID],[UserIDLastUpdate],[CreateDate],[ModifieldDate]) VALUES (4850,'Marques de Souza','12054',23,1,1,1,GETDATE(),GETDATE()) END END</v>
      </c>
    </row>
    <row r="4852" spans="1:13" x14ac:dyDescent="0.2">
      <c r="A4852">
        <v>4851</v>
      </c>
      <c r="B4852">
        <f>VLOOKUP(C4852,ESTADOS!C:K,9,FALSE)</f>
        <v>23</v>
      </c>
      <c r="C4852" t="s">
        <v>44</v>
      </c>
      <c r="D4852">
        <v>43</v>
      </c>
      <c r="E4852" t="s">
        <v>8307</v>
      </c>
      <c r="F4852" t="s">
        <v>397</v>
      </c>
      <c r="G4852">
        <v>5291</v>
      </c>
      <c r="H4852">
        <v>1</v>
      </c>
      <c r="I4852">
        <v>1</v>
      </c>
      <c r="J4852">
        <v>1</v>
      </c>
      <c r="K4852" s="2" t="s">
        <v>10009</v>
      </c>
      <c r="L4852" s="2" t="s">
        <v>10009</v>
      </c>
      <c r="M4852" t="str">
        <f t="shared" si="75"/>
        <v>BEGIN IF NOT EXISTS (SELECT * FROM [dbo].[COM_City] WHERE [Name] = 'Mata') BEGIN INSERT INTO [dbo].[COM_City]([CityId],[Name],[ExternalCode],[StateId],[Active],[UserID],[UserIDLastUpdate],[CreateDate],[ModifieldDate]) VALUES (4851,'Mata','12104',23,1,1,1,GETDATE(),GETDATE()) END END</v>
      </c>
    </row>
    <row r="4853" spans="1:13" x14ac:dyDescent="0.2">
      <c r="A4853">
        <v>4852</v>
      </c>
      <c r="B4853">
        <f>VLOOKUP(C4853,ESTADOS!C:K,9,FALSE)</f>
        <v>23</v>
      </c>
      <c r="C4853" t="s">
        <v>44</v>
      </c>
      <c r="D4853">
        <v>43</v>
      </c>
      <c r="E4853" t="s">
        <v>398</v>
      </c>
      <c r="F4853" t="s">
        <v>399</v>
      </c>
      <c r="G4853">
        <v>2608</v>
      </c>
      <c r="H4853">
        <v>1</v>
      </c>
      <c r="I4853">
        <v>1</v>
      </c>
      <c r="J4853">
        <v>1</v>
      </c>
      <c r="K4853" s="2" t="s">
        <v>10009</v>
      </c>
      <c r="L4853" s="2" t="s">
        <v>10009</v>
      </c>
      <c r="M4853" t="str">
        <f t="shared" si="75"/>
        <v>BEGIN IF NOT EXISTS (SELECT * FROM [dbo].[COM_City] WHERE [Name] = 'Mato Castelhano') BEGIN INSERT INTO [dbo].[COM_City]([CityId],[Name],[ExternalCode],[StateId],[Active],[UserID],[UserIDLastUpdate],[CreateDate],[ModifieldDate]) VALUES (4852,'Mato Castelhano','12138',23,1,1,1,GETDATE(),GETDATE()) END END</v>
      </c>
    </row>
    <row r="4854" spans="1:13" x14ac:dyDescent="0.2">
      <c r="A4854">
        <v>4853</v>
      </c>
      <c r="B4854">
        <f>VLOOKUP(C4854,ESTADOS!C:K,9,FALSE)</f>
        <v>23</v>
      </c>
      <c r="C4854" t="s">
        <v>44</v>
      </c>
      <c r="D4854">
        <v>43</v>
      </c>
      <c r="E4854" t="s">
        <v>400</v>
      </c>
      <c r="F4854" t="s">
        <v>401</v>
      </c>
      <c r="G4854">
        <v>3585</v>
      </c>
      <c r="H4854">
        <v>1</v>
      </c>
      <c r="I4854">
        <v>1</v>
      </c>
      <c r="J4854">
        <v>1</v>
      </c>
      <c r="K4854" s="2" t="s">
        <v>10009</v>
      </c>
      <c r="L4854" s="2" t="s">
        <v>10009</v>
      </c>
      <c r="M4854" t="str">
        <f t="shared" si="75"/>
        <v>BEGIN IF NOT EXISTS (SELECT * FROM [dbo].[COM_City] WHERE [Name] = 'Mato Leitão') BEGIN INSERT INTO [dbo].[COM_City]([CityId],[Name],[ExternalCode],[StateId],[Active],[UserID],[UserIDLastUpdate],[CreateDate],[ModifieldDate]) VALUES (4853,'Mato Leitão','12153',23,1,1,1,GETDATE(),GETDATE()) END END</v>
      </c>
    </row>
    <row r="4855" spans="1:13" x14ac:dyDescent="0.2">
      <c r="A4855">
        <v>4854</v>
      </c>
      <c r="B4855">
        <f>VLOOKUP(C4855,ESTADOS!C:K,9,FALSE)</f>
        <v>23</v>
      </c>
      <c r="C4855" t="s">
        <v>44</v>
      </c>
      <c r="D4855">
        <v>43</v>
      </c>
      <c r="E4855" t="s">
        <v>402</v>
      </c>
      <c r="F4855" t="s">
        <v>403</v>
      </c>
      <c r="G4855">
        <v>1865</v>
      </c>
      <c r="H4855">
        <v>1</v>
      </c>
      <c r="I4855">
        <v>1</v>
      </c>
      <c r="J4855">
        <v>1</v>
      </c>
      <c r="K4855" s="2" t="s">
        <v>10009</v>
      </c>
      <c r="L4855" s="2" t="s">
        <v>10009</v>
      </c>
      <c r="M4855" t="str">
        <f t="shared" si="75"/>
        <v>BEGIN IF NOT EXISTS (SELECT * FROM [dbo].[COM_City] WHERE [Name] = 'Mato Queimado') BEGIN INSERT INTO [dbo].[COM_City]([CityId],[Name],[ExternalCode],[StateId],[Active],[UserID],[UserIDLastUpdate],[CreateDate],[ModifieldDate]) VALUES (4854,'Mato Queimado','12179',23,1,1,1,GETDATE(),GETDATE()) END END</v>
      </c>
    </row>
    <row r="4856" spans="1:13" x14ac:dyDescent="0.2">
      <c r="A4856">
        <v>4855</v>
      </c>
      <c r="B4856">
        <f>VLOOKUP(C4856,ESTADOS!C:K,9,FALSE)</f>
        <v>23</v>
      </c>
      <c r="C4856" t="s">
        <v>44</v>
      </c>
      <c r="D4856">
        <v>43</v>
      </c>
      <c r="E4856" t="s">
        <v>8309</v>
      </c>
      <c r="F4856" t="s">
        <v>404</v>
      </c>
      <c r="G4856">
        <v>5059</v>
      </c>
      <c r="H4856">
        <v>1</v>
      </c>
      <c r="I4856">
        <v>1</v>
      </c>
      <c r="J4856">
        <v>1</v>
      </c>
      <c r="K4856" s="2" t="s">
        <v>10009</v>
      </c>
      <c r="L4856" s="2" t="s">
        <v>10009</v>
      </c>
      <c r="M4856" t="str">
        <f t="shared" si="75"/>
        <v>BEGIN IF NOT EXISTS (SELECT * FROM [dbo].[COM_City] WHERE [Name] = 'Maximiliano de Almeida') BEGIN INSERT INTO [dbo].[COM_City]([CityId],[Name],[ExternalCode],[StateId],[Active],[UserID],[UserIDLastUpdate],[CreateDate],[ModifieldDate]) VALUES (4855,'Maximiliano de Almeida','12203',23,1,1,1,GETDATE(),GETDATE()) END END</v>
      </c>
    </row>
    <row r="4857" spans="1:13" x14ac:dyDescent="0.2">
      <c r="A4857">
        <v>4856</v>
      </c>
      <c r="B4857">
        <f>VLOOKUP(C4857,ESTADOS!C:K,9,FALSE)</f>
        <v>23</v>
      </c>
      <c r="C4857" t="s">
        <v>44</v>
      </c>
      <c r="D4857">
        <v>43</v>
      </c>
      <c r="E4857" t="s">
        <v>405</v>
      </c>
      <c r="F4857" t="s">
        <v>406</v>
      </c>
      <c r="G4857">
        <v>7728</v>
      </c>
      <c r="H4857">
        <v>1</v>
      </c>
      <c r="I4857">
        <v>1</v>
      </c>
      <c r="J4857">
        <v>1</v>
      </c>
      <c r="K4857" s="2" t="s">
        <v>10009</v>
      </c>
      <c r="L4857" s="2" t="s">
        <v>10009</v>
      </c>
      <c r="M4857" t="str">
        <f t="shared" si="75"/>
        <v>BEGIN IF NOT EXISTS (SELECT * FROM [dbo].[COM_City] WHERE [Name] = 'Minas do Leão') BEGIN INSERT INTO [dbo].[COM_City]([CityId],[Name],[ExternalCode],[StateId],[Active],[UserID],[UserIDLastUpdate],[CreateDate],[ModifieldDate]) VALUES (4856,'Minas do Leão','12252',23,1,1,1,GETDATE(),GETDATE()) END END</v>
      </c>
    </row>
    <row r="4858" spans="1:13" x14ac:dyDescent="0.2">
      <c r="A4858">
        <v>4857</v>
      </c>
      <c r="B4858">
        <f>VLOOKUP(C4858,ESTADOS!C:K,9,FALSE)</f>
        <v>23</v>
      </c>
      <c r="C4858" t="s">
        <v>44</v>
      </c>
      <c r="D4858">
        <v>43</v>
      </c>
      <c r="E4858" t="s">
        <v>8311</v>
      </c>
      <c r="F4858" t="s">
        <v>407</v>
      </c>
      <c r="G4858">
        <v>4869</v>
      </c>
      <c r="H4858">
        <v>1</v>
      </c>
      <c r="I4858">
        <v>1</v>
      </c>
      <c r="J4858">
        <v>1</v>
      </c>
      <c r="K4858" s="2" t="s">
        <v>10009</v>
      </c>
      <c r="L4858" s="2" t="s">
        <v>10009</v>
      </c>
      <c r="M4858" t="str">
        <f t="shared" si="75"/>
        <v>BEGIN IF NOT EXISTS (SELECT * FROM [dbo].[COM_City] WHERE [Name] = 'Miraguaí') BEGIN INSERT INTO [dbo].[COM_City]([CityId],[Name],[ExternalCode],[StateId],[Active],[UserID],[UserIDLastUpdate],[CreateDate],[ModifieldDate]) VALUES (4857,'Miraguaí','12302',23,1,1,1,GETDATE(),GETDATE()) END END</v>
      </c>
    </row>
    <row r="4859" spans="1:13" x14ac:dyDescent="0.2">
      <c r="A4859">
        <v>4858</v>
      </c>
      <c r="B4859">
        <f>VLOOKUP(C4859,ESTADOS!C:K,9,FALSE)</f>
        <v>23</v>
      </c>
      <c r="C4859" t="s">
        <v>44</v>
      </c>
      <c r="D4859">
        <v>43</v>
      </c>
      <c r="E4859" t="s">
        <v>408</v>
      </c>
      <c r="F4859" t="s">
        <v>409</v>
      </c>
      <c r="G4859">
        <v>1583</v>
      </c>
      <c r="H4859">
        <v>1</v>
      </c>
      <c r="I4859">
        <v>1</v>
      </c>
      <c r="J4859">
        <v>1</v>
      </c>
      <c r="K4859" s="2" t="s">
        <v>10009</v>
      </c>
      <c r="L4859" s="2" t="s">
        <v>10009</v>
      </c>
      <c r="M4859" t="str">
        <f t="shared" si="75"/>
        <v>BEGIN IF NOT EXISTS (SELECT * FROM [dbo].[COM_City] WHERE [Name] = 'Montauri') BEGIN INSERT INTO [dbo].[COM_City]([CityId],[Name],[ExternalCode],[StateId],[Active],[UserID],[UserIDLastUpdate],[CreateDate],[ModifieldDate]) VALUES (4858,'Montauri','12351',23,1,1,1,GETDATE(),GETDATE()) END END</v>
      </c>
    </row>
    <row r="4860" spans="1:13" x14ac:dyDescent="0.2">
      <c r="A4860">
        <v>4859</v>
      </c>
      <c r="B4860">
        <f>VLOOKUP(C4860,ESTADOS!C:K,9,FALSE)</f>
        <v>23</v>
      </c>
      <c r="C4860" t="s">
        <v>44</v>
      </c>
      <c r="D4860">
        <v>43</v>
      </c>
      <c r="E4860" t="s">
        <v>410</v>
      </c>
      <c r="F4860" t="s">
        <v>411</v>
      </c>
      <c r="G4860">
        <v>3122</v>
      </c>
      <c r="H4860">
        <v>1</v>
      </c>
      <c r="I4860">
        <v>1</v>
      </c>
      <c r="J4860">
        <v>1</v>
      </c>
      <c r="K4860" s="2" t="s">
        <v>10009</v>
      </c>
      <c r="L4860" s="2" t="s">
        <v>10009</v>
      </c>
      <c r="M4860" t="str">
        <f t="shared" si="75"/>
        <v>BEGIN IF NOT EXISTS (SELECT * FROM [dbo].[COM_City] WHERE [Name] = 'Monte Alegre dos Campos') BEGIN INSERT INTO [dbo].[COM_City]([CityId],[Name],[ExternalCode],[StateId],[Active],[UserID],[UserIDLastUpdate],[CreateDate],[ModifieldDate]) VALUES (4859,'Monte Alegre dos Campos','12377',23,1,1,1,GETDATE(),GETDATE()) END END</v>
      </c>
    </row>
    <row r="4861" spans="1:13" x14ac:dyDescent="0.2">
      <c r="A4861">
        <v>4860</v>
      </c>
      <c r="B4861">
        <f>VLOOKUP(C4861,ESTADOS!C:K,9,FALSE)</f>
        <v>23</v>
      </c>
      <c r="C4861" t="s">
        <v>44</v>
      </c>
      <c r="D4861">
        <v>43</v>
      </c>
      <c r="E4861" t="s">
        <v>412</v>
      </c>
      <c r="F4861" t="s">
        <v>413</v>
      </c>
      <c r="G4861">
        <v>2766</v>
      </c>
      <c r="H4861">
        <v>1</v>
      </c>
      <c r="I4861">
        <v>1</v>
      </c>
      <c r="J4861">
        <v>1</v>
      </c>
      <c r="K4861" s="2" t="s">
        <v>10009</v>
      </c>
      <c r="L4861" s="2" t="s">
        <v>10009</v>
      </c>
      <c r="M4861" t="str">
        <f t="shared" si="75"/>
        <v>BEGIN IF NOT EXISTS (SELECT * FROM [dbo].[COM_City] WHERE [Name] = 'Monte Belo do Sul') BEGIN INSERT INTO [dbo].[COM_City]([CityId],[Name],[ExternalCode],[StateId],[Active],[UserID],[UserIDLastUpdate],[CreateDate],[ModifieldDate]) VALUES (4860,'Monte Belo do Sul','12385',23,1,1,1,GETDATE(),GETDATE()) END END</v>
      </c>
    </row>
    <row r="4862" spans="1:13" x14ac:dyDescent="0.2">
      <c r="A4862">
        <v>4861</v>
      </c>
      <c r="B4862">
        <f>VLOOKUP(C4862,ESTADOS!C:K,9,FALSE)</f>
        <v>23</v>
      </c>
      <c r="C4862" t="s">
        <v>44</v>
      </c>
      <c r="D4862">
        <v>43</v>
      </c>
      <c r="E4862" t="s">
        <v>8313</v>
      </c>
      <c r="F4862" t="s">
        <v>414</v>
      </c>
      <c r="G4862">
        <v>56790</v>
      </c>
      <c r="H4862">
        <v>1</v>
      </c>
      <c r="I4862">
        <v>1</v>
      </c>
      <c r="J4862">
        <v>1</v>
      </c>
      <c r="K4862" s="2" t="s">
        <v>10009</v>
      </c>
      <c r="L4862" s="2" t="s">
        <v>10009</v>
      </c>
      <c r="M4862" t="str">
        <f t="shared" si="75"/>
        <v>BEGIN IF NOT EXISTS (SELECT * FROM [dbo].[COM_City] WHERE [Name] = 'Montenegro') BEGIN INSERT INTO [dbo].[COM_City]([CityId],[Name],[ExternalCode],[StateId],[Active],[UserID],[UserIDLastUpdate],[CreateDate],[ModifieldDate]) VALUES (4861,'Montenegro','12401',23,1,1,1,GETDATE(),GETDATE()) END END</v>
      </c>
    </row>
    <row r="4863" spans="1:13" x14ac:dyDescent="0.2">
      <c r="A4863">
        <v>4862</v>
      </c>
      <c r="B4863">
        <f>VLOOKUP(C4863,ESTADOS!C:K,9,FALSE)</f>
        <v>23</v>
      </c>
      <c r="C4863" t="s">
        <v>44</v>
      </c>
      <c r="D4863">
        <v>43</v>
      </c>
      <c r="E4863" t="s">
        <v>415</v>
      </c>
      <c r="F4863" t="s">
        <v>416</v>
      </c>
      <c r="G4863">
        <v>2578</v>
      </c>
      <c r="H4863">
        <v>1</v>
      </c>
      <c r="I4863">
        <v>1</v>
      </c>
      <c r="J4863">
        <v>1</v>
      </c>
      <c r="K4863" s="2" t="s">
        <v>10009</v>
      </c>
      <c r="L4863" s="2" t="s">
        <v>10009</v>
      </c>
      <c r="M4863" t="str">
        <f t="shared" si="75"/>
        <v>BEGIN IF NOT EXISTS (SELECT * FROM [dbo].[COM_City] WHERE [Name] = 'Mormaço') BEGIN INSERT INTO [dbo].[COM_City]([CityId],[Name],[ExternalCode],[StateId],[Active],[UserID],[UserIDLastUpdate],[CreateDate],[ModifieldDate]) VALUES (4862,'Mormaço','12427',23,1,1,1,GETDATE(),GETDATE()) END END</v>
      </c>
    </row>
    <row r="4864" spans="1:13" x14ac:dyDescent="0.2">
      <c r="A4864">
        <v>4863</v>
      </c>
      <c r="B4864">
        <f>VLOOKUP(C4864,ESTADOS!C:K,9,FALSE)</f>
        <v>23</v>
      </c>
      <c r="C4864" t="s">
        <v>44</v>
      </c>
      <c r="D4864">
        <v>43</v>
      </c>
      <c r="E4864" t="s">
        <v>417</v>
      </c>
      <c r="F4864" t="s">
        <v>418</v>
      </c>
      <c r="G4864">
        <v>3241</v>
      </c>
      <c r="H4864">
        <v>1</v>
      </c>
      <c r="I4864">
        <v>1</v>
      </c>
      <c r="J4864">
        <v>1</v>
      </c>
      <c r="K4864" s="2" t="s">
        <v>10009</v>
      </c>
      <c r="L4864" s="2" t="s">
        <v>10009</v>
      </c>
      <c r="M4864" t="str">
        <f t="shared" si="75"/>
        <v>BEGIN IF NOT EXISTS (SELECT * FROM [dbo].[COM_City] WHERE [Name] = 'Morrinhos do Sul') BEGIN INSERT INTO [dbo].[COM_City]([CityId],[Name],[ExternalCode],[StateId],[Active],[UserID],[UserIDLastUpdate],[CreateDate],[ModifieldDate]) VALUES (4863,'Morrinhos do Sul','12443',23,1,1,1,GETDATE(),GETDATE()) END END</v>
      </c>
    </row>
    <row r="4865" spans="1:13" x14ac:dyDescent="0.2">
      <c r="A4865">
        <v>4864</v>
      </c>
      <c r="B4865">
        <f>VLOOKUP(C4865,ESTADOS!C:K,9,FALSE)</f>
        <v>23</v>
      </c>
      <c r="C4865" t="s">
        <v>44</v>
      </c>
      <c r="D4865">
        <v>43</v>
      </c>
      <c r="E4865" t="s">
        <v>419</v>
      </c>
      <c r="F4865" t="s">
        <v>420</v>
      </c>
      <c r="G4865">
        <v>6199</v>
      </c>
      <c r="H4865">
        <v>1</v>
      </c>
      <c r="I4865">
        <v>1</v>
      </c>
      <c r="J4865">
        <v>1</v>
      </c>
      <c r="K4865" s="2" t="s">
        <v>10009</v>
      </c>
      <c r="L4865" s="2" t="s">
        <v>10009</v>
      </c>
      <c r="M4865" t="str">
        <f t="shared" si="75"/>
        <v>BEGIN IF NOT EXISTS (SELECT * FROM [dbo].[COM_City] WHERE [Name] = 'Morro Redondo') BEGIN INSERT INTO [dbo].[COM_City]([CityId],[Name],[ExternalCode],[StateId],[Active],[UserID],[UserIDLastUpdate],[CreateDate],[ModifieldDate]) VALUES (4864,'Morro Redondo','12450',23,1,1,1,GETDATE(),GETDATE()) END END</v>
      </c>
    </row>
    <row r="4866" spans="1:13" x14ac:dyDescent="0.2">
      <c r="A4866">
        <v>4865</v>
      </c>
      <c r="B4866">
        <f>VLOOKUP(C4866,ESTADOS!C:K,9,FALSE)</f>
        <v>23</v>
      </c>
      <c r="C4866" t="s">
        <v>44</v>
      </c>
      <c r="D4866">
        <v>43</v>
      </c>
      <c r="E4866" t="s">
        <v>421</v>
      </c>
      <c r="F4866" t="s">
        <v>422</v>
      </c>
      <c r="G4866">
        <v>5599</v>
      </c>
      <c r="H4866">
        <v>1</v>
      </c>
      <c r="I4866">
        <v>1</v>
      </c>
      <c r="J4866">
        <v>1</v>
      </c>
      <c r="K4866" s="2" t="s">
        <v>10009</v>
      </c>
      <c r="L4866" s="2" t="s">
        <v>10009</v>
      </c>
      <c r="M4866" t="str">
        <f t="shared" si="75"/>
        <v>BEGIN IF NOT EXISTS (SELECT * FROM [dbo].[COM_City] WHERE [Name] = 'Morro Reuter') BEGIN INSERT INTO [dbo].[COM_City]([CityId],[Name],[ExternalCode],[StateId],[Active],[UserID],[UserIDLastUpdate],[CreateDate],[ModifieldDate]) VALUES (4865,'Morro Reuter','12476',23,1,1,1,GETDATE(),GETDATE()) END END</v>
      </c>
    </row>
    <row r="4867" spans="1:13" x14ac:dyDescent="0.2">
      <c r="A4867">
        <v>4866</v>
      </c>
      <c r="B4867">
        <f>VLOOKUP(C4867,ESTADOS!C:K,9,FALSE)</f>
        <v>23</v>
      </c>
      <c r="C4867" t="s">
        <v>44</v>
      </c>
      <c r="D4867">
        <v>43</v>
      </c>
      <c r="E4867" t="s">
        <v>8315</v>
      </c>
      <c r="F4867" t="s">
        <v>423</v>
      </c>
      <c r="G4867">
        <v>11903</v>
      </c>
      <c r="H4867">
        <v>1</v>
      </c>
      <c r="I4867">
        <v>1</v>
      </c>
      <c r="J4867">
        <v>1</v>
      </c>
      <c r="K4867" s="2" t="s">
        <v>10009</v>
      </c>
      <c r="L4867" s="2" t="s">
        <v>10009</v>
      </c>
      <c r="M4867" t="str">
        <f t="shared" ref="M4867:M4930" si="76">CONCATENATE("BEGIN IF NOT EXISTS (SELECT * FROM [dbo].[COM_City] WHERE [Name] = '",F4867,"') BEGIN INSERT INTO [dbo].[COM_City]([CityId],[Name],[ExternalCode],[StateId],[Active],[UserID],[UserIDLastUpdate],[CreateDate],[ModifieldDate]) VALUES (",A4867,",'",F4867,"','",E4867,"',",B4867,",",H4867,",",I4867,",",J4867,",",K4867,",",L4867,") END END")</f>
        <v>BEGIN IF NOT EXISTS (SELECT * FROM [dbo].[COM_City] WHERE [Name] = 'Mostardas') BEGIN INSERT INTO [dbo].[COM_City]([CityId],[Name],[ExternalCode],[StateId],[Active],[UserID],[UserIDLastUpdate],[CreateDate],[ModifieldDate]) VALUES (4866,'Mostardas','12500',23,1,1,1,GETDATE(),GETDATE()) END END</v>
      </c>
    </row>
    <row r="4868" spans="1:13" x14ac:dyDescent="0.2">
      <c r="A4868">
        <v>4867</v>
      </c>
      <c r="B4868">
        <f>VLOOKUP(C4868,ESTADOS!C:K,9,FALSE)</f>
        <v>23</v>
      </c>
      <c r="C4868" t="s">
        <v>44</v>
      </c>
      <c r="D4868">
        <v>43</v>
      </c>
      <c r="E4868" t="s">
        <v>8319</v>
      </c>
      <c r="F4868" t="s">
        <v>424</v>
      </c>
      <c r="G4868">
        <v>4574</v>
      </c>
      <c r="H4868">
        <v>1</v>
      </c>
      <c r="I4868">
        <v>1</v>
      </c>
      <c r="J4868">
        <v>1</v>
      </c>
      <c r="K4868" s="2" t="s">
        <v>10009</v>
      </c>
      <c r="L4868" s="2" t="s">
        <v>10009</v>
      </c>
      <c r="M4868" t="str">
        <f t="shared" si="76"/>
        <v>BEGIN IF NOT EXISTS (SELECT * FROM [dbo].[COM_City] WHERE [Name] = 'Muçum') BEGIN INSERT INTO [dbo].[COM_City]([CityId],[Name],[ExternalCode],[StateId],[Active],[UserID],[UserIDLastUpdate],[CreateDate],[ModifieldDate]) VALUES (4867,'Muçum','12609',23,1,1,1,GETDATE(),GETDATE()) END END</v>
      </c>
    </row>
    <row r="4869" spans="1:13" x14ac:dyDescent="0.2">
      <c r="A4869">
        <v>4868</v>
      </c>
      <c r="B4869">
        <f>VLOOKUP(C4869,ESTADOS!C:K,9,FALSE)</f>
        <v>23</v>
      </c>
      <c r="C4869" t="s">
        <v>44</v>
      </c>
      <c r="D4869">
        <v>43</v>
      </c>
      <c r="E4869" t="s">
        <v>425</v>
      </c>
      <c r="F4869" t="s">
        <v>426</v>
      </c>
      <c r="G4869">
        <v>2969</v>
      </c>
      <c r="H4869">
        <v>1</v>
      </c>
      <c r="I4869">
        <v>1</v>
      </c>
      <c r="J4869">
        <v>1</v>
      </c>
      <c r="K4869" s="2" t="s">
        <v>10009</v>
      </c>
      <c r="L4869" s="2" t="s">
        <v>10009</v>
      </c>
      <c r="M4869" t="str">
        <f t="shared" si="76"/>
        <v>BEGIN IF NOT EXISTS (SELECT * FROM [dbo].[COM_City] WHERE [Name] = 'Muitos Capões') BEGIN INSERT INTO [dbo].[COM_City]([CityId],[Name],[ExternalCode],[StateId],[Active],[UserID],[UserIDLastUpdate],[CreateDate],[ModifieldDate]) VALUES (4868,'Muitos Capões','12617',23,1,1,1,GETDATE(),GETDATE()) END END</v>
      </c>
    </row>
    <row r="4870" spans="1:13" x14ac:dyDescent="0.2">
      <c r="A4870">
        <v>4869</v>
      </c>
      <c r="B4870">
        <f>VLOOKUP(C4870,ESTADOS!C:K,9,FALSE)</f>
        <v>23</v>
      </c>
      <c r="C4870" t="s">
        <v>44</v>
      </c>
      <c r="D4870">
        <v>43</v>
      </c>
      <c r="E4870" t="s">
        <v>427</v>
      </c>
      <c r="F4870" t="s">
        <v>428</v>
      </c>
      <c r="G4870">
        <v>1800</v>
      </c>
      <c r="H4870">
        <v>1</v>
      </c>
      <c r="I4870">
        <v>1</v>
      </c>
      <c r="J4870">
        <v>1</v>
      </c>
      <c r="K4870" s="2" t="s">
        <v>10009</v>
      </c>
      <c r="L4870" s="2" t="s">
        <v>10009</v>
      </c>
      <c r="M4870" t="str">
        <f t="shared" si="76"/>
        <v>BEGIN IF NOT EXISTS (SELECT * FROM [dbo].[COM_City] WHERE [Name] = 'Muliterno') BEGIN INSERT INTO [dbo].[COM_City]([CityId],[Name],[ExternalCode],[StateId],[Active],[UserID],[UserIDLastUpdate],[CreateDate],[ModifieldDate]) VALUES (4869,'Muliterno','12625',23,1,1,1,GETDATE(),GETDATE()) END END</v>
      </c>
    </row>
    <row r="4871" spans="1:13" x14ac:dyDescent="0.2">
      <c r="A4871">
        <v>4870</v>
      </c>
      <c r="B4871">
        <f>VLOOKUP(C4871,ESTADOS!C:K,9,FALSE)</f>
        <v>23</v>
      </c>
      <c r="C4871" t="s">
        <v>44</v>
      </c>
      <c r="D4871">
        <v>43</v>
      </c>
      <c r="E4871" t="s">
        <v>429</v>
      </c>
      <c r="F4871" t="s">
        <v>430</v>
      </c>
      <c r="G4871">
        <v>15228</v>
      </c>
      <c r="H4871">
        <v>1</v>
      </c>
      <c r="I4871">
        <v>1</v>
      </c>
      <c r="J4871">
        <v>1</v>
      </c>
      <c r="K4871" s="2" t="s">
        <v>10009</v>
      </c>
      <c r="L4871" s="2" t="s">
        <v>10009</v>
      </c>
      <c r="M4871" t="str">
        <f t="shared" si="76"/>
        <v>BEGIN IF NOT EXISTS (SELECT * FROM [dbo].[COM_City] WHERE [Name] = 'Não-Me-Toque') BEGIN INSERT INTO [dbo].[COM_City]([CityId],[Name],[ExternalCode],[StateId],[Active],[UserID],[UserIDLastUpdate],[CreateDate],[ModifieldDate]) VALUES (4870,'Não-Me-Toque','12658',23,1,1,1,GETDATE(),GETDATE()) END END</v>
      </c>
    </row>
    <row r="4872" spans="1:13" x14ac:dyDescent="0.2">
      <c r="A4872">
        <v>4871</v>
      </c>
      <c r="B4872">
        <f>VLOOKUP(C4872,ESTADOS!C:K,9,FALSE)</f>
        <v>23</v>
      </c>
      <c r="C4872" t="s">
        <v>44</v>
      </c>
      <c r="D4872">
        <v>43</v>
      </c>
      <c r="E4872" t="s">
        <v>431</v>
      </c>
      <c r="F4872" t="s">
        <v>432</v>
      </c>
      <c r="G4872">
        <v>1759</v>
      </c>
      <c r="H4872">
        <v>1</v>
      </c>
      <c r="I4872">
        <v>1</v>
      </c>
      <c r="J4872">
        <v>1</v>
      </c>
      <c r="K4872" s="2" t="s">
        <v>10009</v>
      </c>
      <c r="L4872" s="2" t="s">
        <v>10009</v>
      </c>
      <c r="M4872" t="str">
        <f t="shared" si="76"/>
        <v>BEGIN IF NOT EXISTS (SELECT * FROM [dbo].[COM_City] WHERE [Name] = 'Nicolau Vergueiro') BEGIN INSERT INTO [dbo].[COM_City]([CityId],[Name],[ExternalCode],[StateId],[Active],[UserID],[UserIDLastUpdate],[CreateDate],[ModifieldDate]) VALUES (4871,'Nicolau Vergueiro','12674',23,1,1,1,GETDATE(),GETDATE()) END END</v>
      </c>
    </row>
    <row r="4873" spans="1:13" x14ac:dyDescent="0.2">
      <c r="A4873">
        <v>4872</v>
      </c>
      <c r="B4873">
        <f>VLOOKUP(C4873,ESTADOS!C:K,9,FALSE)</f>
        <v>23</v>
      </c>
      <c r="C4873" t="s">
        <v>44</v>
      </c>
      <c r="D4873">
        <v>43</v>
      </c>
      <c r="E4873" t="s">
        <v>8321</v>
      </c>
      <c r="F4873" t="s">
        <v>433</v>
      </c>
      <c r="G4873">
        <v>12327</v>
      </c>
      <c r="H4873">
        <v>1</v>
      </c>
      <c r="I4873">
        <v>1</v>
      </c>
      <c r="J4873">
        <v>1</v>
      </c>
      <c r="K4873" s="2" t="s">
        <v>10009</v>
      </c>
      <c r="L4873" s="2" t="s">
        <v>10009</v>
      </c>
      <c r="M4873" t="str">
        <f t="shared" si="76"/>
        <v>BEGIN IF NOT EXISTS (SELECT * FROM [dbo].[COM_City] WHERE [Name] = 'Nonoai') BEGIN INSERT INTO [dbo].[COM_City]([CityId],[Name],[ExternalCode],[StateId],[Active],[UserID],[UserIDLastUpdate],[CreateDate],[ModifieldDate]) VALUES (4872,'Nonoai','12708',23,1,1,1,GETDATE(),GETDATE()) END END</v>
      </c>
    </row>
    <row r="4874" spans="1:13" x14ac:dyDescent="0.2">
      <c r="A4874">
        <v>4873</v>
      </c>
      <c r="B4874">
        <f>VLOOKUP(C4874,ESTADOS!C:K,9,FALSE)</f>
        <v>23</v>
      </c>
      <c r="C4874" t="s">
        <v>44</v>
      </c>
      <c r="D4874">
        <v>43</v>
      </c>
      <c r="E4874" t="s">
        <v>434</v>
      </c>
      <c r="F4874" t="s">
        <v>435</v>
      </c>
      <c r="G4874">
        <v>3058</v>
      </c>
      <c r="H4874">
        <v>1</v>
      </c>
      <c r="I4874">
        <v>1</v>
      </c>
      <c r="J4874">
        <v>1</v>
      </c>
      <c r="K4874" s="2" t="s">
        <v>10009</v>
      </c>
      <c r="L4874" s="2" t="s">
        <v>10009</v>
      </c>
      <c r="M4874" t="str">
        <f t="shared" si="76"/>
        <v>BEGIN IF NOT EXISTS (SELECT * FROM [dbo].[COM_City] WHERE [Name] = 'Nova Alvorada') BEGIN INSERT INTO [dbo].[COM_City]([CityId],[Name],[ExternalCode],[StateId],[Active],[UserID],[UserIDLastUpdate],[CreateDate],[ModifieldDate]) VALUES (4873,'Nova Alvorada','12757',23,1,1,1,GETDATE(),GETDATE()) END END</v>
      </c>
    </row>
    <row r="4875" spans="1:13" x14ac:dyDescent="0.2">
      <c r="A4875">
        <v>4874</v>
      </c>
      <c r="B4875">
        <f>VLOOKUP(C4875,ESTADOS!C:K,9,FALSE)</f>
        <v>23</v>
      </c>
      <c r="C4875" t="s">
        <v>44</v>
      </c>
      <c r="D4875">
        <v>43</v>
      </c>
      <c r="E4875" t="s">
        <v>8323</v>
      </c>
      <c r="F4875" t="s">
        <v>436</v>
      </c>
      <c r="G4875">
        <v>3775</v>
      </c>
      <c r="H4875">
        <v>1</v>
      </c>
      <c r="I4875">
        <v>1</v>
      </c>
      <c r="J4875">
        <v>1</v>
      </c>
      <c r="K4875" s="2" t="s">
        <v>10009</v>
      </c>
      <c r="L4875" s="2" t="s">
        <v>10009</v>
      </c>
      <c r="M4875" t="str">
        <f t="shared" si="76"/>
        <v>BEGIN IF NOT EXISTS (SELECT * FROM [dbo].[COM_City] WHERE [Name] = 'Nova Araçá') BEGIN INSERT INTO [dbo].[COM_City]([CityId],[Name],[ExternalCode],[StateId],[Active],[UserID],[UserIDLastUpdate],[CreateDate],[ModifieldDate]) VALUES (4874,'Nova Araçá','12807',23,1,1,1,GETDATE(),GETDATE()) END END</v>
      </c>
    </row>
    <row r="4876" spans="1:13" x14ac:dyDescent="0.2">
      <c r="A4876">
        <v>4875</v>
      </c>
      <c r="B4876">
        <f>VLOOKUP(C4876,ESTADOS!C:K,9,FALSE)</f>
        <v>23</v>
      </c>
      <c r="C4876" t="s">
        <v>44</v>
      </c>
      <c r="D4876">
        <v>43</v>
      </c>
      <c r="E4876" t="s">
        <v>8325</v>
      </c>
      <c r="F4876" t="s">
        <v>437</v>
      </c>
      <c r="G4876">
        <v>8683</v>
      </c>
      <c r="H4876">
        <v>1</v>
      </c>
      <c r="I4876">
        <v>1</v>
      </c>
      <c r="J4876">
        <v>1</v>
      </c>
      <c r="K4876" s="2" t="s">
        <v>10009</v>
      </c>
      <c r="L4876" s="2" t="s">
        <v>10009</v>
      </c>
      <c r="M4876" t="str">
        <f t="shared" si="76"/>
        <v>BEGIN IF NOT EXISTS (SELECT * FROM [dbo].[COM_City] WHERE [Name] = 'Nova Bassano') BEGIN INSERT INTO [dbo].[COM_City]([CityId],[Name],[ExternalCode],[StateId],[Active],[UserID],[UserIDLastUpdate],[CreateDate],[ModifieldDate]) VALUES (4875,'Nova Bassano','12906',23,1,1,1,GETDATE(),GETDATE()) END END</v>
      </c>
    </row>
    <row r="4877" spans="1:13" x14ac:dyDescent="0.2">
      <c r="A4877">
        <v>4876</v>
      </c>
      <c r="B4877">
        <f>VLOOKUP(C4877,ESTADOS!C:K,9,FALSE)</f>
        <v>23</v>
      </c>
      <c r="C4877" t="s">
        <v>44</v>
      </c>
      <c r="D4877">
        <v>43</v>
      </c>
      <c r="E4877" t="s">
        <v>438</v>
      </c>
      <c r="F4877" t="s">
        <v>439</v>
      </c>
      <c r="G4877">
        <v>2083</v>
      </c>
      <c r="H4877">
        <v>1</v>
      </c>
      <c r="I4877">
        <v>1</v>
      </c>
      <c r="J4877">
        <v>1</v>
      </c>
      <c r="K4877" s="2" t="s">
        <v>10009</v>
      </c>
      <c r="L4877" s="2" t="s">
        <v>10009</v>
      </c>
      <c r="M4877" t="str">
        <f t="shared" si="76"/>
        <v>BEGIN IF NOT EXISTS (SELECT * FROM [dbo].[COM_City] WHERE [Name] = 'Nova Boa Vista') BEGIN INSERT INTO [dbo].[COM_City]([CityId],[Name],[ExternalCode],[StateId],[Active],[UserID],[UserIDLastUpdate],[CreateDate],[ModifieldDate]) VALUES (4876,'Nova Boa Vista','12955',23,1,1,1,GETDATE(),GETDATE()) END END</v>
      </c>
    </row>
    <row r="4878" spans="1:13" x14ac:dyDescent="0.2">
      <c r="A4878">
        <v>4877</v>
      </c>
      <c r="B4878">
        <f>VLOOKUP(C4878,ESTADOS!C:K,9,FALSE)</f>
        <v>23</v>
      </c>
      <c r="C4878" t="s">
        <v>44</v>
      </c>
      <c r="D4878">
        <v>43</v>
      </c>
      <c r="E4878" t="s">
        <v>3998</v>
      </c>
      <c r="F4878" t="s">
        <v>440</v>
      </c>
      <c r="G4878">
        <v>3162</v>
      </c>
      <c r="H4878">
        <v>1</v>
      </c>
      <c r="I4878">
        <v>1</v>
      </c>
      <c r="J4878">
        <v>1</v>
      </c>
      <c r="K4878" s="2" t="s">
        <v>10009</v>
      </c>
      <c r="L4878" s="2" t="s">
        <v>10009</v>
      </c>
      <c r="M4878" t="str">
        <f t="shared" si="76"/>
        <v>BEGIN IF NOT EXISTS (SELECT * FROM [dbo].[COM_City] WHERE [Name] = 'Nova Bréscia') BEGIN INSERT INTO [dbo].[COM_City]([CityId],[Name],[ExternalCode],[StateId],[Active],[UserID],[UserIDLastUpdate],[CreateDate],[ModifieldDate]) VALUES (4877,'Nova Bréscia','13003',23,1,1,1,GETDATE(),GETDATE()) END END</v>
      </c>
    </row>
    <row r="4879" spans="1:13" x14ac:dyDescent="0.2">
      <c r="A4879">
        <v>4878</v>
      </c>
      <c r="B4879">
        <f>VLOOKUP(C4879,ESTADOS!C:K,9,FALSE)</f>
        <v>23</v>
      </c>
      <c r="C4879" t="s">
        <v>44</v>
      </c>
      <c r="D4879">
        <v>43</v>
      </c>
      <c r="E4879" t="s">
        <v>441</v>
      </c>
      <c r="F4879" t="s">
        <v>442</v>
      </c>
      <c r="G4879">
        <v>2739</v>
      </c>
      <c r="H4879">
        <v>1</v>
      </c>
      <c r="I4879">
        <v>1</v>
      </c>
      <c r="J4879">
        <v>1</v>
      </c>
      <c r="K4879" s="2" t="s">
        <v>10009</v>
      </c>
      <c r="L4879" s="2" t="s">
        <v>10009</v>
      </c>
      <c r="M4879" t="str">
        <f t="shared" si="76"/>
        <v>BEGIN IF NOT EXISTS (SELECT * FROM [dbo].[COM_City] WHERE [Name] = 'Nova Candelária') BEGIN INSERT INTO [dbo].[COM_City]([CityId],[Name],[ExternalCode],[StateId],[Active],[UserID],[UserIDLastUpdate],[CreateDate],[ModifieldDate]) VALUES (4878,'Nova Candelária','13011',23,1,1,1,GETDATE(),GETDATE()) END END</v>
      </c>
    </row>
    <row r="4880" spans="1:13" x14ac:dyDescent="0.2">
      <c r="A4880">
        <v>4879</v>
      </c>
      <c r="B4880">
        <f>VLOOKUP(C4880,ESTADOS!C:K,9,FALSE)</f>
        <v>23</v>
      </c>
      <c r="C4880" t="s">
        <v>44</v>
      </c>
      <c r="D4880">
        <v>43</v>
      </c>
      <c r="E4880" t="s">
        <v>443</v>
      </c>
      <c r="F4880" t="s">
        <v>444</v>
      </c>
      <c r="G4880">
        <v>4775</v>
      </c>
      <c r="H4880">
        <v>1</v>
      </c>
      <c r="I4880">
        <v>1</v>
      </c>
      <c r="J4880">
        <v>1</v>
      </c>
      <c r="K4880" s="2" t="s">
        <v>10009</v>
      </c>
      <c r="L4880" s="2" t="s">
        <v>10009</v>
      </c>
      <c r="M4880" t="str">
        <f t="shared" si="76"/>
        <v>BEGIN IF NOT EXISTS (SELECT * FROM [dbo].[COM_City] WHERE [Name] = 'Nova Esperança do Sul') BEGIN INSERT INTO [dbo].[COM_City]([CityId],[Name],[ExternalCode],[StateId],[Active],[UserID],[UserIDLastUpdate],[CreateDate],[ModifieldDate]) VALUES (4879,'Nova Esperança do Sul','13037',23,1,1,1,GETDATE(),GETDATE()) END END</v>
      </c>
    </row>
    <row r="4881" spans="1:13" x14ac:dyDescent="0.2">
      <c r="A4881">
        <v>4880</v>
      </c>
      <c r="B4881">
        <f>VLOOKUP(C4881,ESTADOS!C:K,9,FALSE)</f>
        <v>23</v>
      </c>
      <c r="C4881" t="s">
        <v>44</v>
      </c>
      <c r="D4881">
        <v>43</v>
      </c>
      <c r="E4881" t="s">
        <v>445</v>
      </c>
      <c r="F4881" t="s">
        <v>446</v>
      </c>
      <c r="G4881">
        <v>16688</v>
      </c>
      <c r="H4881">
        <v>1</v>
      </c>
      <c r="I4881">
        <v>1</v>
      </c>
      <c r="J4881">
        <v>1</v>
      </c>
      <c r="K4881" s="2" t="s">
        <v>10009</v>
      </c>
      <c r="L4881" s="2" t="s">
        <v>10009</v>
      </c>
      <c r="M4881" t="str">
        <f t="shared" si="76"/>
        <v>BEGIN IF NOT EXISTS (SELECT * FROM [dbo].[COM_City] WHERE [Name] = 'Nova Hartz') BEGIN INSERT INTO [dbo].[COM_City]([CityId],[Name],[ExternalCode],[StateId],[Active],[UserID],[UserIDLastUpdate],[CreateDate],[ModifieldDate]) VALUES (4880,'Nova Hartz','13060',23,1,1,1,GETDATE(),GETDATE()) END END</v>
      </c>
    </row>
    <row r="4882" spans="1:13" x14ac:dyDescent="0.2">
      <c r="A4882">
        <v>4881</v>
      </c>
      <c r="B4882">
        <f>VLOOKUP(C4882,ESTADOS!C:K,9,FALSE)</f>
        <v>23</v>
      </c>
      <c r="C4882" t="s">
        <v>44</v>
      </c>
      <c r="D4882">
        <v>43</v>
      </c>
      <c r="E4882" t="s">
        <v>447</v>
      </c>
      <c r="F4882" t="s">
        <v>448</v>
      </c>
      <c r="G4882">
        <v>2484</v>
      </c>
      <c r="H4882">
        <v>1</v>
      </c>
      <c r="I4882">
        <v>1</v>
      </c>
      <c r="J4882">
        <v>1</v>
      </c>
      <c r="K4882" s="2" t="s">
        <v>10009</v>
      </c>
      <c r="L4882" s="2" t="s">
        <v>10009</v>
      </c>
      <c r="M4882" t="str">
        <f t="shared" si="76"/>
        <v>BEGIN IF NOT EXISTS (SELECT * FROM [dbo].[COM_City] WHERE [Name] = 'Nova Pádua') BEGIN INSERT INTO [dbo].[COM_City]([CityId],[Name],[ExternalCode],[StateId],[Active],[UserID],[UserIDLastUpdate],[CreateDate],[ModifieldDate]) VALUES (4881,'Nova Pádua','13086',23,1,1,1,GETDATE(),GETDATE()) END END</v>
      </c>
    </row>
    <row r="4883" spans="1:13" x14ac:dyDescent="0.2">
      <c r="A4883">
        <v>4882</v>
      </c>
      <c r="B4883">
        <f>VLOOKUP(C4883,ESTADOS!C:K,9,FALSE)</f>
        <v>23</v>
      </c>
      <c r="C4883" t="s">
        <v>44</v>
      </c>
      <c r="D4883">
        <v>43</v>
      </c>
      <c r="E4883" t="s">
        <v>4000</v>
      </c>
      <c r="F4883" t="s">
        <v>449</v>
      </c>
      <c r="G4883">
        <v>6432</v>
      </c>
      <c r="H4883">
        <v>1</v>
      </c>
      <c r="I4883">
        <v>1</v>
      </c>
      <c r="J4883">
        <v>1</v>
      </c>
      <c r="K4883" s="2" t="s">
        <v>10009</v>
      </c>
      <c r="L4883" s="2" t="s">
        <v>10009</v>
      </c>
      <c r="M4883" t="str">
        <f t="shared" si="76"/>
        <v>BEGIN IF NOT EXISTS (SELECT * FROM [dbo].[COM_City] WHERE [Name] = 'Nova Palma') BEGIN INSERT INTO [dbo].[COM_City]([CityId],[Name],[ExternalCode],[StateId],[Active],[UserID],[UserIDLastUpdate],[CreateDate],[ModifieldDate]) VALUES (4882,'Nova Palma','13102',23,1,1,1,GETDATE(),GETDATE()) END END</v>
      </c>
    </row>
    <row r="4884" spans="1:13" x14ac:dyDescent="0.2">
      <c r="A4884">
        <v>4883</v>
      </c>
      <c r="B4884">
        <f>VLOOKUP(C4884,ESTADOS!C:K,9,FALSE)</f>
        <v>23</v>
      </c>
      <c r="C4884" t="s">
        <v>44</v>
      </c>
      <c r="D4884">
        <v>43</v>
      </c>
      <c r="E4884" t="s">
        <v>4002</v>
      </c>
      <c r="F4884" t="s">
        <v>450</v>
      </c>
      <c r="G4884">
        <v>17747</v>
      </c>
      <c r="H4884">
        <v>1</v>
      </c>
      <c r="I4884">
        <v>1</v>
      </c>
      <c r="J4884">
        <v>1</v>
      </c>
      <c r="K4884" s="2" t="s">
        <v>10009</v>
      </c>
      <c r="L4884" s="2" t="s">
        <v>10009</v>
      </c>
      <c r="M4884" t="str">
        <f t="shared" si="76"/>
        <v>BEGIN IF NOT EXISTS (SELECT * FROM [dbo].[COM_City] WHERE [Name] = 'Nova Petrópolis') BEGIN INSERT INTO [dbo].[COM_City]([CityId],[Name],[ExternalCode],[StateId],[Active],[UserID],[UserIDLastUpdate],[CreateDate],[ModifieldDate]) VALUES (4883,'Nova Petrópolis','13201',23,1,1,1,GETDATE(),GETDATE()) END END</v>
      </c>
    </row>
    <row r="4885" spans="1:13" x14ac:dyDescent="0.2">
      <c r="A4885">
        <v>4884</v>
      </c>
      <c r="B4885">
        <f>VLOOKUP(C4885,ESTADOS!C:K,9,FALSE)</f>
        <v>23</v>
      </c>
      <c r="C4885" t="s">
        <v>44</v>
      </c>
      <c r="D4885">
        <v>43</v>
      </c>
      <c r="E4885" t="s">
        <v>4004</v>
      </c>
      <c r="F4885" t="s">
        <v>451</v>
      </c>
      <c r="G4885">
        <v>22257</v>
      </c>
      <c r="H4885">
        <v>1</v>
      </c>
      <c r="I4885">
        <v>1</v>
      </c>
      <c r="J4885">
        <v>1</v>
      </c>
      <c r="K4885" s="2" t="s">
        <v>10009</v>
      </c>
      <c r="L4885" s="2" t="s">
        <v>10009</v>
      </c>
      <c r="M4885" t="str">
        <f t="shared" si="76"/>
        <v>BEGIN IF NOT EXISTS (SELECT * FROM [dbo].[COM_City] WHERE [Name] = 'Nova Prata') BEGIN INSERT INTO [dbo].[COM_City]([CityId],[Name],[ExternalCode],[StateId],[Active],[UserID],[UserIDLastUpdate],[CreateDate],[ModifieldDate]) VALUES (4884,'Nova Prata','13300',23,1,1,1,GETDATE(),GETDATE()) END END</v>
      </c>
    </row>
    <row r="4886" spans="1:13" x14ac:dyDescent="0.2">
      <c r="A4886">
        <v>4885</v>
      </c>
      <c r="B4886">
        <f>VLOOKUP(C4886,ESTADOS!C:K,9,FALSE)</f>
        <v>23</v>
      </c>
      <c r="C4886" t="s">
        <v>44</v>
      </c>
      <c r="D4886">
        <v>43</v>
      </c>
      <c r="E4886" t="s">
        <v>452</v>
      </c>
      <c r="F4886" t="s">
        <v>453</v>
      </c>
      <c r="G4886">
        <v>2461</v>
      </c>
      <c r="H4886">
        <v>1</v>
      </c>
      <c r="I4886">
        <v>1</v>
      </c>
      <c r="J4886">
        <v>1</v>
      </c>
      <c r="K4886" s="2" t="s">
        <v>10009</v>
      </c>
      <c r="L4886" s="2" t="s">
        <v>10009</v>
      </c>
      <c r="M4886" t="str">
        <f t="shared" si="76"/>
        <v>BEGIN IF NOT EXISTS (SELECT * FROM [dbo].[COM_City] WHERE [Name] = 'Nova Ramada') BEGIN INSERT INTO [dbo].[COM_City]([CityId],[Name],[ExternalCode],[StateId],[Active],[UserID],[UserIDLastUpdate],[CreateDate],[ModifieldDate]) VALUES (4885,'Nova Ramada','13334',23,1,1,1,GETDATE(),GETDATE()) END END</v>
      </c>
    </row>
    <row r="4887" spans="1:13" x14ac:dyDescent="0.2">
      <c r="A4887">
        <v>4886</v>
      </c>
      <c r="B4887">
        <f>VLOOKUP(C4887,ESTADOS!C:K,9,FALSE)</f>
        <v>23</v>
      </c>
      <c r="C4887" t="s">
        <v>44</v>
      </c>
      <c r="D4887">
        <v>43</v>
      </c>
      <c r="E4887" t="s">
        <v>4006</v>
      </c>
      <c r="F4887" t="s">
        <v>454</v>
      </c>
      <c r="G4887">
        <v>3490</v>
      </c>
      <c r="H4887">
        <v>1</v>
      </c>
      <c r="I4887">
        <v>1</v>
      </c>
      <c r="J4887">
        <v>1</v>
      </c>
      <c r="K4887" s="2" t="s">
        <v>10009</v>
      </c>
      <c r="L4887" s="2" t="s">
        <v>10009</v>
      </c>
      <c r="M4887" t="str">
        <f t="shared" si="76"/>
        <v>BEGIN IF NOT EXISTS (SELECT * FROM [dbo].[COM_City] WHERE [Name] = 'Nova Roma do Sul') BEGIN INSERT INTO [dbo].[COM_City]([CityId],[Name],[ExternalCode],[StateId],[Active],[UserID],[UserIDLastUpdate],[CreateDate],[ModifieldDate]) VALUES (4886,'Nova Roma do Sul','13359',23,1,1,1,GETDATE(),GETDATE()) END END</v>
      </c>
    </row>
    <row r="4888" spans="1:13" x14ac:dyDescent="0.2">
      <c r="A4888">
        <v>4887</v>
      </c>
      <c r="B4888">
        <f>VLOOKUP(C4888,ESTADOS!C:K,9,FALSE)</f>
        <v>23</v>
      </c>
      <c r="C4888" t="s">
        <v>44</v>
      </c>
      <c r="D4888">
        <v>43</v>
      </c>
      <c r="E4888" t="s">
        <v>455</v>
      </c>
      <c r="F4888" t="s">
        <v>7563</v>
      </c>
      <c r="G4888">
        <v>20591</v>
      </c>
      <c r="H4888">
        <v>1</v>
      </c>
      <c r="I4888">
        <v>1</v>
      </c>
      <c r="J4888">
        <v>1</v>
      </c>
      <c r="K4888" s="2" t="s">
        <v>10009</v>
      </c>
      <c r="L4888" s="2" t="s">
        <v>10009</v>
      </c>
      <c r="M4888" t="str">
        <f t="shared" si="76"/>
        <v>BEGIN IF NOT EXISTS (SELECT * FROM [dbo].[COM_City] WHERE [Name] = 'Nova Santa Rita') BEGIN INSERT INTO [dbo].[COM_City]([CityId],[Name],[ExternalCode],[StateId],[Active],[UserID],[UserIDLastUpdate],[CreateDate],[ModifieldDate]) VALUES (4887,'Nova Santa Rita','13375',23,1,1,1,GETDATE(),GETDATE()) END END</v>
      </c>
    </row>
    <row r="4889" spans="1:13" x14ac:dyDescent="0.2">
      <c r="A4889">
        <v>4888</v>
      </c>
      <c r="B4889">
        <f>VLOOKUP(C4889,ESTADOS!C:K,9,FALSE)</f>
        <v>23</v>
      </c>
      <c r="C4889" t="s">
        <v>44</v>
      </c>
      <c r="D4889">
        <v>43</v>
      </c>
      <c r="E4889" t="s">
        <v>456</v>
      </c>
      <c r="F4889" t="s">
        <v>457</v>
      </c>
      <c r="G4889">
        <v>3858</v>
      </c>
      <c r="H4889">
        <v>1</v>
      </c>
      <c r="I4889">
        <v>1</v>
      </c>
      <c r="J4889">
        <v>1</v>
      </c>
      <c r="K4889" s="2" t="s">
        <v>10009</v>
      </c>
      <c r="L4889" s="2" t="s">
        <v>10009</v>
      </c>
      <c r="M4889" t="str">
        <f t="shared" si="76"/>
        <v>BEGIN IF NOT EXISTS (SELECT * FROM [dbo].[COM_City] WHERE [Name] = 'Novo Barreiro') BEGIN INSERT INTO [dbo].[COM_City]([CityId],[Name],[ExternalCode],[StateId],[Active],[UserID],[UserIDLastUpdate],[CreateDate],[ModifieldDate]) VALUES (4888,'Novo Barreiro','13490',23,1,1,1,GETDATE(),GETDATE()) END END</v>
      </c>
    </row>
    <row r="4890" spans="1:13" x14ac:dyDescent="0.2">
      <c r="A4890">
        <v>4889</v>
      </c>
      <c r="B4890">
        <f>VLOOKUP(C4890,ESTADOS!C:K,9,FALSE)</f>
        <v>23</v>
      </c>
      <c r="C4890" t="s">
        <v>44</v>
      </c>
      <c r="D4890">
        <v>43</v>
      </c>
      <c r="E4890" t="s">
        <v>458</v>
      </c>
      <c r="F4890" t="s">
        <v>459</v>
      </c>
      <c r="G4890">
        <v>3766</v>
      </c>
      <c r="H4890">
        <v>1</v>
      </c>
      <c r="I4890">
        <v>1</v>
      </c>
      <c r="J4890">
        <v>1</v>
      </c>
      <c r="K4890" s="2" t="s">
        <v>10009</v>
      </c>
      <c r="L4890" s="2" t="s">
        <v>10009</v>
      </c>
      <c r="M4890" t="str">
        <f t="shared" si="76"/>
        <v>BEGIN IF NOT EXISTS (SELECT * FROM [dbo].[COM_City] WHERE [Name] = 'Novo Cabrais') BEGIN INSERT INTO [dbo].[COM_City]([CityId],[Name],[ExternalCode],[StateId],[Active],[UserID],[UserIDLastUpdate],[CreateDate],[ModifieldDate]) VALUES (4889,'Novo Cabrais','13391',23,1,1,1,GETDATE(),GETDATE()) END END</v>
      </c>
    </row>
    <row r="4891" spans="1:13" x14ac:dyDescent="0.2">
      <c r="A4891">
        <v>4890</v>
      </c>
      <c r="B4891">
        <f>VLOOKUP(C4891,ESTADOS!C:K,9,FALSE)</f>
        <v>23</v>
      </c>
      <c r="C4891" t="s">
        <v>44</v>
      </c>
      <c r="D4891">
        <v>43</v>
      </c>
      <c r="E4891" t="s">
        <v>4008</v>
      </c>
      <c r="F4891" t="s">
        <v>10160</v>
      </c>
      <c r="G4891">
        <v>253067</v>
      </c>
      <c r="H4891">
        <v>1</v>
      </c>
      <c r="I4891">
        <v>1</v>
      </c>
      <c r="J4891">
        <v>1</v>
      </c>
      <c r="K4891" s="2" t="s">
        <v>10009</v>
      </c>
      <c r="L4891" s="2" t="s">
        <v>10009</v>
      </c>
      <c r="M4891" t="str">
        <f t="shared" si="76"/>
        <v>BEGIN IF NOT EXISTS (SELECT * FROM [dbo].[COM_City] WHERE [Name] = 'Novo Hamburgo') BEGIN INSERT INTO [dbo].[COM_City]([CityId],[Name],[ExternalCode],[StateId],[Active],[UserID],[UserIDLastUpdate],[CreateDate],[ModifieldDate]) VALUES (4890,'Novo Hamburgo','13409',23,1,1,1,GETDATE(),GETDATE()) END END</v>
      </c>
    </row>
    <row r="4892" spans="1:13" x14ac:dyDescent="0.2">
      <c r="A4892">
        <v>4891</v>
      </c>
      <c r="B4892">
        <f>VLOOKUP(C4892,ESTADOS!C:K,9,FALSE)</f>
        <v>23</v>
      </c>
      <c r="C4892" t="s">
        <v>44</v>
      </c>
      <c r="D4892">
        <v>43</v>
      </c>
      <c r="E4892" t="s">
        <v>460</v>
      </c>
      <c r="F4892" t="s">
        <v>461</v>
      </c>
      <c r="G4892">
        <v>4246</v>
      </c>
      <c r="H4892">
        <v>1</v>
      </c>
      <c r="I4892">
        <v>1</v>
      </c>
      <c r="J4892">
        <v>1</v>
      </c>
      <c r="K4892" s="2" t="s">
        <v>10009</v>
      </c>
      <c r="L4892" s="2" t="s">
        <v>10009</v>
      </c>
      <c r="M4892" t="str">
        <f t="shared" si="76"/>
        <v>BEGIN IF NOT EXISTS (SELECT * FROM [dbo].[COM_City] WHERE [Name] = 'Novo Machado') BEGIN INSERT INTO [dbo].[COM_City]([CityId],[Name],[ExternalCode],[StateId],[Active],[UserID],[UserIDLastUpdate],[CreateDate],[ModifieldDate]) VALUES (4891,'Novo Machado','13425',23,1,1,1,GETDATE(),GETDATE()) END END</v>
      </c>
    </row>
    <row r="4893" spans="1:13" x14ac:dyDescent="0.2">
      <c r="A4893">
        <v>4892</v>
      </c>
      <c r="B4893">
        <f>VLOOKUP(C4893,ESTADOS!C:K,9,FALSE)</f>
        <v>23</v>
      </c>
      <c r="C4893" t="s">
        <v>44</v>
      </c>
      <c r="D4893">
        <v>43</v>
      </c>
      <c r="E4893" t="s">
        <v>462</v>
      </c>
      <c r="F4893" t="s">
        <v>463</v>
      </c>
      <c r="G4893">
        <v>2331</v>
      </c>
      <c r="H4893">
        <v>1</v>
      </c>
      <c r="I4893">
        <v>1</v>
      </c>
      <c r="J4893">
        <v>1</v>
      </c>
      <c r="K4893" s="2" t="s">
        <v>10009</v>
      </c>
      <c r="L4893" s="2" t="s">
        <v>10009</v>
      </c>
      <c r="M4893" t="str">
        <f t="shared" si="76"/>
        <v>BEGIN IF NOT EXISTS (SELECT * FROM [dbo].[COM_City] WHERE [Name] = 'Novo Tiradentes') BEGIN INSERT INTO [dbo].[COM_City]([CityId],[Name],[ExternalCode],[StateId],[Active],[UserID],[UserIDLastUpdate],[CreateDate],[ModifieldDate]) VALUES (4892,'Novo Tiradentes','13441',23,1,1,1,GETDATE(),GETDATE()) END END</v>
      </c>
    </row>
    <row r="4894" spans="1:13" x14ac:dyDescent="0.2">
      <c r="A4894">
        <v>4893</v>
      </c>
      <c r="B4894">
        <f>VLOOKUP(C4894,ESTADOS!C:K,9,FALSE)</f>
        <v>23</v>
      </c>
      <c r="C4894" t="s">
        <v>44</v>
      </c>
      <c r="D4894">
        <v>43</v>
      </c>
      <c r="E4894" t="s">
        <v>464</v>
      </c>
      <c r="F4894" t="s">
        <v>465</v>
      </c>
      <c r="G4894">
        <v>1858</v>
      </c>
      <c r="H4894">
        <v>1</v>
      </c>
      <c r="I4894">
        <v>1</v>
      </c>
      <c r="J4894">
        <v>1</v>
      </c>
      <c r="K4894" s="2" t="s">
        <v>10009</v>
      </c>
      <c r="L4894" s="2" t="s">
        <v>10009</v>
      </c>
      <c r="M4894" t="str">
        <f t="shared" si="76"/>
        <v>BEGIN IF NOT EXISTS (SELECT * FROM [dbo].[COM_City] WHERE [Name] = 'Novo Xingu') BEGIN INSERT INTO [dbo].[COM_City]([CityId],[Name],[ExternalCode],[StateId],[Active],[UserID],[UserIDLastUpdate],[CreateDate],[ModifieldDate]) VALUES (4893,'Novo Xingu','13466',23,1,1,1,GETDATE(),GETDATE()) END END</v>
      </c>
    </row>
    <row r="4895" spans="1:13" x14ac:dyDescent="0.2">
      <c r="A4895">
        <v>4894</v>
      </c>
      <c r="B4895">
        <f>VLOOKUP(C4895,ESTADOS!C:K,9,FALSE)</f>
        <v>23</v>
      </c>
      <c r="C4895" t="s">
        <v>44</v>
      </c>
      <c r="D4895">
        <v>43</v>
      </c>
      <c r="E4895" t="s">
        <v>4010</v>
      </c>
      <c r="F4895" t="s">
        <v>466</v>
      </c>
      <c r="G4895">
        <v>39290</v>
      </c>
      <c r="H4895">
        <v>1</v>
      </c>
      <c r="I4895">
        <v>1</v>
      </c>
      <c r="J4895">
        <v>1</v>
      </c>
      <c r="K4895" s="2" t="s">
        <v>10009</v>
      </c>
      <c r="L4895" s="2" t="s">
        <v>10009</v>
      </c>
      <c r="M4895" t="str">
        <f t="shared" si="76"/>
        <v>BEGIN IF NOT EXISTS (SELECT * FROM [dbo].[COM_City] WHERE [Name] = 'Osório') BEGIN INSERT INTO [dbo].[COM_City]([CityId],[Name],[ExternalCode],[StateId],[Active],[UserID],[UserIDLastUpdate],[CreateDate],[ModifieldDate]) VALUES (4894,'Osório','13508',23,1,1,1,GETDATE(),GETDATE()) END END</v>
      </c>
    </row>
    <row r="4896" spans="1:13" x14ac:dyDescent="0.2">
      <c r="A4896">
        <v>4895</v>
      </c>
      <c r="B4896">
        <f>VLOOKUP(C4896,ESTADOS!C:K,9,FALSE)</f>
        <v>23</v>
      </c>
      <c r="C4896" t="s">
        <v>44</v>
      </c>
      <c r="D4896">
        <v>43</v>
      </c>
      <c r="E4896" t="s">
        <v>4014</v>
      </c>
      <c r="F4896" t="s">
        <v>467</v>
      </c>
      <c r="G4896">
        <v>4480</v>
      </c>
      <c r="H4896">
        <v>1</v>
      </c>
      <c r="I4896">
        <v>1</v>
      </c>
      <c r="J4896">
        <v>1</v>
      </c>
      <c r="K4896" s="2" t="s">
        <v>10009</v>
      </c>
      <c r="L4896" s="2" t="s">
        <v>10009</v>
      </c>
      <c r="M4896" t="str">
        <f t="shared" si="76"/>
        <v>BEGIN IF NOT EXISTS (SELECT * FROM [dbo].[COM_City] WHERE [Name] = 'Paim Filho') BEGIN INSERT INTO [dbo].[COM_City]([CityId],[Name],[ExternalCode],[StateId],[Active],[UserID],[UserIDLastUpdate],[CreateDate],[ModifieldDate]) VALUES (4895,'Paim Filho','13607',23,1,1,1,GETDATE(),GETDATE()) END END</v>
      </c>
    </row>
    <row r="4897" spans="1:13" x14ac:dyDescent="0.2">
      <c r="A4897">
        <v>4896</v>
      </c>
      <c r="B4897">
        <f>VLOOKUP(C4897,ESTADOS!C:K,9,FALSE)</f>
        <v>23</v>
      </c>
      <c r="C4897" t="s">
        <v>44</v>
      </c>
      <c r="D4897">
        <v>43</v>
      </c>
      <c r="E4897" t="s">
        <v>468</v>
      </c>
      <c r="F4897" t="s">
        <v>469</v>
      </c>
      <c r="G4897">
        <v>11423</v>
      </c>
      <c r="H4897">
        <v>1</v>
      </c>
      <c r="I4897">
        <v>1</v>
      </c>
      <c r="J4897">
        <v>1</v>
      </c>
      <c r="K4897" s="2" t="s">
        <v>10009</v>
      </c>
      <c r="L4897" s="2" t="s">
        <v>10009</v>
      </c>
      <c r="M4897" t="str">
        <f t="shared" si="76"/>
        <v>BEGIN IF NOT EXISTS (SELECT * FROM [dbo].[COM_City] WHERE [Name] = 'Palmares do Sul') BEGIN INSERT INTO [dbo].[COM_City]([CityId],[Name],[ExternalCode],[StateId],[Active],[UserID],[UserIDLastUpdate],[CreateDate],[ModifieldDate]) VALUES (4896,'Palmares do Sul','13656',23,1,1,1,GETDATE(),GETDATE()) END END</v>
      </c>
    </row>
    <row r="4898" spans="1:13" x14ac:dyDescent="0.2">
      <c r="A4898">
        <v>4897</v>
      </c>
      <c r="B4898">
        <f>VLOOKUP(C4898,ESTADOS!C:K,9,FALSE)</f>
        <v>23</v>
      </c>
      <c r="C4898" t="s">
        <v>44</v>
      </c>
      <c r="D4898">
        <v>43</v>
      </c>
      <c r="E4898" t="s">
        <v>4016</v>
      </c>
      <c r="F4898" t="s">
        <v>470</v>
      </c>
      <c r="G4898">
        <v>33846</v>
      </c>
      <c r="H4898">
        <v>1</v>
      </c>
      <c r="I4898">
        <v>1</v>
      </c>
      <c r="J4898">
        <v>1</v>
      </c>
      <c r="K4898" s="2" t="s">
        <v>10009</v>
      </c>
      <c r="L4898" s="2" t="s">
        <v>10009</v>
      </c>
      <c r="M4898" t="str">
        <f t="shared" si="76"/>
        <v>BEGIN IF NOT EXISTS (SELECT * FROM [dbo].[COM_City] WHERE [Name] = 'Palmeira das Missões') BEGIN INSERT INTO [dbo].[COM_City]([CityId],[Name],[ExternalCode],[StateId],[Active],[UserID],[UserIDLastUpdate],[CreateDate],[ModifieldDate]) VALUES (4897,'Palmeira das Missões','13706',23,1,1,1,GETDATE(),GETDATE()) END END</v>
      </c>
    </row>
    <row r="4899" spans="1:13" x14ac:dyDescent="0.2">
      <c r="A4899">
        <v>4898</v>
      </c>
      <c r="B4899">
        <f>VLOOKUP(C4899,ESTADOS!C:K,9,FALSE)</f>
        <v>23</v>
      </c>
      <c r="C4899" t="s">
        <v>44</v>
      </c>
      <c r="D4899">
        <v>43</v>
      </c>
      <c r="E4899" t="s">
        <v>4017</v>
      </c>
      <c r="F4899" t="s">
        <v>471</v>
      </c>
      <c r="G4899">
        <v>6905</v>
      </c>
      <c r="H4899">
        <v>1</v>
      </c>
      <c r="I4899">
        <v>1</v>
      </c>
      <c r="J4899">
        <v>1</v>
      </c>
      <c r="K4899" s="2" t="s">
        <v>10009</v>
      </c>
      <c r="L4899" s="2" t="s">
        <v>10009</v>
      </c>
      <c r="M4899" t="str">
        <f t="shared" si="76"/>
        <v>BEGIN IF NOT EXISTS (SELECT * FROM [dbo].[COM_City] WHERE [Name] = 'Palmitinho') BEGIN INSERT INTO [dbo].[COM_City]([CityId],[Name],[ExternalCode],[StateId],[Active],[UserID],[UserIDLastUpdate],[CreateDate],[ModifieldDate]) VALUES (4898,'Palmitinho','13805',23,1,1,1,GETDATE(),GETDATE()) END END</v>
      </c>
    </row>
    <row r="4900" spans="1:13" x14ac:dyDescent="0.2">
      <c r="A4900">
        <v>4899</v>
      </c>
      <c r="B4900">
        <f>VLOOKUP(C4900,ESTADOS!C:K,9,FALSE)</f>
        <v>23</v>
      </c>
      <c r="C4900" t="s">
        <v>44</v>
      </c>
      <c r="D4900">
        <v>43</v>
      </c>
      <c r="E4900" t="s">
        <v>4019</v>
      </c>
      <c r="F4900" t="s">
        <v>472</v>
      </c>
      <c r="G4900">
        <v>36360</v>
      </c>
      <c r="H4900">
        <v>1</v>
      </c>
      <c r="I4900">
        <v>1</v>
      </c>
      <c r="J4900">
        <v>1</v>
      </c>
      <c r="K4900" s="2" t="s">
        <v>10009</v>
      </c>
      <c r="L4900" s="2" t="s">
        <v>10009</v>
      </c>
      <c r="M4900" t="str">
        <f t="shared" si="76"/>
        <v>BEGIN IF NOT EXISTS (SELECT * FROM [dbo].[COM_City] WHERE [Name] = 'Panambi') BEGIN INSERT INTO [dbo].[COM_City]([CityId],[Name],[ExternalCode],[StateId],[Active],[UserID],[UserIDLastUpdate],[CreateDate],[ModifieldDate]) VALUES (4899,'Panambi','13904',23,1,1,1,GETDATE(),GETDATE()) END END</v>
      </c>
    </row>
    <row r="4901" spans="1:13" x14ac:dyDescent="0.2">
      <c r="A4901">
        <v>4900</v>
      </c>
      <c r="B4901">
        <f>VLOOKUP(C4901,ESTADOS!C:K,9,FALSE)</f>
        <v>23</v>
      </c>
      <c r="C4901" t="s">
        <v>44</v>
      </c>
      <c r="D4901">
        <v>43</v>
      </c>
      <c r="E4901" t="s">
        <v>473</v>
      </c>
      <c r="F4901" t="s">
        <v>474</v>
      </c>
      <c r="G4901">
        <v>9816</v>
      </c>
      <c r="H4901">
        <v>1</v>
      </c>
      <c r="I4901">
        <v>1</v>
      </c>
      <c r="J4901">
        <v>1</v>
      </c>
      <c r="K4901" s="2" t="s">
        <v>10009</v>
      </c>
      <c r="L4901" s="2" t="s">
        <v>10009</v>
      </c>
      <c r="M4901" t="str">
        <f t="shared" si="76"/>
        <v>BEGIN IF NOT EXISTS (SELECT * FROM [dbo].[COM_City] WHERE [Name] = 'Pantano Grande') BEGIN INSERT INTO [dbo].[COM_City]([CityId],[Name],[ExternalCode],[StateId],[Active],[UserID],[UserIDLastUpdate],[CreateDate],[ModifieldDate]) VALUES (4900,'Pantano Grande','13953',23,1,1,1,GETDATE(),GETDATE()) END END</v>
      </c>
    </row>
    <row r="4902" spans="1:13" x14ac:dyDescent="0.2">
      <c r="A4902">
        <v>4901</v>
      </c>
      <c r="B4902">
        <f>VLOOKUP(C4902,ESTADOS!C:K,9,FALSE)</f>
        <v>23</v>
      </c>
      <c r="C4902" t="s">
        <v>44</v>
      </c>
      <c r="D4902">
        <v>43</v>
      </c>
      <c r="E4902" t="s">
        <v>4021</v>
      </c>
      <c r="F4902" t="s">
        <v>475</v>
      </c>
      <c r="G4902">
        <v>6577</v>
      </c>
      <c r="H4902">
        <v>1</v>
      </c>
      <c r="I4902">
        <v>1</v>
      </c>
      <c r="J4902">
        <v>1</v>
      </c>
      <c r="K4902" s="2" t="s">
        <v>10009</v>
      </c>
      <c r="L4902" s="2" t="s">
        <v>10009</v>
      </c>
      <c r="M4902" t="str">
        <f t="shared" si="76"/>
        <v>BEGIN IF NOT EXISTS (SELECT * FROM [dbo].[COM_City] WHERE [Name] = 'Paraí') BEGIN INSERT INTO [dbo].[COM_City]([CityId],[Name],[ExternalCode],[StateId],[Active],[UserID],[UserIDLastUpdate],[CreateDate],[ModifieldDate]) VALUES (4901,'Paraí','14001',23,1,1,1,GETDATE(),GETDATE()) END END</v>
      </c>
    </row>
    <row r="4903" spans="1:13" x14ac:dyDescent="0.2">
      <c r="A4903">
        <v>4902</v>
      </c>
      <c r="B4903">
        <f>VLOOKUP(C4903,ESTADOS!C:K,9,FALSE)</f>
        <v>23</v>
      </c>
      <c r="C4903" t="s">
        <v>44</v>
      </c>
      <c r="D4903">
        <v>43</v>
      </c>
      <c r="E4903" t="s">
        <v>476</v>
      </c>
      <c r="F4903" t="s">
        <v>477</v>
      </c>
      <c r="G4903">
        <v>7348</v>
      </c>
      <c r="H4903">
        <v>1</v>
      </c>
      <c r="I4903">
        <v>1</v>
      </c>
      <c r="J4903">
        <v>1</v>
      </c>
      <c r="K4903" s="2" t="s">
        <v>10009</v>
      </c>
      <c r="L4903" s="2" t="s">
        <v>10009</v>
      </c>
      <c r="M4903" t="str">
        <f t="shared" si="76"/>
        <v>BEGIN IF NOT EXISTS (SELECT * FROM [dbo].[COM_City] WHERE [Name] = 'Paraíso do Sul') BEGIN INSERT INTO [dbo].[COM_City]([CityId],[Name],[ExternalCode],[StateId],[Active],[UserID],[UserIDLastUpdate],[CreateDate],[ModifieldDate]) VALUES (4902,'Paraíso do Sul','14027',23,1,1,1,GETDATE(),GETDATE()) END END</v>
      </c>
    </row>
    <row r="4904" spans="1:13" x14ac:dyDescent="0.2">
      <c r="A4904">
        <v>4903</v>
      </c>
      <c r="B4904">
        <f>VLOOKUP(C4904,ESTADOS!C:K,9,FALSE)</f>
        <v>23</v>
      </c>
      <c r="C4904" t="s">
        <v>44</v>
      </c>
      <c r="D4904">
        <v>43</v>
      </c>
      <c r="E4904" t="s">
        <v>478</v>
      </c>
      <c r="F4904" t="s">
        <v>479</v>
      </c>
      <c r="G4904">
        <v>3151</v>
      </c>
      <c r="H4904">
        <v>1</v>
      </c>
      <c r="I4904">
        <v>1</v>
      </c>
      <c r="J4904">
        <v>1</v>
      </c>
      <c r="K4904" s="2" t="s">
        <v>10009</v>
      </c>
      <c r="L4904" s="2" t="s">
        <v>10009</v>
      </c>
      <c r="M4904" t="str">
        <f t="shared" si="76"/>
        <v>BEGIN IF NOT EXISTS (SELECT * FROM [dbo].[COM_City] WHERE [Name] = 'Pareci Novo') BEGIN INSERT INTO [dbo].[COM_City]([CityId],[Name],[ExternalCode],[StateId],[Active],[UserID],[UserIDLastUpdate],[CreateDate],[ModifieldDate]) VALUES (4903,'Pareci Novo','14035',23,1,1,1,GETDATE(),GETDATE()) END END</v>
      </c>
    </row>
    <row r="4905" spans="1:13" x14ac:dyDescent="0.2">
      <c r="A4905">
        <v>4904</v>
      </c>
      <c r="B4905">
        <f>VLOOKUP(C4905,ESTADOS!C:K,9,FALSE)</f>
        <v>23</v>
      </c>
      <c r="C4905" t="s">
        <v>44</v>
      </c>
      <c r="D4905">
        <v>43</v>
      </c>
      <c r="E4905" t="s">
        <v>480</v>
      </c>
      <c r="F4905" t="s">
        <v>481</v>
      </c>
      <c r="G4905">
        <v>48713</v>
      </c>
      <c r="H4905">
        <v>1</v>
      </c>
      <c r="I4905">
        <v>1</v>
      </c>
      <c r="J4905">
        <v>1</v>
      </c>
      <c r="K4905" s="2" t="s">
        <v>10009</v>
      </c>
      <c r="L4905" s="2" t="s">
        <v>10009</v>
      </c>
      <c r="M4905" t="str">
        <f t="shared" si="76"/>
        <v>BEGIN IF NOT EXISTS (SELECT * FROM [dbo].[COM_City] WHERE [Name] = 'Parobé') BEGIN INSERT INTO [dbo].[COM_City]([CityId],[Name],[ExternalCode],[StateId],[Active],[UserID],[UserIDLastUpdate],[CreateDate],[ModifieldDate]) VALUES (4904,'Parobé','14050',23,1,1,1,GETDATE(),GETDATE()) END END</v>
      </c>
    </row>
    <row r="4906" spans="1:13" x14ac:dyDescent="0.2">
      <c r="A4906">
        <v>4905</v>
      </c>
      <c r="B4906">
        <f>VLOOKUP(C4906,ESTADOS!C:K,9,FALSE)</f>
        <v>23</v>
      </c>
      <c r="C4906" t="s">
        <v>44</v>
      </c>
      <c r="D4906">
        <v>43</v>
      </c>
      <c r="E4906" t="s">
        <v>482</v>
      </c>
      <c r="F4906" t="s">
        <v>483</v>
      </c>
      <c r="G4906">
        <v>4996</v>
      </c>
      <c r="H4906">
        <v>1</v>
      </c>
      <c r="I4906">
        <v>1</v>
      </c>
      <c r="J4906">
        <v>1</v>
      </c>
      <c r="K4906" s="2" t="s">
        <v>10009</v>
      </c>
      <c r="L4906" s="2" t="s">
        <v>10009</v>
      </c>
      <c r="M4906" t="str">
        <f t="shared" si="76"/>
        <v>BEGIN IF NOT EXISTS (SELECT * FROM [dbo].[COM_City] WHERE [Name] = 'Passa Sete') BEGIN INSERT INTO [dbo].[COM_City]([CityId],[Name],[ExternalCode],[StateId],[Active],[UserID],[UserIDLastUpdate],[CreateDate],[ModifieldDate]) VALUES (4905,'Passa Sete','14068',23,1,1,1,GETDATE(),GETDATE()) END END</v>
      </c>
    </row>
    <row r="4907" spans="1:13" x14ac:dyDescent="0.2">
      <c r="A4907">
        <v>4906</v>
      </c>
      <c r="B4907">
        <f>VLOOKUP(C4907,ESTADOS!C:K,9,FALSE)</f>
        <v>23</v>
      </c>
      <c r="C4907" t="s">
        <v>44</v>
      </c>
      <c r="D4907">
        <v>43</v>
      </c>
      <c r="E4907" t="s">
        <v>484</v>
      </c>
      <c r="F4907" t="s">
        <v>485</v>
      </c>
      <c r="G4907">
        <v>5967</v>
      </c>
      <c r="H4907">
        <v>1</v>
      </c>
      <c r="I4907">
        <v>1</v>
      </c>
      <c r="J4907">
        <v>1</v>
      </c>
      <c r="K4907" s="2" t="s">
        <v>10009</v>
      </c>
      <c r="L4907" s="2" t="s">
        <v>10009</v>
      </c>
      <c r="M4907" t="str">
        <f t="shared" si="76"/>
        <v>BEGIN IF NOT EXISTS (SELECT * FROM [dbo].[COM_City] WHERE [Name] = 'Passo do Sobrado') BEGIN INSERT INTO [dbo].[COM_City]([CityId],[Name],[ExternalCode],[StateId],[Active],[UserID],[UserIDLastUpdate],[CreateDate],[ModifieldDate]) VALUES (4906,'Passo do Sobrado','14076',23,1,1,1,GETDATE(),GETDATE()) END END</v>
      </c>
    </row>
    <row r="4908" spans="1:13" x14ac:dyDescent="0.2">
      <c r="A4908">
        <v>4907</v>
      </c>
      <c r="B4908">
        <f>VLOOKUP(C4908,ESTADOS!C:K,9,FALSE)</f>
        <v>23</v>
      </c>
      <c r="C4908" t="s">
        <v>44</v>
      </c>
      <c r="D4908">
        <v>43</v>
      </c>
      <c r="E4908" t="s">
        <v>4023</v>
      </c>
      <c r="F4908" t="s">
        <v>10161</v>
      </c>
      <c r="G4908">
        <v>183300</v>
      </c>
      <c r="H4908">
        <v>1</v>
      </c>
      <c r="I4908">
        <v>1</v>
      </c>
      <c r="J4908">
        <v>1</v>
      </c>
      <c r="K4908" s="2" t="s">
        <v>10009</v>
      </c>
      <c r="L4908" s="2" t="s">
        <v>10009</v>
      </c>
      <c r="M4908" t="str">
        <f t="shared" si="76"/>
        <v>BEGIN IF NOT EXISTS (SELECT * FROM [dbo].[COM_City] WHERE [Name] = 'Passo Fundo') BEGIN INSERT INTO [dbo].[COM_City]([CityId],[Name],[ExternalCode],[StateId],[Active],[UserID],[UserIDLastUpdate],[CreateDate],[ModifieldDate]) VALUES (4907,'Passo Fundo','14100',23,1,1,1,GETDATE(),GETDATE()) END END</v>
      </c>
    </row>
    <row r="4909" spans="1:13" x14ac:dyDescent="0.2">
      <c r="A4909">
        <v>4908</v>
      </c>
      <c r="B4909">
        <f>VLOOKUP(C4909,ESTADOS!C:K,9,FALSE)</f>
        <v>23</v>
      </c>
      <c r="C4909" t="s">
        <v>44</v>
      </c>
      <c r="D4909">
        <v>43</v>
      </c>
      <c r="E4909" t="s">
        <v>486</v>
      </c>
      <c r="F4909" t="s">
        <v>487</v>
      </c>
      <c r="G4909">
        <v>2090</v>
      </c>
      <c r="H4909">
        <v>1</v>
      </c>
      <c r="I4909">
        <v>1</v>
      </c>
      <c r="J4909">
        <v>1</v>
      </c>
      <c r="K4909" s="2" t="s">
        <v>10009</v>
      </c>
      <c r="L4909" s="2" t="s">
        <v>10009</v>
      </c>
      <c r="M4909" t="str">
        <f t="shared" si="76"/>
        <v>BEGIN IF NOT EXISTS (SELECT * FROM [dbo].[COM_City] WHERE [Name] = 'Paulo Bento') BEGIN INSERT INTO [dbo].[COM_City]([CityId],[Name],[ExternalCode],[StateId],[Active],[UserID],[UserIDLastUpdate],[CreateDate],[ModifieldDate]) VALUES (4908,'Paulo Bento','14134',23,1,1,1,GETDATE(),GETDATE()) END END</v>
      </c>
    </row>
    <row r="4910" spans="1:13" x14ac:dyDescent="0.2">
      <c r="A4910">
        <v>4909</v>
      </c>
      <c r="B4910">
        <f>VLOOKUP(C4910,ESTADOS!C:K,9,FALSE)</f>
        <v>23</v>
      </c>
      <c r="C4910" t="s">
        <v>44</v>
      </c>
      <c r="D4910">
        <v>43</v>
      </c>
      <c r="E4910" t="s">
        <v>4025</v>
      </c>
      <c r="F4910" t="s">
        <v>488</v>
      </c>
      <c r="G4910">
        <v>7616</v>
      </c>
      <c r="H4910">
        <v>1</v>
      </c>
      <c r="I4910">
        <v>1</v>
      </c>
      <c r="J4910">
        <v>1</v>
      </c>
      <c r="K4910" s="2" t="s">
        <v>10009</v>
      </c>
      <c r="L4910" s="2" t="s">
        <v>10009</v>
      </c>
      <c r="M4910" t="str">
        <f t="shared" si="76"/>
        <v>BEGIN IF NOT EXISTS (SELECT * FROM [dbo].[COM_City] WHERE [Name] = 'Paverama') BEGIN INSERT INTO [dbo].[COM_City]([CityId],[Name],[ExternalCode],[StateId],[Active],[UserID],[UserIDLastUpdate],[CreateDate],[ModifieldDate]) VALUES (4909,'Paverama','14159',23,1,1,1,GETDATE(),GETDATE()) END END</v>
      </c>
    </row>
    <row r="4911" spans="1:13" x14ac:dyDescent="0.2">
      <c r="A4911">
        <v>4910</v>
      </c>
      <c r="B4911">
        <f>VLOOKUP(C4911,ESTADOS!C:K,9,FALSE)</f>
        <v>23</v>
      </c>
      <c r="C4911" t="s">
        <v>44</v>
      </c>
      <c r="D4911">
        <v>43</v>
      </c>
      <c r="E4911" t="s">
        <v>489</v>
      </c>
      <c r="F4911" t="s">
        <v>490</v>
      </c>
      <c r="G4911">
        <v>2546</v>
      </c>
      <c r="H4911">
        <v>1</v>
      </c>
      <c r="I4911">
        <v>1</v>
      </c>
      <c r="J4911">
        <v>1</v>
      </c>
      <c r="K4911" s="2" t="s">
        <v>10009</v>
      </c>
      <c r="L4911" s="2" t="s">
        <v>10009</v>
      </c>
      <c r="M4911" t="str">
        <f t="shared" si="76"/>
        <v>BEGIN IF NOT EXISTS (SELECT * FROM [dbo].[COM_City] WHERE [Name] = 'Pedras Altas') BEGIN INSERT INTO [dbo].[COM_City]([CityId],[Name],[ExternalCode],[StateId],[Active],[UserID],[UserIDLastUpdate],[CreateDate],[ModifieldDate]) VALUES (4910,'Pedras Altas','14175',23,1,1,1,GETDATE(),GETDATE()) END END</v>
      </c>
    </row>
    <row r="4912" spans="1:13" x14ac:dyDescent="0.2">
      <c r="A4912">
        <v>4911</v>
      </c>
      <c r="B4912">
        <f>VLOOKUP(C4912,ESTADOS!C:K,9,FALSE)</f>
        <v>23</v>
      </c>
      <c r="C4912" t="s">
        <v>44</v>
      </c>
      <c r="D4912">
        <v>43</v>
      </c>
      <c r="E4912" t="s">
        <v>4029</v>
      </c>
      <c r="F4912" t="s">
        <v>491</v>
      </c>
      <c r="G4912">
        <v>8039</v>
      </c>
      <c r="H4912">
        <v>1</v>
      </c>
      <c r="I4912">
        <v>1</v>
      </c>
      <c r="J4912">
        <v>1</v>
      </c>
      <c r="K4912" s="2" t="s">
        <v>10009</v>
      </c>
      <c r="L4912" s="2" t="s">
        <v>10009</v>
      </c>
      <c r="M4912" t="str">
        <f t="shared" si="76"/>
        <v>BEGIN IF NOT EXISTS (SELECT * FROM [dbo].[COM_City] WHERE [Name] = 'Pedro Osório') BEGIN INSERT INTO [dbo].[COM_City]([CityId],[Name],[ExternalCode],[StateId],[Active],[UserID],[UserIDLastUpdate],[CreateDate],[ModifieldDate]) VALUES (4911,'Pedro Osório','14209',23,1,1,1,GETDATE(),GETDATE()) END END</v>
      </c>
    </row>
    <row r="4913" spans="1:13" x14ac:dyDescent="0.2">
      <c r="A4913">
        <v>4912</v>
      </c>
      <c r="B4913">
        <f>VLOOKUP(C4913,ESTADOS!C:K,9,FALSE)</f>
        <v>23</v>
      </c>
      <c r="C4913" t="s">
        <v>44</v>
      </c>
      <c r="D4913">
        <v>43</v>
      </c>
      <c r="E4913" t="s">
        <v>4031</v>
      </c>
      <c r="F4913" t="s">
        <v>492</v>
      </c>
      <c r="G4913">
        <v>3900</v>
      </c>
      <c r="H4913">
        <v>1</v>
      </c>
      <c r="I4913">
        <v>1</v>
      </c>
      <c r="J4913">
        <v>1</v>
      </c>
      <c r="K4913" s="2" t="s">
        <v>10009</v>
      </c>
      <c r="L4913" s="2" t="s">
        <v>10009</v>
      </c>
      <c r="M4913" t="str">
        <f t="shared" si="76"/>
        <v>BEGIN IF NOT EXISTS (SELECT * FROM [dbo].[COM_City] WHERE [Name] = 'Pejuçara') BEGIN INSERT INTO [dbo].[COM_City]([CityId],[Name],[ExternalCode],[StateId],[Active],[UserID],[UserIDLastUpdate],[CreateDate],[ModifieldDate]) VALUES (4912,'Pejuçara','14308',23,1,1,1,GETDATE(),GETDATE()) END END</v>
      </c>
    </row>
    <row r="4914" spans="1:13" x14ac:dyDescent="0.2">
      <c r="A4914">
        <v>4913</v>
      </c>
      <c r="B4914">
        <f>VLOOKUP(C4914,ESTADOS!C:K,9,FALSE)</f>
        <v>23</v>
      </c>
      <c r="C4914" t="s">
        <v>44</v>
      </c>
      <c r="D4914">
        <v>43</v>
      </c>
      <c r="E4914" t="s">
        <v>4033</v>
      </c>
      <c r="F4914" t="s">
        <v>10162</v>
      </c>
      <c r="G4914">
        <v>339934</v>
      </c>
      <c r="H4914">
        <v>1</v>
      </c>
      <c r="I4914">
        <v>1</v>
      </c>
      <c r="J4914">
        <v>1</v>
      </c>
      <c r="K4914" s="2" t="s">
        <v>10009</v>
      </c>
      <c r="L4914" s="2" t="s">
        <v>10009</v>
      </c>
      <c r="M4914" t="str">
        <f t="shared" si="76"/>
        <v>BEGIN IF NOT EXISTS (SELECT * FROM [dbo].[COM_City] WHERE [Name] = 'Pelotas') BEGIN INSERT INTO [dbo].[COM_City]([CityId],[Name],[ExternalCode],[StateId],[Active],[UserID],[UserIDLastUpdate],[CreateDate],[ModifieldDate]) VALUES (4913,'Pelotas','14407',23,1,1,1,GETDATE(),GETDATE()) END END</v>
      </c>
    </row>
    <row r="4915" spans="1:13" x14ac:dyDescent="0.2">
      <c r="A4915">
        <v>4914</v>
      </c>
      <c r="B4915">
        <f>VLOOKUP(C4915,ESTADOS!C:K,9,FALSE)</f>
        <v>23</v>
      </c>
      <c r="C4915" t="s">
        <v>44</v>
      </c>
      <c r="D4915">
        <v>43</v>
      </c>
      <c r="E4915" t="s">
        <v>493</v>
      </c>
      <c r="F4915" t="s">
        <v>494</v>
      </c>
      <c r="G4915">
        <v>4824</v>
      </c>
      <c r="H4915">
        <v>1</v>
      </c>
      <c r="I4915">
        <v>1</v>
      </c>
      <c r="J4915">
        <v>1</v>
      </c>
      <c r="K4915" s="2" t="s">
        <v>10009</v>
      </c>
      <c r="L4915" s="2" t="s">
        <v>10009</v>
      </c>
      <c r="M4915" t="str">
        <f t="shared" si="76"/>
        <v>BEGIN IF NOT EXISTS (SELECT * FROM [dbo].[COM_City] WHERE [Name] = 'Picada Café') BEGIN INSERT INTO [dbo].[COM_City]([CityId],[Name],[ExternalCode],[StateId],[Active],[UserID],[UserIDLastUpdate],[CreateDate],[ModifieldDate]) VALUES (4914,'Picada Café','14423',23,1,1,1,GETDATE(),GETDATE()) END END</v>
      </c>
    </row>
    <row r="4916" spans="1:13" x14ac:dyDescent="0.2">
      <c r="A4916">
        <v>4915</v>
      </c>
      <c r="B4916">
        <f>VLOOKUP(C4916,ESTADOS!C:K,9,FALSE)</f>
        <v>23</v>
      </c>
      <c r="C4916" t="s">
        <v>44</v>
      </c>
      <c r="D4916">
        <v>43</v>
      </c>
      <c r="E4916" t="s">
        <v>4035</v>
      </c>
      <c r="F4916" t="s">
        <v>495</v>
      </c>
      <c r="G4916">
        <v>2362</v>
      </c>
      <c r="H4916">
        <v>1</v>
      </c>
      <c r="I4916">
        <v>1</v>
      </c>
      <c r="J4916">
        <v>1</v>
      </c>
      <c r="K4916" s="2" t="s">
        <v>10009</v>
      </c>
      <c r="L4916" s="2" t="s">
        <v>10009</v>
      </c>
      <c r="M4916" t="str">
        <f t="shared" si="76"/>
        <v>BEGIN IF NOT EXISTS (SELECT * FROM [dbo].[COM_City] WHERE [Name] = 'Pinhal') BEGIN INSERT INTO [dbo].[COM_City]([CityId],[Name],[ExternalCode],[StateId],[Active],[UserID],[UserIDLastUpdate],[CreateDate],[ModifieldDate]) VALUES (4915,'Pinhal','14456',23,1,1,1,GETDATE(),GETDATE()) END END</v>
      </c>
    </row>
    <row r="4917" spans="1:13" x14ac:dyDescent="0.2">
      <c r="A4917">
        <v>4916</v>
      </c>
      <c r="B4917">
        <f>VLOOKUP(C4917,ESTADOS!C:K,9,FALSE)</f>
        <v>23</v>
      </c>
      <c r="C4917" t="s">
        <v>44</v>
      </c>
      <c r="D4917">
        <v>43</v>
      </c>
      <c r="E4917" t="s">
        <v>496</v>
      </c>
      <c r="F4917" t="s">
        <v>497</v>
      </c>
      <c r="G4917">
        <v>2058</v>
      </c>
      <c r="H4917">
        <v>1</v>
      </c>
      <c r="I4917">
        <v>1</v>
      </c>
      <c r="J4917">
        <v>1</v>
      </c>
      <c r="K4917" s="2" t="s">
        <v>10009</v>
      </c>
      <c r="L4917" s="2" t="s">
        <v>10009</v>
      </c>
      <c r="M4917" t="str">
        <f t="shared" si="76"/>
        <v>BEGIN IF NOT EXISTS (SELECT * FROM [dbo].[COM_City] WHERE [Name] = 'Pinhal da Serra') BEGIN INSERT INTO [dbo].[COM_City]([CityId],[Name],[ExternalCode],[StateId],[Active],[UserID],[UserIDLastUpdate],[CreateDate],[ModifieldDate]) VALUES (4916,'Pinhal da Serra','14464',23,1,1,1,GETDATE(),GETDATE()) END END</v>
      </c>
    </row>
    <row r="4918" spans="1:13" x14ac:dyDescent="0.2">
      <c r="A4918">
        <v>4917</v>
      </c>
      <c r="B4918">
        <f>VLOOKUP(C4918,ESTADOS!C:K,9,FALSE)</f>
        <v>23</v>
      </c>
      <c r="C4918" t="s">
        <v>44</v>
      </c>
      <c r="D4918">
        <v>43</v>
      </c>
      <c r="E4918" t="s">
        <v>498</v>
      </c>
      <c r="F4918" t="s">
        <v>499</v>
      </c>
      <c r="G4918">
        <v>4496</v>
      </c>
      <c r="H4918">
        <v>1</v>
      </c>
      <c r="I4918">
        <v>1</v>
      </c>
      <c r="J4918">
        <v>1</v>
      </c>
      <c r="K4918" s="2" t="s">
        <v>10009</v>
      </c>
      <c r="L4918" s="2" t="s">
        <v>10009</v>
      </c>
      <c r="M4918" t="str">
        <f t="shared" si="76"/>
        <v>BEGIN IF NOT EXISTS (SELECT * FROM [dbo].[COM_City] WHERE [Name] = 'Pinhal Grande') BEGIN INSERT INTO [dbo].[COM_City]([CityId],[Name],[ExternalCode],[StateId],[Active],[UserID],[UserIDLastUpdate],[CreateDate],[ModifieldDate]) VALUES (4917,'Pinhal Grande','14472',23,1,1,1,GETDATE(),GETDATE()) END END</v>
      </c>
    </row>
    <row r="4919" spans="1:13" x14ac:dyDescent="0.2">
      <c r="A4919">
        <v>4918</v>
      </c>
      <c r="B4919">
        <f>VLOOKUP(C4919,ESTADOS!C:K,9,FALSE)</f>
        <v>23</v>
      </c>
      <c r="C4919" t="s">
        <v>44</v>
      </c>
      <c r="D4919">
        <v>43</v>
      </c>
      <c r="E4919" t="s">
        <v>500</v>
      </c>
      <c r="F4919" t="s">
        <v>501</v>
      </c>
      <c r="G4919">
        <v>4411</v>
      </c>
      <c r="H4919">
        <v>1</v>
      </c>
      <c r="I4919">
        <v>1</v>
      </c>
      <c r="J4919">
        <v>1</v>
      </c>
      <c r="K4919" s="2" t="s">
        <v>10009</v>
      </c>
      <c r="L4919" s="2" t="s">
        <v>10009</v>
      </c>
      <c r="M4919" t="str">
        <f t="shared" si="76"/>
        <v>BEGIN IF NOT EXISTS (SELECT * FROM [dbo].[COM_City] WHERE [Name] = 'Pinheirinho do Vale') BEGIN INSERT INTO [dbo].[COM_City]([CityId],[Name],[ExternalCode],[StateId],[Active],[UserID],[UserIDLastUpdate],[CreateDate],[ModifieldDate]) VALUES (4918,'Pinheirinho do Vale','14498',23,1,1,1,GETDATE(),GETDATE()) END END</v>
      </c>
    </row>
    <row r="4920" spans="1:13" x14ac:dyDescent="0.2">
      <c r="A4920">
        <v>4919</v>
      </c>
      <c r="B4920">
        <f>VLOOKUP(C4920,ESTADOS!C:K,9,FALSE)</f>
        <v>23</v>
      </c>
      <c r="C4920" t="s">
        <v>44</v>
      </c>
      <c r="D4920">
        <v>43</v>
      </c>
      <c r="E4920" t="s">
        <v>4037</v>
      </c>
      <c r="F4920" t="s">
        <v>502</v>
      </c>
      <c r="G4920">
        <v>12939</v>
      </c>
      <c r="H4920">
        <v>1</v>
      </c>
      <c r="I4920">
        <v>1</v>
      </c>
      <c r="J4920">
        <v>1</v>
      </c>
      <c r="K4920" s="2" t="s">
        <v>10009</v>
      </c>
      <c r="L4920" s="2" t="s">
        <v>10009</v>
      </c>
      <c r="M4920" t="str">
        <f t="shared" si="76"/>
        <v>BEGIN IF NOT EXISTS (SELECT * FROM [dbo].[COM_City] WHERE [Name] = 'Pinheiro Machado') BEGIN INSERT INTO [dbo].[COM_City]([CityId],[Name],[ExternalCode],[StateId],[Active],[UserID],[UserIDLastUpdate],[CreateDate],[ModifieldDate]) VALUES (4919,'Pinheiro Machado','14506',23,1,1,1,GETDATE(),GETDATE()) END END</v>
      </c>
    </row>
    <row r="4921" spans="1:13" x14ac:dyDescent="0.2">
      <c r="A4921">
        <v>4920</v>
      </c>
      <c r="B4921">
        <f>VLOOKUP(C4921,ESTADOS!C:K,9,FALSE)</f>
        <v>23</v>
      </c>
      <c r="C4921" t="s">
        <v>44</v>
      </c>
      <c r="D4921">
        <v>43</v>
      </c>
      <c r="E4921" t="s">
        <v>503</v>
      </c>
      <c r="F4921" t="s">
        <v>504</v>
      </c>
      <c r="G4921">
        <v>2988</v>
      </c>
      <c r="H4921">
        <v>1</v>
      </c>
      <c r="I4921">
        <v>1</v>
      </c>
      <c r="J4921">
        <v>1</v>
      </c>
      <c r="K4921" s="2" t="s">
        <v>10009</v>
      </c>
      <c r="L4921" s="2" t="s">
        <v>10009</v>
      </c>
      <c r="M4921" t="str">
        <f t="shared" si="76"/>
        <v>BEGIN IF NOT EXISTS (SELECT * FROM [dbo].[COM_City] WHERE [Name] = 'Pirapó') BEGIN INSERT INTO [dbo].[COM_City]([CityId],[Name],[ExternalCode],[StateId],[Active],[UserID],[UserIDLastUpdate],[CreateDate],[ModifieldDate]) VALUES (4920,'Pirapó','14555',23,1,1,1,GETDATE(),GETDATE()) END END</v>
      </c>
    </row>
    <row r="4922" spans="1:13" x14ac:dyDescent="0.2">
      <c r="A4922">
        <v>4921</v>
      </c>
      <c r="B4922">
        <f>VLOOKUP(C4922,ESTADOS!C:K,9,FALSE)</f>
        <v>23</v>
      </c>
      <c r="C4922" t="s">
        <v>44</v>
      </c>
      <c r="D4922">
        <v>43</v>
      </c>
      <c r="E4922" t="s">
        <v>4039</v>
      </c>
      <c r="F4922" t="s">
        <v>505</v>
      </c>
      <c r="G4922">
        <v>20225</v>
      </c>
      <c r="H4922">
        <v>1</v>
      </c>
      <c r="I4922">
        <v>1</v>
      </c>
      <c r="J4922">
        <v>1</v>
      </c>
      <c r="K4922" s="2" t="s">
        <v>10009</v>
      </c>
      <c r="L4922" s="2" t="s">
        <v>10009</v>
      </c>
      <c r="M4922" t="str">
        <f t="shared" si="76"/>
        <v>BEGIN IF NOT EXISTS (SELECT * FROM [dbo].[COM_City] WHERE [Name] = 'Piratini') BEGIN INSERT INTO [dbo].[COM_City]([CityId],[Name],[ExternalCode],[StateId],[Active],[UserID],[UserIDLastUpdate],[CreateDate],[ModifieldDate]) VALUES (4921,'Piratini','14605',23,1,1,1,GETDATE(),GETDATE()) END END</v>
      </c>
    </row>
    <row r="4923" spans="1:13" x14ac:dyDescent="0.2">
      <c r="A4923">
        <v>4922</v>
      </c>
      <c r="B4923">
        <f>VLOOKUP(C4923,ESTADOS!C:K,9,FALSE)</f>
        <v>23</v>
      </c>
      <c r="C4923" t="s">
        <v>44</v>
      </c>
      <c r="D4923">
        <v>43</v>
      </c>
      <c r="E4923" t="s">
        <v>4041</v>
      </c>
      <c r="F4923" t="s">
        <v>5607</v>
      </c>
      <c r="G4923">
        <v>10589</v>
      </c>
      <c r="H4923">
        <v>1</v>
      </c>
      <c r="I4923">
        <v>1</v>
      </c>
      <c r="J4923">
        <v>1</v>
      </c>
      <c r="K4923" s="2" t="s">
        <v>10009</v>
      </c>
      <c r="L4923" s="2" t="s">
        <v>10009</v>
      </c>
      <c r="M4923" t="str">
        <f t="shared" si="76"/>
        <v>BEGIN IF NOT EXISTS (SELECT * FROM [dbo].[COM_City] WHERE [Name] = 'Planalto') BEGIN INSERT INTO [dbo].[COM_City]([CityId],[Name],[ExternalCode],[StateId],[Active],[UserID],[UserIDLastUpdate],[CreateDate],[ModifieldDate]) VALUES (4922,'Planalto','14704',23,1,1,1,GETDATE(),GETDATE()) END END</v>
      </c>
    </row>
    <row r="4924" spans="1:13" x14ac:dyDescent="0.2">
      <c r="A4924">
        <v>4923</v>
      </c>
      <c r="B4924">
        <f>VLOOKUP(C4924,ESTADOS!C:K,9,FALSE)</f>
        <v>23</v>
      </c>
      <c r="C4924" t="s">
        <v>44</v>
      </c>
      <c r="D4924">
        <v>43</v>
      </c>
      <c r="E4924" t="s">
        <v>4043</v>
      </c>
      <c r="F4924" t="s">
        <v>506</v>
      </c>
      <c r="G4924">
        <v>1976</v>
      </c>
      <c r="H4924">
        <v>1</v>
      </c>
      <c r="I4924">
        <v>1</v>
      </c>
      <c r="J4924">
        <v>1</v>
      </c>
      <c r="K4924" s="2" t="s">
        <v>10009</v>
      </c>
      <c r="L4924" s="2" t="s">
        <v>10009</v>
      </c>
      <c r="M4924" t="str">
        <f t="shared" si="76"/>
        <v>BEGIN IF NOT EXISTS (SELECT * FROM [dbo].[COM_City] WHERE [Name] = 'Poço das Antas') BEGIN INSERT INTO [dbo].[COM_City]([CityId],[Name],[ExternalCode],[StateId],[Active],[UserID],[UserIDLastUpdate],[CreateDate],[ModifieldDate]) VALUES (4923,'Poço das Antas','14753',23,1,1,1,GETDATE(),GETDATE()) END END</v>
      </c>
    </row>
    <row r="4925" spans="1:13" x14ac:dyDescent="0.2">
      <c r="A4925">
        <v>4924</v>
      </c>
      <c r="B4925">
        <f>VLOOKUP(C4925,ESTADOS!C:K,9,FALSE)</f>
        <v>23</v>
      </c>
      <c r="C4925" t="s">
        <v>44</v>
      </c>
      <c r="D4925">
        <v>43</v>
      </c>
      <c r="E4925" t="s">
        <v>507</v>
      </c>
      <c r="F4925" t="s">
        <v>508</v>
      </c>
      <c r="G4925">
        <v>3904</v>
      </c>
      <c r="H4925">
        <v>1</v>
      </c>
      <c r="I4925">
        <v>1</v>
      </c>
      <c r="J4925">
        <v>1</v>
      </c>
      <c r="K4925" s="2" t="s">
        <v>10009</v>
      </c>
      <c r="L4925" s="2" t="s">
        <v>10009</v>
      </c>
      <c r="M4925" t="str">
        <f t="shared" si="76"/>
        <v>BEGIN IF NOT EXISTS (SELECT * FROM [dbo].[COM_City] WHERE [Name] = 'Pontão') BEGIN INSERT INTO [dbo].[COM_City]([CityId],[Name],[ExternalCode],[StateId],[Active],[UserID],[UserIDLastUpdate],[CreateDate],[ModifieldDate]) VALUES (4924,'Pontão','14779',23,1,1,1,GETDATE(),GETDATE()) END END</v>
      </c>
    </row>
    <row r="4926" spans="1:13" x14ac:dyDescent="0.2">
      <c r="A4926">
        <v>4925</v>
      </c>
      <c r="B4926">
        <f>VLOOKUP(C4926,ESTADOS!C:K,9,FALSE)</f>
        <v>23</v>
      </c>
      <c r="C4926" t="s">
        <v>44</v>
      </c>
      <c r="D4926">
        <v>43</v>
      </c>
      <c r="E4926" t="s">
        <v>509</v>
      </c>
      <c r="F4926" t="s">
        <v>510</v>
      </c>
      <c r="G4926">
        <v>1840</v>
      </c>
      <c r="H4926">
        <v>1</v>
      </c>
      <c r="I4926">
        <v>1</v>
      </c>
      <c r="J4926">
        <v>1</v>
      </c>
      <c r="K4926" s="2" t="s">
        <v>10009</v>
      </c>
      <c r="L4926" s="2" t="s">
        <v>10009</v>
      </c>
      <c r="M4926" t="str">
        <f t="shared" si="76"/>
        <v>BEGIN IF NOT EXISTS (SELECT * FROM [dbo].[COM_City] WHERE [Name] = 'Ponte Preta') BEGIN INSERT INTO [dbo].[COM_City]([CityId],[Name],[ExternalCode],[StateId],[Active],[UserID],[UserIDLastUpdate],[CreateDate],[ModifieldDate]) VALUES (4925,'Ponte Preta','14787',23,1,1,1,GETDATE(),GETDATE()) END END</v>
      </c>
    </row>
    <row r="4927" spans="1:13" x14ac:dyDescent="0.2">
      <c r="A4927">
        <v>4926</v>
      </c>
      <c r="B4927">
        <f>VLOOKUP(C4927,ESTADOS!C:K,9,FALSE)</f>
        <v>23</v>
      </c>
      <c r="C4927" t="s">
        <v>44</v>
      </c>
      <c r="D4927">
        <v>43</v>
      </c>
      <c r="E4927" t="s">
        <v>8753</v>
      </c>
      <c r="F4927" t="s">
        <v>511</v>
      </c>
      <c r="G4927">
        <v>28583</v>
      </c>
      <c r="H4927">
        <v>1</v>
      </c>
      <c r="I4927">
        <v>1</v>
      </c>
      <c r="J4927">
        <v>1</v>
      </c>
      <c r="K4927" s="2" t="s">
        <v>10009</v>
      </c>
      <c r="L4927" s="2" t="s">
        <v>10009</v>
      </c>
      <c r="M4927" t="str">
        <f t="shared" si="76"/>
        <v>BEGIN IF NOT EXISTS (SELECT * FROM [dbo].[COM_City] WHERE [Name] = 'Portão') BEGIN INSERT INTO [dbo].[COM_City]([CityId],[Name],[ExternalCode],[StateId],[Active],[UserID],[UserIDLastUpdate],[CreateDate],[ModifieldDate]) VALUES (4926,'Portão','14803',23,1,1,1,GETDATE(),GETDATE()) END END</v>
      </c>
    </row>
    <row r="4928" spans="1:13" x14ac:dyDescent="0.2">
      <c r="A4928">
        <v>4927</v>
      </c>
      <c r="B4928">
        <f>VLOOKUP(C4928,ESTADOS!C:K,9,FALSE)</f>
        <v>23</v>
      </c>
      <c r="C4928" t="s">
        <v>44</v>
      </c>
      <c r="D4928">
        <v>43</v>
      </c>
      <c r="E4928" t="s">
        <v>8755</v>
      </c>
      <c r="F4928" t="s">
        <v>10163</v>
      </c>
      <c r="G4928">
        <v>1420667</v>
      </c>
      <c r="H4928">
        <v>1</v>
      </c>
      <c r="I4928">
        <v>1</v>
      </c>
      <c r="J4928">
        <v>1</v>
      </c>
      <c r="K4928" s="2" t="s">
        <v>10009</v>
      </c>
      <c r="L4928" s="2" t="s">
        <v>10009</v>
      </c>
      <c r="M4928" t="str">
        <f t="shared" si="76"/>
        <v>BEGIN IF NOT EXISTS (SELECT * FROM [dbo].[COM_City] WHERE [Name] = 'Porto Alegre') BEGIN INSERT INTO [dbo].[COM_City]([CityId],[Name],[ExternalCode],[StateId],[Active],[UserID],[UserIDLastUpdate],[CreateDate],[ModifieldDate]) VALUES (4927,'Porto Alegre','14902',23,1,1,1,GETDATE(),GETDATE()) END END</v>
      </c>
    </row>
    <row r="4929" spans="1:13" x14ac:dyDescent="0.2">
      <c r="A4929">
        <v>4928</v>
      </c>
      <c r="B4929">
        <f>VLOOKUP(C4929,ESTADOS!C:K,9,FALSE)</f>
        <v>23</v>
      </c>
      <c r="C4929" t="s">
        <v>44</v>
      </c>
      <c r="D4929">
        <v>43</v>
      </c>
      <c r="E4929" t="s">
        <v>8757</v>
      </c>
      <c r="F4929" t="s">
        <v>512</v>
      </c>
      <c r="G4929">
        <v>5631</v>
      </c>
      <c r="H4929">
        <v>1</v>
      </c>
      <c r="I4929">
        <v>1</v>
      </c>
      <c r="J4929">
        <v>1</v>
      </c>
      <c r="K4929" s="2" t="s">
        <v>10009</v>
      </c>
      <c r="L4929" s="2" t="s">
        <v>10009</v>
      </c>
      <c r="M4929" t="str">
        <f t="shared" si="76"/>
        <v>BEGIN IF NOT EXISTS (SELECT * FROM [dbo].[COM_City] WHERE [Name] = 'Porto Lucena') BEGIN INSERT INTO [dbo].[COM_City]([CityId],[Name],[ExternalCode],[StateId],[Active],[UserID],[UserIDLastUpdate],[CreateDate],[ModifieldDate]) VALUES (4928,'Porto Lucena','15008',23,1,1,1,GETDATE(),GETDATE()) END END</v>
      </c>
    </row>
    <row r="4930" spans="1:13" x14ac:dyDescent="0.2">
      <c r="A4930">
        <v>4929</v>
      </c>
      <c r="B4930">
        <f>VLOOKUP(C4930,ESTADOS!C:K,9,FALSE)</f>
        <v>23</v>
      </c>
      <c r="C4930" t="s">
        <v>44</v>
      </c>
      <c r="D4930">
        <v>43</v>
      </c>
      <c r="E4930" t="s">
        <v>513</v>
      </c>
      <c r="F4930" t="s">
        <v>514</v>
      </c>
      <c r="G4930">
        <v>2565</v>
      </c>
      <c r="H4930">
        <v>1</v>
      </c>
      <c r="I4930">
        <v>1</v>
      </c>
      <c r="J4930">
        <v>1</v>
      </c>
      <c r="K4930" s="2" t="s">
        <v>10009</v>
      </c>
      <c r="L4930" s="2" t="s">
        <v>10009</v>
      </c>
      <c r="M4930" t="str">
        <f t="shared" si="76"/>
        <v>BEGIN IF NOT EXISTS (SELECT * FROM [dbo].[COM_City] WHERE [Name] = 'Porto Mauá') BEGIN INSERT INTO [dbo].[COM_City]([CityId],[Name],[ExternalCode],[StateId],[Active],[UserID],[UserIDLastUpdate],[CreateDate],[ModifieldDate]) VALUES (4929,'Porto Mauá','15057',23,1,1,1,GETDATE(),GETDATE()) END END</v>
      </c>
    </row>
    <row r="4931" spans="1:13" x14ac:dyDescent="0.2">
      <c r="A4931">
        <v>4930</v>
      </c>
      <c r="B4931">
        <f>VLOOKUP(C4931,ESTADOS!C:K,9,FALSE)</f>
        <v>23</v>
      </c>
      <c r="C4931" t="s">
        <v>44</v>
      </c>
      <c r="D4931">
        <v>43</v>
      </c>
      <c r="E4931" t="s">
        <v>515</v>
      </c>
      <c r="F4931" t="s">
        <v>516</v>
      </c>
      <c r="G4931">
        <v>2084</v>
      </c>
      <c r="H4931">
        <v>1</v>
      </c>
      <c r="I4931">
        <v>1</v>
      </c>
      <c r="J4931">
        <v>1</v>
      </c>
      <c r="K4931" s="2" t="s">
        <v>10009</v>
      </c>
      <c r="L4931" s="2" t="s">
        <v>10009</v>
      </c>
      <c r="M4931" t="str">
        <f t="shared" ref="M4931:M4994" si="77">CONCATENATE("BEGIN IF NOT EXISTS (SELECT * FROM [dbo].[COM_City] WHERE [Name] = '",F4931,"') BEGIN INSERT INTO [dbo].[COM_City]([CityId],[Name],[ExternalCode],[StateId],[Active],[UserID],[UserIDLastUpdate],[CreateDate],[ModifieldDate]) VALUES (",A4931,",'",F4931,"','",E4931,"',",B4931,",",H4931,",",I4931,",",J4931,",",K4931,",",L4931,") END END")</f>
        <v>BEGIN IF NOT EXISTS (SELECT * FROM [dbo].[COM_City] WHERE [Name] = 'Porto Vera Cruz') BEGIN INSERT INTO [dbo].[COM_City]([CityId],[Name],[ExternalCode],[StateId],[Active],[UserID],[UserIDLastUpdate],[CreateDate],[ModifieldDate]) VALUES (4930,'Porto Vera Cruz','15073',23,1,1,1,GETDATE(),GETDATE()) END END</v>
      </c>
    </row>
    <row r="4932" spans="1:13" x14ac:dyDescent="0.2">
      <c r="A4932">
        <v>4931</v>
      </c>
      <c r="B4932">
        <f>VLOOKUP(C4932,ESTADOS!C:K,9,FALSE)</f>
        <v>23</v>
      </c>
      <c r="C4932" t="s">
        <v>44</v>
      </c>
      <c r="D4932">
        <v>43</v>
      </c>
      <c r="E4932" t="s">
        <v>517</v>
      </c>
      <c r="F4932" t="s">
        <v>518</v>
      </c>
      <c r="G4932">
        <v>10857</v>
      </c>
      <c r="H4932">
        <v>1</v>
      </c>
      <c r="I4932">
        <v>1</v>
      </c>
      <c r="J4932">
        <v>1</v>
      </c>
      <c r="K4932" s="2" t="s">
        <v>10009</v>
      </c>
      <c r="L4932" s="2" t="s">
        <v>10009</v>
      </c>
      <c r="M4932" t="str">
        <f t="shared" si="77"/>
        <v>BEGIN IF NOT EXISTS (SELECT * FROM [dbo].[COM_City] WHERE [Name] = 'Porto Xavier') BEGIN INSERT INTO [dbo].[COM_City]([CityId],[Name],[ExternalCode],[StateId],[Active],[UserID],[UserIDLastUpdate],[CreateDate],[ModifieldDate]) VALUES (4931,'Porto Xavier','15107',23,1,1,1,GETDATE(),GETDATE()) END END</v>
      </c>
    </row>
    <row r="4933" spans="1:13" x14ac:dyDescent="0.2">
      <c r="A4933">
        <v>4932</v>
      </c>
      <c r="B4933">
        <f>VLOOKUP(C4933,ESTADOS!C:K,9,FALSE)</f>
        <v>23</v>
      </c>
      <c r="C4933" t="s">
        <v>44</v>
      </c>
      <c r="D4933">
        <v>43</v>
      </c>
      <c r="E4933" t="s">
        <v>2933</v>
      </c>
      <c r="F4933" t="s">
        <v>2934</v>
      </c>
      <c r="G4933">
        <v>2017</v>
      </c>
      <c r="H4933">
        <v>1</v>
      </c>
      <c r="I4933">
        <v>1</v>
      </c>
      <c r="J4933">
        <v>1</v>
      </c>
      <c r="K4933" s="2" t="s">
        <v>10009</v>
      </c>
      <c r="L4933" s="2" t="s">
        <v>10009</v>
      </c>
      <c r="M4933" t="str">
        <f t="shared" si="77"/>
        <v>BEGIN IF NOT EXISTS (SELECT * FROM [dbo].[COM_City] WHERE [Name] = 'Pouso Novo') BEGIN INSERT INTO [dbo].[COM_City]([CityId],[Name],[ExternalCode],[StateId],[Active],[UserID],[UserIDLastUpdate],[CreateDate],[ModifieldDate]) VALUES (4932,'Pouso Novo','15131',23,1,1,1,GETDATE(),GETDATE()) END END</v>
      </c>
    </row>
    <row r="4934" spans="1:13" x14ac:dyDescent="0.2">
      <c r="A4934">
        <v>4933</v>
      </c>
      <c r="B4934">
        <f>VLOOKUP(C4934,ESTADOS!C:K,9,FALSE)</f>
        <v>23</v>
      </c>
      <c r="C4934" t="s">
        <v>44</v>
      </c>
      <c r="D4934">
        <v>43</v>
      </c>
      <c r="E4934" t="s">
        <v>2935</v>
      </c>
      <c r="F4934" t="s">
        <v>2936</v>
      </c>
      <c r="G4934">
        <v>2355</v>
      </c>
      <c r="H4934">
        <v>1</v>
      </c>
      <c r="I4934">
        <v>1</v>
      </c>
      <c r="J4934">
        <v>1</v>
      </c>
      <c r="K4934" s="2" t="s">
        <v>10009</v>
      </c>
      <c r="L4934" s="2" t="s">
        <v>10009</v>
      </c>
      <c r="M4934" t="str">
        <f t="shared" si="77"/>
        <v>BEGIN IF NOT EXISTS (SELECT * FROM [dbo].[COM_City] WHERE [Name] = 'Presidente Lucena') BEGIN INSERT INTO [dbo].[COM_City]([CityId],[Name],[ExternalCode],[StateId],[Active],[UserID],[UserIDLastUpdate],[CreateDate],[ModifieldDate]) VALUES (4933,'Presidente Lucena','15149',23,1,1,1,GETDATE(),GETDATE()) END END</v>
      </c>
    </row>
    <row r="4935" spans="1:13" x14ac:dyDescent="0.2">
      <c r="A4935">
        <v>4934</v>
      </c>
      <c r="B4935">
        <f>VLOOKUP(C4935,ESTADOS!C:K,9,FALSE)</f>
        <v>23</v>
      </c>
      <c r="C4935" t="s">
        <v>44</v>
      </c>
      <c r="D4935">
        <v>43</v>
      </c>
      <c r="E4935" t="s">
        <v>2937</v>
      </c>
      <c r="F4935" t="s">
        <v>2938</v>
      </c>
      <c r="G4935">
        <v>6210</v>
      </c>
      <c r="H4935">
        <v>1</v>
      </c>
      <c r="I4935">
        <v>1</v>
      </c>
      <c r="J4935">
        <v>1</v>
      </c>
      <c r="K4935" s="2" t="s">
        <v>10009</v>
      </c>
      <c r="L4935" s="2" t="s">
        <v>10009</v>
      </c>
      <c r="M4935" t="str">
        <f t="shared" si="77"/>
        <v>BEGIN IF NOT EXISTS (SELECT * FROM [dbo].[COM_City] WHERE [Name] = 'Progresso') BEGIN INSERT INTO [dbo].[COM_City]([CityId],[Name],[ExternalCode],[StateId],[Active],[UserID],[UserIDLastUpdate],[CreateDate],[ModifieldDate]) VALUES (4934,'Progresso','15156',23,1,1,1,GETDATE(),GETDATE()) END END</v>
      </c>
    </row>
    <row r="4936" spans="1:13" x14ac:dyDescent="0.2">
      <c r="A4936">
        <v>4935</v>
      </c>
      <c r="B4936">
        <f>VLOOKUP(C4936,ESTADOS!C:K,9,FALSE)</f>
        <v>23</v>
      </c>
      <c r="C4936" t="s">
        <v>44</v>
      </c>
      <c r="D4936">
        <v>43</v>
      </c>
      <c r="E4936" t="s">
        <v>2939</v>
      </c>
      <c r="F4936" t="s">
        <v>2940</v>
      </c>
      <c r="G4936">
        <v>2114</v>
      </c>
      <c r="H4936">
        <v>1</v>
      </c>
      <c r="I4936">
        <v>1</v>
      </c>
      <c r="J4936">
        <v>1</v>
      </c>
      <c r="K4936" s="2" t="s">
        <v>10009</v>
      </c>
      <c r="L4936" s="2" t="s">
        <v>10009</v>
      </c>
      <c r="M4936" t="str">
        <f t="shared" si="77"/>
        <v>BEGIN IF NOT EXISTS (SELECT * FROM [dbo].[COM_City] WHERE [Name] = 'Protásio Alves') BEGIN INSERT INTO [dbo].[COM_City]([CityId],[Name],[ExternalCode],[StateId],[Active],[UserID],[UserIDLastUpdate],[CreateDate],[ModifieldDate]) VALUES (4935,'Protásio Alves','15172',23,1,1,1,GETDATE(),GETDATE()) END END</v>
      </c>
    </row>
    <row r="4937" spans="1:13" x14ac:dyDescent="0.2">
      <c r="A4937">
        <v>4936</v>
      </c>
      <c r="B4937">
        <f>VLOOKUP(C4937,ESTADOS!C:K,9,FALSE)</f>
        <v>23</v>
      </c>
      <c r="C4937" t="s">
        <v>44</v>
      </c>
      <c r="D4937">
        <v>43</v>
      </c>
      <c r="E4937" t="s">
        <v>2941</v>
      </c>
      <c r="F4937" t="s">
        <v>2942</v>
      </c>
      <c r="G4937">
        <v>4192</v>
      </c>
      <c r="H4937">
        <v>1</v>
      </c>
      <c r="I4937">
        <v>1</v>
      </c>
      <c r="J4937">
        <v>1</v>
      </c>
      <c r="K4937" s="2" t="s">
        <v>10009</v>
      </c>
      <c r="L4937" s="2" t="s">
        <v>10009</v>
      </c>
      <c r="M4937" t="str">
        <f t="shared" si="77"/>
        <v>BEGIN IF NOT EXISTS (SELECT * FROM [dbo].[COM_City] WHERE [Name] = 'Putinga') BEGIN INSERT INTO [dbo].[COM_City]([CityId],[Name],[ExternalCode],[StateId],[Active],[UserID],[UserIDLastUpdate],[CreateDate],[ModifieldDate]) VALUES (4936,'Putinga','15206',23,1,1,1,GETDATE(),GETDATE()) END END</v>
      </c>
    </row>
    <row r="4938" spans="1:13" x14ac:dyDescent="0.2">
      <c r="A4938">
        <v>4937</v>
      </c>
      <c r="B4938">
        <f>VLOOKUP(C4938,ESTADOS!C:K,9,FALSE)</f>
        <v>23</v>
      </c>
      <c r="C4938" t="s">
        <v>44</v>
      </c>
      <c r="D4938">
        <v>43</v>
      </c>
      <c r="E4938" t="s">
        <v>2943</v>
      </c>
      <c r="F4938" t="s">
        <v>2944</v>
      </c>
      <c r="G4938">
        <v>22552</v>
      </c>
      <c r="H4938">
        <v>1</v>
      </c>
      <c r="I4938">
        <v>1</v>
      </c>
      <c r="J4938">
        <v>1</v>
      </c>
      <c r="K4938" s="2" t="s">
        <v>10009</v>
      </c>
      <c r="L4938" s="2" t="s">
        <v>10009</v>
      </c>
      <c r="M4938" t="str">
        <f t="shared" si="77"/>
        <v>BEGIN IF NOT EXISTS (SELECT * FROM [dbo].[COM_City] WHERE [Name] = 'Quaraí') BEGIN INSERT INTO [dbo].[COM_City]([CityId],[Name],[ExternalCode],[StateId],[Active],[UserID],[UserIDLastUpdate],[CreateDate],[ModifieldDate]) VALUES (4937,'Quaraí','15305',23,1,1,1,GETDATE(),GETDATE()) END END</v>
      </c>
    </row>
    <row r="4939" spans="1:13" x14ac:dyDescent="0.2">
      <c r="A4939">
        <v>4938</v>
      </c>
      <c r="B4939">
        <f>VLOOKUP(C4939,ESTADOS!C:K,9,FALSE)</f>
        <v>23</v>
      </c>
      <c r="C4939" t="s">
        <v>44</v>
      </c>
      <c r="D4939">
        <v>43</v>
      </c>
      <c r="E4939" t="s">
        <v>2945</v>
      </c>
      <c r="F4939" t="s">
        <v>2946</v>
      </c>
      <c r="G4939">
        <v>1735</v>
      </c>
      <c r="H4939">
        <v>1</v>
      </c>
      <c r="I4939">
        <v>1</v>
      </c>
      <c r="J4939">
        <v>1</v>
      </c>
      <c r="K4939" s="2" t="s">
        <v>10009</v>
      </c>
      <c r="L4939" s="2" t="s">
        <v>10009</v>
      </c>
      <c r="M4939" t="str">
        <f t="shared" si="77"/>
        <v>BEGIN IF NOT EXISTS (SELECT * FROM [dbo].[COM_City] WHERE [Name] = 'Quatro Irmãos') BEGIN INSERT INTO [dbo].[COM_City]([CityId],[Name],[ExternalCode],[StateId],[Active],[UserID],[UserIDLastUpdate],[CreateDate],[ModifieldDate]) VALUES (4938,'Quatro Irmãos','15313',23,1,1,1,GETDATE(),GETDATE()) END END</v>
      </c>
    </row>
    <row r="4940" spans="1:13" x14ac:dyDescent="0.2">
      <c r="A4940">
        <v>4939</v>
      </c>
      <c r="B4940">
        <f>VLOOKUP(C4940,ESTADOS!C:K,9,FALSE)</f>
        <v>23</v>
      </c>
      <c r="C4940" t="s">
        <v>44</v>
      </c>
      <c r="D4940">
        <v>43</v>
      </c>
      <c r="E4940" t="s">
        <v>2947</v>
      </c>
      <c r="F4940" t="s">
        <v>2948</v>
      </c>
      <c r="G4940">
        <v>2732</v>
      </c>
      <c r="H4940">
        <v>1</v>
      </c>
      <c r="I4940">
        <v>1</v>
      </c>
      <c r="J4940">
        <v>1</v>
      </c>
      <c r="K4940" s="2" t="s">
        <v>10009</v>
      </c>
      <c r="L4940" s="2" t="s">
        <v>10009</v>
      </c>
      <c r="M4940" t="str">
        <f t="shared" si="77"/>
        <v>BEGIN IF NOT EXISTS (SELECT * FROM [dbo].[COM_City] WHERE [Name] = 'Quevedos') BEGIN INSERT INTO [dbo].[COM_City]([CityId],[Name],[ExternalCode],[StateId],[Active],[UserID],[UserIDLastUpdate],[CreateDate],[ModifieldDate]) VALUES (4939,'Quevedos','15321',23,1,1,1,GETDATE(),GETDATE()) END END</v>
      </c>
    </row>
    <row r="4941" spans="1:13" x14ac:dyDescent="0.2">
      <c r="A4941">
        <v>4940</v>
      </c>
      <c r="B4941">
        <f>VLOOKUP(C4941,ESTADOS!C:K,9,FALSE)</f>
        <v>23</v>
      </c>
      <c r="C4941" t="s">
        <v>44</v>
      </c>
      <c r="D4941">
        <v>43</v>
      </c>
      <c r="E4941" t="s">
        <v>2949</v>
      </c>
      <c r="F4941" t="s">
        <v>2950</v>
      </c>
      <c r="G4941">
        <v>3561</v>
      </c>
      <c r="H4941">
        <v>1</v>
      </c>
      <c r="I4941">
        <v>1</v>
      </c>
      <c r="J4941">
        <v>1</v>
      </c>
      <c r="K4941" s="2" t="s">
        <v>10009</v>
      </c>
      <c r="L4941" s="2" t="s">
        <v>10009</v>
      </c>
      <c r="M4941" t="str">
        <f t="shared" si="77"/>
        <v>BEGIN IF NOT EXISTS (SELECT * FROM [dbo].[COM_City] WHERE [Name] = 'Quinze de Novembro') BEGIN INSERT INTO [dbo].[COM_City]([CityId],[Name],[ExternalCode],[StateId],[Active],[UserID],[UserIDLastUpdate],[CreateDate],[ModifieldDate]) VALUES (4940,'Quinze de Novembro','15354',23,1,1,1,GETDATE(),GETDATE()) END END</v>
      </c>
    </row>
    <row r="4942" spans="1:13" x14ac:dyDescent="0.2">
      <c r="A4942">
        <v>4941</v>
      </c>
      <c r="B4942">
        <f>VLOOKUP(C4942,ESTADOS!C:K,9,FALSE)</f>
        <v>23</v>
      </c>
      <c r="C4942" t="s">
        <v>44</v>
      </c>
      <c r="D4942">
        <v>43</v>
      </c>
      <c r="E4942" t="s">
        <v>2951</v>
      </c>
      <c r="F4942" t="s">
        <v>2952</v>
      </c>
      <c r="G4942">
        <v>9600</v>
      </c>
      <c r="H4942">
        <v>1</v>
      </c>
      <c r="I4942">
        <v>1</v>
      </c>
      <c r="J4942">
        <v>1</v>
      </c>
      <c r="K4942" s="2" t="s">
        <v>10009</v>
      </c>
      <c r="L4942" s="2" t="s">
        <v>10009</v>
      </c>
      <c r="M4942" t="str">
        <f t="shared" si="77"/>
        <v>BEGIN IF NOT EXISTS (SELECT * FROM [dbo].[COM_City] WHERE [Name] = 'Redentora') BEGIN INSERT INTO [dbo].[COM_City]([CityId],[Name],[ExternalCode],[StateId],[Active],[UserID],[UserIDLastUpdate],[CreateDate],[ModifieldDate]) VALUES (4941,'Redentora','15404',23,1,1,1,GETDATE(),GETDATE()) END END</v>
      </c>
    </row>
    <row r="4943" spans="1:13" x14ac:dyDescent="0.2">
      <c r="A4943">
        <v>4942</v>
      </c>
      <c r="B4943">
        <f>VLOOKUP(C4943,ESTADOS!C:K,9,FALSE)</f>
        <v>23</v>
      </c>
      <c r="C4943" t="s">
        <v>44</v>
      </c>
      <c r="D4943">
        <v>43</v>
      </c>
      <c r="E4943" t="s">
        <v>2953</v>
      </c>
      <c r="F4943" t="s">
        <v>2954</v>
      </c>
      <c r="G4943">
        <v>2196</v>
      </c>
      <c r="H4943">
        <v>1</v>
      </c>
      <c r="I4943">
        <v>1</v>
      </c>
      <c r="J4943">
        <v>1</v>
      </c>
      <c r="K4943" s="2" t="s">
        <v>10009</v>
      </c>
      <c r="L4943" s="2" t="s">
        <v>10009</v>
      </c>
      <c r="M4943" t="str">
        <f t="shared" si="77"/>
        <v>BEGIN IF NOT EXISTS (SELECT * FROM [dbo].[COM_City] WHERE [Name] = 'Relvado') BEGIN INSERT INTO [dbo].[COM_City]([CityId],[Name],[ExternalCode],[StateId],[Active],[UserID],[UserIDLastUpdate],[CreateDate],[ModifieldDate]) VALUES (4942,'Relvado','15453',23,1,1,1,GETDATE(),GETDATE()) END END</v>
      </c>
    </row>
    <row r="4944" spans="1:13" x14ac:dyDescent="0.2">
      <c r="A4944">
        <v>4943</v>
      </c>
      <c r="B4944">
        <f>VLOOKUP(C4944,ESTADOS!C:K,9,FALSE)</f>
        <v>23</v>
      </c>
      <c r="C4944" t="s">
        <v>44</v>
      </c>
      <c r="D4944">
        <v>43</v>
      </c>
      <c r="E4944" t="s">
        <v>2955</v>
      </c>
      <c r="F4944" t="s">
        <v>2956</v>
      </c>
      <c r="G4944">
        <v>15595</v>
      </c>
      <c r="H4944">
        <v>1</v>
      </c>
      <c r="I4944">
        <v>1</v>
      </c>
      <c r="J4944">
        <v>1</v>
      </c>
      <c r="K4944" s="2" t="s">
        <v>10009</v>
      </c>
      <c r="L4944" s="2" t="s">
        <v>10009</v>
      </c>
      <c r="M4944" t="str">
        <f t="shared" si="77"/>
        <v>BEGIN IF NOT EXISTS (SELECT * FROM [dbo].[COM_City] WHERE [Name] = 'Restinga Seca') BEGIN INSERT INTO [dbo].[COM_City]([CityId],[Name],[ExternalCode],[StateId],[Active],[UserID],[UserIDLastUpdate],[CreateDate],[ModifieldDate]) VALUES (4943,'Restinga Seca','15503',23,1,1,1,GETDATE(),GETDATE()) END END</v>
      </c>
    </row>
    <row r="4945" spans="1:13" x14ac:dyDescent="0.2">
      <c r="A4945">
        <v>4944</v>
      </c>
      <c r="B4945">
        <f>VLOOKUP(C4945,ESTADOS!C:K,9,FALSE)</f>
        <v>23</v>
      </c>
      <c r="C4945" t="s">
        <v>44</v>
      </c>
      <c r="D4945">
        <v>43</v>
      </c>
      <c r="E4945" t="s">
        <v>2957</v>
      </c>
      <c r="F4945" t="s">
        <v>2958</v>
      </c>
      <c r="G4945">
        <v>4202</v>
      </c>
      <c r="H4945">
        <v>1</v>
      </c>
      <c r="I4945">
        <v>1</v>
      </c>
      <c r="J4945">
        <v>1</v>
      </c>
      <c r="K4945" s="2" t="s">
        <v>10009</v>
      </c>
      <c r="L4945" s="2" t="s">
        <v>10009</v>
      </c>
      <c r="M4945" t="str">
        <f t="shared" si="77"/>
        <v>BEGIN IF NOT EXISTS (SELECT * FROM [dbo].[COM_City] WHERE [Name] = 'Rio dos Índios') BEGIN INSERT INTO [dbo].[COM_City]([CityId],[Name],[ExternalCode],[StateId],[Active],[UserID],[UserIDLastUpdate],[CreateDate],[ModifieldDate]) VALUES (4944,'Rio dos Índios','15552',23,1,1,1,GETDATE(),GETDATE()) END END</v>
      </c>
    </row>
    <row r="4946" spans="1:13" x14ac:dyDescent="0.2">
      <c r="A4946">
        <v>4945</v>
      </c>
      <c r="B4946">
        <f>VLOOKUP(C4946,ESTADOS!C:K,9,FALSE)</f>
        <v>23</v>
      </c>
      <c r="C4946" t="s">
        <v>44</v>
      </c>
      <c r="D4946">
        <v>43</v>
      </c>
      <c r="E4946" t="s">
        <v>2959</v>
      </c>
      <c r="F4946" t="s">
        <v>10164</v>
      </c>
      <c r="G4946">
        <v>194351</v>
      </c>
      <c r="H4946">
        <v>1</v>
      </c>
      <c r="I4946">
        <v>1</v>
      </c>
      <c r="J4946">
        <v>1</v>
      </c>
      <c r="K4946" s="2" t="s">
        <v>10009</v>
      </c>
      <c r="L4946" s="2" t="s">
        <v>10009</v>
      </c>
      <c r="M4946" t="str">
        <f t="shared" si="77"/>
        <v>BEGIN IF NOT EXISTS (SELECT * FROM [dbo].[COM_City] WHERE [Name] = 'Rio Grande') BEGIN INSERT INTO [dbo].[COM_City]([CityId],[Name],[ExternalCode],[StateId],[Active],[UserID],[UserIDLastUpdate],[CreateDate],[ModifieldDate]) VALUES (4945,'Rio Grande','15602',23,1,1,1,GETDATE(),GETDATE()) END END</v>
      </c>
    </row>
    <row r="4947" spans="1:13" x14ac:dyDescent="0.2">
      <c r="A4947">
        <v>4946</v>
      </c>
      <c r="B4947">
        <f>VLOOKUP(C4947,ESTADOS!C:K,9,FALSE)</f>
        <v>23</v>
      </c>
      <c r="C4947" t="s">
        <v>44</v>
      </c>
      <c r="D4947">
        <v>43</v>
      </c>
      <c r="E4947" t="s">
        <v>2960</v>
      </c>
      <c r="F4947" t="s">
        <v>2961</v>
      </c>
      <c r="G4947">
        <v>37704</v>
      </c>
      <c r="H4947">
        <v>1</v>
      </c>
      <c r="I4947">
        <v>1</v>
      </c>
      <c r="J4947">
        <v>1</v>
      </c>
      <c r="K4947" s="2" t="s">
        <v>10009</v>
      </c>
      <c r="L4947" s="2" t="s">
        <v>10009</v>
      </c>
      <c r="M4947" t="str">
        <f t="shared" si="77"/>
        <v>BEGIN IF NOT EXISTS (SELECT * FROM [dbo].[COM_City] WHERE [Name] = 'Rio Pardo') BEGIN INSERT INTO [dbo].[COM_City]([CityId],[Name],[ExternalCode],[StateId],[Active],[UserID],[UserIDLastUpdate],[CreateDate],[ModifieldDate]) VALUES (4946,'Rio Pardo','15701',23,1,1,1,GETDATE(),GETDATE()) END END</v>
      </c>
    </row>
    <row r="4948" spans="1:13" x14ac:dyDescent="0.2">
      <c r="A4948">
        <v>4947</v>
      </c>
      <c r="B4948">
        <f>VLOOKUP(C4948,ESTADOS!C:K,9,FALSE)</f>
        <v>23</v>
      </c>
      <c r="C4948" t="s">
        <v>44</v>
      </c>
      <c r="D4948">
        <v>43</v>
      </c>
      <c r="E4948" t="s">
        <v>2962</v>
      </c>
      <c r="F4948" t="s">
        <v>2963</v>
      </c>
      <c r="G4948">
        <v>4406</v>
      </c>
      <c r="H4948">
        <v>1</v>
      </c>
      <c r="I4948">
        <v>1</v>
      </c>
      <c r="J4948">
        <v>1</v>
      </c>
      <c r="K4948" s="2" t="s">
        <v>10009</v>
      </c>
      <c r="L4948" s="2" t="s">
        <v>10009</v>
      </c>
      <c r="M4948" t="str">
        <f t="shared" si="77"/>
        <v>BEGIN IF NOT EXISTS (SELECT * FROM [dbo].[COM_City] WHERE [Name] = 'Riozinho') BEGIN INSERT INTO [dbo].[COM_City]([CityId],[Name],[ExternalCode],[StateId],[Active],[UserID],[UserIDLastUpdate],[CreateDate],[ModifieldDate]) VALUES (4947,'Riozinho','15750',23,1,1,1,GETDATE(),GETDATE()) END END</v>
      </c>
    </row>
    <row r="4949" spans="1:13" x14ac:dyDescent="0.2">
      <c r="A4949">
        <v>4948</v>
      </c>
      <c r="B4949">
        <f>VLOOKUP(C4949,ESTADOS!C:K,9,FALSE)</f>
        <v>23</v>
      </c>
      <c r="C4949" t="s">
        <v>44</v>
      </c>
      <c r="D4949">
        <v>43</v>
      </c>
      <c r="E4949" t="s">
        <v>2964</v>
      </c>
      <c r="F4949" t="s">
        <v>2965</v>
      </c>
      <c r="G4949">
        <v>9922</v>
      </c>
      <c r="H4949">
        <v>1</v>
      </c>
      <c r="I4949">
        <v>1</v>
      </c>
      <c r="J4949">
        <v>1</v>
      </c>
      <c r="K4949" s="2" t="s">
        <v>10009</v>
      </c>
      <c r="L4949" s="2" t="s">
        <v>10009</v>
      </c>
      <c r="M4949" t="str">
        <f t="shared" si="77"/>
        <v>BEGIN IF NOT EXISTS (SELECT * FROM [dbo].[COM_City] WHERE [Name] = 'Roca Sales') BEGIN INSERT INTO [dbo].[COM_City]([CityId],[Name],[ExternalCode],[StateId],[Active],[UserID],[UserIDLastUpdate],[CreateDate],[ModifieldDate]) VALUES (4948,'Roca Sales','15800',23,1,1,1,GETDATE(),GETDATE()) END END</v>
      </c>
    </row>
    <row r="4950" spans="1:13" x14ac:dyDescent="0.2">
      <c r="A4950">
        <v>4949</v>
      </c>
      <c r="B4950">
        <f>VLOOKUP(C4950,ESTADOS!C:K,9,FALSE)</f>
        <v>23</v>
      </c>
      <c r="C4950" t="s">
        <v>44</v>
      </c>
      <c r="D4950">
        <v>43</v>
      </c>
      <c r="E4950" t="s">
        <v>2966</v>
      </c>
      <c r="F4950" t="s">
        <v>2967</v>
      </c>
      <c r="G4950">
        <v>5698</v>
      </c>
      <c r="H4950">
        <v>1</v>
      </c>
      <c r="I4950">
        <v>1</v>
      </c>
      <c r="J4950">
        <v>1</v>
      </c>
      <c r="K4950" s="2" t="s">
        <v>10009</v>
      </c>
      <c r="L4950" s="2" t="s">
        <v>10009</v>
      </c>
      <c r="M4950" t="str">
        <f t="shared" si="77"/>
        <v>BEGIN IF NOT EXISTS (SELECT * FROM [dbo].[COM_City] WHERE [Name] = 'Rodeio Bonito') BEGIN INSERT INTO [dbo].[COM_City]([CityId],[Name],[ExternalCode],[StateId],[Active],[UserID],[UserIDLastUpdate],[CreateDate],[ModifieldDate]) VALUES (4949,'Rodeio Bonito','15909',23,1,1,1,GETDATE(),GETDATE()) END END</v>
      </c>
    </row>
    <row r="4951" spans="1:13" x14ac:dyDescent="0.2">
      <c r="A4951">
        <v>4950</v>
      </c>
      <c r="B4951">
        <f>VLOOKUP(C4951,ESTADOS!C:K,9,FALSE)</f>
        <v>23</v>
      </c>
      <c r="C4951" t="s">
        <v>44</v>
      </c>
      <c r="D4951">
        <v>43</v>
      </c>
      <c r="E4951" t="s">
        <v>2968</v>
      </c>
      <c r="F4951" t="s">
        <v>2969</v>
      </c>
      <c r="G4951">
        <v>2795</v>
      </c>
      <c r="H4951">
        <v>1</v>
      </c>
      <c r="I4951">
        <v>1</v>
      </c>
      <c r="J4951">
        <v>1</v>
      </c>
      <c r="K4951" s="2" t="s">
        <v>10009</v>
      </c>
      <c r="L4951" s="2" t="s">
        <v>10009</v>
      </c>
      <c r="M4951" t="str">
        <f t="shared" si="77"/>
        <v>BEGIN IF NOT EXISTS (SELECT * FROM [dbo].[COM_City] WHERE [Name] = 'Rolador') BEGIN INSERT INTO [dbo].[COM_City]([CityId],[Name],[ExternalCode],[StateId],[Active],[UserID],[UserIDLastUpdate],[CreateDate],[ModifieldDate]) VALUES (4950,'Rolador','15958',23,1,1,1,GETDATE(),GETDATE()) END END</v>
      </c>
    </row>
    <row r="4952" spans="1:13" x14ac:dyDescent="0.2">
      <c r="A4952">
        <v>4951</v>
      </c>
      <c r="B4952">
        <f>VLOOKUP(C4952,ESTADOS!C:K,9,FALSE)</f>
        <v>23</v>
      </c>
      <c r="C4952" t="s">
        <v>44</v>
      </c>
      <c r="D4952">
        <v>43</v>
      </c>
      <c r="E4952" t="s">
        <v>2970</v>
      </c>
      <c r="F4952" t="s">
        <v>2971</v>
      </c>
      <c r="G4952">
        <v>19213</v>
      </c>
      <c r="H4952">
        <v>1</v>
      </c>
      <c r="I4952">
        <v>1</v>
      </c>
      <c r="J4952">
        <v>1</v>
      </c>
      <c r="K4952" s="2" t="s">
        <v>10009</v>
      </c>
      <c r="L4952" s="2" t="s">
        <v>10009</v>
      </c>
      <c r="M4952" t="str">
        <f t="shared" si="77"/>
        <v>BEGIN IF NOT EXISTS (SELECT * FROM [dbo].[COM_City] WHERE [Name] = 'Rolante') BEGIN INSERT INTO [dbo].[COM_City]([CityId],[Name],[ExternalCode],[StateId],[Active],[UserID],[UserIDLastUpdate],[CreateDate],[ModifieldDate]) VALUES (4951,'Rolante','16006',23,1,1,1,GETDATE(),GETDATE()) END END</v>
      </c>
    </row>
    <row r="4953" spans="1:13" x14ac:dyDescent="0.2">
      <c r="A4953">
        <v>4952</v>
      </c>
      <c r="B4953">
        <f>VLOOKUP(C4953,ESTADOS!C:K,9,FALSE)</f>
        <v>23</v>
      </c>
      <c r="C4953" t="s">
        <v>44</v>
      </c>
      <c r="D4953">
        <v>43</v>
      </c>
      <c r="E4953" t="s">
        <v>2972</v>
      </c>
      <c r="F4953" t="s">
        <v>2973</v>
      </c>
      <c r="G4953">
        <v>9654</v>
      </c>
      <c r="H4953">
        <v>1</v>
      </c>
      <c r="I4953">
        <v>1</v>
      </c>
      <c r="J4953">
        <v>1</v>
      </c>
      <c r="K4953" s="2" t="s">
        <v>10009</v>
      </c>
      <c r="L4953" s="2" t="s">
        <v>10009</v>
      </c>
      <c r="M4953" t="str">
        <f t="shared" si="77"/>
        <v>BEGIN IF NOT EXISTS (SELECT * FROM [dbo].[COM_City] WHERE [Name] = 'Ronda Alta') BEGIN INSERT INTO [dbo].[COM_City]([CityId],[Name],[ExternalCode],[StateId],[Active],[UserID],[UserIDLastUpdate],[CreateDate],[ModifieldDate]) VALUES (4952,'Ronda Alta','16105',23,1,1,1,GETDATE(),GETDATE()) END END</v>
      </c>
    </row>
    <row r="4954" spans="1:13" x14ac:dyDescent="0.2">
      <c r="A4954">
        <v>4953</v>
      </c>
      <c r="B4954">
        <f>VLOOKUP(C4954,ESTADOS!C:K,9,FALSE)</f>
        <v>23</v>
      </c>
      <c r="C4954" t="s">
        <v>44</v>
      </c>
      <c r="D4954">
        <v>43</v>
      </c>
      <c r="E4954" t="s">
        <v>2974</v>
      </c>
      <c r="F4954" t="s">
        <v>2975</v>
      </c>
      <c r="G4954">
        <v>5674</v>
      </c>
      <c r="H4954">
        <v>1</v>
      </c>
      <c r="I4954">
        <v>1</v>
      </c>
      <c r="J4954">
        <v>1</v>
      </c>
      <c r="K4954" s="2" t="s">
        <v>10009</v>
      </c>
      <c r="L4954" s="2" t="s">
        <v>10009</v>
      </c>
      <c r="M4954" t="str">
        <f t="shared" si="77"/>
        <v>BEGIN IF NOT EXISTS (SELECT * FROM [dbo].[COM_City] WHERE [Name] = 'Rondinha') BEGIN INSERT INTO [dbo].[COM_City]([CityId],[Name],[ExternalCode],[StateId],[Active],[UserID],[UserIDLastUpdate],[CreateDate],[ModifieldDate]) VALUES (4953,'Rondinha','16204',23,1,1,1,GETDATE(),GETDATE()) END END</v>
      </c>
    </row>
    <row r="4955" spans="1:13" x14ac:dyDescent="0.2">
      <c r="A4955">
        <v>4954</v>
      </c>
      <c r="B4955">
        <f>VLOOKUP(C4955,ESTADOS!C:K,9,FALSE)</f>
        <v>23</v>
      </c>
      <c r="C4955" t="s">
        <v>44</v>
      </c>
      <c r="D4955">
        <v>43</v>
      </c>
      <c r="E4955" t="s">
        <v>2976</v>
      </c>
      <c r="F4955" t="s">
        <v>2977</v>
      </c>
      <c r="G4955">
        <v>7297</v>
      </c>
      <c r="H4955">
        <v>1</v>
      </c>
      <c r="I4955">
        <v>1</v>
      </c>
      <c r="J4955">
        <v>1</v>
      </c>
      <c r="K4955" s="2" t="s">
        <v>10009</v>
      </c>
      <c r="L4955" s="2" t="s">
        <v>10009</v>
      </c>
      <c r="M4955" t="str">
        <f t="shared" si="77"/>
        <v>BEGIN IF NOT EXISTS (SELECT * FROM [dbo].[COM_City] WHERE [Name] = 'Roque Gonzales') BEGIN INSERT INTO [dbo].[COM_City]([CityId],[Name],[ExternalCode],[StateId],[Active],[UserID],[UserIDLastUpdate],[CreateDate],[ModifieldDate]) VALUES (4954,'Roque Gonzales','16303',23,1,1,1,GETDATE(),GETDATE()) END END</v>
      </c>
    </row>
    <row r="4956" spans="1:13" x14ac:dyDescent="0.2">
      <c r="A4956">
        <v>4955</v>
      </c>
      <c r="B4956">
        <f>VLOOKUP(C4956,ESTADOS!C:K,9,FALSE)</f>
        <v>23</v>
      </c>
      <c r="C4956" t="s">
        <v>44</v>
      </c>
      <c r="D4956">
        <v>43</v>
      </c>
      <c r="E4956" t="s">
        <v>2978</v>
      </c>
      <c r="F4956" t="s">
        <v>2979</v>
      </c>
      <c r="G4956">
        <v>40510</v>
      </c>
      <c r="H4956">
        <v>1</v>
      </c>
      <c r="I4956">
        <v>1</v>
      </c>
      <c r="J4956">
        <v>1</v>
      </c>
      <c r="K4956" s="2" t="s">
        <v>10009</v>
      </c>
      <c r="L4956" s="2" t="s">
        <v>10009</v>
      </c>
      <c r="M4956" t="str">
        <f t="shared" si="77"/>
        <v>BEGIN IF NOT EXISTS (SELECT * FROM [dbo].[COM_City] WHERE [Name] = 'Rosário do Sul') BEGIN INSERT INTO [dbo].[COM_City]([CityId],[Name],[ExternalCode],[StateId],[Active],[UserID],[UserIDLastUpdate],[CreateDate],[ModifieldDate]) VALUES (4955,'Rosário do Sul','16402',23,1,1,1,GETDATE(),GETDATE()) END END</v>
      </c>
    </row>
    <row r="4957" spans="1:13" x14ac:dyDescent="0.2">
      <c r="A4957">
        <v>4956</v>
      </c>
      <c r="B4957">
        <f>VLOOKUP(C4957,ESTADOS!C:K,9,FALSE)</f>
        <v>23</v>
      </c>
      <c r="C4957" t="s">
        <v>44</v>
      </c>
      <c r="D4957">
        <v>43</v>
      </c>
      <c r="E4957" t="s">
        <v>2980</v>
      </c>
      <c r="F4957" t="s">
        <v>2981</v>
      </c>
      <c r="G4957">
        <v>2595</v>
      </c>
      <c r="H4957">
        <v>1</v>
      </c>
      <c r="I4957">
        <v>1</v>
      </c>
      <c r="J4957">
        <v>1</v>
      </c>
      <c r="K4957" s="2" t="s">
        <v>10009</v>
      </c>
      <c r="L4957" s="2" t="s">
        <v>10009</v>
      </c>
      <c r="M4957" t="str">
        <f t="shared" si="77"/>
        <v>BEGIN IF NOT EXISTS (SELECT * FROM [dbo].[COM_City] WHERE [Name] = 'Sagrada Família') BEGIN INSERT INTO [dbo].[COM_City]([CityId],[Name],[ExternalCode],[StateId],[Active],[UserID],[UserIDLastUpdate],[CreateDate],[ModifieldDate]) VALUES (4956,'Sagrada Família','16428',23,1,1,1,GETDATE(),GETDATE()) END END</v>
      </c>
    </row>
    <row r="4958" spans="1:13" x14ac:dyDescent="0.2">
      <c r="A4958">
        <v>4957</v>
      </c>
      <c r="B4958">
        <f>VLOOKUP(C4958,ESTADOS!C:K,9,FALSE)</f>
        <v>23</v>
      </c>
      <c r="C4958" t="s">
        <v>44</v>
      </c>
      <c r="D4958">
        <v>43</v>
      </c>
      <c r="E4958" t="s">
        <v>921</v>
      </c>
      <c r="F4958" t="s">
        <v>922</v>
      </c>
      <c r="G4958">
        <v>2982</v>
      </c>
      <c r="H4958">
        <v>1</v>
      </c>
      <c r="I4958">
        <v>1</v>
      </c>
      <c r="J4958">
        <v>1</v>
      </c>
      <c r="K4958" s="2" t="s">
        <v>10009</v>
      </c>
      <c r="L4958" s="2" t="s">
        <v>10009</v>
      </c>
      <c r="M4958" t="str">
        <f t="shared" si="77"/>
        <v>BEGIN IF NOT EXISTS (SELECT * FROM [dbo].[COM_City] WHERE [Name] = 'Saldanha Marinho') BEGIN INSERT INTO [dbo].[COM_City]([CityId],[Name],[ExternalCode],[StateId],[Active],[UserID],[UserIDLastUpdate],[CreateDate],[ModifieldDate]) VALUES (4957,'Saldanha Marinho','16436',23,1,1,1,GETDATE(),GETDATE()) END END</v>
      </c>
    </row>
    <row r="4959" spans="1:13" x14ac:dyDescent="0.2">
      <c r="A4959">
        <v>4958</v>
      </c>
      <c r="B4959">
        <f>VLOOKUP(C4959,ESTADOS!C:K,9,FALSE)</f>
        <v>23</v>
      </c>
      <c r="C4959" t="s">
        <v>44</v>
      </c>
      <c r="D4959">
        <v>43</v>
      </c>
      <c r="E4959" t="s">
        <v>923</v>
      </c>
      <c r="F4959" t="s">
        <v>924</v>
      </c>
      <c r="G4959">
        <v>12154</v>
      </c>
      <c r="H4959">
        <v>1</v>
      </c>
      <c r="I4959">
        <v>1</v>
      </c>
      <c r="J4959">
        <v>1</v>
      </c>
      <c r="K4959" s="2" t="s">
        <v>10009</v>
      </c>
      <c r="L4959" s="2" t="s">
        <v>10009</v>
      </c>
      <c r="M4959" t="str">
        <f t="shared" si="77"/>
        <v>BEGIN IF NOT EXISTS (SELECT * FROM [dbo].[COM_City] WHERE [Name] = 'Salto do Jacuí') BEGIN INSERT INTO [dbo].[COM_City]([CityId],[Name],[ExternalCode],[StateId],[Active],[UserID],[UserIDLastUpdate],[CreateDate],[ModifieldDate]) VALUES (4958,'Salto do Jacuí','16451',23,1,1,1,GETDATE(),GETDATE()) END END</v>
      </c>
    </row>
    <row r="4960" spans="1:13" x14ac:dyDescent="0.2">
      <c r="A4960">
        <v>4959</v>
      </c>
      <c r="B4960">
        <f>VLOOKUP(C4960,ESTADOS!C:K,9,FALSE)</f>
        <v>23</v>
      </c>
      <c r="C4960" t="s">
        <v>44</v>
      </c>
      <c r="D4960">
        <v>43</v>
      </c>
      <c r="E4960" t="s">
        <v>925</v>
      </c>
      <c r="F4960" t="s">
        <v>926</v>
      </c>
      <c r="G4960">
        <v>2601</v>
      </c>
      <c r="H4960">
        <v>1</v>
      </c>
      <c r="I4960">
        <v>1</v>
      </c>
      <c r="J4960">
        <v>1</v>
      </c>
      <c r="K4960" s="2" t="s">
        <v>10009</v>
      </c>
      <c r="L4960" s="2" t="s">
        <v>10009</v>
      </c>
      <c r="M4960" t="str">
        <f t="shared" si="77"/>
        <v>BEGIN IF NOT EXISTS (SELECT * FROM [dbo].[COM_City] WHERE [Name] = 'Salvador das Missões') BEGIN INSERT INTO [dbo].[COM_City]([CityId],[Name],[ExternalCode],[StateId],[Active],[UserID],[UserIDLastUpdate],[CreateDate],[ModifieldDate]) VALUES (4959,'Salvador das Missões','16477',23,1,1,1,GETDATE(),GETDATE()) END END</v>
      </c>
    </row>
    <row r="4961" spans="1:13" x14ac:dyDescent="0.2">
      <c r="A4961">
        <v>4960</v>
      </c>
      <c r="B4961">
        <f>VLOOKUP(C4961,ESTADOS!C:K,9,FALSE)</f>
        <v>23</v>
      </c>
      <c r="C4961" t="s">
        <v>44</v>
      </c>
      <c r="D4961">
        <v>43</v>
      </c>
      <c r="E4961" t="s">
        <v>927</v>
      </c>
      <c r="F4961" t="s">
        <v>928</v>
      </c>
      <c r="G4961">
        <v>6644</v>
      </c>
      <c r="H4961">
        <v>1</v>
      </c>
      <c r="I4961">
        <v>1</v>
      </c>
      <c r="J4961">
        <v>1</v>
      </c>
      <c r="K4961" s="2" t="s">
        <v>10009</v>
      </c>
      <c r="L4961" s="2" t="s">
        <v>10009</v>
      </c>
      <c r="M4961" t="str">
        <f t="shared" si="77"/>
        <v>BEGIN IF NOT EXISTS (SELECT * FROM [dbo].[COM_City] WHERE [Name] = 'Salvador do Sul') BEGIN INSERT INTO [dbo].[COM_City]([CityId],[Name],[ExternalCode],[StateId],[Active],[UserID],[UserIDLastUpdate],[CreateDate],[ModifieldDate]) VALUES (4960,'Salvador do Sul','16501',23,1,1,1,GETDATE(),GETDATE()) END END</v>
      </c>
    </row>
    <row r="4962" spans="1:13" x14ac:dyDescent="0.2">
      <c r="A4962">
        <v>4961</v>
      </c>
      <c r="B4962">
        <f>VLOOKUP(C4962,ESTADOS!C:K,9,FALSE)</f>
        <v>23</v>
      </c>
      <c r="C4962" t="s">
        <v>44</v>
      </c>
      <c r="D4962">
        <v>43</v>
      </c>
      <c r="E4962" t="s">
        <v>929</v>
      </c>
      <c r="F4962" t="s">
        <v>930</v>
      </c>
      <c r="G4962">
        <v>14714</v>
      </c>
      <c r="H4962">
        <v>1</v>
      </c>
      <c r="I4962">
        <v>1</v>
      </c>
      <c r="J4962">
        <v>1</v>
      </c>
      <c r="K4962" s="2" t="s">
        <v>10009</v>
      </c>
      <c r="L4962" s="2" t="s">
        <v>10009</v>
      </c>
      <c r="M4962" t="str">
        <f t="shared" si="77"/>
        <v>BEGIN IF NOT EXISTS (SELECT * FROM [dbo].[COM_City] WHERE [Name] = 'Sananduva') BEGIN INSERT INTO [dbo].[COM_City]([CityId],[Name],[ExternalCode],[StateId],[Active],[UserID],[UserIDLastUpdate],[CreateDate],[ModifieldDate]) VALUES (4961,'Sananduva','16600',23,1,1,1,GETDATE(),GETDATE()) END END</v>
      </c>
    </row>
    <row r="4963" spans="1:13" x14ac:dyDescent="0.2">
      <c r="A4963">
        <v>4962</v>
      </c>
      <c r="B4963">
        <f>VLOOKUP(C4963,ESTADOS!C:K,9,FALSE)</f>
        <v>23</v>
      </c>
      <c r="C4963" t="s">
        <v>44</v>
      </c>
      <c r="D4963">
        <v>43</v>
      </c>
      <c r="E4963" t="s">
        <v>931</v>
      </c>
      <c r="F4963" t="s">
        <v>932</v>
      </c>
      <c r="G4963">
        <v>9122</v>
      </c>
      <c r="H4963">
        <v>1</v>
      </c>
      <c r="I4963">
        <v>1</v>
      </c>
      <c r="J4963">
        <v>1</v>
      </c>
      <c r="K4963" s="2" t="s">
        <v>10009</v>
      </c>
      <c r="L4963" s="2" t="s">
        <v>10009</v>
      </c>
      <c r="M4963" t="str">
        <f t="shared" si="77"/>
        <v>BEGIN IF NOT EXISTS (SELECT * FROM [dbo].[COM_City] WHERE [Name] = 'Santa Bárbara do Sul') BEGIN INSERT INTO [dbo].[COM_City]([CityId],[Name],[ExternalCode],[StateId],[Active],[UserID],[UserIDLastUpdate],[CreateDate],[ModifieldDate]) VALUES (4962,'Santa Bárbara do Sul','16709',23,1,1,1,GETDATE(),GETDATE()) END END</v>
      </c>
    </row>
    <row r="4964" spans="1:13" x14ac:dyDescent="0.2">
      <c r="A4964">
        <v>4963</v>
      </c>
      <c r="B4964">
        <f>VLOOKUP(C4964,ESTADOS!C:K,9,FALSE)</f>
        <v>23</v>
      </c>
      <c r="C4964" t="s">
        <v>44</v>
      </c>
      <c r="D4964">
        <v>43</v>
      </c>
      <c r="E4964" t="s">
        <v>933</v>
      </c>
      <c r="F4964" t="s">
        <v>934</v>
      </c>
      <c r="G4964">
        <v>1716</v>
      </c>
      <c r="H4964">
        <v>1</v>
      </c>
      <c r="I4964">
        <v>1</v>
      </c>
      <c r="J4964">
        <v>1</v>
      </c>
      <c r="K4964" s="2" t="s">
        <v>10009</v>
      </c>
      <c r="L4964" s="2" t="s">
        <v>10009</v>
      </c>
      <c r="M4964" t="str">
        <f t="shared" si="77"/>
        <v>BEGIN IF NOT EXISTS (SELECT * FROM [dbo].[COM_City] WHERE [Name] = 'Santa Cecília do Sul') BEGIN INSERT INTO [dbo].[COM_City]([CityId],[Name],[ExternalCode],[StateId],[Active],[UserID],[UserIDLastUpdate],[CreateDate],[ModifieldDate]) VALUES (4963,'Santa Cecília do Sul','16733',23,1,1,1,GETDATE(),GETDATE()) END END</v>
      </c>
    </row>
    <row r="4965" spans="1:13" x14ac:dyDescent="0.2">
      <c r="A4965">
        <v>4964</v>
      </c>
      <c r="B4965">
        <f>VLOOKUP(C4965,ESTADOS!C:K,9,FALSE)</f>
        <v>23</v>
      </c>
      <c r="C4965" t="s">
        <v>44</v>
      </c>
      <c r="D4965">
        <v>43</v>
      </c>
      <c r="E4965" t="s">
        <v>935</v>
      </c>
      <c r="F4965" t="s">
        <v>936</v>
      </c>
      <c r="G4965">
        <v>5471</v>
      </c>
      <c r="H4965">
        <v>1</v>
      </c>
      <c r="I4965">
        <v>1</v>
      </c>
      <c r="J4965">
        <v>1</v>
      </c>
      <c r="K4965" s="2" t="s">
        <v>10009</v>
      </c>
      <c r="L4965" s="2" t="s">
        <v>10009</v>
      </c>
      <c r="M4965" t="str">
        <f t="shared" si="77"/>
        <v>BEGIN IF NOT EXISTS (SELECT * FROM [dbo].[COM_City] WHERE [Name] = 'Santa Clara do Sul') BEGIN INSERT INTO [dbo].[COM_City]([CityId],[Name],[ExternalCode],[StateId],[Active],[UserID],[UserIDLastUpdate],[CreateDate],[ModifieldDate]) VALUES (4964,'Santa Clara do Sul','16758',23,1,1,1,GETDATE(),GETDATE()) END END</v>
      </c>
    </row>
    <row r="4966" spans="1:13" x14ac:dyDescent="0.2">
      <c r="A4966">
        <v>4965</v>
      </c>
      <c r="B4966">
        <f>VLOOKUP(C4966,ESTADOS!C:K,9,FALSE)</f>
        <v>23</v>
      </c>
      <c r="C4966" t="s">
        <v>44</v>
      </c>
      <c r="D4966">
        <v>43</v>
      </c>
      <c r="E4966" t="s">
        <v>937</v>
      </c>
      <c r="F4966" t="s">
        <v>938</v>
      </c>
      <c r="G4966">
        <v>115857</v>
      </c>
      <c r="H4966">
        <v>1</v>
      </c>
      <c r="I4966">
        <v>1</v>
      </c>
      <c r="J4966">
        <v>1</v>
      </c>
      <c r="K4966" s="2" t="s">
        <v>10009</v>
      </c>
      <c r="L4966" s="2" t="s">
        <v>10009</v>
      </c>
      <c r="M4966" t="str">
        <f t="shared" si="77"/>
        <v>BEGIN IF NOT EXISTS (SELECT * FROM [dbo].[COM_City] WHERE [Name] = 'Santa Cruz do Sul') BEGIN INSERT INTO [dbo].[COM_City]([CityId],[Name],[ExternalCode],[StateId],[Active],[UserID],[UserIDLastUpdate],[CreateDate],[ModifieldDate]) VALUES (4965,'Santa Cruz do Sul','16808',23,1,1,1,GETDATE(),GETDATE()) END END</v>
      </c>
    </row>
    <row r="4967" spans="1:13" x14ac:dyDescent="0.2">
      <c r="A4967">
        <v>4966</v>
      </c>
      <c r="B4967">
        <f>VLOOKUP(C4967,ESTADOS!C:K,9,FALSE)</f>
        <v>23</v>
      </c>
      <c r="C4967" t="s">
        <v>44</v>
      </c>
      <c r="D4967">
        <v>43</v>
      </c>
      <c r="E4967" t="s">
        <v>939</v>
      </c>
      <c r="F4967" t="s">
        <v>940</v>
      </c>
      <c r="G4967">
        <v>2163</v>
      </c>
      <c r="H4967">
        <v>1</v>
      </c>
      <c r="I4967">
        <v>1</v>
      </c>
      <c r="J4967">
        <v>1</v>
      </c>
      <c r="K4967" s="2" t="s">
        <v>10009</v>
      </c>
      <c r="L4967" s="2" t="s">
        <v>10009</v>
      </c>
      <c r="M4967" t="str">
        <f t="shared" si="77"/>
        <v>BEGIN IF NOT EXISTS (SELECT * FROM [dbo].[COM_City] WHERE [Name] = 'Santa Margarida do Sul') BEGIN INSERT INTO [dbo].[COM_City]([CityId],[Name],[ExternalCode],[StateId],[Active],[UserID],[UserIDLastUpdate],[CreateDate],[ModifieldDate]) VALUES (4966,'Santa Margarida do Sul','16972',23,1,1,1,GETDATE(),GETDATE()) END END</v>
      </c>
    </row>
    <row r="4968" spans="1:13" x14ac:dyDescent="0.2">
      <c r="A4968">
        <v>4967</v>
      </c>
      <c r="B4968">
        <f>VLOOKUP(C4968,ESTADOS!C:K,9,FALSE)</f>
        <v>23</v>
      </c>
      <c r="C4968" t="s">
        <v>44</v>
      </c>
      <c r="D4968">
        <v>43</v>
      </c>
      <c r="E4968" t="s">
        <v>941</v>
      </c>
      <c r="F4968" t="s">
        <v>8291</v>
      </c>
      <c r="G4968">
        <v>263403</v>
      </c>
      <c r="H4968">
        <v>1</v>
      </c>
      <c r="I4968">
        <v>1</v>
      </c>
      <c r="J4968">
        <v>1</v>
      </c>
      <c r="K4968" s="2" t="s">
        <v>10009</v>
      </c>
      <c r="L4968" s="2" t="s">
        <v>10009</v>
      </c>
      <c r="M4968" t="str">
        <f t="shared" si="77"/>
        <v>BEGIN IF NOT EXISTS (SELECT * FROM [dbo].[COM_City] WHERE [Name] = 'Santa Maria') BEGIN INSERT INTO [dbo].[COM_City]([CityId],[Name],[ExternalCode],[StateId],[Active],[UserID],[UserIDLastUpdate],[CreateDate],[ModifieldDate]) VALUES (4967,'Santa Maria','16907',23,1,1,1,GETDATE(),GETDATE()) END END</v>
      </c>
    </row>
    <row r="4969" spans="1:13" x14ac:dyDescent="0.2">
      <c r="A4969">
        <v>4968</v>
      </c>
      <c r="B4969">
        <f>VLOOKUP(C4969,ESTADOS!C:K,9,FALSE)</f>
        <v>23</v>
      </c>
      <c r="C4969" t="s">
        <v>44</v>
      </c>
      <c r="D4969">
        <v>43</v>
      </c>
      <c r="E4969" t="s">
        <v>942</v>
      </c>
      <c r="F4969" t="s">
        <v>943</v>
      </c>
      <c r="G4969">
        <v>6173</v>
      </c>
      <c r="H4969">
        <v>1</v>
      </c>
      <c r="I4969">
        <v>1</v>
      </c>
      <c r="J4969">
        <v>1</v>
      </c>
      <c r="K4969" s="2" t="s">
        <v>10009</v>
      </c>
      <c r="L4969" s="2" t="s">
        <v>10009</v>
      </c>
      <c r="M4969" t="str">
        <f t="shared" si="77"/>
        <v>BEGIN IF NOT EXISTS (SELECT * FROM [dbo].[COM_City] WHERE [Name] = 'Santa Maria do Herval') BEGIN INSERT INTO [dbo].[COM_City]([CityId],[Name],[ExternalCode],[StateId],[Active],[UserID],[UserIDLastUpdate],[CreateDate],[ModifieldDate]) VALUES (4968,'Santa Maria do Herval','16956',23,1,1,1,GETDATE(),GETDATE()) END END</v>
      </c>
    </row>
    <row r="4970" spans="1:13" x14ac:dyDescent="0.2">
      <c r="A4970">
        <v>4969</v>
      </c>
      <c r="B4970">
        <f>VLOOKUP(C4970,ESTADOS!C:K,9,FALSE)</f>
        <v>23</v>
      </c>
      <c r="C4970" t="s">
        <v>44</v>
      </c>
      <c r="D4970">
        <v>43</v>
      </c>
      <c r="E4970" t="s">
        <v>944</v>
      </c>
      <c r="F4970" t="s">
        <v>945</v>
      </c>
      <c r="G4970">
        <v>64113</v>
      </c>
      <c r="H4970">
        <v>1</v>
      </c>
      <c r="I4970">
        <v>1</v>
      </c>
      <c r="J4970">
        <v>1</v>
      </c>
      <c r="K4970" s="2" t="s">
        <v>10009</v>
      </c>
      <c r="L4970" s="2" t="s">
        <v>10009</v>
      </c>
      <c r="M4970" t="str">
        <f t="shared" si="77"/>
        <v>BEGIN IF NOT EXISTS (SELECT * FROM [dbo].[COM_City] WHERE [Name] = 'Santa Rosa') BEGIN INSERT INTO [dbo].[COM_City]([CityId],[Name],[ExternalCode],[StateId],[Active],[UserID],[UserIDLastUpdate],[CreateDate],[ModifieldDate]) VALUES (4969,'Santa Rosa','17202',23,1,1,1,GETDATE(),GETDATE()) END END</v>
      </c>
    </row>
    <row r="4971" spans="1:13" x14ac:dyDescent="0.2">
      <c r="A4971">
        <v>4970</v>
      </c>
      <c r="B4971">
        <f>VLOOKUP(C4971,ESTADOS!C:K,9,FALSE)</f>
        <v>23</v>
      </c>
      <c r="C4971" t="s">
        <v>44</v>
      </c>
      <c r="D4971">
        <v>43</v>
      </c>
      <c r="E4971" t="s">
        <v>946</v>
      </c>
      <c r="F4971" t="s">
        <v>947</v>
      </c>
      <c r="G4971">
        <v>1815</v>
      </c>
      <c r="H4971">
        <v>1</v>
      </c>
      <c r="I4971">
        <v>1</v>
      </c>
      <c r="J4971">
        <v>1</v>
      </c>
      <c r="K4971" s="2" t="s">
        <v>10009</v>
      </c>
      <c r="L4971" s="2" t="s">
        <v>10009</v>
      </c>
      <c r="M4971" t="str">
        <f t="shared" si="77"/>
        <v>BEGIN IF NOT EXISTS (SELECT * FROM [dbo].[COM_City] WHERE [Name] = 'Santa Tereza') BEGIN INSERT INTO [dbo].[COM_City]([CityId],[Name],[ExternalCode],[StateId],[Active],[UserID],[UserIDLastUpdate],[CreateDate],[ModifieldDate]) VALUES (4970,'Santa Tereza','17251',23,1,1,1,GETDATE(),GETDATE()) END END</v>
      </c>
    </row>
    <row r="4972" spans="1:13" x14ac:dyDescent="0.2">
      <c r="A4972">
        <v>4971</v>
      </c>
      <c r="B4972">
        <f>VLOOKUP(C4972,ESTADOS!C:K,9,FALSE)</f>
        <v>23</v>
      </c>
      <c r="C4972" t="s">
        <v>44</v>
      </c>
      <c r="D4972">
        <v>43</v>
      </c>
      <c r="E4972" t="s">
        <v>948</v>
      </c>
      <c r="F4972" t="s">
        <v>949</v>
      </c>
      <c r="G4972">
        <v>31183</v>
      </c>
      <c r="H4972">
        <v>1</v>
      </c>
      <c r="I4972">
        <v>1</v>
      </c>
      <c r="J4972">
        <v>1</v>
      </c>
      <c r="K4972" s="2" t="s">
        <v>10009</v>
      </c>
      <c r="L4972" s="2" t="s">
        <v>10009</v>
      </c>
      <c r="M4972" t="str">
        <f t="shared" si="77"/>
        <v>BEGIN IF NOT EXISTS (SELECT * FROM [dbo].[COM_City] WHERE [Name] = 'Santa Vitória do Palmar') BEGIN INSERT INTO [dbo].[COM_City]([CityId],[Name],[ExternalCode],[StateId],[Active],[UserID],[UserIDLastUpdate],[CreateDate],[ModifieldDate]) VALUES (4971,'Santa Vitória do Palmar','17301',23,1,1,1,GETDATE(),GETDATE()) END END</v>
      </c>
    </row>
    <row r="4973" spans="1:13" x14ac:dyDescent="0.2">
      <c r="A4973">
        <v>4972</v>
      </c>
      <c r="B4973">
        <f>VLOOKUP(C4973,ESTADOS!C:K,9,FALSE)</f>
        <v>23</v>
      </c>
      <c r="C4973" t="s">
        <v>44</v>
      </c>
      <c r="D4973">
        <v>43</v>
      </c>
      <c r="E4973" t="s">
        <v>950</v>
      </c>
      <c r="F4973" t="s">
        <v>951</v>
      </c>
      <c r="G4973">
        <v>8599</v>
      </c>
      <c r="H4973">
        <v>1</v>
      </c>
      <c r="I4973">
        <v>1</v>
      </c>
      <c r="J4973">
        <v>1</v>
      </c>
      <c r="K4973" s="2" t="s">
        <v>10009</v>
      </c>
      <c r="L4973" s="2" t="s">
        <v>10009</v>
      </c>
      <c r="M4973" t="str">
        <f t="shared" si="77"/>
        <v>BEGIN IF NOT EXISTS (SELECT * FROM [dbo].[COM_City] WHERE [Name] = 'Santana da Boa Vista') BEGIN INSERT INTO [dbo].[COM_City]([CityId],[Name],[ExternalCode],[StateId],[Active],[UserID],[UserIDLastUpdate],[CreateDate],[ModifieldDate]) VALUES (4972,'Santana da Boa Vista','17004',23,1,1,1,GETDATE(),GETDATE()) END END</v>
      </c>
    </row>
    <row r="4974" spans="1:13" x14ac:dyDescent="0.2">
      <c r="A4974">
        <v>4973</v>
      </c>
      <c r="B4974">
        <f>VLOOKUP(C4974,ESTADOS!C:K,9,FALSE)</f>
        <v>23</v>
      </c>
      <c r="C4974" t="s">
        <v>44</v>
      </c>
      <c r="D4974">
        <v>43</v>
      </c>
      <c r="E4974" t="s">
        <v>952</v>
      </c>
      <c r="F4974" t="s">
        <v>953</v>
      </c>
      <c r="G4974">
        <v>83478</v>
      </c>
      <c r="H4974">
        <v>1</v>
      </c>
      <c r="I4974">
        <v>1</v>
      </c>
      <c r="J4974">
        <v>1</v>
      </c>
      <c r="K4974" s="2" t="s">
        <v>10009</v>
      </c>
      <c r="L4974" s="2" t="s">
        <v>10009</v>
      </c>
      <c r="M4974" t="str">
        <f t="shared" si="77"/>
        <v>BEGIN IF NOT EXISTS (SELECT * FROM [dbo].[COM_City] WHERE [Name] = 'Santana do Livramento') BEGIN INSERT INTO [dbo].[COM_City]([CityId],[Name],[ExternalCode],[StateId],[Active],[UserID],[UserIDLastUpdate],[CreateDate],[ModifieldDate]) VALUES (4973,'Santana do Livramento','17103',23,1,1,1,GETDATE(),GETDATE()) END END</v>
      </c>
    </row>
    <row r="4975" spans="1:13" x14ac:dyDescent="0.2">
      <c r="A4975">
        <v>4974</v>
      </c>
      <c r="B4975">
        <f>VLOOKUP(C4975,ESTADOS!C:K,9,FALSE)</f>
        <v>23</v>
      </c>
      <c r="C4975" t="s">
        <v>44</v>
      </c>
      <c r="D4975">
        <v>43</v>
      </c>
      <c r="E4975" t="s">
        <v>954</v>
      </c>
      <c r="F4975" t="s">
        <v>955</v>
      </c>
      <c r="G4975">
        <v>49558</v>
      </c>
      <c r="H4975">
        <v>1</v>
      </c>
      <c r="I4975">
        <v>1</v>
      </c>
      <c r="J4975">
        <v>1</v>
      </c>
      <c r="K4975" s="2" t="s">
        <v>10009</v>
      </c>
      <c r="L4975" s="2" t="s">
        <v>10009</v>
      </c>
      <c r="M4975" t="str">
        <f t="shared" si="77"/>
        <v>BEGIN IF NOT EXISTS (SELECT * FROM [dbo].[COM_City] WHERE [Name] = 'Santiago') BEGIN INSERT INTO [dbo].[COM_City]([CityId],[Name],[ExternalCode],[StateId],[Active],[UserID],[UserIDLastUpdate],[CreateDate],[ModifieldDate]) VALUES (4974,'Santiago','17400',23,1,1,1,GETDATE(),GETDATE()) END END</v>
      </c>
    </row>
    <row r="4976" spans="1:13" x14ac:dyDescent="0.2">
      <c r="A4976">
        <v>4975</v>
      </c>
      <c r="B4976">
        <f>VLOOKUP(C4976,ESTADOS!C:K,9,FALSE)</f>
        <v>23</v>
      </c>
      <c r="C4976" t="s">
        <v>44</v>
      </c>
      <c r="D4976">
        <v>43</v>
      </c>
      <c r="E4976" t="s">
        <v>956</v>
      </c>
      <c r="F4976" t="s">
        <v>957</v>
      </c>
      <c r="G4976">
        <v>73800</v>
      </c>
      <c r="H4976">
        <v>1</v>
      </c>
      <c r="I4976">
        <v>1</v>
      </c>
      <c r="J4976">
        <v>1</v>
      </c>
      <c r="K4976" s="2" t="s">
        <v>10009</v>
      </c>
      <c r="L4976" s="2" t="s">
        <v>10009</v>
      </c>
      <c r="M4976" t="str">
        <f t="shared" si="77"/>
        <v>BEGIN IF NOT EXISTS (SELECT * FROM [dbo].[COM_City] WHERE [Name] = 'Santo Ângelo') BEGIN INSERT INTO [dbo].[COM_City]([CityId],[Name],[ExternalCode],[StateId],[Active],[UserID],[UserIDLastUpdate],[CreateDate],[ModifieldDate]) VALUES (4975,'Santo Ângelo','17509',23,1,1,1,GETDATE(),GETDATE()) END END</v>
      </c>
    </row>
    <row r="4977" spans="1:13" x14ac:dyDescent="0.2">
      <c r="A4977">
        <v>4976</v>
      </c>
      <c r="B4977">
        <f>VLOOKUP(C4977,ESTADOS!C:K,9,FALSE)</f>
        <v>23</v>
      </c>
      <c r="C4977" t="s">
        <v>44</v>
      </c>
      <c r="D4977">
        <v>43</v>
      </c>
      <c r="E4977" t="s">
        <v>958</v>
      </c>
      <c r="F4977" t="s">
        <v>959</v>
      </c>
      <c r="G4977">
        <v>37910</v>
      </c>
      <c r="H4977">
        <v>1</v>
      </c>
      <c r="I4977">
        <v>1</v>
      </c>
      <c r="J4977">
        <v>1</v>
      </c>
      <c r="K4977" s="2" t="s">
        <v>10009</v>
      </c>
      <c r="L4977" s="2" t="s">
        <v>10009</v>
      </c>
      <c r="M4977" t="str">
        <f t="shared" si="77"/>
        <v>BEGIN IF NOT EXISTS (SELECT * FROM [dbo].[COM_City] WHERE [Name] = 'Santo Antônio da Patrulha') BEGIN INSERT INTO [dbo].[COM_City]([CityId],[Name],[ExternalCode],[StateId],[Active],[UserID],[UserIDLastUpdate],[CreateDate],[ModifieldDate]) VALUES (4976,'Santo Antônio da Patrulha','17608',23,1,1,1,GETDATE(),GETDATE()) END END</v>
      </c>
    </row>
    <row r="4978" spans="1:13" x14ac:dyDescent="0.2">
      <c r="A4978">
        <v>4977</v>
      </c>
      <c r="B4978">
        <f>VLOOKUP(C4978,ESTADOS!C:K,9,FALSE)</f>
        <v>23</v>
      </c>
      <c r="C4978" t="s">
        <v>44</v>
      </c>
      <c r="D4978">
        <v>43</v>
      </c>
      <c r="E4978" t="s">
        <v>960</v>
      </c>
      <c r="F4978" t="s">
        <v>961</v>
      </c>
      <c r="G4978">
        <v>11863</v>
      </c>
      <c r="H4978">
        <v>1</v>
      </c>
      <c r="I4978">
        <v>1</v>
      </c>
      <c r="J4978">
        <v>1</v>
      </c>
      <c r="K4978" s="2" t="s">
        <v>10009</v>
      </c>
      <c r="L4978" s="2" t="s">
        <v>10009</v>
      </c>
      <c r="M4978" t="str">
        <f t="shared" si="77"/>
        <v>BEGIN IF NOT EXISTS (SELECT * FROM [dbo].[COM_City] WHERE [Name] = 'Santo Antônio das Missões') BEGIN INSERT INTO [dbo].[COM_City]([CityId],[Name],[ExternalCode],[StateId],[Active],[UserID],[UserIDLastUpdate],[CreateDate],[ModifieldDate]) VALUES (4977,'Santo Antônio das Missões','17707',23,1,1,1,GETDATE(),GETDATE()) END END</v>
      </c>
    </row>
    <row r="4979" spans="1:13" x14ac:dyDescent="0.2">
      <c r="A4979">
        <v>4978</v>
      </c>
      <c r="B4979">
        <f>VLOOKUP(C4979,ESTADOS!C:K,9,FALSE)</f>
        <v>23</v>
      </c>
      <c r="C4979" t="s">
        <v>44</v>
      </c>
      <c r="D4979">
        <v>43</v>
      </c>
      <c r="E4979" t="s">
        <v>962</v>
      </c>
      <c r="F4979" t="s">
        <v>963</v>
      </c>
      <c r="G4979">
        <v>2216</v>
      </c>
      <c r="H4979">
        <v>1</v>
      </c>
      <c r="I4979">
        <v>1</v>
      </c>
      <c r="J4979">
        <v>1</v>
      </c>
      <c r="K4979" s="2" t="s">
        <v>10009</v>
      </c>
      <c r="L4979" s="2" t="s">
        <v>10009</v>
      </c>
      <c r="M4979" t="str">
        <f t="shared" si="77"/>
        <v>BEGIN IF NOT EXISTS (SELECT * FROM [dbo].[COM_City] WHERE [Name] = 'Santo Antônio do Palma') BEGIN INSERT INTO [dbo].[COM_City]([CityId],[Name],[ExternalCode],[StateId],[Active],[UserID],[UserIDLastUpdate],[CreateDate],[ModifieldDate]) VALUES (4978,'Santo Antônio do Palma','17558',23,1,1,1,GETDATE(),GETDATE()) END END</v>
      </c>
    </row>
    <row r="4980" spans="1:13" x14ac:dyDescent="0.2">
      <c r="A4980">
        <v>4979</v>
      </c>
      <c r="B4980">
        <f>VLOOKUP(C4980,ESTADOS!C:K,9,FALSE)</f>
        <v>23</v>
      </c>
      <c r="C4980" t="s">
        <v>44</v>
      </c>
      <c r="D4980">
        <v>43</v>
      </c>
      <c r="E4980" t="s">
        <v>964</v>
      </c>
      <c r="F4980" t="s">
        <v>965</v>
      </c>
      <c r="G4980">
        <v>2029</v>
      </c>
      <c r="H4980">
        <v>1</v>
      </c>
      <c r="I4980">
        <v>1</v>
      </c>
      <c r="J4980">
        <v>1</v>
      </c>
      <c r="K4980" s="2" t="s">
        <v>10009</v>
      </c>
      <c r="L4980" s="2" t="s">
        <v>10009</v>
      </c>
      <c r="M4980" t="str">
        <f t="shared" si="77"/>
        <v>BEGIN IF NOT EXISTS (SELECT * FROM [dbo].[COM_City] WHERE [Name] = 'Santo Antônio do Planalto') BEGIN INSERT INTO [dbo].[COM_City]([CityId],[Name],[ExternalCode],[StateId],[Active],[UserID],[UserIDLastUpdate],[CreateDate],[ModifieldDate]) VALUES (4979,'Santo Antônio do Planalto','17756',23,1,1,1,GETDATE(),GETDATE()) END END</v>
      </c>
    </row>
    <row r="4981" spans="1:13" x14ac:dyDescent="0.2">
      <c r="A4981">
        <v>4980</v>
      </c>
      <c r="B4981">
        <f>VLOOKUP(C4981,ESTADOS!C:K,9,FALSE)</f>
        <v>23</v>
      </c>
      <c r="C4981" t="s">
        <v>44</v>
      </c>
      <c r="D4981">
        <v>43</v>
      </c>
      <c r="E4981" t="s">
        <v>966</v>
      </c>
      <c r="F4981" t="s">
        <v>967</v>
      </c>
      <c r="G4981">
        <v>13622</v>
      </c>
      <c r="H4981">
        <v>1</v>
      </c>
      <c r="I4981">
        <v>1</v>
      </c>
      <c r="J4981">
        <v>1</v>
      </c>
      <c r="K4981" s="2" t="s">
        <v>10009</v>
      </c>
      <c r="L4981" s="2" t="s">
        <v>10009</v>
      </c>
      <c r="M4981" t="str">
        <f t="shared" si="77"/>
        <v>BEGIN IF NOT EXISTS (SELECT * FROM [dbo].[COM_City] WHERE [Name] = 'Santo Augusto') BEGIN INSERT INTO [dbo].[COM_City]([CityId],[Name],[ExternalCode],[StateId],[Active],[UserID],[UserIDLastUpdate],[CreateDate],[ModifieldDate]) VALUES (4980,'Santo Augusto','17806',23,1,1,1,GETDATE(),GETDATE()) END END</v>
      </c>
    </row>
    <row r="4982" spans="1:13" x14ac:dyDescent="0.2">
      <c r="A4982">
        <v>4981</v>
      </c>
      <c r="B4982">
        <f>VLOOKUP(C4982,ESTADOS!C:K,9,FALSE)</f>
        <v>23</v>
      </c>
      <c r="C4982" t="s">
        <v>44</v>
      </c>
      <c r="D4982">
        <v>43</v>
      </c>
      <c r="E4982" t="s">
        <v>968</v>
      </c>
      <c r="F4982" t="s">
        <v>969</v>
      </c>
      <c r="G4982">
        <v>14280</v>
      </c>
      <c r="H4982">
        <v>1</v>
      </c>
      <c r="I4982">
        <v>1</v>
      </c>
      <c r="J4982">
        <v>1</v>
      </c>
      <c r="K4982" s="2" t="s">
        <v>10009</v>
      </c>
      <c r="L4982" s="2" t="s">
        <v>10009</v>
      </c>
      <c r="M4982" t="str">
        <f t="shared" si="77"/>
        <v>BEGIN IF NOT EXISTS (SELECT * FROM [dbo].[COM_City] WHERE [Name] = 'Santo Cristo') BEGIN INSERT INTO [dbo].[COM_City]([CityId],[Name],[ExternalCode],[StateId],[Active],[UserID],[UserIDLastUpdate],[CreateDate],[ModifieldDate]) VALUES (4981,'Santo Cristo','17905',23,1,1,1,GETDATE(),GETDATE()) END END</v>
      </c>
    </row>
    <row r="4983" spans="1:13" x14ac:dyDescent="0.2">
      <c r="A4983">
        <v>4982</v>
      </c>
      <c r="B4983">
        <f>VLOOKUP(C4983,ESTADOS!C:K,9,FALSE)</f>
        <v>23</v>
      </c>
      <c r="C4983" t="s">
        <v>44</v>
      </c>
      <c r="D4983">
        <v>43</v>
      </c>
      <c r="E4983" t="s">
        <v>970</v>
      </c>
      <c r="F4983" t="s">
        <v>971</v>
      </c>
      <c r="G4983">
        <v>2614</v>
      </c>
      <c r="H4983">
        <v>1</v>
      </c>
      <c r="I4983">
        <v>1</v>
      </c>
      <c r="J4983">
        <v>1</v>
      </c>
      <c r="K4983" s="2" t="s">
        <v>10009</v>
      </c>
      <c r="L4983" s="2" t="s">
        <v>10009</v>
      </c>
      <c r="M4983" t="str">
        <f t="shared" si="77"/>
        <v>BEGIN IF NOT EXISTS (SELECT * FROM [dbo].[COM_City] WHERE [Name] = 'Santo Expedito do Sul') BEGIN INSERT INTO [dbo].[COM_City]([CityId],[Name],[ExternalCode],[StateId],[Active],[UserID],[UserIDLastUpdate],[CreateDate],[ModifieldDate]) VALUES (4982,'Santo Expedito do Sul','17954',23,1,1,1,GETDATE(),GETDATE()) END END</v>
      </c>
    </row>
    <row r="4984" spans="1:13" x14ac:dyDescent="0.2">
      <c r="A4984">
        <v>4983</v>
      </c>
      <c r="B4984">
        <f>VLOOKUP(C4984,ESTADOS!C:K,9,FALSE)</f>
        <v>23</v>
      </c>
      <c r="C4984" t="s">
        <v>44</v>
      </c>
      <c r="D4984">
        <v>43</v>
      </c>
      <c r="E4984" t="s">
        <v>972</v>
      </c>
      <c r="F4984" t="s">
        <v>973</v>
      </c>
      <c r="G4984">
        <v>61834</v>
      </c>
      <c r="H4984">
        <v>1</v>
      </c>
      <c r="I4984">
        <v>1</v>
      </c>
      <c r="J4984">
        <v>1</v>
      </c>
      <c r="K4984" s="2" t="s">
        <v>10009</v>
      </c>
      <c r="L4984" s="2" t="s">
        <v>10009</v>
      </c>
      <c r="M4984" t="str">
        <f t="shared" si="77"/>
        <v>BEGIN IF NOT EXISTS (SELECT * FROM [dbo].[COM_City] WHERE [Name] = 'São Borja') BEGIN INSERT INTO [dbo].[COM_City]([CityId],[Name],[ExternalCode],[StateId],[Active],[UserID],[UserIDLastUpdate],[CreateDate],[ModifieldDate]) VALUES (4983,'São Borja','18002',23,1,1,1,GETDATE(),GETDATE()) END END</v>
      </c>
    </row>
    <row r="4985" spans="1:13" x14ac:dyDescent="0.2">
      <c r="A4985">
        <v>4984</v>
      </c>
      <c r="B4985">
        <f>VLOOKUP(C4985,ESTADOS!C:K,9,FALSE)</f>
        <v>23</v>
      </c>
      <c r="C4985" t="s">
        <v>44</v>
      </c>
      <c r="D4985">
        <v>43</v>
      </c>
      <c r="E4985" t="s">
        <v>974</v>
      </c>
      <c r="F4985" t="s">
        <v>975</v>
      </c>
      <c r="G4985">
        <v>2854</v>
      </c>
      <c r="H4985">
        <v>1</v>
      </c>
      <c r="I4985">
        <v>1</v>
      </c>
      <c r="J4985">
        <v>1</v>
      </c>
      <c r="K4985" s="2" t="s">
        <v>10009</v>
      </c>
      <c r="L4985" s="2" t="s">
        <v>10009</v>
      </c>
      <c r="M4985" t="str">
        <f t="shared" si="77"/>
        <v>BEGIN IF NOT EXISTS (SELECT * FROM [dbo].[COM_City] WHERE [Name] = 'São Domingos do Sul') BEGIN INSERT INTO [dbo].[COM_City]([CityId],[Name],[ExternalCode],[StateId],[Active],[UserID],[UserIDLastUpdate],[CreateDate],[ModifieldDate]) VALUES (4984,'São Domingos do Sul','18051',23,1,1,1,GETDATE(),GETDATE()) END END</v>
      </c>
    </row>
    <row r="4986" spans="1:13" x14ac:dyDescent="0.2">
      <c r="A4986">
        <v>4985</v>
      </c>
      <c r="B4986">
        <f>VLOOKUP(C4986,ESTADOS!C:K,9,FALSE)</f>
        <v>23</v>
      </c>
      <c r="C4986" t="s">
        <v>44</v>
      </c>
      <c r="D4986">
        <v>43</v>
      </c>
      <c r="E4986" t="s">
        <v>976</v>
      </c>
      <c r="F4986" t="s">
        <v>977</v>
      </c>
      <c r="G4986">
        <v>19523</v>
      </c>
      <c r="H4986">
        <v>1</v>
      </c>
      <c r="I4986">
        <v>1</v>
      </c>
      <c r="J4986">
        <v>1</v>
      </c>
      <c r="K4986" s="2" t="s">
        <v>10009</v>
      </c>
      <c r="L4986" s="2" t="s">
        <v>10009</v>
      </c>
      <c r="M4986" t="str">
        <f t="shared" si="77"/>
        <v>BEGIN IF NOT EXISTS (SELECT * FROM [dbo].[COM_City] WHERE [Name] = 'São Francisco de Assis') BEGIN INSERT INTO [dbo].[COM_City]([CityId],[Name],[ExternalCode],[StateId],[Active],[UserID],[UserIDLastUpdate],[CreateDate],[ModifieldDate]) VALUES (4985,'São Francisco de Assis','18101',23,1,1,1,GETDATE(),GETDATE()) END END</v>
      </c>
    </row>
    <row r="4987" spans="1:13" x14ac:dyDescent="0.2">
      <c r="A4987">
        <v>4986</v>
      </c>
      <c r="B4987">
        <f>VLOOKUP(C4987,ESTADOS!C:K,9,FALSE)</f>
        <v>23</v>
      </c>
      <c r="C4987" t="s">
        <v>44</v>
      </c>
      <c r="D4987">
        <v>43</v>
      </c>
      <c r="E4987" t="s">
        <v>978</v>
      </c>
      <c r="F4987" t="s">
        <v>2383</v>
      </c>
      <c r="G4987">
        <v>21278</v>
      </c>
      <c r="H4987">
        <v>1</v>
      </c>
      <c r="I4987">
        <v>1</v>
      </c>
      <c r="J4987">
        <v>1</v>
      </c>
      <c r="K4987" s="2" t="s">
        <v>10009</v>
      </c>
      <c r="L4987" s="2" t="s">
        <v>10009</v>
      </c>
      <c r="M4987" t="str">
        <f t="shared" si="77"/>
        <v>BEGIN IF NOT EXISTS (SELECT * FROM [dbo].[COM_City] WHERE [Name] = 'São Francisco de Paula') BEGIN INSERT INTO [dbo].[COM_City]([CityId],[Name],[ExternalCode],[StateId],[Active],[UserID],[UserIDLastUpdate],[CreateDate],[ModifieldDate]) VALUES (4986,'São Francisco de Paula','18200',23,1,1,1,GETDATE(),GETDATE()) END END</v>
      </c>
    </row>
    <row r="4988" spans="1:13" x14ac:dyDescent="0.2">
      <c r="A4988">
        <v>4987</v>
      </c>
      <c r="B4988">
        <f>VLOOKUP(C4988,ESTADOS!C:K,9,FALSE)</f>
        <v>23</v>
      </c>
      <c r="C4988" t="s">
        <v>44</v>
      </c>
      <c r="D4988">
        <v>43</v>
      </c>
      <c r="E4988" t="s">
        <v>979</v>
      </c>
      <c r="F4988" t="s">
        <v>5700</v>
      </c>
      <c r="G4988">
        <v>57978</v>
      </c>
      <c r="H4988">
        <v>1</v>
      </c>
      <c r="I4988">
        <v>1</v>
      </c>
      <c r="J4988">
        <v>1</v>
      </c>
      <c r="K4988" s="2" t="s">
        <v>10009</v>
      </c>
      <c r="L4988" s="2" t="s">
        <v>10009</v>
      </c>
      <c r="M4988" t="str">
        <f t="shared" si="77"/>
        <v>BEGIN IF NOT EXISTS (SELECT * FROM [dbo].[COM_City] WHERE [Name] = 'São Gabriel') BEGIN INSERT INTO [dbo].[COM_City]([CityId],[Name],[ExternalCode],[StateId],[Active],[UserID],[UserIDLastUpdate],[CreateDate],[ModifieldDate]) VALUES (4987,'São Gabriel','18309',23,1,1,1,GETDATE(),GETDATE()) END END</v>
      </c>
    </row>
    <row r="4989" spans="1:13" x14ac:dyDescent="0.2">
      <c r="A4989">
        <v>4988</v>
      </c>
      <c r="B4989">
        <f>VLOOKUP(C4989,ESTADOS!C:K,9,FALSE)</f>
        <v>23</v>
      </c>
      <c r="C4989" t="s">
        <v>44</v>
      </c>
      <c r="D4989">
        <v>43</v>
      </c>
      <c r="E4989" t="s">
        <v>980</v>
      </c>
      <c r="F4989" t="s">
        <v>981</v>
      </c>
      <c r="G4989">
        <v>20506</v>
      </c>
      <c r="H4989">
        <v>1</v>
      </c>
      <c r="I4989">
        <v>1</v>
      </c>
      <c r="J4989">
        <v>1</v>
      </c>
      <c r="K4989" s="2" t="s">
        <v>10009</v>
      </c>
      <c r="L4989" s="2" t="s">
        <v>10009</v>
      </c>
      <c r="M4989" t="str">
        <f t="shared" si="77"/>
        <v>BEGIN IF NOT EXISTS (SELECT * FROM [dbo].[COM_City] WHERE [Name] = 'São Jerônimo') BEGIN INSERT INTO [dbo].[COM_City]([CityId],[Name],[ExternalCode],[StateId],[Active],[UserID],[UserIDLastUpdate],[CreateDate],[ModifieldDate]) VALUES (4988,'São Jerônimo','18408',23,1,1,1,GETDATE(),GETDATE()) END END</v>
      </c>
    </row>
    <row r="4990" spans="1:13" x14ac:dyDescent="0.2">
      <c r="A4990">
        <v>4989</v>
      </c>
      <c r="B4990">
        <f>VLOOKUP(C4990,ESTADOS!C:K,9,FALSE)</f>
        <v>23</v>
      </c>
      <c r="C4990" t="s">
        <v>44</v>
      </c>
      <c r="D4990">
        <v>43</v>
      </c>
      <c r="E4990" t="s">
        <v>982</v>
      </c>
      <c r="F4990" t="s">
        <v>983</v>
      </c>
      <c r="G4990">
        <v>4946</v>
      </c>
      <c r="H4990">
        <v>1</v>
      </c>
      <c r="I4990">
        <v>1</v>
      </c>
      <c r="J4990">
        <v>1</v>
      </c>
      <c r="K4990" s="2" t="s">
        <v>10009</v>
      </c>
      <c r="L4990" s="2" t="s">
        <v>10009</v>
      </c>
      <c r="M4990" t="str">
        <f t="shared" si="77"/>
        <v>BEGIN IF NOT EXISTS (SELECT * FROM [dbo].[COM_City] WHERE [Name] = 'São João da Urtiga') BEGIN INSERT INTO [dbo].[COM_City]([CityId],[Name],[ExternalCode],[StateId],[Active],[UserID],[UserIDLastUpdate],[CreateDate],[ModifieldDate]) VALUES (4989,'São João da Urtiga','18424',23,1,1,1,GETDATE(),GETDATE()) END END</v>
      </c>
    </row>
    <row r="4991" spans="1:13" x14ac:dyDescent="0.2">
      <c r="A4991">
        <v>4990</v>
      </c>
      <c r="B4991">
        <f>VLOOKUP(C4991,ESTADOS!C:K,9,FALSE)</f>
        <v>23</v>
      </c>
      <c r="C4991" t="s">
        <v>44</v>
      </c>
      <c r="D4991">
        <v>43</v>
      </c>
      <c r="E4991" t="s">
        <v>984</v>
      </c>
      <c r="F4991" t="s">
        <v>985</v>
      </c>
      <c r="G4991">
        <v>2702</v>
      </c>
      <c r="H4991">
        <v>1</v>
      </c>
      <c r="I4991">
        <v>1</v>
      </c>
      <c r="J4991">
        <v>1</v>
      </c>
      <c r="K4991" s="2" t="s">
        <v>10009</v>
      </c>
      <c r="L4991" s="2" t="s">
        <v>10009</v>
      </c>
      <c r="M4991" t="str">
        <f t="shared" si="77"/>
        <v>BEGIN IF NOT EXISTS (SELECT * FROM [dbo].[COM_City] WHERE [Name] = 'São João do Polêsine') BEGIN INSERT INTO [dbo].[COM_City]([CityId],[Name],[ExternalCode],[StateId],[Active],[UserID],[UserIDLastUpdate],[CreateDate],[ModifieldDate]) VALUES (4990,'São João do Polêsine','18432',23,1,1,1,GETDATE(),GETDATE()) END END</v>
      </c>
    </row>
    <row r="4992" spans="1:13" x14ac:dyDescent="0.2">
      <c r="A4992">
        <v>4991</v>
      </c>
      <c r="B4992">
        <f>VLOOKUP(C4992,ESTADOS!C:K,9,FALSE)</f>
        <v>23</v>
      </c>
      <c r="C4992" t="s">
        <v>44</v>
      </c>
      <c r="D4992">
        <v>43</v>
      </c>
      <c r="E4992" t="s">
        <v>986</v>
      </c>
      <c r="F4992" t="s">
        <v>987</v>
      </c>
      <c r="G4992">
        <v>2764</v>
      </c>
      <c r="H4992">
        <v>1</v>
      </c>
      <c r="I4992">
        <v>1</v>
      </c>
      <c r="J4992">
        <v>1</v>
      </c>
      <c r="K4992" s="2" t="s">
        <v>10009</v>
      </c>
      <c r="L4992" s="2" t="s">
        <v>10009</v>
      </c>
      <c r="M4992" t="str">
        <f t="shared" si="77"/>
        <v>BEGIN IF NOT EXISTS (SELECT * FROM [dbo].[COM_City] WHERE [Name] = 'São Jorge') BEGIN INSERT INTO [dbo].[COM_City]([CityId],[Name],[ExternalCode],[StateId],[Active],[UserID],[UserIDLastUpdate],[CreateDate],[ModifieldDate]) VALUES (4991,'São Jorge','18440',23,1,1,1,GETDATE(),GETDATE()) END END</v>
      </c>
    </row>
    <row r="4993" spans="1:13" x14ac:dyDescent="0.2">
      <c r="A4993">
        <v>4992</v>
      </c>
      <c r="B4993">
        <f>VLOOKUP(C4993,ESTADOS!C:K,9,FALSE)</f>
        <v>23</v>
      </c>
      <c r="C4993" t="s">
        <v>44</v>
      </c>
      <c r="D4993">
        <v>43</v>
      </c>
      <c r="E4993" t="s">
        <v>988</v>
      </c>
      <c r="F4993" t="s">
        <v>989</v>
      </c>
      <c r="G4993">
        <v>2952</v>
      </c>
      <c r="H4993">
        <v>1</v>
      </c>
      <c r="I4993">
        <v>1</v>
      </c>
      <c r="J4993">
        <v>1</v>
      </c>
      <c r="K4993" s="2" t="s">
        <v>10009</v>
      </c>
      <c r="L4993" s="2" t="s">
        <v>10009</v>
      </c>
      <c r="M4993" t="str">
        <f t="shared" si="77"/>
        <v>BEGIN IF NOT EXISTS (SELECT * FROM [dbo].[COM_City] WHERE [Name] = 'São José das Missões') BEGIN INSERT INTO [dbo].[COM_City]([CityId],[Name],[ExternalCode],[StateId],[Active],[UserID],[UserIDLastUpdate],[CreateDate],[ModifieldDate]) VALUES (4992,'São José das Missões','18457',23,1,1,1,GETDATE(),GETDATE()) END END</v>
      </c>
    </row>
    <row r="4994" spans="1:13" x14ac:dyDescent="0.2">
      <c r="A4994">
        <v>4993</v>
      </c>
      <c r="B4994">
        <f>VLOOKUP(C4994,ESTADOS!C:K,9,FALSE)</f>
        <v>23</v>
      </c>
      <c r="C4994" t="s">
        <v>44</v>
      </c>
      <c r="D4994">
        <v>43</v>
      </c>
      <c r="E4994" t="s">
        <v>990</v>
      </c>
      <c r="F4994" t="s">
        <v>991</v>
      </c>
      <c r="G4994">
        <v>2479</v>
      </c>
      <c r="H4994">
        <v>1</v>
      </c>
      <c r="I4994">
        <v>1</v>
      </c>
      <c r="J4994">
        <v>1</v>
      </c>
      <c r="K4994" s="2" t="s">
        <v>10009</v>
      </c>
      <c r="L4994" s="2" t="s">
        <v>10009</v>
      </c>
      <c r="M4994" t="str">
        <f t="shared" si="77"/>
        <v>BEGIN IF NOT EXISTS (SELECT * FROM [dbo].[COM_City] WHERE [Name] = 'São José do Herval') BEGIN INSERT INTO [dbo].[COM_City]([CityId],[Name],[ExternalCode],[StateId],[Active],[UserID],[UserIDLastUpdate],[CreateDate],[ModifieldDate]) VALUES (4993,'São José do Herval','18465',23,1,1,1,GETDATE(),GETDATE()) END END</v>
      </c>
    </row>
    <row r="4995" spans="1:13" x14ac:dyDescent="0.2">
      <c r="A4995">
        <v>4994</v>
      </c>
      <c r="B4995">
        <f>VLOOKUP(C4995,ESTADOS!C:K,9,FALSE)</f>
        <v>23</v>
      </c>
      <c r="C4995" t="s">
        <v>44</v>
      </c>
      <c r="D4995">
        <v>43</v>
      </c>
      <c r="E4995" t="s">
        <v>992</v>
      </c>
      <c r="F4995" t="s">
        <v>993</v>
      </c>
      <c r="G4995">
        <v>3883</v>
      </c>
      <c r="H4995">
        <v>1</v>
      </c>
      <c r="I4995">
        <v>1</v>
      </c>
      <c r="J4995">
        <v>1</v>
      </c>
      <c r="K4995" s="2" t="s">
        <v>10009</v>
      </c>
      <c r="L4995" s="2" t="s">
        <v>10009</v>
      </c>
      <c r="M4995" t="str">
        <f t="shared" ref="M4995:M5058" si="78">CONCATENATE("BEGIN IF NOT EXISTS (SELECT * FROM [dbo].[COM_City] WHERE [Name] = '",F4995,"') BEGIN INSERT INTO [dbo].[COM_City]([CityId],[Name],[ExternalCode],[StateId],[Active],[UserID],[UserIDLastUpdate],[CreateDate],[ModifieldDate]) VALUES (",A4995,",'",F4995,"','",E4995,"',",B4995,",",H4995,",",I4995,",",J4995,",",K4995,",",L4995,") END END")</f>
        <v>BEGIN IF NOT EXISTS (SELECT * FROM [dbo].[COM_City] WHERE [Name] = 'São José do Hortêncio') BEGIN INSERT INTO [dbo].[COM_City]([CityId],[Name],[ExternalCode],[StateId],[Active],[UserID],[UserIDLastUpdate],[CreateDate],[ModifieldDate]) VALUES (4994,'São José do Hortêncio','18481',23,1,1,1,GETDATE(),GETDATE()) END END</v>
      </c>
    </row>
    <row r="4996" spans="1:13" x14ac:dyDescent="0.2">
      <c r="A4996">
        <v>4995</v>
      </c>
      <c r="B4996">
        <f>VLOOKUP(C4996,ESTADOS!C:K,9,FALSE)</f>
        <v>23</v>
      </c>
      <c r="C4996" t="s">
        <v>44</v>
      </c>
      <c r="D4996">
        <v>43</v>
      </c>
      <c r="E4996" t="s">
        <v>994</v>
      </c>
      <c r="F4996" t="s">
        <v>995</v>
      </c>
      <c r="G4996">
        <v>2132</v>
      </c>
      <c r="H4996">
        <v>1</v>
      </c>
      <c r="I4996">
        <v>1</v>
      </c>
      <c r="J4996">
        <v>1</v>
      </c>
      <c r="K4996" s="2" t="s">
        <v>10009</v>
      </c>
      <c r="L4996" s="2" t="s">
        <v>10009</v>
      </c>
      <c r="M4996" t="str">
        <f t="shared" si="78"/>
        <v>BEGIN IF NOT EXISTS (SELECT * FROM [dbo].[COM_City] WHERE [Name] = 'São José do Inhacorá') BEGIN INSERT INTO [dbo].[COM_City]([CityId],[Name],[ExternalCode],[StateId],[Active],[UserID],[UserIDLastUpdate],[CreateDate],[ModifieldDate]) VALUES (4995,'São José do Inhacorá','18499',23,1,1,1,GETDATE(),GETDATE()) END END</v>
      </c>
    </row>
    <row r="4997" spans="1:13" x14ac:dyDescent="0.2">
      <c r="A4997">
        <v>4996</v>
      </c>
      <c r="B4997">
        <f>VLOOKUP(C4997,ESTADOS!C:K,9,FALSE)</f>
        <v>23</v>
      </c>
      <c r="C4997" t="s">
        <v>44</v>
      </c>
      <c r="D4997">
        <v>43</v>
      </c>
      <c r="E4997" t="s">
        <v>996</v>
      </c>
      <c r="F4997" t="s">
        <v>997</v>
      </c>
      <c r="G4997">
        <v>24905</v>
      </c>
      <c r="H4997">
        <v>1</v>
      </c>
      <c r="I4997">
        <v>1</v>
      </c>
      <c r="J4997">
        <v>1</v>
      </c>
      <c r="K4997" s="2" t="s">
        <v>10009</v>
      </c>
      <c r="L4997" s="2" t="s">
        <v>10009</v>
      </c>
      <c r="M4997" t="str">
        <f t="shared" si="78"/>
        <v>BEGIN IF NOT EXISTS (SELECT * FROM [dbo].[COM_City] WHERE [Name] = 'São José do Norte') BEGIN INSERT INTO [dbo].[COM_City]([CityId],[Name],[ExternalCode],[StateId],[Active],[UserID],[UserIDLastUpdate],[CreateDate],[ModifieldDate]) VALUES (4996,'São José do Norte','18507',23,1,1,1,GETDATE(),GETDATE()) END END</v>
      </c>
    </row>
    <row r="4998" spans="1:13" x14ac:dyDescent="0.2">
      <c r="A4998">
        <v>4997</v>
      </c>
      <c r="B4998">
        <f>VLOOKUP(C4998,ESTADOS!C:K,9,FALSE)</f>
        <v>23</v>
      </c>
      <c r="C4998" t="s">
        <v>44</v>
      </c>
      <c r="D4998">
        <v>43</v>
      </c>
      <c r="E4998" t="s">
        <v>998</v>
      </c>
      <c r="F4998" t="s">
        <v>999</v>
      </c>
      <c r="G4998">
        <v>6973</v>
      </c>
      <c r="H4998">
        <v>1</v>
      </c>
      <c r="I4998">
        <v>1</v>
      </c>
      <c r="J4998">
        <v>1</v>
      </c>
      <c r="K4998" s="2" t="s">
        <v>10009</v>
      </c>
      <c r="L4998" s="2" t="s">
        <v>10009</v>
      </c>
      <c r="M4998" t="str">
        <f t="shared" si="78"/>
        <v>BEGIN IF NOT EXISTS (SELECT * FROM [dbo].[COM_City] WHERE [Name] = 'São José do Ouro') BEGIN INSERT INTO [dbo].[COM_City]([CityId],[Name],[ExternalCode],[StateId],[Active],[UserID],[UserIDLastUpdate],[CreateDate],[ModifieldDate]) VALUES (4997,'São José do Ouro','18606',23,1,1,1,GETDATE(),GETDATE()) END END</v>
      </c>
    </row>
    <row r="4999" spans="1:13" x14ac:dyDescent="0.2">
      <c r="A4999">
        <v>4998</v>
      </c>
      <c r="B4999">
        <f>VLOOKUP(C4999,ESTADOS!C:K,9,FALSE)</f>
        <v>23</v>
      </c>
      <c r="C4999" t="s">
        <v>44</v>
      </c>
      <c r="D4999">
        <v>43</v>
      </c>
      <c r="E4999" t="s">
        <v>1000</v>
      </c>
      <c r="F4999" t="s">
        <v>1001</v>
      </c>
      <c r="G4999">
        <v>1899</v>
      </c>
      <c r="H4999">
        <v>1</v>
      </c>
      <c r="I4999">
        <v>1</v>
      </c>
      <c r="J4999">
        <v>1</v>
      </c>
      <c r="K4999" s="2" t="s">
        <v>10009</v>
      </c>
      <c r="L4999" s="2" t="s">
        <v>10009</v>
      </c>
      <c r="M4999" t="str">
        <f t="shared" si="78"/>
        <v>BEGIN IF NOT EXISTS (SELECT * FROM [dbo].[COM_City] WHERE [Name] = 'São José do Sul') BEGIN INSERT INTO [dbo].[COM_City]([CityId],[Name],[ExternalCode],[StateId],[Active],[UserID],[UserIDLastUpdate],[CreateDate],[ModifieldDate]) VALUES (4998,'São José do Sul','18614',23,1,1,1,GETDATE(),GETDATE()) END END</v>
      </c>
    </row>
    <row r="5000" spans="1:13" x14ac:dyDescent="0.2">
      <c r="A5000">
        <v>4999</v>
      </c>
      <c r="B5000">
        <f>VLOOKUP(C5000,ESTADOS!C:K,9,FALSE)</f>
        <v>23</v>
      </c>
      <c r="C5000" t="s">
        <v>44</v>
      </c>
      <c r="D5000">
        <v>43</v>
      </c>
      <c r="E5000" t="s">
        <v>1002</v>
      </c>
      <c r="F5000" t="s">
        <v>1003</v>
      </c>
      <c r="G5000">
        <v>3180</v>
      </c>
      <c r="H5000">
        <v>1</v>
      </c>
      <c r="I5000">
        <v>1</v>
      </c>
      <c r="J5000">
        <v>1</v>
      </c>
      <c r="K5000" s="2" t="s">
        <v>10009</v>
      </c>
      <c r="L5000" s="2" t="s">
        <v>10009</v>
      </c>
      <c r="M5000" t="str">
        <f t="shared" si="78"/>
        <v>BEGIN IF NOT EXISTS (SELECT * FROM [dbo].[COM_City] WHERE [Name] = 'São José dos Ausentes') BEGIN INSERT INTO [dbo].[COM_City]([CityId],[Name],[ExternalCode],[StateId],[Active],[UserID],[UserIDLastUpdate],[CreateDate],[ModifieldDate]) VALUES (4999,'São José dos Ausentes','18622',23,1,1,1,GETDATE(),GETDATE()) END END</v>
      </c>
    </row>
    <row r="5001" spans="1:13" x14ac:dyDescent="0.2">
      <c r="A5001">
        <v>5000</v>
      </c>
      <c r="B5001">
        <f>VLOOKUP(C5001,ESTADOS!C:K,9,FALSE)</f>
        <v>23</v>
      </c>
      <c r="C5001" t="s">
        <v>44</v>
      </c>
      <c r="D5001">
        <v>43</v>
      </c>
      <c r="E5001" t="s">
        <v>1004</v>
      </c>
      <c r="F5001" t="s">
        <v>10165</v>
      </c>
      <c r="G5001">
        <v>207721</v>
      </c>
      <c r="H5001">
        <v>1</v>
      </c>
      <c r="I5001">
        <v>1</v>
      </c>
      <c r="J5001">
        <v>1</v>
      </c>
      <c r="K5001" s="2" t="s">
        <v>10009</v>
      </c>
      <c r="L5001" s="2" t="s">
        <v>10009</v>
      </c>
      <c r="M5001" t="str">
        <f t="shared" si="78"/>
        <v>BEGIN IF NOT EXISTS (SELECT * FROM [dbo].[COM_City] WHERE [Name] = 'São Leopoldo') BEGIN INSERT INTO [dbo].[COM_City]([CityId],[Name],[ExternalCode],[StateId],[Active],[UserID],[UserIDLastUpdate],[CreateDate],[ModifieldDate]) VALUES (5000,'São Leopoldo','18705',23,1,1,1,GETDATE(),GETDATE()) END END</v>
      </c>
    </row>
    <row r="5002" spans="1:13" x14ac:dyDescent="0.2">
      <c r="A5002">
        <v>5001</v>
      </c>
      <c r="B5002">
        <f>VLOOKUP(C5002,ESTADOS!C:K,9,FALSE)</f>
        <v>23</v>
      </c>
      <c r="C5002" t="s">
        <v>44</v>
      </c>
      <c r="D5002">
        <v>43</v>
      </c>
      <c r="E5002" t="s">
        <v>1005</v>
      </c>
      <c r="F5002" t="s">
        <v>1006</v>
      </c>
      <c r="G5002">
        <v>42339</v>
      </c>
      <c r="H5002">
        <v>1</v>
      </c>
      <c r="I5002">
        <v>1</v>
      </c>
      <c r="J5002">
        <v>1</v>
      </c>
      <c r="K5002" s="2" t="s">
        <v>10009</v>
      </c>
      <c r="L5002" s="2" t="s">
        <v>10009</v>
      </c>
      <c r="M5002" t="str">
        <f t="shared" si="78"/>
        <v>BEGIN IF NOT EXISTS (SELECT * FROM [dbo].[COM_City] WHERE [Name] = 'São Lourenço do Sul') BEGIN INSERT INTO [dbo].[COM_City]([CityId],[Name],[ExternalCode],[StateId],[Active],[UserID],[UserIDLastUpdate],[CreateDate],[ModifieldDate]) VALUES (5001,'São Lourenço do Sul','18804',23,1,1,1,GETDATE(),GETDATE()) END END</v>
      </c>
    </row>
    <row r="5003" spans="1:13" x14ac:dyDescent="0.2">
      <c r="A5003">
        <v>5002</v>
      </c>
      <c r="B5003">
        <f>VLOOKUP(C5003,ESTADOS!C:K,9,FALSE)</f>
        <v>23</v>
      </c>
      <c r="C5003" t="s">
        <v>44</v>
      </c>
      <c r="D5003">
        <v>43</v>
      </c>
      <c r="E5003" t="s">
        <v>1007</v>
      </c>
      <c r="F5003" t="s">
        <v>1008</v>
      </c>
      <c r="G5003">
        <v>34487</v>
      </c>
      <c r="H5003">
        <v>1</v>
      </c>
      <c r="I5003">
        <v>1</v>
      </c>
      <c r="J5003">
        <v>1</v>
      </c>
      <c r="K5003" s="2" t="s">
        <v>10009</v>
      </c>
      <c r="L5003" s="2" t="s">
        <v>10009</v>
      </c>
      <c r="M5003" t="str">
        <f t="shared" si="78"/>
        <v>BEGIN IF NOT EXISTS (SELECT * FROM [dbo].[COM_City] WHERE [Name] = 'São Luiz Gonzaga') BEGIN INSERT INTO [dbo].[COM_City]([CityId],[Name],[ExternalCode],[StateId],[Active],[UserID],[UserIDLastUpdate],[CreateDate],[ModifieldDate]) VALUES (5002,'São Luiz Gonzaga','18903',23,1,1,1,GETDATE(),GETDATE()) END END</v>
      </c>
    </row>
    <row r="5004" spans="1:13" x14ac:dyDescent="0.2">
      <c r="A5004">
        <v>5003</v>
      </c>
      <c r="B5004">
        <f>VLOOKUP(C5004,ESTADOS!C:K,9,FALSE)</f>
        <v>23</v>
      </c>
      <c r="C5004" t="s">
        <v>44</v>
      </c>
      <c r="D5004">
        <v>43</v>
      </c>
      <c r="E5004" t="s">
        <v>1009</v>
      </c>
      <c r="F5004" t="s">
        <v>1010</v>
      </c>
      <c r="G5004">
        <v>19641</v>
      </c>
      <c r="H5004">
        <v>1</v>
      </c>
      <c r="I5004">
        <v>1</v>
      </c>
      <c r="J5004">
        <v>1</v>
      </c>
      <c r="K5004" s="2" t="s">
        <v>10009</v>
      </c>
      <c r="L5004" s="2" t="s">
        <v>10009</v>
      </c>
      <c r="M5004" t="str">
        <f t="shared" si="78"/>
        <v>BEGIN IF NOT EXISTS (SELECT * FROM [dbo].[COM_City] WHERE [Name] = 'São Marcos') BEGIN INSERT INTO [dbo].[COM_City]([CityId],[Name],[ExternalCode],[StateId],[Active],[UserID],[UserIDLastUpdate],[CreateDate],[ModifieldDate]) VALUES (5003,'São Marcos','19000',23,1,1,1,GETDATE(),GETDATE()) END END</v>
      </c>
    </row>
    <row r="5005" spans="1:13" x14ac:dyDescent="0.2">
      <c r="A5005">
        <v>5004</v>
      </c>
      <c r="B5005">
        <f>VLOOKUP(C5005,ESTADOS!C:K,9,FALSE)</f>
        <v>23</v>
      </c>
      <c r="C5005" t="s">
        <v>44</v>
      </c>
      <c r="D5005">
        <v>43</v>
      </c>
      <c r="E5005" t="s">
        <v>1011</v>
      </c>
      <c r="F5005" t="s">
        <v>324</v>
      </c>
      <c r="G5005">
        <v>5853</v>
      </c>
      <c r="H5005">
        <v>1</v>
      </c>
      <c r="I5005">
        <v>1</v>
      </c>
      <c r="J5005">
        <v>1</v>
      </c>
      <c r="K5005" s="2" t="s">
        <v>10009</v>
      </c>
      <c r="L5005" s="2" t="s">
        <v>10009</v>
      </c>
      <c r="M5005" t="str">
        <f t="shared" si="78"/>
        <v>BEGIN IF NOT EXISTS (SELECT * FROM [dbo].[COM_City] WHERE [Name] = 'São Martinho') BEGIN INSERT INTO [dbo].[COM_City]([CityId],[Name],[ExternalCode],[StateId],[Active],[UserID],[UserIDLastUpdate],[CreateDate],[ModifieldDate]) VALUES (5004,'São Martinho','19109',23,1,1,1,GETDATE(),GETDATE()) END END</v>
      </c>
    </row>
    <row r="5006" spans="1:13" x14ac:dyDescent="0.2">
      <c r="A5006">
        <v>5005</v>
      </c>
      <c r="B5006">
        <f>VLOOKUP(C5006,ESTADOS!C:K,9,FALSE)</f>
        <v>23</v>
      </c>
      <c r="C5006" t="s">
        <v>44</v>
      </c>
      <c r="D5006">
        <v>43</v>
      </c>
      <c r="E5006" t="s">
        <v>1012</v>
      </c>
      <c r="F5006" t="s">
        <v>1013</v>
      </c>
      <c r="G5006">
        <v>3409</v>
      </c>
      <c r="H5006">
        <v>1</v>
      </c>
      <c r="I5006">
        <v>1</v>
      </c>
      <c r="J5006">
        <v>1</v>
      </c>
      <c r="K5006" s="2" t="s">
        <v>10009</v>
      </c>
      <c r="L5006" s="2" t="s">
        <v>10009</v>
      </c>
      <c r="M5006" t="str">
        <f t="shared" si="78"/>
        <v>BEGIN IF NOT EXISTS (SELECT * FROM [dbo].[COM_City] WHERE [Name] = 'São Martinho da Serra') BEGIN INSERT INTO [dbo].[COM_City]([CityId],[Name],[ExternalCode],[StateId],[Active],[UserID],[UserIDLastUpdate],[CreateDate],[ModifieldDate]) VALUES (5005,'São Martinho da Serra','19125',23,1,1,1,GETDATE(),GETDATE()) END END</v>
      </c>
    </row>
    <row r="5007" spans="1:13" x14ac:dyDescent="0.2">
      <c r="A5007">
        <v>5006</v>
      </c>
      <c r="B5007">
        <f>VLOOKUP(C5007,ESTADOS!C:K,9,FALSE)</f>
        <v>23</v>
      </c>
      <c r="C5007" t="s">
        <v>44</v>
      </c>
      <c r="D5007">
        <v>43</v>
      </c>
      <c r="E5007" t="s">
        <v>1014</v>
      </c>
      <c r="F5007" t="s">
        <v>1015</v>
      </c>
      <c r="G5007">
        <v>7382</v>
      </c>
      <c r="H5007">
        <v>1</v>
      </c>
      <c r="I5007">
        <v>1</v>
      </c>
      <c r="J5007">
        <v>1</v>
      </c>
      <c r="K5007" s="2" t="s">
        <v>10009</v>
      </c>
      <c r="L5007" s="2" t="s">
        <v>10009</v>
      </c>
      <c r="M5007" t="str">
        <f t="shared" si="78"/>
        <v>BEGIN IF NOT EXISTS (SELECT * FROM [dbo].[COM_City] WHERE [Name] = 'São Miguel das Missões') BEGIN INSERT INTO [dbo].[COM_City]([CityId],[Name],[ExternalCode],[StateId],[Active],[UserID],[UserIDLastUpdate],[CreateDate],[ModifieldDate]) VALUES (5006,'São Miguel das Missões','19158',23,1,1,1,GETDATE(),GETDATE()) END END</v>
      </c>
    </row>
    <row r="5008" spans="1:13" x14ac:dyDescent="0.2">
      <c r="A5008">
        <v>5007</v>
      </c>
      <c r="B5008">
        <f>VLOOKUP(C5008,ESTADOS!C:K,9,FALSE)</f>
        <v>23</v>
      </c>
      <c r="C5008" t="s">
        <v>44</v>
      </c>
      <c r="D5008">
        <v>43</v>
      </c>
      <c r="E5008" t="s">
        <v>1016</v>
      </c>
      <c r="F5008" t="s">
        <v>1017</v>
      </c>
      <c r="G5008">
        <v>5909</v>
      </c>
      <c r="H5008">
        <v>1</v>
      </c>
      <c r="I5008">
        <v>1</v>
      </c>
      <c r="J5008">
        <v>1</v>
      </c>
      <c r="K5008" s="2" t="s">
        <v>10009</v>
      </c>
      <c r="L5008" s="2" t="s">
        <v>10009</v>
      </c>
      <c r="M5008" t="str">
        <f t="shared" si="78"/>
        <v>BEGIN IF NOT EXISTS (SELECT * FROM [dbo].[COM_City] WHERE [Name] = 'São Nicolau') BEGIN INSERT INTO [dbo].[COM_City]([CityId],[Name],[ExternalCode],[StateId],[Active],[UserID],[UserIDLastUpdate],[CreateDate],[ModifieldDate]) VALUES (5007,'São Nicolau','19208',23,1,1,1,GETDATE(),GETDATE()) END END</v>
      </c>
    </row>
    <row r="5009" spans="1:13" x14ac:dyDescent="0.2">
      <c r="A5009">
        <v>5008</v>
      </c>
      <c r="B5009">
        <f>VLOOKUP(C5009,ESTADOS!C:K,9,FALSE)</f>
        <v>23</v>
      </c>
      <c r="C5009" t="s">
        <v>44</v>
      </c>
      <c r="D5009">
        <v>43</v>
      </c>
      <c r="E5009" t="s">
        <v>1018</v>
      </c>
      <c r="F5009" t="s">
        <v>1019</v>
      </c>
      <c r="G5009">
        <v>6690</v>
      </c>
      <c r="H5009">
        <v>1</v>
      </c>
      <c r="I5009">
        <v>1</v>
      </c>
      <c r="J5009">
        <v>1</v>
      </c>
      <c r="K5009" s="2" t="s">
        <v>10009</v>
      </c>
      <c r="L5009" s="2" t="s">
        <v>10009</v>
      </c>
      <c r="M5009" t="str">
        <f t="shared" si="78"/>
        <v>BEGIN IF NOT EXISTS (SELECT * FROM [dbo].[COM_City] WHERE [Name] = 'São Paulo das Missões') BEGIN INSERT INTO [dbo].[COM_City]([CityId],[Name],[ExternalCode],[StateId],[Active],[UserID],[UserIDLastUpdate],[CreateDate],[ModifieldDate]) VALUES (5008,'São Paulo das Missões','19307',23,1,1,1,GETDATE(),GETDATE()) END END</v>
      </c>
    </row>
    <row r="5010" spans="1:13" x14ac:dyDescent="0.2">
      <c r="A5010">
        <v>5009</v>
      </c>
      <c r="B5010">
        <f>VLOOKUP(C5010,ESTADOS!C:K,9,FALSE)</f>
        <v>23</v>
      </c>
      <c r="C5010" t="s">
        <v>44</v>
      </c>
      <c r="D5010">
        <v>43</v>
      </c>
      <c r="E5010" t="s">
        <v>1020</v>
      </c>
      <c r="F5010" t="s">
        <v>1021</v>
      </c>
      <c r="G5010">
        <v>3117</v>
      </c>
      <c r="H5010">
        <v>1</v>
      </c>
      <c r="I5010">
        <v>1</v>
      </c>
      <c r="J5010">
        <v>1</v>
      </c>
      <c r="K5010" s="2" t="s">
        <v>10009</v>
      </c>
      <c r="L5010" s="2" t="s">
        <v>10009</v>
      </c>
      <c r="M5010" t="str">
        <f t="shared" si="78"/>
        <v>BEGIN IF NOT EXISTS (SELECT * FROM [dbo].[COM_City] WHERE [Name] = 'São Pedro da Serra') BEGIN INSERT INTO [dbo].[COM_City]([CityId],[Name],[ExternalCode],[StateId],[Active],[UserID],[UserIDLastUpdate],[CreateDate],[ModifieldDate]) VALUES (5009,'São Pedro da Serra','19356',23,1,1,1,GETDATE(),GETDATE()) END END</v>
      </c>
    </row>
    <row r="5011" spans="1:13" x14ac:dyDescent="0.2">
      <c r="A5011">
        <v>5010</v>
      </c>
      <c r="B5011">
        <f>VLOOKUP(C5011,ESTADOS!C:K,9,FALSE)</f>
        <v>23</v>
      </c>
      <c r="C5011" t="s">
        <v>44</v>
      </c>
      <c r="D5011">
        <v>43</v>
      </c>
      <c r="E5011" t="s">
        <v>1022</v>
      </c>
      <c r="F5011" t="s">
        <v>1023</v>
      </c>
      <c r="G5011">
        <v>1939</v>
      </c>
      <c r="H5011">
        <v>1</v>
      </c>
      <c r="I5011">
        <v>1</v>
      </c>
      <c r="J5011">
        <v>1</v>
      </c>
      <c r="K5011" s="2" t="s">
        <v>10009</v>
      </c>
      <c r="L5011" s="2" t="s">
        <v>10009</v>
      </c>
      <c r="M5011" t="str">
        <f t="shared" si="78"/>
        <v>BEGIN IF NOT EXISTS (SELECT * FROM [dbo].[COM_City] WHERE [Name] = 'São Pedro das Missões') BEGIN INSERT INTO [dbo].[COM_City]([CityId],[Name],[ExternalCode],[StateId],[Active],[UserID],[UserIDLastUpdate],[CreateDate],[ModifieldDate]) VALUES (5010,'São Pedro das Missões','19364',23,1,1,1,GETDATE(),GETDATE()) END END</v>
      </c>
    </row>
    <row r="5012" spans="1:13" x14ac:dyDescent="0.2">
      <c r="A5012">
        <v>5011</v>
      </c>
      <c r="B5012">
        <f>VLOOKUP(C5012,ESTADOS!C:K,9,FALSE)</f>
        <v>23</v>
      </c>
      <c r="C5012" t="s">
        <v>44</v>
      </c>
      <c r="D5012">
        <v>43</v>
      </c>
      <c r="E5012" t="s">
        <v>1024</v>
      </c>
      <c r="F5012" t="s">
        <v>1025</v>
      </c>
      <c r="G5012">
        <v>2744</v>
      </c>
      <c r="H5012">
        <v>1</v>
      </c>
      <c r="I5012">
        <v>1</v>
      </c>
      <c r="J5012">
        <v>1</v>
      </c>
      <c r="K5012" s="2" t="s">
        <v>10009</v>
      </c>
      <c r="L5012" s="2" t="s">
        <v>10009</v>
      </c>
      <c r="M5012" t="str">
        <f t="shared" si="78"/>
        <v>BEGIN IF NOT EXISTS (SELECT * FROM [dbo].[COM_City] WHERE [Name] = 'São Pedro do Butiá') BEGIN INSERT INTO [dbo].[COM_City]([CityId],[Name],[ExternalCode],[StateId],[Active],[UserID],[UserIDLastUpdate],[CreateDate],[ModifieldDate]) VALUES (5011,'São Pedro do Butiá','19372',23,1,1,1,GETDATE(),GETDATE()) END END</v>
      </c>
    </row>
    <row r="5013" spans="1:13" x14ac:dyDescent="0.2">
      <c r="A5013">
        <v>5012</v>
      </c>
      <c r="B5013">
        <f>VLOOKUP(C5013,ESTADOS!C:K,9,FALSE)</f>
        <v>23</v>
      </c>
      <c r="C5013" t="s">
        <v>44</v>
      </c>
      <c r="D5013">
        <v>43</v>
      </c>
      <c r="E5013" t="s">
        <v>1026</v>
      </c>
      <c r="F5013" t="s">
        <v>1027</v>
      </c>
      <c r="G5013">
        <v>16613</v>
      </c>
      <c r="H5013">
        <v>1</v>
      </c>
      <c r="I5013">
        <v>1</v>
      </c>
      <c r="J5013">
        <v>1</v>
      </c>
      <c r="K5013" s="2" t="s">
        <v>10009</v>
      </c>
      <c r="L5013" s="2" t="s">
        <v>10009</v>
      </c>
      <c r="M5013" t="str">
        <f t="shared" si="78"/>
        <v>BEGIN IF NOT EXISTS (SELECT * FROM [dbo].[COM_City] WHERE [Name] = 'São Pedro do Sul') BEGIN INSERT INTO [dbo].[COM_City]([CityId],[Name],[ExternalCode],[StateId],[Active],[UserID],[UserIDLastUpdate],[CreateDate],[ModifieldDate]) VALUES (5012,'São Pedro do Sul','19406',23,1,1,1,GETDATE(),GETDATE()) END END</v>
      </c>
    </row>
    <row r="5014" spans="1:13" x14ac:dyDescent="0.2">
      <c r="A5014">
        <v>5013</v>
      </c>
      <c r="B5014">
        <f>VLOOKUP(C5014,ESTADOS!C:K,9,FALSE)</f>
        <v>23</v>
      </c>
      <c r="C5014" t="s">
        <v>44</v>
      </c>
      <c r="D5014">
        <v>43</v>
      </c>
      <c r="E5014" t="s">
        <v>1028</v>
      </c>
      <c r="F5014" t="s">
        <v>1029</v>
      </c>
      <c r="G5014">
        <v>20359</v>
      </c>
      <c r="H5014">
        <v>1</v>
      </c>
      <c r="I5014">
        <v>1</v>
      </c>
      <c r="J5014">
        <v>1</v>
      </c>
      <c r="K5014" s="2" t="s">
        <v>10009</v>
      </c>
      <c r="L5014" s="2" t="s">
        <v>10009</v>
      </c>
      <c r="M5014" t="str">
        <f t="shared" si="78"/>
        <v>BEGIN IF NOT EXISTS (SELECT * FROM [dbo].[COM_City] WHERE [Name] = 'São Sebastião do Caí') BEGIN INSERT INTO [dbo].[COM_City]([CityId],[Name],[ExternalCode],[StateId],[Active],[UserID],[UserIDLastUpdate],[CreateDate],[ModifieldDate]) VALUES (5013,'São Sebastião do Caí','19505',23,1,1,1,GETDATE(),GETDATE()) END END</v>
      </c>
    </row>
    <row r="5015" spans="1:13" x14ac:dyDescent="0.2">
      <c r="A5015">
        <v>5014</v>
      </c>
      <c r="B5015">
        <f>VLOOKUP(C5015,ESTADOS!C:K,9,FALSE)</f>
        <v>23</v>
      </c>
      <c r="C5015" t="s">
        <v>44</v>
      </c>
      <c r="D5015">
        <v>43</v>
      </c>
      <c r="E5015" t="s">
        <v>1030</v>
      </c>
      <c r="F5015" t="s">
        <v>1031</v>
      </c>
      <c r="G5015">
        <v>23787</v>
      </c>
      <c r="H5015">
        <v>1</v>
      </c>
      <c r="I5015">
        <v>1</v>
      </c>
      <c r="J5015">
        <v>1</v>
      </c>
      <c r="K5015" s="2" t="s">
        <v>10009</v>
      </c>
      <c r="L5015" s="2" t="s">
        <v>10009</v>
      </c>
      <c r="M5015" t="str">
        <f t="shared" si="78"/>
        <v>BEGIN IF NOT EXISTS (SELECT * FROM [dbo].[COM_City] WHERE [Name] = 'São Sepé') BEGIN INSERT INTO [dbo].[COM_City]([CityId],[Name],[ExternalCode],[StateId],[Active],[UserID],[UserIDLastUpdate],[CreateDate],[ModifieldDate]) VALUES (5014,'São Sepé','19604',23,1,1,1,GETDATE(),GETDATE()) END END</v>
      </c>
    </row>
    <row r="5016" spans="1:13" x14ac:dyDescent="0.2">
      <c r="A5016">
        <v>5015</v>
      </c>
      <c r="B5016">
        <f>VLOOKUP(C5016,ESTADOS!C:K,9,FALSE)</f>
        <v>23</v>
      </c>
      <c r="C5016" t="s">
        <v>44</v>
      </c>
      <c r="D5016">
        <v>43</v>
      </c>
      <c r="E5016" t="s">
        <v>1032</v>
      </c>
      <c r="F5016" t="s">
        <v>1033</v>
      </c>
      <c r="G5016">
        <v>3919</v>
      </c>
      <c r="H5016">
        <v>1</v>
      </c>
      <c r="I5016">
        <v>1</v>
      </c>
      <c r="J5016">
        <v>1</v>
      </c>
      <c r="K5016" s="2" t="s">
        <v>10009</v>
      </c>
      <c r="L5016" s="2" t="s">
        <v>10009</v>
      </c>
      <c r="M5016" t="str">
        <f t="shared" si="78"/>
        <v>BEGIN IF NOT EXISTS (SELECT * FROM [dbo].[COM_City] WHERE [Name] = 'São Valentim') BEGIN INSERT INTO [dbo].[COM_City]([CityId],[Name],[ExternalCode],[StateId],[Active],[UserID],[UserIDLastUpdate],[CreateDate],[ModifieldDate]) VALUES (5015,'São Valentim','19703',23,1,1,1,GETDATE(),GETDATE()) END END</v>
      </c>
    </row>
    <row r="5017" spans="1:13" x14ac:dyDescent="0.2">
      <c r="A5017">
        <v>5016</v>
      </c>
      <c r="B5017">
        <f>VLOOKUP(C5017,ESTADOS!C:K,9,FALSE)</f>
        <v>23</v>
      </c>
      <c r="C5017" t="s">
        <v>44</v>
      </c>
      <c r="D5017">
        <v>43</v>
      </c>
      <c r="E5017" t="s">
        <v>1034</v>
      </c>
      <c r="F5017" t="s">
        <v>1035</v>
      </c>
      <c r="G5017">
        <v>2233</v>
      </c>
      <c r="H5017">
        <v>1</v>
      </c>
      <c r="I5017">
        <v>1</v>
      </c>
      <c r="J5017">
        <v>1</v>
      </c>
      <c r="K5017" s="2" t="s">
        <v>10009</v>
      </c>
      <c r="L5017" s="2" t="s">
        <v>10009</v>
      </c>
      <c r="M5017" t="str">
        <f t="shared" si="78"/>
        <v>BEGIN IF NOT EXISTS (SELECT * FROM [dbo].[COM_City] WHERE [Name] = 'São Valentim do Sul') BEGIN INSERT INTO [dbo].[COM_City]([CityId],[Name],[ExternalCode],[StateId],[Active],[UserID],[UserIDLastUpdate],[CreateDate],[ModifieldDate]) VALUES (5016,'São Valentim do Sul','19711',23,1,1,1,GETDATE(),GETDATE()) END END</v>
      </c>
    </row>
    <row r="5018" spans="1:13" x14ac:dyDescent="0.2">
      <c r="A5018">
        <v>5017</v>
      </c>
      <c r="B5018">
        <f>VLOOKUP(C5018,ESTADOS!C:K,9,FALSE)</f>
        <v>23</v>
      </c>
      <c r="C5018" t="s">
        <v>44</v>
      </c>
      <c r="D5018">
        <v>43</v>
      </c>
      <c r="E5018" t="s">
        <v>1036</v>
      </c>
      <c r="F5018" t="s">
        <v>1037</v>
      </c>
      <c r="G5018">
        <v>2635</v>
      </c>
      <c r="H5018">
        <v>1</v>
      </c>
      <c r="I5018">
        <v>1</v>
      </c>
      <c r="J5018">
        <v>1</v>
      </c>
      <c r="K5018" s="2" t="s">
        <v>10009</v>
      </c>
      <c r="L5018" s="2" t="s">
        <v>10009</v>
      </c>
      <c r="M5018" t="str">
        <f t="shared" si="78"/>
        <v>BEGIN IF NOT EXISTS (SELECT * FROM [dbo].[COM_City] WHERE [Name] = 'São Valério do Sul') BEGIN INSERT INTO [dbo].[COM_City]([CityId],[Name],[ExternalCode],[StateId],[Active],[UserID],[UserIDLastUpdate],[CreateDate],[ModifieldDate]) VALUES (5017,'São Valério do Sul','19737',23,1,1,1,GETDATE(),GETDATE()) END END</v>
      </c>
    </row>
    <row r="5019" spans="1:13" x14ac:dyDescent="0.2">
      <c r="A5019">
        <v>5018</v>
      </c>
      <c r="B5019">
        <f>VLOOKUP(C5019,ESTADOS!C:K,9,FALSE)</f>
        <v>23</v>
      </c>
      <c r="C5019" t="s">
        <v>44</v>
      </c>
      <c r="D5019">
        <v>43</v>
      </c>
      <c r="E5019" t="s">
        <v>1038</v>
      </c>
      <c r="F5019" t="s">
        <v>1039</v>
      </c>
      <c r="G5019">
        <v>1794</v>
      </c>
      <c r="H5019">
        <v>1</v>
      </c>
      <c r="I5019">
        <v>1</v>
      </c>
      <c r="J5019">
        <v>1</v>
      </c>
      <c r="K5019" s="2" t="s">
        <v>10009</v>
      </c>
      <c r="L5019" s="2" t="s">
        <v>10009</v>
      </c>
      <c r="M5019" t="str">
        <f t="shared" si="78"/>
        <v>BEGIN IF NOT EXISTS (SELECT * FROM [dbo].[COM_City] WHERE [Name] = 'São Vendelino') BEGIN INSERT INTO [dbo].[COM_City]([CityId],[Name],[ExternalCode],[StateId],[Active],[UserID],[UserIDLastUpdate],[CreateDate],[ModifieldDate]) VALUES (5018,'São Vendelino','19752',23,1,1,1,GETDATE(),GETDATE()) END END</v>
      </c>
    </row>
    <row r="5020" spans="1:13" x14ac:dyDescent="0.2">
      <c r="A5020">
        <v>5019</v>
      </c>
      <c r="B5020">
        <f>VLOOKUP(C5020,ESTADOS!C:K,9,FALSE)</f>
        <v>23</v>
      </c>
      <c r="C5020" t="s">
        <v>44</v>
      </c>
      <c r="D5020">
        <v>43</v>
      </c>
      <c r="E5020" t="s">
        <v>1040</v>
      </c>
      <c r="F5020" t="s">
        <v>1041</v>
      </c>
      <c r="G5020">
        <v>8361</v>
      </c>
      <c r="H5020">
        <v>1</v>
      </c>
      <c r="I5020">
        <v>1</v>
      </c>
      <c r="J5020">
        <v>1</v>
      </c>
      <c r="K5020" s="2" t="s">
        <v>10009</v>
      </c>
      <c r="L5020" s="2" t="s">
        <v>10009</v>
      </c>
      <c r="M5020" t="str">
        <f t="shared" si="78"/>
        <v>BEGIN IF NOT EXISTS (SELECT * FROM [dbo].[COM_City] WHERE [Name] = 'São Vicente do Sul') BEGIN INSERT INTO [dbo].[COM_City]([CityId],[Name],[ExternalCode],[StateId],[Active],[UserID],[UserIDLastUpdate],[CreateDate],[ModifieldDate]) VALUES (5019,'São Vicente do Sul','19802',23,1,1,1,GETDATE(),GETDATE()) END END</v>
      </c>
    </row>
    <row r="5021" spans="1:13" x14ac:dyDescent="0.2">
      <c r="A5021">
        <v>5020</v>
      </c>
      <c r="B5021">
        <f>VLOOKUP(C5021,ESTADOS!C:K,9,FALSE)</f>
        <v>23</v>
      </c>
      <c r="C5021" t="s">
        <v>44</v>
      </c>
      <c r="D5021">
        <v>43</v>
      </c>
      <c r="E5021" t="s">
        <v>1042</v>
      </c>
      <c r="F5021" t="s">
        <v>1043</v>
      </c>
      <c r="G5021">
        <v>73979</v>
      </c>
      <c r="H5021">
        <v>1</v>
      </c>
      <c r="I5021">
        <v>1</v>
      </c>
      <c r="J5021">
        <v>1</v>
      </c>
      <c r="K5021" s="2" t="s">
        <v>10009</v>
      </c>
      <c r="L5021" s="2" t="s">
        <v>10009</v>
      </c>
      <c r="M5021" t="str">
        <f t="shared" si="78"/>
        <v>BEGIN IF NOT EXISTS (SELECT * FROM [dbo].[COM_City] WHERE [Name] = 'Sapiranga') BEGIN INSERT INTO [dbo].[COM_City]([CityId],[Name],[ExternalCode],[StateId],[Active],[UserID],[UserIDLastUpdate],[CreateDate],[ModifieldDate]) VALUES (5020,'Sapiranga','19901',23,1,1,1,GETDATE(),GETDATE()) END END</v>
      </c>
    </row>
    <row r="5022" spans="1:13" x14ac:dyDescent="0.2">
      <c r="A5022">
        <v>5021</v>
      </c>
      <c r="B5022">
        <f>VLOOKUP(C5022,ESTADOS!C:K,9,FALSE)</f>
        <v>23</v>
      </c>
      <c r="C5022" t="s">
        <v>44</v>
      </c>
      <c r="D5022">
        <v>43</v>
      </c>
      <c r="E5022" t="s">
        <v>1044</v>
      </c>
      <c r="F5022" t="s">
        <v>1045</v>
      </c>
      <c r="G5022">
        <v>122231</v>
      </c>
      <c r="H5022">
        <v>1</v>
      </c>
      <c r="I5022">
        <v>1</v>
      </c>
      <c r="J5022">
        <v>1</v>
      </c>
      <c r="K5022" s="2" t="s">
        <v>10009</v>
      </c>
      <c r="L5022" s="2" t="s">
        <v>10009</v>
      </c>
      <c r="M5022" t="str">
        <f t="shared" si="78"/>
        <v>BEGIN IF NOT EXISTS (SELECT * FROM [dbo].[COM_City] WHERE [Name] = 'Sapucaia do Sul') BEGIN INSERT INTO [dbo].[COM_City]([CityId],[Name],[ExternalCode],[StateId],[Active],[UserID],[UserIDLastUpdate],[CreateDate],[ModifieldDate]) VALUES (5021,'Sapucaia do Sul','20008',23,1,1,1,GETDATE(),GETDATE()) END END</v>
      </c>
    </row>
    <row r="5023" spans="1:13" x14ac:dyDescent="0.2">
      <c r="A5023">
        <v>5022</v>
      </c>
      <c r="B5023">
        <f>VLOOKUP(C5023,ESTADOS!C:K,9,FALSE)</f>
        <v>23</v>
      </c>
      <c r="C5023" t="s">
        <v>44</v>
      </c>
      <c r="D5023">
        <v>43</v>
      </c>
      <c r="E5023" t="s">
        <v>1046</v>
      </c>
      <c r="F5023" t="s">
        <v>4460</v>
      </c>
      <c r="G5023">
        <v>20415</v>
      </c>
      <c r="H5023">
        <v>1</v>
      </c>
      <c r="I5023">
        <v>1</v>
      </c>
      <c r="J5023">
        <v>1</v>
      </c>
      <c r="K5023" s="2" t="s">
        <v>10009</v>
      </c>
      <c r="L5023" s="2" t="s">
        <v>10009</v>
      </c>
      <c r="M5023" t="str">
        <f t="shared" si="78"/>
        <v>BEGIN IF NOT EXISTS (SELECT * FROM [dbo].[COM_City] WHERE [Name] = 'Sarandi') BEGIN INSERT INTO [dbo].[COM_City]([CityId],[Name],[ExternalCode],[StateId],[Active],[UserID],[UserIDLastUpdate],[CreateDate],[ModifieldDate]) VALUES (5022,'Sarandi','20107',23,1,1,1,GETDATE(),GETDATE()) END END</v>
      </c>
    </row>
    <row r="5024" spans="1:13" x14ac:dyDescent="0.2">
      <c r="A5024">
        <v>5023</v>
      </c>
      <c r="B5024">
        <f>VLOOKUP(C5024,ESTADOS!C:K,9,FALSE)</f>
        <v>23</v>
      </c>
      <c r="C5024" t="s">
        <v>44</v>
      </c>
      <c r="D5024">
        <v>43</v>
      </c>
      <c r="E5024" t="s">
        <v>1047</v>
      </c>
      <c r="F5024" t="s">
        <v>1048</v>
      </c>
      <c r="G5024">
        <v>10870</v>
      </c>
      <c r="H5024">
        <v>1</v>
      </c>
      <c r="I5024">
        <v>1</v>
      </c>
      <c r="J5024">
        <v>1</v>
      </c>
      <c r="K5024" s="2" t="s">
        <v>10009</v>
      </c>
      <c r="L5024" s="2" t="s">
        <v>10009</v>
      </c>
      <c r="M5024" t="str">
        <f t="shared" si="78"/>
        <v>BEGIN IF NOT EXISTS (SELECT * FROM [dbo].[COM_City] WHERE [Name] = 'Seberi') BEGIN INSERT INTO [dbo].[COM_City]([CityId],[Name],[ExternalCode],[StateId],[Active],[UserID],[UserIDLastUpdate],[CreateDate],[ModifieldDate]) VALUES (5023,'Seberi','20206',23,1,1,1,GETDATE(),GETDATE()) END END</v>
      </c>
    </row>
    <row r="5025" spans="1:13" x14ac:dyDescent="0.2">
      <c r="A5025">
        <v>5024</v>
      </c>
      <c r="B5025">
        <f>VLOOKUP(C5025,ESTADOS!C:K,9,FALSE)</f>
        <v>23</v>
      </c>
      <c r="C5025" t="s">
        <v>44</v>
      </c>
      <c r="D5025">
        <v>43</v>
      </c>
      <c r="E5025" t="s">
        <v>1049</v>
      </c>
      <c r="F5025" t="s">
        <v>1050</v>
      </c>
      <c r="G5025">
        <v>2968</v>
      </c>
      <c r="H5025">
        <v>1</v>
      </c>
      <c r="I5025">
        <v>1</v>
      </c>
      <c r="J5025">
        <v>1</v>
      </c>
      <c r="K5025" s="2" t="s">
        <v>10009</v>
      </c>
      <c r="L5025" s="2" t="s">
        <v>10009</v>
      </c>
      <c r="M5025" t="str">
        <f t="shared" si="78"/>
        <v>BEGIN IF NOT EXISTS (SELECT * FROM [dbo].[COM_City] WHERE [Name] = 'Sede Nova') BEGIN INSERT INTO [dbo].[COM_City]([CityId],[Name],[ExternalCode],[StateId],[Active],[UserID],[UserIDLastUpdate],[CreateDate],[ModifieldDate]) VALUES (5024,'Sede Nova','20230',23,1,1,1,GETDATE(),GETDATE()) END END</v>
      </c>
    </row>
    <row r="5026" spans="1:13" x14ac:dyDescent="0.2">
      <c r="A5026">
        <v>5025</v>
      </c>
      <c r="B5026">
        <f>VLOOKUP(C5026,ESTADOS!C:K,9,FALSE)</f>
        <v>23</v>
      </c>
      <c r="C5026" t="s">
        <v>44</v>
      </c>
      <c r="D5026">
        <v>43</v>
      </c>
      <c r="E5026" t="s">
        <v>1051</v>
      </c>
      <c r="F5026" t="s">
        <v>1052</v>
      </c>
      <c r="G5026">
        <v>7022</v>
      </c>
      <c r="H5026">
        <v>1</v>
      </c>
      <c r="I5026">
        <v>1</v>
      </c>
      <c r="J5026">
        <v>1</v>
      </c>
      <c r="K5026" s="2" t="s">
        <v>10009</v>
      </c>
      <c r="L5026" s="2" t="s">
        <v>10009</v>
      </c>
      <c r="M5026" t="str">
        <f t="shared" si="78"/>
        <v>BEGIN IF NOT EXISTS (SELECT * FROM [dbo].[COM_City] WHERE [Name] = 'Segredo') BEGIN INSERT INTO [dbo].[COM_City]([CityId],[Name],[ExternalCode],[StateId],[Active],[UserID],[UserIDLastUpdate],[CreateDate],[ModifieldDate]) VALUES (5025,'Segredo','20263',23,1,1,1,GETDATE(),GETDATE()) END END</v>
      </c>
    </row>
    <row r="5027" spans="1:13" x14ac:dyDescent="0.2">
      <c r="A5027">
        <v>5026</v>
      </c>
      <c r="B5027">
        <f>VLOOKUP(C5027,ESTADOS!C:K,9,FALSE)</f>
        <v>23</v>
      </c>
      <c r="C5027" t="s">
        <v>44</v>
      </c>
      <c r="D5027">
        <v>43</v>
      </c>
      <c r="E5027" t="s">
        <v>1053</v>
      </c>
      <c r="F5027" t="s">
        <v>1054</v>
      </c>
      <c r="G5027">
        <v>4773</v>
      </c>
      <c r="H5027">
        <v>1</v>
      </c>
      <c r="I5027">
        <v>1</v>
      </c>
      <c r="J5027">
        <v>1</v>
      </c>
      <c r="K5027" s="2" t="s">
        <v>10009</v>
      </c>
      <c r="L5027" s="2" t="s">
        <v>10009</v>
      </c>
      <c r="M5027" t="str">
        <f t="shared" si="78"/>
        <v>BEGIN IF NOT EXISTS (SELECT * FROM [dbo].[COM_City] WHERE [Name] = 'Selbach') BEGIN INSERT INTO [dbo].[COM_City]([CityId],[Name],[ExternalCode],[StateId],[Active],[UserID],[UserIDLastUpdate],[CreateDate],[ModifieldDate]) VALUES (5026,'Selbach','20305',23,1,1,1,GETDATE(),GETDATE()) END END</v>
      </c>
    </row>
    <row r="5028" spans="1:13" x14ac:dyDescent="0.2">
      <c r="A5028">
        <v>5027</v>
      </c>
      <c r="B5028">
        <f>VLOOKUP(C5028,ESTADOS!C:K,9,FALSE)</f>
        <v>23</v>
      </c>
      <c r="C5028" t="s">
        <v>44</v>
      </c>
      <c r="D5028">
        <v>43</v>
      </c>
      <c r="E5028" t="s">
        <v>1055</v>
      </c>
      <c r="F5028" t="s">
        <v>1056</v>
      </c>
      <c r="G5028">
        <v>2861</v>
      </c>
      <c r="H5028">
        <v>1</v>
      </c>
      <c r="I5028">
        <v>1</v>
      </c>
      <c r="J5028">
        <v>1</v>
      </c>
      <c r="K5028" s="2" t="s">
        <v>10009</v>
      </c>
      <c r="L5028" s="2" t="s">
        <v>10009</v>
      </c>
      <c r="M5028" t="str">
        <f t="shared" si="78"/>
        <v>BEGIN IF NOT EXISTS (SELECT * FROM [dbo].[COM_City] WHERE [Name] = 'Senador Salgado Filho') BEGIN INSERT INTO [dbo].[COM_City]([CityId],[Name],[ExternalCode],[StateId],[Active],[UserID],[UserIDLastUpdate],[CreateDate],[ModifieldDate]) VALUES (5027,'Senador Salgado Filho','20321',23,1,1,1,GETDATE(),GETDATE()) END END</v>
      </c>
    </row>
    <row r="5029" spans="1:13" x14ac:dyDescent="0.2">
      <c r="A5029">
        <v>5028</v>
      </c>
      <c r="B5029">
        <f>VLOOKUP(C5029,ESTADOS!C:K,9,FALSE)</f>
        <v>23</v>
      </c>
      <c r="C5029" t="s">
        <v>44</v>
      </c>
      <c r="D5029">
        <v>43</v>
      </c>
      <c r="E5029" t="s">
        <v>1057</v>
      </c>
      <c r="F5029" t="s">
        <v>1058</v>
      </c>
      <c r="G5029">
        <v>5290</v>
      </c>
      <c r="H5029">
        <v>1</v>
      </c>
      <c r="I5029">
        <v>1</v>
      </c>
      <c r="J5029">
        <v>1</v>
      </c>
      <c r="K5029" s="2" t="s">
        <v>10009</v>
      </c>
      <c r="L5029" s="2" t="s">
        <v>10009</v>
      </c>
      <c r="M5029" t="str">
        <f t="shared" si="78"/>
        <v>BEGIN IF NOT EXISTS (SELECT * FROM [dbo].[COM_City] WHERE [Name] = 'Sentinela do Sul') BEGIN INSERT INTO [dbo].[COM_City]([CityId],[Name],[ExternalCode],[StateId],[Active],[UserID],[UserIDLastUpdate],[CreateDate],[ModifieldDate]) VALUES (5028,'Sentinela do Sul','20354',23,1,1,1,GETDATE(),GETDATE()) END END</v>
      </c>
    </row>
    <row r="5030" spans="1:13" x14ac:dyDescent="0.2">
      <c r="A5030">
        <v>5029</v>
      </c>
      <c r="B5030">
        <f>VLOOKUP(C5030,ESTADOS!C:K,9,FALSE)</f>
        <v>23</v>
      </c>
      <c r="C5030" t="s">
        <v>44</v>
      </c>
      <c r="D5030">
        <v>43</v>
      </c>
      <c r="E5030" t="s">
        <v>1059</v>
      </c>
      <c r="F5030" t="s">
        <v>1060</v>
      </c>
      <c r="G5030">
        <v>13463</v>
      </c>
      <c r="H5030">
        <v>1</v>
      </c>
      <c r="I5030">
        <v>1</v>
      </c>
      <c r="J5030">
        <v>1</v>
      </c>
      <c r="K5030" s="2" t="s">
        <v>10009</v>
      </c>
      <c r="L5030" s="2" t="s">
        <v>10009</v>
      </c>
      <c r="M5030" t="str">
        <f t="shared" si="78"/>
        <v>BEGIN IF NOT EXISTS (SELECT * FROM [dbo].[COM_City] WHERE [Name] = 'Serafina Corrêa') BEGIN INSERT INTO [dbo].[COM_City]([CityId],[Name],[ExternalCode],[StateId],[Active],[UserID],[UserIDLastUpdate],[CreateDate],[ModifieldDate]) VALUES (5029,'Serafina Corrêa','20404',23,1,1,1,GETDATE(),GETDATE()) END END</v>
      </c>
    </row>
    <row r="5031" spans="1:13" x14ac:dyDescent="0.2">
      <c r="A5031">
        <v>5030</v>
      </c>
      <c r="B5031">
        <f>VLOOKUP(C5031,ESTADOS!C:K,9,FALSE)</f>
        <v>23</v>
      </c>
      <c r="C5031" t="s">
        <v>44</v>
      </c>
      <c r="D5031">
        <v>43</v>
      </c>
      <c r="E5031" t="s">
        <v>1061</v>
      </c>
      <c r="F5031" t="s">
        <v>1062</v>
      </c>
      <c r="G5031">
        <v>2399</v>
      </c>
      <c r="H5031">
        <v>1</v>
      </c>
      <c r="I5031">
        <v>1</v>
      </c>
      <c r="J5031">
        <v>1</v>
      </c>
      <c r="K5031" s="2" t="s">
        <v>10009</v>
      </c>
      <c r="L5031" s="2" t="s">
        <v>10009</v>
      </c>
      <c r="M5031" t="str">
        <f t="shared" si="78"/>
        <v>BEGIN IF NOT EXISTS (SELECT * FROM [dbo].[COM_City] WHERE [Name] = 'Sério') BEGIN INSERT INTO [dbo].[COM_City]([CityId],[Name],[ExternalCode],[StateId],[Active],[UserID],[UserIDLastUpdate],[CreateDate],[ModifieldDate]) VALUES (5030,'Sério','20453',23,1,1,1,GETDATE(),GETDATE()) END END</v>
      </c>
    </row>
    <row r="5032" spans="1:13" x14ac:dyDescent="0.2">
      <c r="A5032">
        <v>5031</v>
      </c>
      <c r="B5032">
        <f>VLOOKUP(C5032,ESTADOS!C:K,9,FALSE)</f>
        <v>23</v>
      </c>
      <c r="C5032" t="s">
        <v>44</v>
      </c>
      <c r="D5032">
        <v>43</v>
      </c>
      <c r="E5032" t="s">
        <v>1063</v>
      </c>
      <c r="F5032" t="s">
        <v>1064</v>
      </c>
      <c r="G5032">
        <v>6663</v>
      </c>
      <c r="H5032">
        <v>1</v>
      </c>
      <c r="I5032">
        <v>1</v>
      </c>
      <c r="J5032">
        <v>1</v>
      </c>
      <c r="K5032" s="2" t="s">
        <v>10009</v>
      </c>
      <c r="L5032" s="2" t="s">
        <v>10009</v>
      </c>
      <c r="M5032" t="str">
        <f t="shared" si="78"/>
        <v>BEGIN IF NOT EXISTS (SELECT * FROM [dbo].[COM_City] WHERE [Name] = 'Sertão') BEGIN INSERT INTO [dbo].[COM_City]([CityId],[Name],[ExternalCode],[StateId],[Active],[UserID],[UserIDLastUpdate],[CreateDate],[ModifieldDate]) VALUES (5031,'Sertão','20503',23,1,1,1,GETDATE(),GETDATE()) END END</v>
      </c>
    </row>
    <row r="5033" spans="1:13" x14ac:dyDescent="0.2">
      <c r="A5033">
        <v>5032</v>
      </c>
      <c r="B5033">
        <f>VLOOKUP(C5033,ESTADOS!C:K,9,FALSE)</f>
        <v>23</v>
      </c>
      <c r="C5033" t="s">
        <v>44</v>
      </c>
      <c r="D5033">
        <v>43</v>
      </c>
      <c r="E5033" t="s">
        <v>1065</v>
      </c>
      <c r="F5033" t="s">
        <v>1066</v>
      </c>
      <c r="G5033">
        <v>5791</v>
      </c>
      <c r="H5033">
        <v>1</v>
      </c>
      <c r="I5033">
        <v>1</v>
      </c>
      <c r="J5033">
        <v>1</v>
      </c>
      <c r="K5033" s="2" t="s">
        <v>10009</v>
      </c>
      <c r="L5033" s="2" t="s">
        <v>10009</v>
      </c>
      <c r="M5033" t="str">
        <f t="shared" si="78"/>
        <v>BEGIN IF NOT EXISTS (SELECT * FROM [dbo].[COM_City] WHERE [Name] = 'Sertão Santana') BEGIN INSERT INTO [dbo].[COM_City]([CityId],[Name],[ExternalCode],[StateId],[Active],[UserID],[UserIDLastUpdate],[CreateDate],[ModifieldDate]) VALUES (5032,'Sertão Santana','20552',23,1,1,1,GETDATE(),GETDATE()) END END</v>
      </c>
    </row>
    <row r="5034" spans="1:13" x14ac:dyDescent="0.2">
      <c r="A5034">
        <v>5033</v>
      </c>
      <c r="B5034">
        <f>VLOOKUP(C5034,ESTADOS!C:K,9,FALSE)</f>
        <v>23</v>
      </c>
      <c r="C5034" t="s">
        <v>44</v>
      </c>
      <c r="D5034">
        <v>43</v>
      </c>
      <c r="E5034" t="s">
        <v>1067</v>
      </c>
      <c r="F5034" t="s">
        <v>1068</v>
      </c>
      <c r="G5034">
        <v>2131</v>
      </c>
      <c r="H5034">
        <v>1</v>
      </c>
      <c r="I5034">
        <v>1</v>
      </c>
      <c r="J5034">
        <v>1</v>
      </c>
      <c r="K5034" s="2" t="s">
        <v>10009</v>
      </c>
      <c r="L5034" s="2" t="s">
        <v>10009</v>
      </c>
      <c r="M5034" t="str">
        <f t="shared" si="78"/>
        <v>BEGIN IF NOT EXISTS (SELECT * FROM [dbo].[COM_City] WHERE [Name] = 'Sete de Setembro') BEGIN INSERT INTO [dbo].[COM_City]([CityId],[Name],[ExternalCode],[StateId],[Active],[UserID],[UserIDLastUpdate],[CreateDate],[ModifieldDate]) VALUES (5033,'Sete de Setembro','20578',23,1,1,1,GETDATE(),GETDATE()) END END</v>
      </c>
    </row>
    <row r="5035" spans="1:13" x14ac:dyDescent="0.2">
      <c r="A5035">
        <v>5034</v>
      </c>
      <c r="B5035">
        <f>VLOOKUP(C5035,ESTADOS!C:K,9,FALSE)</f>
        <v>23</v>
      </c>
      <c r="C5035" t="s">
        <v>44</v>
      </c>
      <c r="D5035">
        <v>43</v>
      </c>
      <c r="E5035" t="s">
        <v>1069</v>
      </c>
      <c r="F5035" t="s">
        <v>5675</v>
      </c>
      <c r="G5035">
        <v>3907</v>
      </c>
      <c r="H5035">
        <v>1</v>
      </c>
      <c r="I5035">
        <v>1</v>
      </c>
      <c r="J5035">
        <v>1</v>
      </c>
      <c r="K5035" s="2" t="s">
        <v>10009</v>
      </c>
      <c r="L5035" s="2" t="s">
        <v>10009</v>
      </c>
      <c r="M5035" t="str">
        <f t="shared" si="78"/>
        <v>BEGIN IF NOT EXISTS (SELECT * FROM [dbo].[COM_City] WHERE [Name] = 'Severiano de Almeida') BEGIN INSERT INTO [dbo].[COM_City]([CityId],[Name],[ExternalCode],[StateId],[Active],[UserID],[UserIDLastUpdate],[CreateDate],[ModifieldDate]) VALUES (5034,'Severiano de Almeida','20602',23,1,1,1,GETDATE(),GETDATE()) END END</v>
      </c>
    </row>
    <row r="5036" spans="1:13" x14ac:dyDescent="0.2">
      <c r="A5036">
        <v>5035</v>
      </c>
      <c r="B5036">
        <f>VLOOKUP(C5036,ESTADOS!C:K,9,FALSE)</f>
        <v>23</v>
      </c>
      <c r="C5036" t="s">
        <v>44</v>
      </c>
      <c r="D5036">
        <v>43</v>
      </c>
      <c r="E5036" t="s">
        <v>5676</v>
      </c>
      <c r="F5036" t="s">
        <v>748</v>
      </c>
      <c r="G5036">
        <v>2479</v>
      </c>
      <c r="H5036">
        <v>1</v>
      </c>
      <c r="I5036">
        <v>1</v>
      </c>
      <c r="J5036">
        <v>1</v>
      </c>
      <c r="K5036" s="2" t="s">
        <v>10009</v>
      </c>
      <c r="L5036" s="2" t="s">
        <v>10009</v>
      </c>
      <c r="M5036" t="str">
        <f t="shared" si="78"/>
        <v>BEGIN IF NOT EXISTS (SELECT * FROM [dbo].[COM_City] WHERE [Name] = 'Silveira Martins') BEGIN INSERT INTO [dbo].[COM_City]([CityId],[Name],[ExternalCode],[StateId],[Active],[UserID],[UserIDLastUpdate],[CreateDate],[ModifieldDate]) VALUES (5035,'Silveira Martins','20651',23,1,1,1,GETDATE(),GETDATE()) END END</v>
      </c>
    </row>
    <row r="5037" spans="1:13" x14ac:dyDescent="0.2">
      <c r="A5037">
        <v>5036</v>
      </c>
      <c r="B5037">
        <f>VLOOKUP(C5037,ESTADOS!C:K,9,FALSE)</f>
        <v>23</v>
      </c>
      <c r="C5037" t="s">
        <v>44</v>
      </c>
      <c r="D5037">
        <v>43</v>
      </c>
      <c r="E5037" t="s">
        <v>749</v>
      </c>
      <c r="F5037" t="s">
        <v>750</v>
      </c>
      <c r="G5037">
        <v>10315</v>
      </c>
      <c r="H5037">
        <v>1</v>
      </c>
      <c r="I5037">
        <v>1</v>
      </c>
      <c r="J5037">
        <v>1</v>
      </c>
      <c r="K5037" s="2" t="s">
        <v>10009</v>
      </c>
      <c r="L5037" s="2" t="s">
        <v>10009</v>
      </c>
      <c r="M5037" t="str">
        <f t="shared" si="78"/>
        <v>BEGIN IF NOT EXISTS (SELECT * FROM [dbo].[COM_City] WHERE [Name] = 'Sinimbu') BEGIN INSERT INTO [dbo].[COM_City]([CityId],[Name],[ExternalCode],[StateId],[Active],[UserID],[UserIDLastUpdate],[CreateDate],[ModifieldDate]) VALUES (5036,'Sinimbu','20677',23,1,1,1,GETDATE(),GETDATE()) END END</v>
      </c>
    </row>
    <row r="5038" spans="1:13" x14ac:dyDescent="0.2">
      <c r="A5038">
        <v>5037</v>
      </c>
      <c r="B5038">
        <f>VLOOKUP(C5038,ESTADOS!C:K,9,FALSE)</f>
        <v>23</v>
      </c>
      <c r="C5038" t="s">
        <v>44</v>
      </c>
      <c r="D5038">
        <v>43</v>
      </c>
      <c r="E5038" t="s">
        <v>751</v>
      </c>
      <c r="F5038" t="s">
        <v>5743</v>
      </c>
      <c r="G5038">
        <v>14162</v>
      </c>
      <c r="H5038">
        <v>1</v>
      </c>
      <c r="I5038">
        <v>1</v>
      </c>
      <c r="J5038">
        <v>1</v>
      </c>
      <c r="K5038" s="2" t="s">
        <v>10009</v>
      </c>
      <c r="L5038" s="2" t="s">
        <v>10009</v>
      </c>
      <c r="M5038" t="str">
        <f t="shared" si="78"/>
        <v>BEGIN IF NOT EXISTS (SELECT * FROM [dbo].[COM_City] WHERE [Name] = 'Sobradinho') BEGIN INSERT INTO [dbo].[COM_City]([CityId],[Name],[ExternalCode],[StateId],[Active],[UserID],[UserIDLastUpdate],[CreateDate],[ModifieldDate]) VALUES (5037,'Sobradinho','20701',23,1,1,1,GETDATE(),GETDATE()) END END</v>
      </c>
    </row>
    <row r="5039" spans="1:13" x14ac:dyDescent="0.2">
      <c r="A5039">
        <v>5038</v>
      </c>
      <c r="B5039">
        <f>VLOOKUP(C5039,ESTADOS!C:K,9,FALSE)</f>
        <v>23</v>
      </c>
      <c r="C5039" t="s">
        <v>44</v>
      </c>
      <c r="D5039">
        <v>43</v>
      </c>
      <c r="E5039" t="s">
        <v>752</v>
      </c>
      <c r="F5039" t="s">
        <v>9139</v>
      </c>
      <c r="G5039">
        <v>29926</v>
      </c>
      <c r="H5039">
        <v>1</v>
      </c>
      <c r="I5039">
        <v>1</v>
      </c>
      <c r="J5039">
        <v>1</v>
      </c>
      <c r="K5039" s="2" t="s">
        <v>10009</v>
      </c>
      <c r="L5039" s="2" t="s">
        <v>10009</v>
      </c>
      <c r="M5039" t="str">
        <f t="shared" si="78"/>
        <v>BEGIN IF NOT EXISTS (SELECT * FROM [dbo].[COM_City] WHERE [Name] = 'Soledade') BEGIN INSERT INTO [dbo].[COM_City]([CityId],[Name],[ExternalCode],[StateId],[Active],[UserID],[UserIDLastUpdate],[CreateDate],[ModifieldDate]) VALUES (5038,'Soledade','20800',23,1,1,1,GETDATE(),GETDATE()) END END</v>
      </c>
    </row>
    <row r="5040" spans="1:13" x14ac:dyDescent="0.2">
      <c r="A5040">
        <v>5039</v>
      </c>
      <c r="B5040">
        <f>VLOOKUP(C5040,ESTADOS!C:K,9,FALSE)</f>
        <v>23</v>
      </c>
      <c r="C5040" t="s">
        <v>44</v>
      </c>
      <c r="D5040">
        <v>43</v>
      </c>
      <c r="E5040" t="s">
        <v>753</v>
      </c>
      <c r="F5040" t="s">
        <v>754</v>
      </c>
      <c r="G5040">
        <v>4046</v>
      </c>
      <c r="H5040">
        <v>1</v>
      </c>
      <c r="I5040">
        <v>1</v>
      </c>
      <c r="J5040">
        <v>1</v>
      </c>
      <c r="K5040" s="2" t="s">
        <v>10009</v>
      </c>
      <c r="L5040" s="2" t="s">
        <v>10009</v>
      </c>
      <c r="M5040" t="str">
        <f t="shared" si="78"/>
        <v>BEGIN IF NOT EXISTS (SELECT * FROM [dbo].[COM_City] WHERE [Name] = 'Tabaí') BEGIN INSERT INTO [dbo].[COM_City]([CityId],[Name],[ExternalCode],[StateId],[Active],[UserID],[UserIDLastUpdate],[CreateDate],[ModifieldDate]) VALUES (5039,'Tabaí','20859',23,1,1,1,GETDATE(),GETDATE()) END END</v>
      </c>
    </row>
    <row r="5041" spans="1:13" x14ac:dyDescent="0.2">
      <c r="A5041">
        <v>5040</v>
      </c>
      <c r="B5041">
        <f>VLOOKUP(C5041,ESTADOS!C:K,9,FALSE)</f>
        <v>23</v>
      </c>
      <c r="C5041" t="s">
        <v>44</v>
      </c>
      <c r="D5041">
        <v>43</v>
      </c>
      <c r="E5041" t="s">
        <v>755</v>
      </c>
      <c r="F5041" t="s">
        <v>4480</v>
      </c>
      <c r="G5041">
        <v>17500</v>
      </c>
      <c r="H5041">
        <v>1</v>
      </c>
      <c r="I5041">
        <v>1</v>
      </c>
      <c r="J5041">
        <v>1</v>
      </c>
      <c r="K5041" s="2" t="s">
        <v>10009</v>
      </c>
      <c r="L5041" s="2" t="s">
        <v>10009</v>
      </c>
      <c r="M5041" t="str">
        <f t="shared" si="78"/>
        <v>BEGIN IF NOT EXISTS (SELECT * FROM [dbo].[COM_City] WHERE [Name] = 'Tapejara') BEGIN INSERT INTO [dbo].[COM_City]([CityId],[Name],[ExternalCode],[StateId],[Active],[UserID],[UserIDLastUpdate],[CreateDate],[ModifieldDate]) VALUES (5040,'Tapejara','20909',23,1,1,1,GETDATE(),GETDATE()) END END</v>
      </c>
    </row>
    <row r="5042" spans="1:13" x14ac:dyDescent="0.2">
      <c r="A5042">
        <v>5041</v>
      </c>
      <c r="B5042">
        <f>VLOOKUP(C5042,ESTADOS!C:K,9,FALSE)</f>
        <v>23</v>
      </c>
      <c r="C5042" t="s">
        <v>44</v>
      </c>
      <c r="D5042">
        <v>43</v>
      </c>
      <c r="E5042" t="s">
        <v>756</v>
      </c>
      <c r="F5042" t="s">
        <v>757</v>
      </c>
      <c r="G5042">
        <v>10457</v>
      </c>
      <c r="H5042">
        <v>1</v>
      </c>
      <c r="I5042">
        <v>1</v>
      </c>
      <c r="J5042">
        <v>1</v>
      </c>
      <c r="K5042" s="2" t="s">
        <v>10009</v>
      </c>
      <c r="L5042" s="2" t="s">
        <v>10009</v>
      </c>
      <c r="M5042" t="str">
        <f t="shared" si="78"/>
        <v>BEGIN IF NOT EXISTS (SELECT * FROM [dbo].[COM_City] WHERE [Name] = 'Tapera') BEGIN INSERT INTO [dbo].[COM_City]([CityId],[Name],[ExternalCode],[StateId],[Active],[UserID],[UserIDLastUpdate],[CreateDate],[ModifieldDate]) VALUES (5041,'Tapera','21006',23,1,1,1,GETDATE(),GETDATE()) END END</v>
      </c>
    </row>
    <row r="5043" spans="1:13" x14ac:dyDescent="0.2">
      <c r="A5043">
        <v>5042</v>
      </c>
      <c r="B5043">
        <f>VLOOKUP(C5043,ESTADOS!C:K,9,FALSE)</f>
        <v>23</v>
      </c>
      <c r="C5043" t="s">
        <v>44</v>
      </c>
      <c r="D5043">
        <v>43</v>
      </c>
      <c r="E5043" t="s">
        <v>758</v>
      </c>
      <c r="F5043" t="s">
        <v>759</v>
      </c>
      <c r="G5043">
        <v>16557</v>
      </c>
      <c r="H5043">
        <v>1</v>
      </c>
      <c r="I5043">
        <v>1</v>
      </c>
      <c r="J5043">
        <v>1</v>
      </c>
      <c r="K5043" s="2" t="s">
        <v>10009</v>
      </c>
      <c r="L5043" s="2" t="s">
        <v>10009</v>
      </c>
      <c r="M5043" t="str">
        <f t="shared" si="78"/>
        <v>BEGIN IF NOT EXISTS (SELECT * FROM [dbo].[COM_City] WHERE [Name] = 'Tapes') BEGIN INSERT INTO [dbo].[COM_City]([CityId],[Name],[ExternalCode],[StateId],[Active],[UserID],[UserIDLastUpdate],[CreateDate],[ModifieldDate]) VALUES (5042,'Tapes','21105',23,1,1,1,GETDATE(),GETDATE()) END END</v>
      </c>
    </row>
    <row r="5044" spans="1:13" x14ac:dyDescent="0.2">
      <c r="A5044">
        <v>5043</v>
      </c>
      <c r="B5044">
        <f>VLOOKUP(C5044,ESTADOS!C:K,9,FALSE)</f>
        <v>23</v>
      </c>
      <c r="C5044" t="s">
        <v>44</v>
      </c>
      <c r="D5044">
        <v>43</v>
      </c>
      <c r="E5044" t="s">
        <v>760</v>
      </c>
      <c r="F5044" t="s">
        <v>761</v>
      </c>
      <c r="G5044">
        <v>53428</v>
      </c>
      <c r="H5044">
        <v>1</v>
      </c>
      <c r="I5044">
        <v>1</v>
      </c>
      <c r="J5044">
        <v>1</v>
      </c>
      <c r="K5044" s="2" t="s">
        <v>10009</v>
      </c>
      <c r="L5044" s="2" t="s">
        <v>10009</v>
      </c>
      <c r="M5044" t="str">
        <f t="shared" si="78"/>
        <v>BEGIN IF NOT EXISTS (SELECT * FROM [dbo].[COM_City] WHERE [Name] = 'Taquara') BEGIN INSERT INTO [dbo].[COM_City]([CityId],[Name],[ExternalCode],[StateId],[Active],[UserID],[UserIDLastUpdate],[CreateDate],[ModifieldDate]) VALUES (5043,'Taquara','21204',23,1,1,1,GETDATE(),GETDATE()) END END</v>
      </c>
    </row>
    <row r="5045" spans="1:13" x14ac:dyDescent="0.2">
      <c r="A5045">
        <v>5044</v>
      </c>
      <c r="B5045">
        <f>VLOOKUP(C5045,ESTADOS!C:K,9,FALSE)</f>
        <v>23</v>
      </c>
      <c r="C5045" t="s">
        <v>44</v>
      </c>
      <c r="D5045">
        <v>43</v>
      </c>
      <c r="E5045" t="s">
        <v>762</v>
      </c>
      <c r="F5045" t="s">
        <v>763</v>
      </c>
      <c r="G5045">
        <v>25768</v>
      </c>
      <c r="H5045">
        <v>1</v>
      </c>
      <c r="I5045">
        <v>1</v>
      </c>
      <c r="J5045">
        <v>1</v>
      </c>
      <c r="K5045" s="2" t="s">
        <v>10009</v>
      </c>
      <c r="L5045" s="2" t="s">
        <v>10009</v>
      </c>
      <c r="M5045" t="str">
        <f t="shared" si="78"/>
        <v>BEGIN IF NOT EXISTS (SELECT * FROM [dbo].[COM_City] WHERE [Name] = 'Taquari') BEGIN INSERT INTO [dbo].[COM_City]([CityId],[Name],[ExternalCode],[StateId],[Active],[UserID],[UserIDLastUpdate],[CreateDate],[ModifieldDate]) VALUES (5044,'Taquari','21303',23,1,1,1,GETDATE(),GETDATE()) END END</v>
      </c>
    </row>
    <row r="5046" spans="1:13" x14ac:dyDescent="0.2">
      <c r="A5046">
        <v>5045</v>
      </c>
      <c r="B5046">
        <f>VLOOKUP(C5046,ESTADOS!C:K,9,FALSE)</f>
        <v>23</v>
      </c>
      <c r="C5046" t="s">
        <v>44</v>
      </c>
      <c r="D5046">
        <v>43</v>
      </c>
      <c r="E5046" t="s">
        <v>764</v>
      </c>
      <c r="F5046" t="s">
        <v>765</v>
      </c>
      <c r="G5046">
        <v>2849</v>
      </c>
      <c r="H5046">
        <v>1</v>
      </c>
      <c r="I5046">
        <v>1</v>
      </c>
      <c r="J5046">
        <v>1</v>
      </c>
      <c r="K5046" s="2" t="s">
        <v>10009</v>
      </c>
      <c r="L5046" s="2" t="s">
        <v>10009</v>
      </c>
      <c r="M5046" t="str">
        <f t="shared" si="78"/>
        <v>BEGIN IF NOT EXISTS (SELECT * FROM [dbo].[COM_City] WHERE [Name] = 'Taquaruçu do Sul') BEGIN INSERT INTO [dbo].[COM_City]([CityId],[Name],[ExternalCode],[StateId],[Active],[UserID],[UserIDLastUpdate],[CreateDate],[ModifieldDate]) VALUES (5045,'Taquaruçu do Sul','21329',23,1,1,1,GETDATE(),GETDATE()) END END</v>
      </c>
    </row>
    <row r="5047" spans="1:13" x14ac:dyDescent="0.2">
      <c r="A5047">
        <v>5046</v>
      </c>
      <c r="B5047">
        <f>VLOOKUP(C5047,ESTADOS!C:K,9,FALSE)</f>
        <v>23</v>
      </c>
      <c r="C5047" t="s">
        <v>44</v>
      </c>
      <c r="D5047">
        <v>43</v>
      </c>
      <c r="E5047" t="s">
        <v>766</v>
      </c>
      <c r="F5047" t="s">
        <v>9149</v>
      </c>
      <c r="G5047">
        <v>5160</v>
      </c>
      <c r="H5047">
        <v>1</v>
      </c>
      <c r="I5047">
        <v>1</v>
      </c>
      <c r="J5047">
        <v>1</v>
      </c>
      <c r="K5047" s="2" t="s">
        <v>10009</v>
      </c>
      <c r="L5047" s="2" t="s">
        <v>10009</v>
      </c>
      <c r="M5047" t="str">
        <f t="shared" si="78"/>
        <v>BEGIN IF NOT EXISTS (SELECT * FROM [dbo].[COM_City] WHERE [Name] = 'Tavares') BEGIN INSERT INTO [dbo].[COM_City]([CityId],[Name],[ExternalCode],[StateId],[Active],[UserID],[UserIDLastUpdate],[CreateDate],[ModifieldDate]) VALUES (5046,'Tavares','21352',23,1,1,1,GETDATE(),GETDATE()) END END</v>
      </c>
    </row>
    <row r="5048" spans="1:13" x14ac:dyDescent="0.2">
      <c r="A5048">
        <v>5047</v>
      </c>
      <c r="B5048">
        <f>VLOOKUP(C5048,ESTADOS!C:K,9,FALSE)</f>
        <v>23</v>
      </c>
      <c r="C5048" t="s">
        <v>44</v>
      </c>
      <c r="D5048">
        <v>43</v>
      </c>
      <c r="E5048" t="s">
        <v>767</v>
      </c>
      <c r="F5048" t="s">
        <v>768</v>
      </c>
      <c r="G5048">
        <v>13906</v>
      </c>
      <c r="H5048">
        <v>1</v>
      </c>
      <c r="I5048">
        <v>1</v>
      </c>
      <c r="J5048">
        <v>1</v>
      </c>
      <c r="K5048" s="2" t="s">
        <v>10009</v>
      </c>
      <c r="L5048" s="2" t="s">
        <v>10009</v>
      </c>
      <c r="M5048" t="str">
        <f t="shared" si="78"/>
        <v>BEGIN IF NOT EXISTS (SELECT * FROM [dbo].[COM_City] WHERE [Name] = 'Tenente Portela') BEGIN INSERT INTO [dbo].[COM_City]([CityId],[Name],[ExternalCode],[StateId],[Active],[UserID],[UserIDLastUpdate],[CreateDate],[ModifieldDate]) VALUES (5047,'Tenente Portela','21402',23,1,1,1,GETDATE(),GETDATE()) END END</v>
      </c>
    </row>
    <row r="5049" spans="1:13" x14ac:dyDescent="0.2">
      <c r="A5049">
        <v>5048</v>
      </c>
      <c r="B5049">
        <f>VLOOKUP(C5049,ESTADOS!C:K,9,FALSE)</f>
        <v>23</v>
      </c>
      <c r="C5049" t="s">
        <v>44</v>
      </c>
      <c r="D5049">
        <v>43</v>
      </c>
      <c r="E5049" t="s">
        <v>769</v>
      </c>
      <c r="F5049" t="s">
        <v>770</v>
      </c>
      <c r="G5049">
        <v>9709</v>
      </c>
      <c r="H5049">
        <v>1</v>
      </c>
      <c r="I5049">
        <v>1</v>
      </c>
      <c r="J5049">
        <v>1</v>
      </c>
      <c r="K5049" s="2" t="s">
        <v>10009</v>
      </c>
      <c r="L5049" s="2" t="s">
        <v>10009</v>
      </c>
      <c r="M5049" t="str">
        <f t="shared" si="78"/>
        <v>BEGIN IF NOT EXISTS (SELECT * FROM [dbo].[COM_City] WHERE [Name] = 'Terra de Areia') BEGIN INSERT INTO [dbo].[COM_City]([CityId],[Name],[ExternalCode],[StateId],[Active],[UserID],[UserIDLastUpdate],[CreateDate],[ModifieldDate]) VALUES (5048,'Terra de Areia','21436',23,1,1,1,GETDATE(),GETDATE()) END END</v>
      </c>
    </row>
    <row r="5050" spans="1:13" x14ac:dyDescent="0.2">
      <c r="A5050">
        <v>5049</v>
      </c>
      <c r="B5050">
        <f>VLOOKUP(C5050,ESTADOS!C:K,9,FALSE)</f>
        <v>23</v>
      </c>
      <c r="C5050" t="s">
        <v>44</v>
      </c>
      <c r="D5050">
        <v>43</v>
      </c>
      <c r="E5050" t="s">
        <v>771</v>
      </c>
      <c r="F5050" t="s">
        <v>772</v>
      </c>
      <c r="G5050">
        <v>25105</v>
      </c>
      <c r="H5050">
        <v>1</v>
      </c>
      <c r="I5050">
        <v>1</v>
      </c>
      <c r="J5050">
        <v>1</v>
      </c>
      <c r="K5050" s="2" t="s">
        <v>10009</v>
      </c>
      <c r="L5050" s="2" t="s">
        <v>10009</v>
      </c>
      <c r="M5050" t="str">
        <f t="shared" si="78"/>
        <v>BEGIN IF NOT EXISTS (SELECT * FROM [dbo].[COM_City] WHERE [Name] = 'Teutônia') BEGIN INSERT INTO [dbo].[COM_City]([CityId],[Name],[ExternalCode],[StateId],[Active],[UserID],[UserIDLastUpdate],[CreateDate],[ModifieldDate]) VALUES (5049,'Teutônia','21451',23,1,1,1,GETDATE(),GETDATE()) END END</v>
      </c>
    </row>
    <row r="5051" spans="1:13" x14ac:dyDescent="0.2">
      <c r="A5051">
        <v>5050</v>
      </c>
      <c r="B5051">
        <f>VLOOKUP(C5051,ESTADOS!C:K,9,FALSE)</f>
        <v>23</v>
      </c>
      <c r="C5051" t="s">
        <v>44</v>
      </c>
      <c r="D5051">
        <v>43</v>
      </c>
      <c r="E5051" t="s">
        <v>773</v>
      </c>
      <c r="F5051" t="s">
        <v>774</v>
      </c>
      <c r="G5051">
        <v>2593</v>
      </c>
      <c r="H5051">
        <v>1</v>
      </c>
      <c r="I5051">
        <v>1</v>
      </c>
      <c r="J5051">
        <v>1</v>
      </c>
      <c r="K5051" s="2" t="s">
        <v>10009</v>
      </c>
      <c r="L5051" s="2" t="s">
        <v>10009</v>
      </c>
      <c r="M5051" t="str">
        <f t="shared" si="78"/>
        <v>BEGIN IF NOT EXISTS (SELECT * FROM [dbo].[COM_City] WHERE [Name] = 'Tio Hugo') BEGIN INSERT INTO [dbo].[COM_City]([CityId],[Name],[ExternalCode],[StateId],[Active],[UserID],[UserIDLastUpdate],[CreateDate],[ModifieldDate]) VALUES (5050,'Tio Hugo','21469',23,1,1,1,GETDATE(),GETDATE()) END END</v>
      </c>
    </row>
    <row r="5052" spans="1:13" x14ac:dyDescent="0.2">
      <c r="A5052">
        <v>5051</v>
      </c>
      <c r="B5052">
        <f>VLOOKUP(C5052,ESTADOS!C:K,9,FALSE)</f>
        <v>23</v>
      </c>
      <c r="C5052" t="s">
        <v>44</v>
      </c>
      <c r="D5052">
        <v>43</v>
      </c>
      <c r="E5052" t="s">
        <v>775</v>
      </c>
      <c r="F5052" t="s">
        <v>776</v>
      </c>
      <c r="G5052">
        <v>6928</v>
      </c>
      <c r="H5052">
        <v>1</v>
      </c>
      <c r="I5052">
        <v>1</v>
      </c>
      <c r="J5052">
        <v>1</v>
      </c>
      <c r="K5052" s="2" t="s">
        <v>10009</v>
      </c>
      <c r="L5052" s="2" t="s">
        <v>10009</v>
      </c>
      <c r="M5052" t="str">
        <f t="shared" si="78"/>
        <v>BEGIN IF NOT EXISTS (SELECT * FROM [dbo].[COM_City] WHERE [Name] = 'Tiradentes do Sul') BEGIN INSERT INTO [dbo].[COM_City]([CityId],[Name],[ExternalCode],[StateId],[Active],[UserID],[UserIDLastUpdate],[CreateDate],[ModifieldDate]) VALUES (5051,'Tiradentes do Sul','21477',23,1,1,1,GETDATE(),GETDATE()) END END</v>
      </c>
    </row>
    <row r="5053" spans="1:13" x14ac:dyDescent="0.2">
      <c r="A5053">
        <v>5052</v>
      </c>
      <c r="B5053">
        <f>VLOOKUP(C5053,ESTADOS!C:K,9,FALSE)</f>
        <v>23</v>
      </c>
      <c r="C5053" t="s">
        <v>44</v>
      </c>
      <c r="D5053">
        <v>43</v>
      </c>
      <c r="E5053" t="s">
        <v>777</v>
      </c>
      <c r="F5053" t="s">
        <v>778</v>
      </c>
      <c r="G5053">
        <v>3070</v>
      </c>
      <c r="H5053">
        <v>1</v>
      </c>
      <c r="I5053">
        <v>1</v>
      </c>
      <c r="J5053">
        <v>1</v>
      </c>
      <c r="K5053" s="2" t="s">
        <v>10009</v>
      </c>
      <c r="L5053" s="2" t="s">
        <v>10009</v>
      </c>
      <c r="M5053" t="str">
        <f t="shared" si="78"/>
        <v>BEGIN IF NOT EXISTS (SELECT * FROM [dbo].[COM_City] WHERE [Name] = 'Toropi') BEGIN INSERT INTO [dbo].[COM_City]([CityId],[Name],[ExternalCode],[StateId],[Active],[UserID],[UserIDLastUpdate],[CreateDate],[ModifieldDate]) VALUES (5052,'Toropi','21493',23,1,1,1,GETDATE(),GETDATE()) END END</v>
      </c>
    </row>
    <row r="5054" spans="1:13" x14ac:dyDescent="0.2">
      <c r="A5054">
        <v>5053</v>
      </c>
      <c r="B5054">
        <f>VLOOKUP(C5054,ESTADOS!C:K,9,FALSE)</f>
        <v>23</v>
      </c>
      <c r="C5054" t="s">
        <v>44</v>
      </c>
      <c r="D5054">
        <v>43</v>
      </c>
      <c r="E5054" t="s">
        <v>779</v>
      </c>
      <c r="F5054" t="s">
        <v>780</v>
      </c>
      <c r="G5054">
        <v>32358</v>
      </c>
      <c r="H5054">
        <v>1</v>
      </c>
      <c r="I5054">
        <v>1</v>
      </c>
      <c r="J5054">
        <v>1</v>
      </c>
      <c r="K5054" s="2" t="s">
        <v>10009</v>
      </c>
      <c r="L5054" s="2" t="s">
        <v>10009</v>
      </c>
      <c r="M5054" t="str">
        <f t="shared" si="78"/>
        <v>BEGIN IF NOT EXISTS (SELECT * FROM [dbo].[COM_City] WHERE [Name] = 'Torres') BEGIN INSERT INTO [dbo].[COM_City]([CityId],[Name],[ExternalCode],[StateId],[Active],[UserID],[UserIDLastUpdate],[CreateDate],[ModifieldDate]) VALUES (5053,'Torres','21501',23,1,1,1,GETDATE(),GETDATE()) END END</v>
      </c>
    </row>
    <row r="5055" spans="1:13" x14ac:dyDescent="0.2">
      <c r="A5055">
        <v>5054</v>
      </c>
      <c r="B5055">
        <f>VLOOKUP(C5055,ESTADOS!C:K,9,FALSE)</f>
        <v>23</v>
      </c>
      <c r="C5055" t="s">
        <v>44</v>
      </c>
      <c r="D5055">
        <v>43</v>
      </c>
      <c r="E5055" t="s">
        <v>781</v>
      </c>
      <c r="F5055" t="s">
        <v>782</v>
      </c>
      <c r="G5055">
        <v>39891</v>
      </c>
      <c r="H5055">
        <v>1</v>
      </c>
      <c r="I5055">
        <v>1</v>
      </c>
      <c r="J5055">
        <v>1</v>
      </c>
      <c r="K5055" s="2" t="s">
        <v>10009</v>
      </c>
      <c r="L5055" s="2" t="s">
        <v>10009</v>
      </c>
      <c r="M5055" t="str">
        <f t="shared" si="78"/>
        <v>BEGIN IF NOT EXISTS (SELECT * FROM [dbo].[COM_City] WHERE [Name] = 'Tramandaí') BEGIN INSERT INTO [dbo].[COM_City]([CityId],[Name],[ExternalCode],[StateId],[Active],[UserID],[UserIDLastUpdate],[CreateDate],[ModifieldDate]) VALUES (5054,'Tramandaí','21600',23,1,1,1,GETDATE(),GETDATE()) END END</v>
      </c>
    </row>
    <row r="5056" spans="1:13" x14ac:dyDescent="0.2">
      <c r="A5056">
        <v>5055</v>
      </c>
      <c r="B5056">
        <f>VLOOKUP(C5056,ESTADOS!C:K,9,FALSE)</f>
        <v>23</v>
      </c>
      <c r="C5056" t="s">
        <v>44</v>
      </c>
      <c r="D5056">
        <v>43</v>
      </c>
      <c r="E5056" t="s">
        <v>783</v>
      </c>
      <c r="F5056" t="s">
        <v>784</v>
      </c>
      <c r="G5056">
        <v>2379</v>
      </c>
      <c r="H5056">
        <v>1</v>
      </c>
      <c r="I5056">
        <v>1</v>
      </c>
      <c r="J5056">
        <v>1</v>
      </c>
      <c r="K5056" s="2" t="s">
        <v>10009</v>
      </c>
      <c r="L5056" s="2" t="s">
        <v>10009</v>
      </c>
      <c r="M5056" t="str">
        <f t="shared" si="78"/>
        <v>BEGIN IF NOT EXISTS (SELECT * FROM [dbo].[COM_City] WHERE [Name] = 'Travesseiro') BEGIN INSERT INTO [dbo].[COM_City]([CityId],[Name],[ExternalCode],[StateId],[Active],[UserID],[UserIDLastUpdate],[CreateDate],[ModifieldDate]) VALUES (5055,'Travesseiro','21626',23,1,1,1,GETDATE(),GETDATE()) END END</v>
      </c>
    </row>
    <row r="5057" spans="1:13" x14ac:dyDescent="0.2">
      <c r="A5057">
        <v>5056</v>
      </c>
      <c r="B5057">
        <f>VLOOKUP(C5057,ESTADOS!C:K,9,FALSE)</f>
        <v>23</v>
      </c>
      <c r="C5057" t="s">
        <v>44</v>
      </c>
      <c r="D5057">
        <v>43</v>
      </c>
      <c r="E5057" t="s">
        <v>787</v>
      </c>
      <c r="F5057" t="s">
        <v>788</v>
      </c>
      <c r="G5057">
        <v>3015</v>
      </c>
      <c r="H5057">
        <v>1</v>
      </c>
      <c r="I5057">
        <v>1</v>
      </c>
      <c r="J5057">
        <v>1</v>
      </c>
      <c r="K5057" s="2" t="s">
        <v>10009</v>
      </c>
      <c r="L5057" s="2" t="s">
        <v>10009</v>
      </c>
      <c r="M5057" t="str">
        <f t="shared" si="78"/>
        <v>BEGIN IF NOT EXISTS (SELECT * FROM [dbo].[COM_City] WHERE [Name] = 'Três Arroios') BEGIN INSERT INTO [dbo].[COM_City]([CityId],[Name],[ExternalCode],[StateId],[Active],[UserID],[UserIDLastUpdate],[CreateDate],[ModifieldDate]) VALUES (5056,'Três Arroios','21634',23,1,1,1,GETDATE(),GETDATE()) END END</v>
      </c>
    </row>
    <row r="5058" spans="1:13" x14ac:dyDescent="0.2">
      <c r="A5058">
        <v>5057</v>
      </c>
      <c r="B5058">
        <f>VLOOKUP(C5058,ESTADOS!C:K,9,FALSE)</f>
        <v>23</v>
      </c>
      <c r="C5058" t="s">
        <v>44</v>
      </c>
      <c r="D5058">
        <v>43</v>
      </c>
      <c r="E5058" t="s">
        <v>789</v>
      </c>
      <c r="F5058" t="s">
        <v>790</v>
      </c>
      <c r="G5058">
        <v>10390</v>
      </c>
      <c r="H5058">
        <v>1</v>
      </c>
      <c r="I5058">
        <v>1</v>
      </c>
      <c r="J5058">
        <v>1</v>
      </c>
      <c r="K5058" s="2" t="s">
        <v>10009</v>
      </c>
      <c r="L5058" s="2" t="s">
        <v>10009</v>
      </c>
      <c r="M5058" t="str">
        <f t="shared" si="78"/>
        <v>BEGIN IF NOT EXISTS (SELECT * FROM [dbo].[COM_City] WHERE [Name] = 'Três Cachoeiras') BEGIN INSERT INTO [dbo].[COM_City]([CityId],[Name],[ExternalCode],[StateId],[Active],[UserID],[UserIDLastUpdate],[CreateDate],[ModifieldDate]) VALUES (5057,'Três Cachoeiras','21667',23,1,1,1,GETDATE(),GETDATE()) END END</v>
      </c>
    </row>
    <row r="5059" spans="1:13" x14ac:dyDescent="0.2">
      <c r="A5059">
        <v>5058</v>
      </c>
      <c r="B5059">
        <f>VLOOKUP(C5059,ESTADOS!C:K,9,FALSE)</f>
        <v>23</v>
      </c>
      <c r="C5059" t="s">
        <v>44</v>
      </c>
      <c r="D5059">
        <v>43</v>
      </c>
      <c r="E5059" t="s">
        <v>791</v>
      </c>
      <c r="F5059" t="s">
        <v>792</v>
      </c>
      <c r="G5059">
        <v>22905</v>
      </c>
      <c r="H5059">
        <v>1</v>
      </c>
      <c r="I5059">
        <v>1</v>
      </c>
      <c r="J5059">
        <v>1</v>
      </c>
      <c r="K5059" s="2" t="s">
        <v>10009</v>
      </c>
      <c r="L5059" s="2" t="s">
        <v>10009</v>
      </c>
      <c r="M5059" t="str">
        <f t="shared" ref="M5059:M5122" si="79">CONCATENATE("BEGIN IF NOT EXISTS (SELECT * FROM [dbo].[COM_City] WHERE [Name] = '",F5059,"') BEGIN INSERT INTO [dbo].[COM_City]([CityId],[Name],[ExternalCode],[StateId],[Active],[UserID],[UserIDLastUpdate],[CreateDate],[ModifieldDate]) VALUES (",A5059,",'",F5059,"','",E5059,"',",B5059,",",H5059,",",I5059,",",J5059,",",K5059,",",L5059,") END END")</f>
        <v>BEGIN IF NOT EXISTS (SELECT * FROM [dbo].[COM_City] WHERE [Name] = 'Três Coroas') BEGIN INSERT INTO [dbo].[COM_City]([CityId],[Name],[ExternalCode],[StateId],[Active],[UserID],[UserIDLastUpdate],[CreateDate],[ModifieldDate]) VALUES (5058,'Três Coroas','21709',23,1,1,1,GETDATE(),GETDATE()) END END</v>
      </c>
    </row>
    <row r="5060" spans="1:13" x14ac:dyDescent="0.2">
      <c r="A5060">
        <v>5059</v>
      </c>
      <c r="B5060">
        <f>VLOOKUP(C5060,ESTADOS!C:K,9,FALSE)</f>
        <v>23</v>
      </c>
      <c r="C5060" t="s">
        <v>44</v>
      </c>
      <c r="D5060">
        <v>43</v>
      </c>
      <c r="E5060" t="s">
        <v>785</v>
      </c>
      <c r="F5060" t="s">
        <v>786</v>
      </c>
      <c r="G5060">
        <v>23333</v>
      </c>
      <c r="H5060">
        <v>1</v>
      </c>
      <c r="I5060">
        <v>1</v>
      </c>
      <c r="J5060">
        <v>1</v>
      </c>
      <c r="K5060" s="2" t="s">
        <v>10009</v>
      </c>
      <c r="L5060" s="2" t="s">
        <v>10009</v>
      </c>
      <c r="M5060" t="str">
        <f t="shared" si="79"/>
        <v>BEGIN IF NOT EXISTS (SELECT * FROM [dbo].[COM_City] WHERE [Name] = 'Três de Maio') BEGIN INSERT INTO [dbo].[COM_City]([CityId],[Name],[ExternalCode],[StateId],[Active],[UserID],[UserIDLastUpdate],[CreateDate],[ModifieldDate]) VALUES (5059,'Três de Maio','21808',23,1,1,1,GETDATE(),GETDATE()) END END</v>
      </c>
    </row>
    <row r="5061" spans="1:13" x14ac:dyDescent="0.2">
      <c r="A5061">
        <v>5060</v>
      </c>
      <c r="B5061">
        <f>VLOOKUP(C5061,ESTADOS!C:K,9,FALSE)</f>
        <v>23</v>
      </c>
      <c r="C5061" t="s">
        <v>44</v>
      </c>
      <c r="D5061">
        <v>43</v>
      </c>
      <c r="E5061" t="s">
        <v>793</v>
      </c>
      <c r="F5061" t="s">
        <v>794</v>
      </c>
      <c r="G5061">
        <v>3073</v>
      </c>
      <c r="H5061">
        <v>1</v>
      </c>
      <c r="I5061">
        <v>1</v>
      </c>
      <c r="J5061">
        <v>1</v>
      </c>
      <c r="K5061" s="2" t="s">
        <v>10009</v>
      </c>
      <c r="L5061" s="2" t="s">
        <v>10009</v>
      </c>
      <c r="M5061" t="str">
        <f t="shared" si="79"/>
        <v>BEGIN IF NOT EXISTS (SELECT * FROM [dbo].[COM_City] WHERE [Name] = 'Três Forquilhas') BEGIN INSERT INTO [dbo].[COM_City]([CityId],[Name],[ExternalCode],[StateId],[Active],[UserID],[UserIDLastUpdate],[CreateDate],[ModifieldDate]) VALUES (5060,'Três Forquilhas','21832',23,1,1,1,GETDATE(),GETDATE()) END END</v>
      </c>
    </row>
    <row r="5062" spans="1:13" x14ac:dyDescent="0.2">
      <c r="A5062">
        <v>5061</v>
      </c>
      <c r="B5062">
        <f>VLOOKUP(C5062,ESTADOS!C:K,9,FALSE)</f>
        <v>23</v>
      </c>
      <c r="C5062" t="s">
        <v>44</v>
      </c>
      <c r="D5062">
        <v>43</v>
      </c>
      <c r="E5062" t="s">
        <v>795</v>
      </c>
      <c r="F5062" t="s">
        <v>796</v>
      </c>
      <c r="G5062">
        <v>4388</v>
      </c>
      <c r="H5062">
        <v>1</v>
      </c>
      <c r="I5062">
        <v>1</v>
      </c>
      <c r="J5062">
        <v>1</v>
      </c>
      <c r="K5062" s="2" t="s">
        <v>10009</v>
      </c>
      <c r="L5062" s="2" t="s">
        <v>10009</v>
      </c>
      <c r="M5062" t="str">
        <f t="shared" si="79"/>
        <v>BEGIN IF NOT EXISTS (SELECT * FROM [dbo].[COM_City] WHERE [Name] = 'Três Palmeiras') BEGIN INSERT INTO [dbo].[COM_City]([CityId],[Name],[ExternalCode],[StateId],[Active],[UserID],[UserIDLastUpdate],[CreateDate],[ModifieldDate]) VALUES (5061,'Três Palmeiras','21857',23,1,1,1,GETDATE(),GETDATE()) END END</v>
      </c>
    </row>
    <row r="5063" spans="1:13" x14ac:dyDescent="0.2">
      <c r="A5063">
        <v>5062</v>
      </c>
      <c r="B5063">
        <f>VLOOKUP(C5063,ESTADOS!C:K,9,FALSE)</f>
        <v>23</v>
      </c>
      <c r="C5063" t="s">
        <v>44</v>
      </c>
      <c r="D5063">
        <v>43</v>
      </c>
      <c r="E5063" t="s">
        <v>797</v>
      </c>
      <c r="F5063" t="s">
        <v>798</v>
      </c>
      <c r="G5063">
        <v>23467</v>
      </c>
      <c r="H5063">
        <v>1</v>
      </c>
      <c r="I5063">
        <v>1</v>
      </c>
      <c r="J5063">
        <v>1</v>
      </c>
      <c r="K5063" s="2" t="s">
        <v>10009</v>
      </c>
      <c r="L5063" s="2" t="s">
        <v>10009</v>
      </c>
      <c r="M5063" t="str">
        <f t="shared" si="79"/>
        <v>BEGIN IF NOT EXISTS (SELECT * FROM [dbo].[COM_City] WHERE [Name] = 'Três Passos') BEGIN INSERT INTO [dbo].[COM_City]([CityId],[Name],[ExternalCode],[StateId],[Active],[UserID],[UserIDLastUpdate],[CreateDate],[ModifieldDate]) VALUES (5062,'Três Passos','21907',23,1,1,1,GETDATE(),GETDATE()) END END</v>
      </c>
    </row>
    <row r="5064" spans="1:13" x14ac:dyDescent="0.2">
      <c r="A5064">
        <v>5063</v>
      </c>
      <c r="B5064">
        <f>VLOOKUP(C5064,ESTADOS!C:K,9,FALSE)</f>
        <v>23</v>
      </c>
      <c r="C5064" t="s">
        <v>44</v>
      </c>
      <c r="D5064">
        <v>43</v>
      </c>
      <c r="E5064" t="s">
        <v>799</v>
      </c>
      <c r="F5064" t="s">
        <v>800</v>
      </c>
      <c r="G5064">
        <v>5905</v>
      </c>
      <c r="H5064">
        <v>1</v>
      </c>
      <c r="I5064">
        <v>1</v>
      </c>
      <c r="J5064">
        <v>1</v>
      </c>
      <c r="K5064" s="2" t="s">
        <v>10009</v>
      </c>
      <c r="L5064" s="2" t="s">
        <v>10009</v>
      </c>
      <c r="M5064" t="str">
        <f t="shared" si="79"/>
        <v>BEGIN IF NOT EXISTS (SELECT * FROM [dbo].[COM_City] WHERE [Name] = 'Trindade do Sul') BEGIN INSERT INTO [dbo].[COM_City]([CityId],[Name],[ExternalCode],[StateId],[Active],[UserID],[UserIDLastUpdate],[CreateDate],[ModifieldDate]) VALUES (5063,'Trindade do Sul','21956',23,1,1,1,GETDATE(),GETDATE()) END END</v>
      </c>
    </row>
    <row r="5065" spans="1:13" x14ac:dyDescent="0.2">
      <c r="A5065">
        <v>5064</v>
      </c>
      <c r="B5065">
        <f>VLOOKUP(C5065,ESTADOS!C:K,9,FALSE)</f>
        <v>23</v>
      </c>
      <c r="C5065" t="s">
        <v>44</v>
      </c>
      <c r="D5065">
        <v>43</v>
      </c>
      <c r="E5065" t="s">
        <v>801</v>
      </c>
      <c r="F5065" t="s">
        <v>9155</v>
      </c>
      <c r="G5065">
        <v>23976</v>
      </c>
      <c r="H5065">
        <v>1</v>
      </c>
      <c r="I5065">
        <v>1</v>
      </c>
      <c r="J5065">
        <v>1</v>
      </c>
      <c r="K5065" s="2" t="s">
        <v>10009</v>
      </c>
      <c r="L5065" s="2" t="s">
        <v>10009</v>
      </c>
      <c r="M5065" t="str">
        <f t="shared" si="79"/>
        <v>BEGIN IF NOT EXISTS (SELECT * FROM [dbo].[COM_City] WHERE [Name] = 'Triunfo') BEGIN INSERT INTO [dbo].[COM_City]([CityId],[Name],[ExternalCode],[StateId],[Active],[UserID],[UserIDLastUpdate],[CreateDate],[ModifieldDate]) VALUES (5064,'Triunfo','22004',23,1,1,1,GETDATE(),GETDATE()) END END</v>
      </c>
    </row>
    <row r="5066" spans="1:13" x14ac:dyDescent="0.2">
      <c r="A5066">
        <v>5065</v>
      </c>
      <c r="B5066">
        <f>VLOOKUP(C5066,ESTADOS!C:K,9,FALSE)</f>
        <v>23</v>
      </c>
      <c r="C5066" t="s">
        <v>44</v>
      </c>
      <c r="D5066">
        <v>43</v>
      </c>
      <c r="E5066" t="s">
        <v>802</v>
      </c>
      <c r="F5066" t="s">
        <v>803</v>
      </c>
      <c r="G5066">
        <v>5907</v>
      </c>
      <c r="H5066">
        <v>1</v>
      </c>
      <c r="I5066">
        <v>1</v>
      </c>
      <c r="J5066">
        <v>1</v>
      </c>
      <c r="K5066" s="2" t="s">
        <v>10009</v>
      </c>
      <c r="L5066" s="2" t="s">
        <v>10009</v>
      </c>
      <c r="M5066" t="str">
        <f t="shared" si="79"/>
        <v>BEGIN IF NOT EXISTS (SELECT * FROM [dbo].[COM_City] WHERE [Name] = 'Tucunduva') BEGIN INSERT INTO [dbo].[COM_City]([CityId],[Name],[ExternalCode],[StateId],[Active],[UserID],[UserIDLastUpdate],[CreateDate],[ModifieldDate]) VALUES (5065,'Tucunduva','22103',23,1,1,1,GETDATE(),GETDATE()) END END</v>
      </c>
    </row>
    <row r="5067" spans="1:13" x14ac:dyDescent="0.2">
      <c r="A5067">
        <v>5066</v>
      </c>
      <c r="B5067">
        <f>VLOOKUP(C5067,ESTADOS!C:K,9,FALSE)</f>
        <v>23</v>
      </c>
      <c r="C5067" t="s">
        <v>44</v>
      </c>
      <c r="D5067">
        <v>43</v>
      </c>
      <c r="E5067" t="s">
        <v>804</v>
      </c>
      <c r="F5067" t="s">
        <v>805</v>
      </c>
      <c r="G5067">
        <v>4378</v>
      </c>
      <c r="H5067">
        <v>1</v>
      </c>
      <c r="I5067">
        <v>1</v>
      </c>
      <c r="J5067">
        <v>1</v>
      </c>
      <c r="K5067" s="2" t="s">
        <v>10009</v>
      </c>
      <c r="L5067" s="2" t="s">
        <v>10009</v>
      </c>
      <c r="M5067" t="str">
        <f t="shared" si="79"/>
        <v>BEGIN IF NOT EXISTS (SELECT * FROM [dbo].[COM_City] WHERE [Name] = 'Tunas') BEGIN INSERT INTO [dbo].[COM_City]([CityId],[Name],[ExternalCode],[StateId],[Active],[UserID],[UserIDLastUpdate],[CreateDate],[ModifieldDate]) VALUES (5066,'Tunas','22152',23,1,1,1,GETDATE(),GETDATE()) END END</v>
      </c>
    </row>
    <row r="5068" spans="1:13" x14ac:dyDescent="0.2">
      <c r="A5068">
        <v>5067</v>
      </c>
      <c r="B5068">
        <f>VLOOKUP(C5068,ESTADOS!C:K,9,FALSE)</f>
        <v>23</v>
      </c>
      <c r="C5068" t="s">
        <v>44</v>
      </c>
      <c r="D5068">
        <v>43</v>
      </c>
      <c r="E5068" t="s">
        <v>806</v>
      </c>
      <c r="F5068" t="s">
        <v>807</v>
      </c>
      <c r="G5068">
        <v>1723</v>
      </c>
      <c r="H5068">
        <v>1</v>
      </c>
      <c r="I5068">
        <v>1</v>
      </c>
      <c r="J5068">
        <v>1</v>
      </c>
      <c r="K5068" s="2" t="s">
        <v>10009</v>
      </c>
      <c r="L5068" s="2" t="s">
        <v>10009</v>
      </c>
      <c r="M5068" t="str">
        <f t="shared" si="79"/>
        <v>BEGIN IF NOT EXISTS (SELECT * FROM [dbo].[COM_City] WHERE [Name] = 'Tupanci do Sul') BEGIN INSERT INTO [dbo].[COM_City]([CityId],[Name],[ExternalCode],[StateId],[Active],[UserID],[UserIDLastUpdate],[CreateDate],[ModifieldDate]) VALUES (5067,'Tupanci do Sul','22186',23,1,1,1,GETDATE(),GETDATE()) END END</v>
      </c>
    </row>
    <row r="5069" spans="1:13" x14ac:dyDescent="0.2">
      <c r="A5069">
        <v>5068</v>
      </c>
      <c r="B5069">
        <f>VLOOKUP(C5069,ESTADOS!C:K,9,FALSE)</f>
        <v>23</v>
      </c>
      <c r="C5069" t="s">
        <v>44</v>
      </c>
      <c r="D5069">
        <v>43</v>
      </c>
      <c r="E5069" t="s">
        <v>808</v>
      </c>
      <c r="F5069" t="s">
        <v>809</v>
      </c>
      <c r="G5069">
        <v>22556</v>
      </c>
      <c r="H5069">
        <v>1</v>
      </c>
      <c r="I5069">
        <v>1</v>
      </c>
      <c r="J5069">
        <v>1</v>
      </c>
      <c r="K5069" s="2" t="s">
        <v>10009</v>
      </c>
      <c r="L5069" s="2" t="s">
        <v>10009</v>
      </c>
      <c r="M5069" t="str">
        <f t="shared" si="79"/>
        <v>BEGIN IF NOT EXISTS (SELECT * FROM [dbo].[COM_City] WHERE [Name] = 'Tupanciretã') BEGIN INSERT INTO [dbo].[COM_City]([CityId],[Name],[ExternalCode],[StateId],[Active],[UserID],[UserIDLastUpdate],[CreateDate],[ModifieldDate]) VALUES (5068,'Tupanciretã','22202',23,1,1,1,GETDATE(),GETDATE()) END END</v>
      </c>
    </row>
    <row r="5070" spans="1:13" x14ac:dyDescent="0.2">
      <c r="A5070">
        <v>5069</v>
      </c>
      <c r="B5070">
        <f>VLOOKUP(C5070,ESTADOS!C:K,9,FALSE)</f>
        <v>23</v>
      </c>
      <c r="C5070" t="s">
        <v>44</v>
      </c>
      <c r="D5070">
        <v>43</v>
      </c>
      <c r="E5070" t="s">
        <v>810</v>
      </c>
      <c r="F5070" t="s">
        <v>811</v>
      </c>
      <c r="G5070">
        <v>3604</v>
      </c>
      <c r="H5070">
        <v>1</v>
      </c>
      <c r="I5070">
        <v>1</v>
      </c>
      <c r="J5070">
        <v>1</v>
      </c>
      <c r="K5070" s="2" t="s">
        <v>10009</v>
      </c>
      <c r="L5070" s="2" t="s">
        <v>10009</v>
      </c>
      <c r="M5070" t="str">
        <f t="shared" si="79"/>
        <v>BEGIN IF NOT EXISTS (SELECT * FROM [dbo].[COM_City] WHERE [Name] = 'Tupandi') BEGIN INSERT INTO [dbo].[COM_City]([CityId],[Name],[ExternalCode],[StateId],[Active],[UserID],[UserIDLastUpdate],[CreateDate],[ModifieldDate]) VALUES (5069,'Tupandi','22251',23,1,1,1,GETDATE(),GETDATE()) END END</v>
      </c>
    </row>
    <row r="5071" spans="1:13" x14ac:dyDescent="0.2">
      <c r="A5071">
        <v>5070</v>
      </c>
      <c r="B5071">
        <f>VLOOKUP(C5071,ESTADOS!C:K,9,FALSE)</f>
        <v>23</v>
      </c>
      <c r="C5071" t="s">
        <v>44</v>
      </c>
      <c r="D5071">
        <v>43</v>
      </c>
      <c r="E5071" t="s">
        <v>812</v>
      </c>
      <c r="F5071" t="s">
        <v>813</v>
      </c>
      <c r="G5071">
        <v>8793</v>
      </c>
      <c r="H5071">
        <v>1</v>
      </c>
      <c r="I5071">
        <v>1</v>
      </c>
      <c r="J5071">
        <v>1</v>
      </c>
      <c r="K5071" s="2" t="s">
        <v>10009</v>
      </c>
      <c r="L5071" s="2" t="s">
        <v>10009</v>
      </c>
      <c r="M5071" t="str">
        <f t="shared" si="79"/>
        <v>BEGIN IF NOT EXISTS (SELECT * FROM [dbo].[COM_City] WHERE [Name] = 'Tuparendi') BEGIN INSERT INTO [dbo].[COM_City]([CityId],[Name],[ExternalCode],[StateId],[Active],[UserID],[UserIDLastUpdate],[CreateDate],[ModifieldDate]) VALUES (5070,'Tuparendi','22301',23,1,1,1,GETDATE(),GETDATE()) END END</v>
      </c>
    </row>
    <row r="5072" spans="1:13" x14ac:dyDescent="0.2">
      <c r="A5072">
        <v>5071</v>
      </c>
      <c r="B5072">
        <f>VLOOKUP(C5072,ESTADOS!C:K,9,FALSE)</f>
        <v>23</v>
      </c>
      <c r="C5072" t="s">
        <v>44</v>
      </c>
      <c r="D5072">
        <v>43</v>
      </c>
      <c r="E5072" t="s">
        <v>814</v>
      </c>
      <c r="F5072" t="s">
        <v>815</v>
      </c>
      <c r="G5072">
        <v>3829</v>
      </c>
      <c r="H5072">
        <v>1</v>
      </c>
      <c r="I5072">
        <v>1</v>
      </c>
      <c r="J5072">
        <v>1</v>
      </c>
      <c r="K5072" s="2" t="s">
        <v>10009</v>
      </c>
      <c r="L5072" s="2" t="s">
        <v>10009</v>
      </c>
      <c r="M5072" t="str">
        <f t="shared" si="79"/>
        <v>BEGIN IF NOT EXISTS (SELECT * FROM [dbo].[COM_City] WHERE [Name] = 'Turuçu') BEGIN INSERT INTO [dbo].[COM_City]([CityId],[Name],[ExternalCode],[StateId],[Active],[UserID],[UserIDLastUpdate],[CreateDate],[ModifieldDate]) VALUES (5071,'Turuçu','22327',23,1,1,1,GETDATE(),GETDATE()) END END</v>
      </c>
    </row>
    <row r="5073" spans="1:13" x14ac:dyDescent="0.2">
      <c r="A5073">
        <v>5072</v>
      </c>
      <c r="B5073">
        <f>VLOOKUP(C5073,ESTADOS!C:K,9,FALSE)</f>
        <v>23</v>
      </c>
      <c r="C5073" t="s">
        <v>44</v>
      </c>
      <c r="D5073">
        <v>43</v>
      </c>
      <c r="E5073" t="s">
        <v>816</v>
      </c>
      <c r="F5073" t="s">
        <v>817</v>
      </c>
      <c r="G5073">
        <v>2440</v>
      </c>
      <c r="H5073">
        <v>1</v>
      </c>
      <c r="I5073">
        <v>1</v>
      </c>
      <c r="J5073">
        <v>1</v>
      </c>
      <c r="K5073" s="2" t="s">
        <v>10009</v>
      </c>
      <c r="L5073" s="2" t="s">
        <v>10009</v>
      </c>
      <c r="M5073" t="str">
        <f t="shared" si="79"/>
        <v>BEGIN IF NOT EXISTS (SELECT * FROM [dbo].[COM_City] WHERE [Name] = 'Ubiretama') BEGIN INSERT INTO [dbo].[COM_City]([CityId],[Name],[ExternalCode],[StateId],[Active],[UserID],[UserIDLastUpdate],[CreateDate],[ModifieldDate]) VALUES (5072,'Ubiretama','22343',23,1,1,1,GETDATE(),GETDATE()) END END</v>
      </c>
    </row>
    <row r="5074" spans="1:13" x14ac:dyDescent="0.2">
      <c r="A5074">
        <v>5073</v>
      </c>
      <c r="B5074">
        <f>VLOOKUP(C5074,ESTADOS!C:K,9,FALSE)</f>
        <v>23</v>
      </c>
      <c r="C5074" t="s">
        <v>44</v>
      </c>
      <c r="D5074">
        <v>43</v>
      </c>
      <c r="E5074" t="s">
        <v>818</v>
      </c>
      <c r="F5074" t="s">
        <v>819</v>
      </c>
      <c r="G5074">
        <v>1666</v>
      </c>
      <c r="H5074">
        <v>1</v>
      </c>
      <c r="I5074">
        <v>1</v>
      </c>
      <c r="J5074">
        <v>1</v>
      </c>
      <c r="K5074" s="2" t="s">
        <v>10009</v>
      </c>
      <c r="L5074" s="2" t="s">
        <v>10009</v>
      </c>
      <c r="M5074" t="str">
        <f t="shared" si="79"/>
        <v>BEGIN IF NOT EXISTS (SELECT * FROM [dbo].[COM_City] WHERE [Name] = 'União da Serra') BEGIN INSERT INTO [dbo].[COM_City]([CityId],[Name],[ExternalCode],[StateId],[Active],[UserID],[UserIDLastUpdate],[CreateDate],[ModifieldDate]) VALUES (5073,'União da Serra','22350',23,1,1,1,GETDATE(),GETDATE()) END END</v>
      </c>
    </row>
    <row r="5075" spans="1:13" x14ac:dyDescent="0.2">
      <c r="A5075">
        <v>5074</v>
      </c>
      <c r="B5075">
        <f>VLOOKUP(C5075,ESTADOS!C:K,9,FALSE)</f>
        <v>23</v>
      </c>
      <c r="C5075" t="s">
        <v>44</v>
      </c>
      <c r="D5075">
        <v>43</v>
      </c>
      <c r="E5075" t="s">
        <v>820</v>
      </c>
      <c r="F5075" t="s">
        <v>821</v>
      </c>
      <c r="G5075">
        <v>2392</v>
      </c>
      <c r="H5075">
        <v>1</v>
      </c>
      <c r="I5075">
        <v>1</v>
      </c>
      <c r="J5075">
        <v>1</v>
      </c>
      <c r="K5075" s="2" t="s">
        <v>10009</v>
      </c>
      <c r="L5075" s="2" t="s">
        <v>10009</v>
      </c>
      <c r="M5075" t="str">
        <f t="shared" si="79"/>
        <v>BEGIN IF NOT EXISTS (SELECT * FROM [dbo].[COM_City] WHERE [Name] = 'Unistalda') BEGIN INSERT INTO [dbo].[COM_City]([CityId],[Name],[ExternalCode],[StateId],[Active],[UserID],[UserIDLastUpdate],[CreateDate],[ModifieldDate]) VALUES (5074,'Unistalda','22376',23,1,1,1,GETDATE(),GETDATE()) END END</v>
      </c>
    </row>
    <row r="5076" spans="1:13" x14ac:dyDescent="0.2">
      <c r="A5076">
        <v>5075</v>
      </c>
      <c r="B5076">
        <f>VLOOKUP(C5076,ESTADOS!C:K,9,FALSE)</f>
        <v>23</v>
      </c>
      <c r="C5076" t="s">
        <v>44</v>
      </c>
      <c r="D5076">
        <v>43</v>
      </c>
      <c r="E5076" t="s">
        <v>822</v>
      </c>
      <c r="F5076" t="s">
        <v>823</v>
      </c>
      <c r="G5076">
        <v>123743</v>
      </c>
      <c r="H5076">
        <v>1</v>
      </c>
      <c r="I5076">
        <v>1</v>
      </c>
      <c r="J5076">
        <v>1</v>
      </c>
      <c r="K5076" s="2" t="s">
        <v>10009</v>
      </c>
      <c r="L5076" s="2" t="s">
        <v>10009</v>
      </c>
      <c r="M5076" t="str">
        <f t="shared" si="79"/>
        <v>BEGIN IF NOT EXISTS (SELECT * FROM [dbo].[COM_City] WHERE [Name] = 'Uruguaiana') BEGIN INSERT INTO [dbo].[COM_City]([CityId],[Name],[ExternalCode],[StateId],[Active],[UserID],[UserIDLastUpdate],[CreateDate],[ModifieldDate]) VALUES (5075,'Uruguaiana','22400',23,1,1,1,GETDATE(),GETDATE()) END END</v>
      </c>
    </row>
    <row r="5077" spans="1:13" x14ac:dyDescent="0.2">
      <c r="A5077">
        <v>5076</v>
      </c>
      <c r="B5077">
        <f>VLOOKUP(C5077,ESTADOS!C:K,9,FALSE)</f>
        <v>23</v>
      </c>
      <c r="C5077" t="s">
        <v>44</v>
      </c>
      <c r="D5077">
        <v>43</v>
      </c>
      <c r="E5077" t="s">
        <v>824</v>
      </c>
      <c r="F5077" t="s">
        <v>825</v>
      </c>
      <c r="G5077">
        <v>59938</v>
      </c>
      <c r="H5077">
        <v>1</v>
      </c>
      <c r="I5077">
        <v>1</v>
      </c>
      <c r="J5077">
        <v>1</v>
      </c>
      <c r="K5077" s="2" t="s">
        <v>10009</v>
      </c>
      <c r="L5077" s="2" t="s">
        <v>10009</v>
      </c>
      <c r="M5077" t="str">
        <f t="shared" si="79"/>
        <v>BEGIN IF NOT EXISTS (SELECT * FROM [dbo].[COM_City] WHERE [Name] = 'Vacaria') BEGIN INSERT INTO [dbo].[COM_City]([CityId],[Name],[ExternalCode],[StateId],[Active],[UserID],[UserIDLastUpdate],[CreateDate],[ModifieldDate]) VALUES (5076,'Vacaria','22509',23,1,1,1,GETDATE(),GETDATE()) END END</v>
      </c>
    </row>
    <row r="5078" spans="1:13" x14ac:dyDescent="0.2">
      <c r="A5078">
        <v>5077</v>
      </c>
      <c r="B5078">
        <f>VLOOKUP(C5078,ESTADOS!C:K,9,FALSE)</f>
        <v>23</v>
      </c>
      <c r="C5078" t="s">
        <v>44</v>
      </c>
      <c r="D5078">
        <v>43</v>
      </c>
      <c r="E5078" t="s">
        <v>826</v>
      </c>
      <c r="F5078" t="s">
        <v>827</v>
      </c>
      <c r="G5078">
        <v>10817</v>
      </c>
      <c r="H5078">
        <v>1</v>
      </c>
      <c r="I5078">
        <v>1</v>
      </c>
      <c r="J5078">
        <v>1</v>
      </c>
      <c r="K5078" s="2" t="s">
        <v>10009</v>
      </c>
      <c r="L5078" s="2" t="s">
        <v>10009</v>
      </c>
      <c r="M5078" t="str">
        <f t="shared" si="79"/>
        <v>BEGIN IF NOT EXISTS (SELECT * FROM [dbo].[COM_City] WHERE [Name] = 'Vale do Sol') BEGIN INSERT INTO [dbo].[COM_City]([CityId],[Name],[ExternalCode],[StateId],[Active],[UserID],[UserIDLastUpdate],[CreateDate],[ModifieldDate]) VALUES (5077,'Vale do Sol','22533',23,1,1,1,GETDATE(),GETDATE()) END END</v>
      </c>
    </row>
    <row r="5079" spans="1:13" x14ac:dyDescent="0.2">
      <c r="A5079">
        <v>5078</v>
      </c>
      <c r="B5079">
        <f>VLOOKUP(C5079,ESTADOS!C:K,9,FALSE)</f>
        <v>23</v>
      </c>
      <c r="C5079" t="s">
        <v>44</v>
      </c>
      <c r="D5079">
        <v>43</v>
      </c>
      <c r="E5079" t="s">
        <v>828</v>
      </c>
      <c r="F5079" t="s">
        <v>829</v>
      </c>
      <c r="G5079">
        <v>4741</v>
      </c>
      <c r="H5079">
        <v>1</v>
      </c>
      <c r="I5079">
        <v>1</v>
      </c>
      <c r="J5079">
        <v>1</v>
      </c>
      <c r="K5079" s="2" t="s">
        <v>10009</v>
      </c>
      <c r="L5079" s="2" t="s">
        <v>10009</v>
      </c>
      <c r="M5079" t="str">
        <f t="shared" si="79"/>
        <v>BEGIN IF NOT EXISTS (SELECT * FROM [dbo].[COM_City] WHERE [Name] = 'Vale Real') BEGIN INSERT INTO [dbo].[COM_City]([CityId],[Name],[ExternalCode],[StateId],[Active],[UserID],[UserIDLastUpdate],[CreateDate],[ModifieldDate]) VALUES (5078,'Vale Real','22541',23,1,1,1,GETDATE(),GETDATE()) END END</v>
      </c>
    </row>
    <row r="5080" spans="1:13" x14ac:dyDescent="0.2">
      <c r="A5080">
        <v>5079</v>
      </c>
      <c r="B5080">
        <f>VLOOKUP(C5080,ESTADOS!C:K,9,FALSE)</f>
        <v>23</v>
      </c>
      <c r="C5080" t="s">
        <v>44</v>
      </c>
      <c r="D5080">
        <v>43</v>
      </c>
      <c r="E5080" t="s">
        <v>830</v>
      </c>
      <c r="F5080" t="s">
        <v>831</v>
      </c>
      <c r="G5080">
        <v>3227</v>
      </c>
      <c r="H5080">
        <v>1</v>
      </c>
      <c r="I5080">
        <v>1</v>
      </c>
      <c r="J5080">
        <v>1</v>
      </c>
      <c r="K5080" s="2" t="s">
        <v>10009</v>
      </c>
      <c r="L5080" s="2" t="s">
        <v>10009</v>
      </c>
      <c r="M5080" t="str">
        <f t="shared" si="79"/>
        <v>BEGIN IF NOT EXISTS (SELECT * FROM [dbo].[COM_City] WHERE [Name] = 'Vale Verde') BEGIN INSERT INTO [dbo].[COM_City]([CityId],[Name],[ExternalCode],[StateId],[Active],[UserID],[UserIDLastUpdate],[CreateDate],[ModifieldDate]) VALUES (5079,'Vale Verde','22525',23,1,1,1,GETDATE(),GETDATE()) END END</v>
      </c>
    </row>
    <row r="5081" spans="1:13" x14ac:dyDescent="0.2">
      <c r="A5081">
        <v>5080</v>
      </c>
      <c r="B5081">
        <f>VLOOKUP(C5081,ESTADOS!C:K,9,FALSE)</f>
        <v>23</v>
      </c>
      <c r="C5081" t="s">
        <v>44</v>
      </c>
      <c r="D5081">
        <v>43</v>
      </c>
      <c r="E5081" t="s">
        <v>832</v>
      </c>
      <c r="F5081" t="s">
        <v>833</v>
      </c>
      <c r="G5081">
        <v>1956</v>
      </c>
      <c r="H5081">
        <v>1</v>
      </c>
      <c r="I5081">
        <v>1</v>
      </c>
      <c r="J5081">
        <v>1</v>
      </c>
      <c r="K5081" s="2" t="s">
        <v>10009</v>
      </c>
      <c r="L5081" s="2" t="s">
        <v>10009</v>
      </c>
      <c r="M5081" t="str">
        <f t="shared" si="79"/>
        <v>BEGIN IF NOT EXISTS (SELECT * FROM [dbo].[COM_City] WHERE [Name] = 'Vanini') BEGIN INSERT INTO [dbo].[COM_City]([CityId],[Name],[ExternalCode],[StateId],[Active],[UserID],[UserIDLastUpdate],[CreateDate],[ModifieldDate]) VALUES (5080,'Vanini','22558',23,1,1,1,GETDATE(),GETDATE()) END END</v>
      </c>
    </row>
    <row r="5082" spans="1:13" x14ac:dyDescent="0.2">
      <c r="A5082">
        <v>5081</v>
      </c>
      <c r="B5082">
        <f>VLOOKUP(C5082,ESTADOS!C:K,9,FALSE)</f>
        <v>23</v>
      </c>
      <c r="C5082" t="s">
        <v>44</v>
      </c>
      <c r="D5082">
        <v>43</v>
      </c>
      <c r="E5082" t="s">
        <v>834</v>
      </c>
      <c r="F5082" t="s">
        <v>835</v>
      </c>
      <c r="G5082">
        <v>64442</v>
      </c>
      <c r="H5082">
        <v>1</v>
      </c>
      <c r="I5082">
        <v>1</v>
      </c>
      <c r="J5082">
        <v>1</v>
      </c>
      <c r="K5082" s="2" t="s">
        <v>10009</v>
      </c>
      <c r="L5082" s="2" t="s">
        <v>10009</v>
      </c>
      <c r="M5082" t="str">
        <f t="shared" si="79"/>
        <v>BEGIN IF NOT EXISTS (SELECT * FROM [dbo].[COM_City] WHERE [Name] = 'Venâncio Aires') BEGIN INSERT INTO [dbo].[COM_City]([CityId],[Name],[ExternalCode],[StateId],[Active],[UserID],[UserIDLastUpdate],[CreateDate],[ModifieldDate]) VALUES (5081,'Venâncio Aires','22608',23,1,1,1,GETDATE(),GETDATE()) END END</v>
      </c>
    </row>
    <row r="5083" spans="1:13" x14ac:dyDescent="0.2">
      <c r="A5083">
        <v>5082</v>
      </c>
      <c r="B5083">
        <f>VLOOKUP(C5083,ESTADOS!C:K,9,FALSE)</f>
        <v>23</v>
      </c>
      <c r="C5083" t="s">
        <v>44</v>
      </c>
      <c r="D5083">
        <v>43</v>
      </c>
      <c r="E5083" t="s">
        <v>836</v>
      </c>
      <c r="F5083" t="s">
        <v>8754</v>
      </c>
      <c r="G5083">
        <v>22702</v>
      </c>
      <c r="H5083">
        <v>1</v>
      </c>
      <c r="I5083">
        <v>1</v>
      </c>
      <c r="J5083">
        <v>1</v>
      </c>
      <c r="K5083" s="2" t="s">
        <v>10009</v>
      </c>
      <c r="L5083" s="2" t="s">
        <v>10009</v>
      </c>
      <c r="M5083" t="str">
        <f t="shared" si="79"/>
        <v>BEGIN IF NOT EXISTS (SELECT * FROM [dbo].[COM_City] WHERE [Name] = 'Vera Cruz') BEGIN INSERT INTO [dbo].[COM_City]([CityId],[Name],[ExternalCode],[StateId],[Active],[UserID],[UserIDLastUpdate],[CreateDate],[ModifieldDate]) VALUES (5082,'Vera Cruz','22707',23,1,1,1,GETDATE(),GETDATE()) END END</v>
      </c>
    </row>
    <row r="5084" spans="1:13" x14ac:dyDescent="0.2">
      <c r="A5084">
        <v>5083</v>
      </c>
      <c r="B5084">
        <f>VLOOKUP(C5084,ESTADOS!C:K,9,FALSE)</f>
        <v>23</v>
      </c>
      <c r="C5084" t="s">
        <v>44</v>
      </c>
      <c r="D5084">
        <v>43</v>
      </c>
      <c r="E5084" t="s">
        <v>837</v>
      </c>
      <c r="F5084" t="s">
        <v>838</v>
      </c>
      <c r="G5084">
        <v>23904</v>
      </c>
      <c r="H5084">
        <v>1</v>
      </c>
      <c r="I5084">
        <v>1</v>
      </c>
      <c r="J5084">
        <v>1</v>
      </c>
      <c r="K5084" s="2" t="s">
        <v>10009</v>
      </c>
      <c r="L5084" s="2" t="s">
        <v>10009</v>
      </c>
      <c r="M5084" t="str">
        <f t="shared" si="79"/>
        <v>BEGIN IF NOT EXISTS (SELECT * FROM [dbo].[COM_City] WHERE [Name] = 'Veranópolis') BEGIN INSERT INTO [dbo].[COM_City]([CityId],[Name],[ExternalCode],[StateId],[Active],[UserID],[UserIDLastUpdate],[CreateDate],[ModifieldDate]) VALUES (5083,'Veranópolis','22806',23,1,1,1,GETDATE(),GETDATE()) END END</v>
      </c>
    </row>
    <row r="5085" spans="1:13" x14ac:dyDescent="0.2">
      <c r="A5085">
        <v>5084</v>
      </c>
      <c r="B5085">
        <f>VLOOKUP(C5085,ESTADOS!C:K,9,FALSE)</f>
        <v>23</v>
      </c>
      <c r="C5085" t="s">
        <v>44</v>
      </c>
      <c r="D5085">
        <v>43</v>
      </c>
      <c r="E5085" t="s">
        <v>839</v>
      </c>
      <c r="F5085" t="s">
        <v>840</v>
      </c>
      <c r="G5085">
        <v>1973</v>
      </c>
      <c r="H5085">
        <v>1</v>
      </c>
      <c r="I5085">
        <v>1</v>
      </c>
      <c r="J5085">
        <v>1</v>
      </c>
      <c r="K5085" s="2" t="s">
        <v>10009</v>
      </c>
      <c r="L5085" s="2" t="s">
        <v>10009</v>
      </c>
      <c r="M5085" t="str">
        <f t="shared" si="79"/>
        <v>BEGIN IF NOT EXISTS (SELECT * FROM [dbo].[COM_City] WHERE [Name] = 'Vespasiano Correa') BEGIN INSERT INTO [dbo].[COM_City]([CityId],[Name],[ExternalCode],[StateId],[Active],[UserID],[UserIDLastUpdate],[CreateDate],[ModifieldDate]) VALUES (5084,'Vespasiano Correa','22855',23,1,1,1,GETDATE(),GETDATE()) END END</v>
      </c>
    </row>
    <row r="5086" spans="1:13" x14ac:dyDescent="0.2">
      <c r="A5086">
        <v>5085</v>
      </c>
      <c r="B5086">
        <f>VLOOKUP(C5086,ESTADOS!C:K,9,FALSE)</f>
        <v>23</v>
      </c>
      <c r="C5086" t="s">
        <v>44</v>
      </c>
      <c r="D5086">
        <v>43</v>
      </c>
      <c r="E5086" t="s">
        <v>841</v>
      </c>
      <c r="F5086" t="s">
        <v>842</v>
      </c>
      <c r="G5086">
        <v>5663</v>
      </c>
      <c r="H5086">
        <v>1</v>
      </c>
      <c r="I5086">
        <v>1</v>
      </c>
      <c r="J5086">
        <v>1</v>
      </c>
      <c r="K5086" s="2" t="s">
        <v>10009</v>
      </c>
      <c r="L5086" s="2" t="s">
        <v>10009</v>
      </c>
      <c r="M5086" t="str">
        <f t="shared" si="79"/>
        <v>BEGIN IF NOT EXISTS (SELECT * FROM [dbo].[COM_City] WHERE [Name] = 'Viadutos') BEGIN INSERT INTO [dbo].[COM_City]([CityId],[Name],[ExternalCode],[StateId],[Active],[UserID],[UserIDLastUpdate],[CreateDate],[ModifieldDate]) VALUES (5085,'Viadutos','22905',23,1,1,1,GETDATE(),GETDATE()) END END</v>
      </c>
    </row>
    <row r="5087" spans="1:13" x14ac:dyDescent="0.2">
      <c r="A5087">
        <v>5086</v>
      </c>
      <c r="B5087">
        <f>VLOOKUP(C5087,ESTADOS!C:K,9,FALSE)</f>
        <v>23</v>
      </c>
      <c r="C5087" t="s">
        <v>44</v>
      </c>
      <c r="D5087">
        <v>43</v>
      </c>
      <c r="E5087" t="s">
        <v>843</v>
      </c>
      <c r="F5087" t="s">
        <v>10166</v>
      </c>
      <c r="G5087">
        <v>253264</v>
      </c>
      <c r="H5087">
        <v>1</v>
      </c>
      <c r="I5087">
        <v>1</v>
      </c>
      <c r="J5087">
        <v>1</v>
      </c>
      <c r="K5087" s="2" t="s">
        <v>10009</v>
      </c>
      <c r="L5087" s="2" t="s">
        <v>10009</v>
      </c>
      <c r="M5087" t="str">
        <f t="shared" si="79"/>
        <v>BEGIN IF NOT EXISTS (SELECT * FROM [dbo].[COM_City] WHERE [Name] = 'Viamão') BEGIN INSERT INTO [dbo].[COM_City]([CityId],[Name],[ExternalCode],[StateId],[Active],[UserID],[UserIDLastUpdate],[CreateDate],[ModifieldDate]) VALUES (5086,'Viamão','23002',23,1,1,1,GETDATE(),GETDATE()) END END</v>
      </c>
    </row>
    <row r="5088" spans="1:13" x14ac:dyDescent="0.2">
      <c r="A5088">
        <v>5087</v>
      </c>
      <c r="B5088">
        <f>VLOOKUP(C5088,ESTADOS!C:K,9,FALSE)</f>
        <v>23</v>
      </c>
      <c r="C5088" t="s">
        <v>44</v>
      </c>
      <c r="D5088">
        <v>43</v>
      </c>
      <c r="E5088" t="s">
        <v>844</v>
      </c>
      <c r="F5088" t="s">
        <v>845</v>
      </c>
      <c r="G5088">
        <v>5569</v>
      </c>
      <c r="H5088">
        <v>1</v>
      </c>
      <c r="I5088">
        <v>1</v>
      </c>
      <c r="J5088">
        <v>1</v>
      </c>
      <c r="K5088" s="2" t="s">
        <v>10009</v>
      </c>
      <c r="L5088" s="2" t="s">
        <v>10009</v>
      </c>
      <c r="M5088" t="str">
        <f t="shared" si="79"/>
        <v>BEGIN IF NOT EXISTS (SELECT * FROM [dbo].[COM_City] WHERE [Name] = 'Vicente Dutra') BEGIN INSERT INTO [dbo].[COM_City]([CityId],[Name],[ExternalCode],[StateId],[Active],[UserID],[UserIDLastUpdate],[CreateDate],[ModifieldDate]) VALUES (5087,'Vicente Dutra','23101',23,1,1,1,GETDATE(),GETDATE()) END END</v>
      </c>
    </row>
    <row r="5089" spans="1:13" x14ac:dyDescent="0.2">
      <c r="A5089">
        <v>5088</v>
      </c>
      <c r="B5089">
        <f>VLOOKUP(C5089,ESTADOS!C:K,9,FALSE)</f>
        <v>23</v>
      </c>
      <c r="C5089" t="s">
        <v>44</v>
      </c>
      <c r="D5089">
        <v>43</v>
      </c>
      <c r="E5089" t="s">
        <v>846</v>
      </c>
      <c r="F5089" t="s">
        <v>847</v>
      </c>
      <c r="G5089">
        <v>3080</v>
      </c>
      <c r="H5089">
        <v>1</v>
      </c>
      <c r="I5089">
        <v>1</v>
      </c>
      <c r="J5089">
        <v>1</v>
      </c>
      <c r="K5089" s="2" t="s">
        <v>10009</v>
      </c>
      <c r="L5089" s="2" t="s">
        <v>10009</v>
      </c>
      <c r="M5089" t="str">
        <f t="shared" si="79"/>
        <v>BEGIN IF NOT EXISTS (SELECT * FROM [dbo].[COM_City] WHERE [Name] = 'Victor Graeff') BEGIN INSERT INTO [dbo].[COM_City]([CityId],[Name],[ExternalCode],[StateId],[Active],[UserID],[UserIDLastUpdate],[CreateDate],[ModifieldDate]) VALUES (5088,'Victor Graeff','23200',23,1,1,1,GETDATE(),GETDATE()) END END</v>
      </c>
    </row>
    <row r="5090" spans="1:13" x14ac:dyDescent="0.2">
      <c r="A5090">
        <v>5089</v>
      </c>
      <c r="B5090">
        <f>VLOOKUP(C5090,ESTADOS!C:K,9,FALSE)</f>
        <v>23</v>
      </c>
      <c r="C5090" t="s">
        <v>44</v>
      </c>
      <c r="D5090">
        <v>43</v>
      </c>
      <c r="E5090" t="s">
        <v>848</v>
      </c>
      <c r="F5090" t="s">
        <v>849</v>
      </c>
      <c r="G5090">
        <v>3169</v>
      </c>
      <c r="H5090">
        <v>1</v>
      </c>
      <c r="I5090">
        <v>1</v>
      </c>
      <c r="J5090">
        <v>1</v>
      </c>
      <c r="K5090" s="2" t="s">
        <v>10009</v>
      </c>
      <c r="L5090" s="2" t="s">
        <v>10009</v>
      </c>
      <c r="M5090" t="str">
        <f t="shared" si="79"/>
        <v>BEGIN IF NOT EXISTS (SELECT * FROM [dbo].[COM_City] WHERE [Name] = 'Vila Flores') BEGIN INSERT INTO [dbo].[COM_City]([CityId],[Name],[ExternalCode],[StateId],[Active],[UserID],[UserIDLastUpdate],[CreateDate],[ModifieldDate]) VALUES (5089,'Vila Flores','23309',23,1,1,1,GETDATE(),GETDATE()) END END</v>
      </c>
    </row>
    <row r="5091" spans="1:13" x14ac:dyDescent="0.2">
      <c r="A5091">
        <v>5090</v>
      </c>
      <c r="B5091">
        <f>VLOOKUP(C5091,ESTADOS!C:K,9,FALSE)</f>
        <v>23</v>
      </c>
      <c r="C5091" t="s">
        <v>44</v>
      </c>
      <c r="D5091">
        <v>43</v>
      </c>
      <c r="E5091" t="s">
        <v>850</v>
      </c>
      <c r="F5091" t="s">
        <v>851</v>
      </c>
      <c r="G5091">
        <v>2230</v>
      </c>
      <c r="H5091">
        <v>1</v>
      </c>
      <c r="I5091">
        <v>1</v>
      </c>
      <c r="J5091">
        <v>1</v>
      </c>
      <c r="K5091" s="2" t="s">
        <v>10009</v>
      </c>
      <c r="L5091" s="2" t="s">
        <v>10009</v>
      </c>
      <c r="M5091" t="str">
        <f t="shared" si="79"/>
        <v>BEGIN IF NOT EXISTS (SELECT * FROM [dbo].[COM_City] WHERE [Name] = 'Vila Lângaro') BEGIN INSERT INTO [dbo].[COM_City]([CityId],[Name],[ExternalCode],[StateId],[Active],[UserID],[UserIDLastUpdate],[CreateDate],[ModifieldDate]) VALUES (5090,'Vila Lângaro','23358',23,1,1,1,GETDATE(),GETDATE()) END END</v>
      </c>
    </row>
    <row r="5092" spans="1:13" x14ac:dyDescent="0.2">
      <c r="A5092">
        <v>5091</v>
      </c>
      <c r="B5092">
        <f>VLOOKUP(C5092,ESTADOS!C:K,9,FALSE)</f>
        <v>23</v>
      </c>
      <c r="C5092" t="s">
        <v>44</v>
      </c>
      <c r="D5092">
        <v>43</v>
      </c>
      <c r="E5092" t="s">
        <v>852</v>
      </c>
      <c r="F5092" t="s">
        <v>853</v>
      </c>
      <c r="G5092">
        <v>4159</v>
      </c>
      <c r="H5092">
        <v>1</v>
      </c>
      <c r="I5092">
        <v>1</v>
      </c>
      <c r="J5092">
        <v>1</v>
      </c>
      <c r="K5092" s="2" t="s">
        <v>10009</v>
      </c>
      <c r="L5092" s="2" t="s">
        <v>10009</v>
      </c>
      <c r="M5092" t="str">
        <f t="shared" si="79"/>
        <v>BEGIN IF NOT EXISTS (SELECT * FROM [dbo].[COM_City] WHERE [Name] = 'Vila Maria') BEGIN INSERT INTO [dbo].[COM_City]([CityId],[Name],[ExternalCode],[StateId],[Active],[UserID],[UserIDLastUpdate],[CreateDate],[ModifieldDate]) VALUES (5091,'Vila Maria','23408',23,1,1,1,GETDATE(),GETDATE()) END END</v>
      </c>
    </row>
    <row r="5093" spans="1:13" x14ac:dyDescent="0.2">
      <c r="A5093">
        <v>5092</v>
      </c>
      <c r="B5093">
        <f>VLOOKUP(C5093,ESTADOS!C:K,9,FALSE)</f>
        <v>23</v>
      </c>
      <c r="C5093" t="s">
        <v>44</v>
      </c>
      <c r="D5093">
        <v>43</v>
      </c>
      <c r="E5093" t="s">
        <v>854</v>
      </c>
      <c r="F5093" t="s">
        <v>855</v>
      </c>
      <c r="G5093">
        <v>4255</v>
      </c>
      <c r="H5093">
        <v>1</v>
      </c>
      <c r="I5093">
        <v>1</v>
      </c>
      <c r="J5093">
        <v>1</v>
      </c>
      <c r="K5093" s="2" t="s">
        <v>10009</v>
      </c>
      <c r="L5093" s="2" t="s">
        <v>10009</v>
      </c>
      <c r="M5093" t="str">
        <f t="shared" si="79"/>
        <v>BEGIN IF NOT EXISTS (SELECT * FROM [dbo].[COM_City] WHERE [Name] = 'Vila Nova do Sul') BEGIN INSERT INTO [dbo].[COM_City]([CityId],[Name],[ExternalCode],[StateId],[Active],[UserID],[UserIDLastUpdate],[CreateDate],[ModifieldDate]) VALUES (5092,'Vila Nova do Sul','23457',23,1,1,1,GETDATE(),GETDATE()) END END</v>
      </c>
    </row>
    <row r="5094" spans="1:13" x14ac:dyDescent="0.2">
      <c r="A5094">
        <v>5093</v>
      </c>
      <c r="B5094">
        <f>VLOOKUP(C5094,ESTADOS!C:K,9,FALSE)</f>
        <v>23</v>
      </c>
      <c r="C5094" t="s">
        <v>44</v>
      </c>
      <c r="D5094">
        <v>43</v>
      </c>
      <c r="E5094" t="s">
        <v>856</v>
      </c>
      <c r="F5094" t="s">
        <v>857</v>
      </c>
      <c r="G5094">
        <v>2871</v>
      </c>
      <c r="H5094">
        <v>1</v>
      </c>
      <c r="I5094">
        <v>1</v>
      </c>
      <c r="J5094">
        <v>1</v>
      </c>
      <c r="K5094" s="2" t="s">
        <v>10009</v>
      </c>
      <c r="L5094" s="2" t="s">
        <v>10009</v>
      </c>
      <c r="M5094" t="str">
        <f t="shared" si="79"/>
        <v>BEGIN IF NOT EXISTS (SELECT * FROM [dbo].[COM_City] WHERE [Name] = 'Vista Alegre') BEGIN INSERT INTO [dbo].[COM_City]([CityId],[Name],[ExternalCode],[StateId],[Active],[UserID],[UserIDLastUpdate],[CreateDate],[ModifieldDate]) VALUES (5093,'Vista Alegre','23507',23,1,1,1,GETDATE(),GETDATE()) END END</v>
      </c>
    </row>
    <row r="5095" spans="1:13" x14ac:dyDescent="0.2">
      <c r="A5095">
        <v>5094</v>
      </c>
      <c r="B5095">
        <f>VLOOKUP(C5095,ESTADOS!C:K,9,FALSE)</f>
        <v>23</v>
      </c>
      <c r="C5095" t="s">
        <v>44</v>
      </c>
      <c r="D5095">
        <v>43</v>
      </c>
      <c r="E5095" t="s">
        <v>858</v>
      </c>
      <c r="F5095" t="s">
        <v>859</v>
      </c>
      <c r="G5095">
        <v>1492</v>
      </c>
      <c r="H5095">
        <v>1</v>
      </c>
      <c r="I5095">
        <v>1</v>
      </c>
      <c r="J5095">
        <v>1</v>
      </c>
      <c r="K5095" s="2" t="s">
        <v>10009</v>
      </c>
      <c r="L5095" s="2" t="s">
        <v>10009</v>
      </c>
      <c r="M5095" t="str">
        <f t="shared" si="79"/>
        <v>BEGIN IF NOT EXISTS (SELECT * FROM [dbo].[COM_City] WHERE [Name] = 'Vista Alegre do Prata') BEGIN INSERT INTO [dbo].[COM_City]([CityId],[Name],[ExternalCode],[StateId],[Active],[UserID],[UserIDLastUpdate],[CreateDate],[ModifieldDate]) VALUES (5094,'Vista Alegre do Prata','23606',23,1,1,1,GETDATE(),GETDATE()) END END</v>
      </c>
    </row>
    <row r="5096" spans="1:13" x14ac:dyDescent="0.2">
      <c r="A5096">
        <v>5095</v>
      </c>
      <c r="B5096">
        <f>VLOOKUP(C5096,ESTADOS!C:K,9,FALSE)</f>
        <v>23</v>
      </c>
      <c r="C5096" t="s">
        <v>44</v>
      </c>
      <c r="D5096">
        <v>43</v>
      </c>
      <c r="E5096" t="s">
        <v>860</v>
      </c>
      <c r="F5096" t="s">
        <v>861</v>
      </c>
      <c r="G5096">
        <v>2713</v>
      </c>
      <c r="H5096">
        <v>1</v>
      </c>
      <c r="I5096">
        <v>1</v>
      </c>
      <c r="J5096">
        <v>1</v>
      </c>
      <c r="K5096" s="2" t="s">
        <v>10009</v>
      </c>
      <c r="L5096" s="2" t="s">
        <v>10009</v>
      </c>
      <c r="M5096" t="str">
        <f t="shared" si="79"/>
        <v>BEGIN IF NOT EXISTS (SELECT * FROM [dbo].[COM_City] WHERE [Name] = 'Vista Gaúcha') BEGIN INSERT INTO [dbo].[COM_City]([CityId],[Name],[ExternalCode],[StateId],[Active],[UserID],[UserIDLastUpdate],[CreateDate],[ModifieldDate]) VALUES (5095,'Vista Gaúcha','23705',23,1,1,1,GETDATE(),GETDATE()) END END</v>
      </c>
    </row>
    <row r="5097" spans="1:13" x14ac:dyDescent="0.2">
      <c r="A5097">
        <v>5096</v>
      </c>
      <c r="B5097">
        <f>VLOOKUP(C5097,ESTADOS!C:K,9,FALSE)</f>
        <v>23</v>
      </c>
      <c r="C5097" t="s">
        <v>44</v>
      </c>
      <c r="D5097">
        <v>43</v>
      </c>
      <c r="E5097" t="s">
        <v>862</v>
      </c>
      <c r="F5097" t="s">
        <v>863</v>
      </c>
      <c r="G5097">
        <v>3652</v>
      </c>
      <c r="H5097">
        <v>1</v>
      </c>
      <c r="I5097">
        <v>1</v>
      </c>
      <c r="J5097">
        <v>1</v>
      </c>
      <c r="K5097" s="2" t="s">
        <v>10009</v>
      </c>
      <c r="L5097" s="2" t="s">
        <v>10009</v>
      </c>
      <c r="M5097" t="str">
        <f t="shared" si="79"/>
        <v>BEGIN IF NOT EXISTS (SELECT * FROM [dbo].[COM_City] WHERE [Name] = 'Vitória das Missões') BEGIN INSERT INTO [dbo].[COM_City]([CityId],[Name],[ExternalCode],[StateId],[Active],[UserID],[UserIDLastUpdate],[CreateDate],[ModifieldDate]) VALUES (5096,'Vitória das Missões','23754',23,1,1,1,GETDATE(),GETDATE()) END END</v>
      </c>
    </row>
    <row r="5098" spans="1:13" x14ac:dyDescent="0.2">
      <c r="A5098">
        <v>5097</v>
      </c>
      <c r="B5098">
        <f>VLOOKUP(C5098,ESTADOS!C:K,9,FALSE)</f>
        <v>23</v>
      </c>
      <c r="C5098" t="s">
        <v>44</v>
      </c>
      <c r="D5098">
        <v>43</v>
      </c>
      <c r="E5098" t="s">
        <v>864</v>
      </c>
      <c r="F5098" t="s">
        <v>865</v>
      </c>
      <c r="G5098">
        <v>2716</v>
      </c>
      <c r="H5098">
        <v>1</v>
      </c>
      <c r="I5098">
        <v>1</v>
      </c>
      <c r="J5098">
        <v>1</v>
      </c>
      <c r="K5098" s="2" t="s">
        <v>10009</v>
      </c>
      <c r="L5098" s="2" t="s">
        <v>10009</v>
      </c>
      <c r="M5098" t="str">
        <f t="shared" si="79"/>
        <v>BEGIN IF NOT EXISTS (SELECT * FROM [dbo].[COM_City] WHERE [Name] = 'Westfalia') BEGIN INSERT INTO [dbo].[COM_City]([CityId],[Name],[ExternalCode],[StateId],[Active],[UserID],[UserIDLastUpdate],[CreateDate],[ModifieldDate]) VALUES (5097,'Westfalia','23770',23,1,1,1,GETDATE(),GETDATE()) END END</v>
      </c>
    </row>
    <row r="5099" spans="1:13" x14ac:dyDescent="0.2">
      <c r="A5099">
        <v>5098</v>
      </c>
      <c r="B5099">
        <f>VLOOKUP(C5099,ESTADOS!C:K,9,FALSE)</f>
        <v>23</v>
      </c>
      <c r="C5099" t="s">
        <v>44</v>
      </c>
      <c r="D5099">
        <v>43</v>
      </c>
      <c r="E5099" t="s">
        <v>866</v>
      </c>
      <c r="F5099" t="s">
        <v>867</v>
      </c>
      <c r="G5099">
        <v>10602</v>
      </c>
      <c r="H5099">
        <v>1</v>
      </c>
      <c r="I5099">
        <v>1</v>
      </c>
      <c r="J5099">
        <v>1</v>
      </c>
      <c r="K5099" s="2" t="s">
        <v>10009</v>
      </c>
      <c r="L5099" s="2" t="s">
        <v>10009</v>
      </c>
      <c r="M5099" t="str">
        <f t="shared" si="79"/>
        <v>BEGIN IF NOT EXISTS (SELECT * FROM [dbo].[COM_City] WHERE [Name] = 'Xangri-lá') BEGIN INSERT INTO [dbo].[COM_City]([CityId],[Name],[ExternalCode],[StateId],[Active],[UserID],[UserIDLastUpdate],[CreateDate],[ModifieldDate]) VALUES (5098,'Xangri-lá','23804',23,1,1,1,GETDATE(),GETDATE()) END END</v>
      </c>
    </row>
    <row r="5100" spans="1:13" x14ac:dyDescent="0.2">
      <c r="A5100">
        <v>5099</v>
      </c>
      <c r="B5100">
        <f>VLOOKUP(C5100,ESTADOS!C:K,9,FALSE)</f>
        <v>12</v>
      </c>
      <c r="C5100" t="s">
        <v>868</v>
      </c>
      <c r="D5100">
        <v>50</v>
      </c>
      <c r="E5100" t="s">
        <v>8621</v>
      </c>
      <c r="F5100" t="s">
        <v>869</v>
      </c>
      <c r="G5100">
        <v>13183</v>
      </c>
      <c r="H5100">
        <v>1</v>
      </c>
      <c r="I5100">
        <v>1</v>
      </c>
      <c r="J5100">
        <v>1</v>
      </c>
      <c r="K5100" s="2" t="s">
        <v>10009</v>
      </c>
      <c r="L5100" s="2" t="s">
        <v>10009</v>
      </c>
      <c r="M5100" t="str">
        <f t="shared" si="79"/>
        <v>BEGIN IF NOT EXISTS (SELECT * FROM [dbo].[COM_City] WHERE [Name] = 'Água Clara') BEGIN INSERT INTO [dbo].[COM_City]([CityId],[Name],[ExternalCode],[StateId],[Active],[UserID],[UserIDLastUpdate],[CreateDate],[ModifieldDate]) VALUES (5099,'Água Clara','00203',12,1,1,1,GETDATE(),GETDATE()) END END</v>
      </c>
    </row>
    <row r="5101" spans="1:13" x14ac:dyDescent="0.2">
      <c r="A5101">
        <v>5100</v>
      </c>
      <c r="B5101">
        <f>VLOOKUP(C5101,ESTADOS!C:K,9,FALSE)</f>
        <v>12</v>
      </c>
      <c r="C5101" t="s">
        <v>868</v>
      </c>
      <c r="D5101">
        <v>50</v>
      </c>
      <c r="E5101" t="s">
        <v>8623</v>
      </c>
      <c r="F5101" t="s">
        <v>870</v>
      </c>
      <c r="G5101">
        <v>4299</v>
      </c>
      <c r="H5101">
        <v>1</v>
      </c>
      <c r="I5101">
        <v>1</v>
      </c>
      <c r="J5101">
        <v>1</v>
      </c>
      <c r="K5101" s="2" t="s">
        <v>10009</v>
      </c>
      <c r="L5101" s="2" t="s">
        <v>10009</v>
      </c>
      <c r="M5101" t="str">
        <f t="shared" si="79"/>
        <v>BEGIN IF NOT EXISTS (SELECT * FROM [dbo].[COM_City] WHERE [Name] = 'Alcinópolis') BEGIN INSERT INTO [dbo].[COM_City]([CityId],[Name],[ExternalCode],[StateId],[Active],[UserID],[UserIDLastUpdate],[CreateDate],[ModifieldDate]) VALUES (5100,'Alcinópolis','00252',12,1,1,1,GETDATE(),GETDATE()) END END</v>
      </c>
    </row>
    <row r="5102" spans="1:13" x14ac:dyDescent="0.2">
      <c r="A5102">
        <v>5101</v>
      </c>
      <c r="B5102">
        <f>VLOOKUP(C5102,ESTADOS!C:K,9,FALSE)</f>
        <v>12</v>
      </c>
      <c r="C5102" t="s">
        <v>868</v>
      </c>
      <c r="D5102">
        <v>50</v>
      </c>
      <c r="E5102" t="s">
        <v>8651</v>
      </c>
      <c r="F5102" t="s">
        <v>871</v>
      </c>
      <c r="G5102">
        <v>33426</v>
      </c>
      <c r="H5102">
        <v>1</v>
      </c>
      <c r="I5102">
        <v>1</v>
      </c>
      <c r="J5102">
        <v>1</v>
      </c>
      <c r="K5102" s="2" t="s">
        <v>10009</v>
      </c>
      <c r="L5102" s="2" t="s">
        <v>10009</v>
      </c>
      <c r="M5102" t="str">
        <f t="shared" si="79"/>
        <v>BEGIN IF NOT EXISTS (SELECT * FROM [dbo].[COM_City] WHERE [Name] = 'Amambaí') BEGIN INSERT INTO [dbo].[COM_City]([CityId],[Name],[ExternalCode],[StateId],[Active],[UserID],[UserIDLastUpdate],[CreateDate],[ModifieldDate]) VALUES (5101,'Amambaí','00609',12,1,1,1,GETDATE(),GETDATE()) END END</v>
      </c>
    </row>
    <row r="5103" spans="1:13" x14ac:dyDescent="0.2">
      <c r="A5103">
        <v>5102</v>
      </c>
      <c r="B5103">
        <f>VLOOKUP(C5103,ESTADOS!C:K,9,FALSE)</f>
        <v>12</v>
      </c>
      <c r="C5103" t="s">
        <v>868</v>
      </c>
      <c r="D5103">
        <v>50</v>
      </c>
      <c r="E5103" t="s">
        <v>8653</v>
      </c>
      <c r="F5103" t="s">
        <v>872</v>
      </c>
      <c r="G5103">
        <v>22364</v>
      </c>
      <c r="H5103">
        <v>1</v>
      </c>
      <c r="I5103">
        <v>1</v>
      </c>
      <c r="J5103">
        <v>1</v>
      </c>
      <c r="K5103" s="2" t="s">
        <v>10009</v>
      </c>
      <c r="L5103" s="2" t="s">
        <v>10009</v>
      </c>
      <c r="M5103" t="str">
        <f t="shared" si="79"/>
        <v>BEGIN IF NOT EXISTS (SELECT * FROM [dbo].[COM_City] WHERE [Name] = 'Anastácio') BEGIN INSERT INTO [dbo].[COM_City]([CityId],[Name],[ExternalCode],[StateId],[Active],[UserID],[UserIDLastUpdate],[CreateDate],[ModifieldDate]) VALUES (5102,'Anastácio','00708',12,1,1,1,GETDATE(),GETDATE()) END END</v>
      </c>
    </row>
    <row r="5104" spans="1:13" x14ac:dyDescent="0.2">
      <c r="A5104">
        <v>5103</v>
      </c>
      <c r="B5104">
        <f>VLOOKUP(C5104,ESTADOS!C:K,9,FALSE)</f>
        <v>12</v>
      </c>
      <c r="C5104" t="s">
        <v>868</v>
      </c>
      <c r="D5104">
        <v>50</v>
      </c>
      <c r="E5104" t="s">
        <v>8637</v>
      </c>
      <c r="F5104" t="s">
        <v>873</v>
      </c>
      <c r="G5104">
        <v>8380</v>
      </c>
      <c r="H5104">
        <v>1</v>
      </c>
      <c r="I5104">
        <v>1</v>
      </c>
      <c r="J5104">
        <v>1</v>
      </c>
      <c r="K5104" s="2" t="s">
        <v>10009</v>
      </c>
      <c r="L5104" s="2" t="s">
        <v>10009</v>
      </c>
      <c r="M5104" t="str">
        <f t="shared" si="79"/>
        <v>BEGIN IF NOT EXISTS (SELECT * FROM [dbo].[COM_City] WHERE [Name] = 'Anaurilândia') BEGIN INSERT INTO [dbo].[COM_City]([CityId],[Name],[ExternalCode],[StateId],[Active],[UserID],[UserIDLastUpdate],[CreateDate],[ModifieldDate]) VALUES (5103,'Anaurilândia','00807',12,1,1,1,GETDATE(),GETDATE()) END END</v>
      </c>
    </row>
    <row r="5105" spans="1:13" x14ac:dyDescent="0.2">
      <c r="A5105">
        <v>5104</v>
      </c>
      <c r="B5105">
        <f>VLOOKUP(C5105,ESTADOS!C:K,9,FALSE)</f>
        <v>12</v>
      </c>
      <c r="C5105" t="s">
        <v>868</v>
      </c>
      <c r="D5105">
        <v>50</v>
      </c>
      <c r="E5105" t="s">
        <v>874</v>
      </c>
      <c r="F5105" t="s">
        <v>875</v>
      </c>
      <c r="G5105">
        <v>7253</v>
      </c>
      <c r="H5105">
        <v>1</v>
      </c>
      <c r="I5105">
        <v>1</v>
      </c>
      <c r="J5105">
        <v>1</v>
      </c>
      <c r="K5105" s="2" t="s">
        <v>10009</v>
      </c>
      <c r="L5105" s="2" t="s">
        <v>10009</v>
      </c>
      <c r="M5105" t="str">
        <f t="shared" si="79"/>
        <v>BEGIN IF NOT EXISTS (SELECT * FROM [dbo].[COM_City] WHERE [Name] = 'Angélica') BEGIN INSERT INTO [dbo].[COM_City]([CityId],[Name],[ExternalCode],[StateId],[Active],[UserID],[UserIDLastUpdate],[CreateDate],[ModifieldDate]) VALUES (5104,'Angélica','00856',12,1,1,1,GETDATE(),GETDATE()) END END</v>
      </c>
    </row>
    <row r="5106" spans="1:13" x14ac:dyDescent="0.2">
      <c r="A5106">
        <v>5105</v>
      </c>
      <c r="B5106">
        <f>VLOOKUP(C5106,ESTADOS!C:K,9,FALSE)</f>
        <v>12</v>
      </c>
      <c r="C5106" t="s">
        <v>868</v>
      </c>
      <c r="D5106">
        <v>50</v>
      </c>
      <c r="E5106" t="s">
        <v>9176</v>
      </c>
      <c r="F5106" t="s">
        <v>876</v>
      </c>
      <c r="G5106">
        <v>8350</v>
      </c>
      <c r="H5106">
        <v>1</v>
      </c>
      <c r="I5106">
        <v>1</v>
      </c>
      <c r="J5106">
        <v>1</v>
      </c>
      <c r="K5106" s="2" t="s">
        <v>10009</v>
      </c>
      <c r="L5106" s="2" t="s">
        <v>10009</v>
      </c>
      <c r="M5106" t="str">
        <f t="shared" si="79"/>
        <v>BEGIN IF NOT EXISTS (SELECT * FROM [dbo].[COM_City] WHERE [Name] = 'Antônio João') BEGIN INSERT INTO [dbo].[COM_City]([CityId],[Name],[ExternalCode],[StateId],[Active],[UserID],[UserIDLastUpdate],[CreateDate],[ModifieldDate]) VALUES (5105,'Antônio João','00906',12,1,1,1,GETDATE(),GETDATE()) END END</v>
      </c>
    </row>
    <row r="5107" spans="1:13" x14ac:dyDescent="0.2">
      <c r="A5107">
        <v>5106</v>
      </c>
      <c r="B5107">
        <f>VLOOKUP(C5107,ESTADOS!C:K,9,FALSE)</f>
        <v>12</v>
      </c>
      <c r="C5107" t="s">
        <v>868</v>
      </c>
      <c r="D5107">
        <v>50</v>
      </c>
      <c r="E5107" t="s">
        <v>9178</v>
      </c>
      <c r="F5107" t="s">
        <v>877</v>
      </c>
      <c r="G5107">
        <v>19819</v>
      </c>
      <c r="H5107">
        <v>1</v>
      </c>
      <c r="I5107">
        <v>1</v>
      </c>
      <c r="J5107">
        <v>1</v>
      </c>
      <c r="K5107" s="2" t="s">
        <v>10009</v>
      </c>
      <c r="L5107" s="2" t="s">
        <v>10009</v>
      </c>
      <c r="M5107" t="str">
        <f t="shared" si="79"/>
        <v>BEGIN IF NOT EXISTS (SELECT * FROM [dbo].[COM_City] WHERE [Name] = 'Aparecida do Taboado') BEGIN INSERT INTO [dbo].[COM_City]([CityId],[Name],[ExternalCode],[StateId],[Active],[UserID],[UserIDLastUpdate],[CreateDate],[ModifieldDate]) VALUES (5106,'Aparecida do Taboado','01003',12,1,1,1,GETDATE(),GETDATE()) END END</v>
      </c>
    </row>
    <row r="5108" spans="1:13" x14ac:dyDescent="0.2">
      <c r="A5108">
        <v>5107</v>
      </c>
      <c r="B5108">
        <f>VLOOKUP(C5108,ESTADOS!C:K,9,FALSE)</f>
        <v>12</v>
      </c>
      <c r="C5108" t="s">
        <v>868</v>
      </c>
      <c r="D5108">
        <v>50</v>
      </c>
      <c r="E5108" t="s">
        <v>9182</v>
      </c>
      <c r="F5108" t="s">
        <v>878</v>
      </c>
      <c r="G5108">
        <v>44920</v>
      </c>
      <c r="H5108">
        <v>1</v>
      </c>
      <c r="I5108">
        <v>1</v>
      </c>
      <c r="J5108">
        <v>1</v>
      </c>
      <c r="K5108" s="2" t="s">
        <v>10009</v>
      </c>
      <c r="L5108" s="2" t="s">
        <v>10009</v>
      </c>
      <c r="M5108" t="str">
        <f t="shared" si="79"/>
        <v>BEGIN IF NOT EXISTS (SELECT * FROM [dbo].[COM_City] WHERE [Name] = 'Aquidauana') BEGIN INSERT INTO [dbo].[COM_City]([CityId],[Name],[ExternalCode],[StateId],[Active],[UserID],[UserIDLastUpdate],[CreateDate],[ModifieldDate]) VALUES (5107,'Aquidauana','01102',12,1,1,1,GETDATE(),GETDATE()) END END</v>
      </c>
    </row>
    <row r="5109" spans="1:13" x14ac:dyDescent="0.2">
      <c r="A5109">
        <v>5108</v>
      </c>
      <c r="B5109">
        <f>VLOOKUP(C5109,ESTADOS!C:K,9,FALSE)</f>
        <v>12</v>
      </c>
      <c r="C5109" t="s">
        <v>868</v>
      </c>
      <c r="D5109">
        <v>50</v>
      </c>
      <c r="E5109" t="s">
        <v>879</v>
      </c>
      <c r="F5109" t="s">
        <v>880</v>
      </c>
      <c r="G5109">
        <v>9236</v>
      </c>
      <c r="H5109">
        <v>1</v>
      </c>
      <c r="I5109">
        <v>1</v>
      </c>
      <c r="J5109">
        <v>1</v>
      </c>
      <c r="K5109" s="2" t="s">
        <v>10009</v>
      </c>
      <c r="L5109" s="2" t="s">
        <v>10009</v>
      </c>
      <c r="M5109" t="str">
        <f t="shared" si="79"/>
        <v>BEGIN IF NOT EXISTS (SELECT * FROM [dbo].[COM_City] WHERE [Name] = 'Aral Moreira') BEGIN INSERT INTO [dbo].[COM_City]([CityId],[Name],[ExternalCode],[StateId],[Active],[UserID],[UserIDLastUpdate],[CreateDate],[ModifieldDate]) VALUES (5108,'Aral Moreira','01243',12,1,1,1,GETDATE(),GETDATE()) END END</v>
      </c>
    </row>
    <row r="5110" spans="1:13" x14ac:dyDescent="0.2">
      <c r="A5110">
        <v>5109</v>
      </c>
      <c r="B5110">
        <f>VLOOKUP(C5110,ESTADOS!C:K,9,FALSE)</f>
        <v>12</v>
      </c>
      <c r="C5110" t="s">
        <v>868</v>
      </c>
      <c r="D5110">
        <v>50</v>
      </c>
      <c r="E5110" t="s">
        <v>9190</v>
      </c>
      <c r="F5110" t="s">
        <v>3980</v>
      </c>
      <c r="G5110">
        <v>5888</v>
      </c>
      <c r="H5110">
        <v>1</v>
      </c>
      <c r="I5110">
        <v>1</v>
      </c>
      <c r="J5110">
        <v>1</v>
      </c>
      <c r="K5110" s="2" t="s">
        <v>10009</v>
      </c>
      <c r="L5110" s="2" t="s">
        <v>10009</v>
      </c>
      <c r="M5110" t="str">
        <f t="shared" si="79"/>
        <v>BEGIN IF NOT EXISTS (SELECT * FROM [dbo].[COM_City] WHERE [Name] = 'Bandeirantes') BEGIN INSERT INTO [dbo].[COM_City]([CityId],[Name],[ExternalCode],[StateId],[Active],[UserID],[UserIDLastUpdate],[CreateDate],[ModifieldDate]) VALUES (5109,'Bandeirantes','01508',12,1,1,1,GETDATE(),GETDATE()) END END</v>
      </c>
    </row>
    <row r="5111" spans="1:13" x14ac:dyDescent="0.2">
      <c r="A5111">
        <v>5110</v>
      </c>
      <c r="B5111">
        <f>VLOOKUP(C5111,ESTADOS!C:K,9,FALSE)</f>
        <v>12</v>
      </c>
      <c r="C5111" t="s">
        <v>868</v>
      </c>
      <c r="D5111">
        <v>50</v>
      </c>
      <c r="E5111" t="s">
        <v>9198</v>
      </c>
      <c r="F5111" t="s">
        <v>881</v>
      </c>
      <c r="G5111">
        <v>18687</v>
      </c>
      <c r="H5111">
        <v>1</v>
      </c>
      <c r="I5111">
        <v>1</v>
      </c>
      <c r="J5111">
        <v>1</v>
      </c>
      <c r="K5111" s="2" t="s">
        <v>10009</v>
      </c>
      <c r="L5111" s="2" t="s">
        <v>10009</v>
      </c>
      <c r="M5111" t="str">
        <f t="shared" si="79"/>
        <v>BEGIN IF NOT EXISTS (SELECT * FROM [dbo].[COM_City] WHERE [Name] = 'Bataguassu') BEGIN INSERT INTO [dbo].[COM_City]([CityId],[Name],[ExternalCode],[StateId],[Active],[UserID],[UserIDLastUpdate],[CreateDate],[ModifieldDate]) VALUES (5110,'Bataguassu','01904',12,1,1,1,GETDATE(),GETDATE()) END END</v>
      </c>
    </row>
    <row r="5112" spans="1:13" x14ac:dyDescent="0.2">
      <c r="A5112">
        <v>5111</v>
      </c>
      <c r="B5112">
        <f>VLOOKUP(C5112,ESTADOS!C:K,9,FALSE)</f>
        <v>12</v>
      </c>
      <c r="C5112" t="s">
        <v>868</v>
      </c>
      <c r="D5112">
        <v>50</v>
      </c>
      <c r="E5112" t="s">
        <v>9200</v>
      </c>
      <c r="F5112" t="s">
        <v>882</v>
      </c>
      <c r="G5112">
        <v>10564</v>
      </c>
      <c r="H5112">
        <v>1</v>
      </c>
      <c r="I5112">
        <v>1</v>
      </c>
      <c r="J5112">
        <v>1</v>
      </c>
      <c r="K5112" s="2" t="s">
        <v>10009</v>
      </c>
      <c r="L5112" s="2" t="s">
        <v>10009</v>
      </c>
      <c r="M5112" t="str">
        <f t="shared" si="79"/>
        <v>BEGIN IF NOT EXISTS (SELECT * FROM [dbo].[COM_City] WHERE [Name] = 'Batayporã') BEGIN INSERT INTO [dbo].[COM_City]([CityId],[Name],[ExternalCode],[StateId],[Active],[UserID],[UserIDLastUpdate],[CreateDate],[ModifieldDate]) VALUES (5111,'Batayporã','02001',12,1,1,1,GETDATE(),GETDATE()) END END</v>
      </c>
    </row>
    <row r="5113" spans="1:13" x14ac:dyDescent="0.2">
      <c r="A5113">
        <v>5112</v>
      </c>
      <c r="B5113">
        <f>VLOOKUP(C5113,ESTADOS!C:K,9,FALSE)</f>
        <v>12</v>
      </c>
      <c r="C5113" t="s">
        <v>868</v>
      </c>
      <c r="D5113">
        <v>50</v>
      </c>
      <c r="E5113" t="s">
        <v>9202</v>
      </c>
      <c r="F5113" t="s">
        <v>883</v>
      </c>
      <c r="G5113">
        <v>22868</v>
      </c>
      <c r="H5113">
        <v>1</v>
      </c>
      <c r="I5113">
        <v>1</v>
      </c>
      <c r="J5113">
        <v>1</v>
      </c>
      <c r="K5113" s="2" t="s">
        <v>10009</v>
      </c>
      <c r="L5113" s="2" t="s">
        <v>10009</v>
      </c>
      <c r="M5113" t="str">
        <f t="shared" si="79"/>
        <v>BEGIN IF NOT EXISTS (SELECT * FROM [dbo].[COM_City] WHERE [Name] = 'Bela Vista') BEGIN INSERT INTO [dbo].[COM_City]([CityId],[Name],[ExternalCode],[StateId],[Active],[UserID],[UserIDLastUpdate],[CreateDate],[ModifieldDate]) VALUES (5112,'Bela Vista','02100',12,1,1,1,GETDATE(),GETDATE()) END END</v>
      </c>
    </row>
    <row r="5114" spans="1:13" x14ac:dyDescent="0.2">
      <c r="A5114">
        <v>5113</v>
      </c>
      <c r="B5114">
        <f>VLOOKUP(C5114,ESTADOS!C:K,9,FALSE)</f>
        <v>12</v>
      </c>
      <c r="C5114" t="s">
        <v>868</v>
      </c>
      <c r="D5114">
        <v>50</v>
      </c>
      <c r="E5114" t="s">
        <v>884</v>
      </c>
      <c r="F5114" t="s">
        <v>885</v>
      </c>
      <c r="G5114">
        <v>8168</v>
      </c>
      <c r="H5114">
        <v>1</v>
      </c>
      <c r="I5114">
        <v>1</v>
      </c>
      <c r="J5114">
        <v>1</v>
      </c>
      <c r="K5114" s="2" t="s">
        <v>10009</v>
      </c>
      <c r="L5114" s="2" t="s">
        <v>10009</v>
      </c>
      <c r="M5114" t="str">
        <f t="shared" si="79"/>
        <v>BEGIN IF NOT EXISTS (SELECT * FROM [dbo].[COM_City] WHERE [Name] = 'Bodoquena') BEGIN INSERT INTO [dbo].[COM_City]([CityId],[Name],[ExternalCode],[StateId],[Active],[UserID],[UserIDLastUpdate],[CreateDate],[ModifieldDate]) VALUES (5113,'Bodoquena','02159',12,1,1,1,GETDATE(),GETDATE()) END END</v>
      </c>
    </row>
    <row r="5115" spans="1:13" x14ac:dyDescent="0.2">
      <c r="A5115">
        <v>5114</v>
      </c>
      <c r="B5115">
        <f>VLOOKUP(C5115,ESTADOS!C:K,9,FALSE)</f>
        <v>12</v>
      </c>
      <c r="C5115" t="s">
        <v>868</v>
      </c>
      <c r="D5115">
        <v>50</v>
      </c>
      <c r="E5115" t="s">
        <v>9204</v>
      </c>
      <c r="F5115" t="s">
        <v>6692</v>
      </c>
      <c r="G5115">
        <v>17275</v>
      </c>
      <c r="H5115">
        <v>1</v>
      </c>
      <c r="I5115">
        <v>1</v>
      </c>
      <c r="J5115">
        <v>1</v>
      </c>
      <c r="K5115" s="2" t="s">
        <v>10009</v>
      </c>
      <c r="L5115" s="2" t="s">
        <v>10009</v>
      </c>
      <c r="M5115" t="str">
        <f t="shared" si="79"/>
        <v>BEGIN IF NOT EXISTS (SELECT * FROM [dbo].[COM_City] WHERE [Name] = 'Bonito') BEGIN INSERT INTO [dbo].[COM_City]([CityId],[Name],[ExternalCode],[StateId],[Active],[UserID],[UserIDLastUpdate],[CreateDate],[ModifieldDate]) VALUES (5114,'Bonito','02209',12,1,1,1,GETDATE(),GETDATE()) END END</v>
      </c>
    </row>
    <row r="5116" spans="1:13" x14ac:dyDescent="0.2">
      <c r="A5116">
        <v>5115</v>
      </c>
      <c r="B5116">
        <f>VLOOKUP(C5116,ESTADOS!C:K,9,FALSE)</f>
        <v>12</v>
      </c>
      <c r="C5116" t="s">
        <v>868</v>
      </c>
      <c r="D5116">
        <v>50</v>
      </c>
      <c r="E5116" t="s">
        <v>9205</v>
      </c>
      <c r="F5116" t="s">
        <v>886</v>
      </c>
      <c r="G5116">
        <v>12136</v>
      </c>
      <c r="H5116">
        <v>1</v>
      </c>
      <c r="I5116">
        <v>1</v>
      </c>
      <c r="J5116">
        <v>1</v>
      </c>
      <c r="K5116" s="2" t="s">
        <v>10009</v>
      </c>
      <c r="L5116" s="2" t="s">
        <v>10009</v>
      </c>
      <c r="M5116" t="str">
        <f t="shared" si="79"/>
        <v>BEGIN IF NOT EXISTS (SELECT * FROM [dbo].[COM_City] WHERE [Name] = 'Brasilândia') BEGIN INSERT INTO [dbo].[COM_City]([CityId],[Name],[ExternalCode],[StateId],[Active],[UserID],[UserIDLastUpdate],[CreateDate],[ModifieldDate]) VALUES (5115,'Brasilândia','02308',12,1,1,1,GETDATE(),GETDATE()) END END</v>
      </c>
    </row>
    <row r="5117" spans="1:13" x14ac:dyDescent="0.2">
      <c r="A5117">
        <v>5116</v>
      </c>
      <c r="B5117">
        <f>VLOOKUP(C5117,ESTADOS!C:K,9,FALSE)</f>
        <v>12</v>
      </c>
      <c r="C5117" t="s">
        <v>868</v>
      </c>
      <c r="D5117">
        <v>50</v>
      </c>
      <c r="E5117" t="s">
        <v>9206</v>
      </c>
      <c r="F5117" t="s">
        <v>887</v>
      </c>
      <c r="G5117">
        <v>22723</v>
      </c>
      <c r="H5117">
        <v>1</v>
      </c>
      <c r="I5117">
        <v>1</v>
      </c>
      <c r="J5117">
        <v>1</v>
      </c>
      <c r="K5117" s="2" t="s">
        <v>10009</v>
      </c>
      <c r="L5117" s="2" t="s">
        <v>10009</v>
      </c>
      <c r="M5117" t="str">
        <f t="shared" si="79"/>
        <v>BEGIN IF NOT EXISTS (SELECT * FROM [dbo].[COM_City] WHERE [Name] = 'Caarapó') BEGIN INSERT INTO [dbo].[COM_City]([CityId],[Name],[ExternalCode],[StateId],[Active],[UserID],[UserIDLastUpdate],[CreateDate],[ModifieldDate]) VALUES (5116,'Caarapó','02407',12,1,1,1,GETDATE(),GETDATE()) END END</v>
      </c>
    </row>
    <row r="5118" spans="1:13" x14ac:dyDescent="0.2">
      <c r="A5118">
        <v>5117</v>
      </c>
      <c r="B5118">
        <f>VLOOKUP(C5118,ESTADOS!C:K,9,FALSE)</f>
        <v>12</v>
      </c>
      <c r="C5118" t="s">
        <v>868</v>
      </c>
      <c r="D5118">
        <v>50</v>
      </c>
      <c r="E5118" t="s">
        <v>9209</v>
      </c>
      <c r="F5118" t="s">
        <v>888</v>
      </c>
      <c r="G5118">
        <v>13192</v>
      </c>
      <c r="H5118">
        <v>1</v>
      </c>
      <c r="I5118">
        <v>1</v>
      </c>
      <c r="J5118">
        <v>1</v>
      </c>
      <c r="K5118" s="2" t="s">
        <v>10009</v>
      </c>
      <c r="L5118" s="2" t="s">
        <v>10009</v>
      </c>
      <c r="M5118" t="str">
        <f t="shared" si="79"/>
        <v>BEGIN IF NOT EXISTS (SELECT * FROM [dbo].[COM_City] WHERE [Name] = 'Camapuã') BEGIN INSERT INTO [dbo].[COM_City]([CityId],[Name],[ExternalCode],[StateId],[Active],[UserID],[UserIDLastUpdate],[CreateDate],[ModifieldDate]) VALUES (5117,'Camapuã','02605',12,1,1,1,GETDATE(),GETDATE()) END END</v>
      </c>
    </row>
    <row r="5119" spans="1:13" x14ac:dyDescent="0.2">
      <c r="A5119">
        <v>5118</v>
      </c>
      <c r="B5119">
        <f>VLOOKUP(C5119,ESTADOS!C:K,9,FALSE)</f>
        <v>12</v>
      </c>
      <c r="C5119" t="s">
        <v>868</v>
      </c>
      <c r="D5119">
        <v>50</v>
      </c>
      <c r="E5119" t="s">
        <v>9211</v>
      </c>
      <c r="F5119" t="s">
        <v>4746</v>
      </c>
      <c r="G5119">
        <v>724524</v>
      </c>
      <c r="H5119">
        <v>1</v>
      </c>
      <c r="I5119">
        <v>1</v>
      </c>
      <c r="J5119">
        <v>1</v>
      </c>
      <c r="K5119" s="2" t="s">
        <v>10009</v>
      </c>
      <c r="L5119" s="2" t="s">
        <v>10009</v>
      </c>
      <c r="M5119" t="str">
        <f t="shared" si="79"/>
        <v>BEGIN IF NOT EXISTS (SELECT * FROM [dbo].[COM_City] WHERE [Name] = 'Campo Grande') BEGIN INSERT INTO [dbo].[COM_City]([CityId],[Name],[ExternalCode],[StateId],[Active],[UserID],[UserIDLastUpdate],[CreateDate],[ModifieldDate]) VALUES (5118,'Campo Grande','02704',12,1,1,1,GETDATE(),GETDATE()) END END</v>
      </c>
    </row>
    <row r="5120" spans="1:13" x14ac:dyDescent="0.2">
      <c r="A5120">
        <v>5119</v>
      </c>
      <c r="B5120">
        <f>VLOOKUP(C5120,ESTADOS!C:K,9,FALSE)</f>
        <v>12</v>
      </c>
      <c r="C5120" t="s">
        <v>868</v>
      </c>
      <c r="D5120">
        <v>50</v>
      </c>
      <c r="E5120" t="s">
        <v>9213</v>
      </c>
      <c r="F5120" t="s">
        <v>7752</v>
      </c>
      <c r="G5120">
        <v>5095</v>
      </c>
      <c r="H5120">
        <v>1</v>
      </c>
      <c r="I5120">
        <v>1</v>
      </c>
      <c r="J5120">
        <v>1</v>
      </c>
      <c r="K5120" s="2" t="s">
        <v>10009</v>
      </c>
      <c r="L5120" s="2" t="s">
        <v>10009</v>
      </c>
      <c r="M5120" t="str">
        <f t="shared" si="79"/>
        <v>BEGIN IF NOT EXISTS (SELECT * FROM [dbo].[COM_City] WHERE [Name] = 'Caracol') BEGIN INSERT INTO [dbo].[COM_City]([CityId],[Name],[ExternalCode],[StateId],[Active],[UserID],[UserIDLastUpdate],[CreateDate],[ModifieldDate]) VALUES (5119,'Caracol','02803',12,1,1,1,GETDATE(),GETDATE()) END END</v>
      </c>
    </row>
    <row r="5121" spans="1:13" x14ac:dyDescent="0.2">
      <c r="A5121">
        <v>5120</v>
      </c>
      <c r="B5121">
        <f>VLOOKUP(C5121,ESTADOS!C:K,9,FALSE)</f>
        <v>12</v>
      </c>
      <c r="C5121" t="s">
        <v>868</v>
      </c>
      <c r="D5121">
        <v>50</v>
      </c>
      <c r="E5121" t="s">
        <v>9215</v>
      </c>
      <c r="F5121" t="s">
        <v>889</v>
      </c>
      <c r="G5121">
        <v>20916</v>
      </c>
      <c r="H5121">
        <v>1</v>
      </c>
      <c r="I5121">
        <v>1</v>
      </c>
      <c r="J5121">
        <v>1</v>
      </c>
      <c r="K5121" s="2" t="s">
        <v>10009</v>
      </c>
      <c r="L5121" s="2" t="s">
        <v>10009</v>
      </c>
      <c r="M5121" t="str">
        <f t="shared" si="79"/>
        <v>BEGIN IF NOT EXISTS (SELECT * FROM [dbo].[COM_City] WHERE [Name] = 'Cassilândia') BEGIN INSERT INTO [dbo].[COM_City]([CityId],[Name],[ExternalCode],[StateId],[Active],[UserID],[UserIDLastUpdate],[CreateDate],[ModifieldDate]) VALUES (5120,'Cassilândia','02902',12,1,1,1,GETDATE(),GETDATE()) END END</v>
      </c>
    </row>
    <row r="5122" spans="1:13" x14ac:dyDescent="0.2">
      <c r="A5122">
        <v>5121</v>
      </c>
      <c r="B5122">
        <f>VLOOKUP(C5122,ESTADOS!C:K,9,FALSE)</f>
        <v>12</v>
      </c>
      <c r="C5122" t="s">
        <v>868</v>
      </c>
      <c r="D5122">
        <v>50</v>
      </c>
      <c r="E5122" t="s">
        <v>890</v>
      </c>
      <c r="F5122" t="s">
        <v>891</v>
      </c>
      <c r="G5122">
        <v>16193</v>
      </c>
      <c r="H5122">
        <v>1</v>
      </c>
      <c r="I5122">
        <v>1</v>
      </c>
      <c r="J5122">
        <v>1</v>
      </c>
      <c r="K5122" s="2" t="s">
        <v>10009</v>
      </c>
      <c r="L5122" s="2" t="s">
        <v>10009</v>
      </c>
      <c r="M5122" t="str">
        <f t="shared" si="79"/>
        <v>BEGIN IF NOT EXISTS (SELECT * FROM [dbo].[COM_City] WHERE [Name] = 'Chapadão do Sul') BEGIN INSERT INTO [dbo].[COM_City]([CityId],[Name],[ExternalCode],[StateId],[Active],[UserID],[UserIDLastUpdate],[CreateDate],[ModifieldDate]) VALUES (5121,'Chapadão do Sul','02951',12,1,1,1,GETDATE(),GETDATE()) END END</v>
      </c>
    </row>
    <row r="5123" spans="1:13" x14ac:dyDescent="0.2">
      <c r="A5123">
        <v>5122</v>
      </c>
      <c r="B5123">
        <f>VLOOKUP(C5123,ESTADOS!C:K,9,FALSE)</f>
        <v>12</v>
      </c>
      <c r="C5123" t="s">
        <v>868</v>
      </c>
      <c r="D5123">
        <v>50</v>
      </c>
      <c r="E5123" t="s">
        <v>9219</v>
      </c>
      <c r="F5123" t="s">
        <v>892</v>
      </c>
      <c r="G5123">
        <v>4165</v>
      </c>
      <c r="H5123">
        <v>1</v>
      </c>
      <c r="I5123">
        <v>1</v>
      </c>
      <c r="J5123">
        <v>1</v>
      </c>
      <c r="K5123" s="2" t="s">
        <v>10009</v>
      </c>
      <c r="L5123" s="2" t="s">
        <v>10009</v>
      </c>
      <c r="M5123" t="str">
        <f t="shared" ref="M5123:M5186" si="80">CONCATENATE("BEGIN IF NOT EXISTS (SELECT * FROM [dbo].[COM_City] WHERE [Name] = '",F5123,"') BEGIN INSERT INTO [dbo].[COM_City]([CityId],[Name],[ExternalCode],[StateId],[Active],[UserID],[UserIDLastUpdate],[CreateDate],[ModifieldDate]) VALUES (",A5123,",'",F5123,"','",E5123,"',",B5123,",",H5123,",",I5123,",",J5123,",",K5123,",",L5123,") END END")</f>
        <v>BEGIN IF NOT EXISTS (SELECT * FROM [dbo].[COM_City] WHERE [Name] = 'Corguinho') BEGIN INSERT INTO [dbo].[COM_City]([CityId],[Name],[ExternalCode],[StateId],[Active],[UserID],[UserIDLastUpdate],[CreateDate],[ModifieldDate]) VALUES (5122,'Corguinho','03108',12,1,1,1,GETDATE(),GETDATE()) END END</v>
      </c>
    </row>
    <row r="5124" spans="1:13" x14ac:dyDescent="0.2">
      <c r="A5124">
        <v>5123</v>
      </c>
      <c r="B5124">
        <f>VLOOKUP(C5124,ESTADOS!C:K,9,FALSE)</f>
        <v>12</v>
      </c>
      <c r="C5124" t="s">
        <v>868</v>
      </c>
      <c r="D5124">
        <v>50</v>
      </c>
      <c r="E5124" t="s">
        <v>893</v>
      </c>
      <c r="F5124" t="s">
        <v>894</v>
      </c>
      <c r="G5124">
        <v>13979</v>
      </c>
      <c r="H5124">
        <v>1</v>
      </c>
      <c r="I5124">
        <v>1</v>
      </c>
      <c r="J5124">
        <v>1</v>
      </c>
      <c r="K5124" s="2" t="s">
        <v>10009</v>
      </c>
      <c r="L5124" s="2" t="s">
        <v>10009</v>
      </c>
      <c r="M5124" t="str">
        <f t="shared" si="80"/>
        <v>BEGIN IF NOT EXISTS (SELECT * FROM [dbo].[COM_City] WHERE [Name] = 'Coronel Sapucaia') BEGIN INSERT INTO [dbo].[COM_City]([CityId],[Name],[ExternalCode],[StateId],[Active],[UserID],[UserIDLastUpdate],[CreateDate],[ModifieldDate]) VALUES (5123,'Coronel Sapucaia','03157',12,1,1,1,GETDATE(),GETDATE()) END END</v>
      </c>
    </row>
    <row r="5125" spans="1:13" x14ac:dyDescent="0.2">
      <c r="A5125">
        <v>5124</v>
      </c>
      <c r="B5125">
        <f>VLOOKUP(C5125,ESTADOS!C:K,9,FALSE)</f>
        <v>12</v>
      </c>
      <c r="C5125" t="s">
        <v>868</v>
      </c>
      <c r="D5125">
        <v>50</v>
      </c>
      <c r="E5125" t="s">
        <v>9220</v>
      </c>
      <c r="F5125" t="s">
        <v>895</v>
      </c>
      <c r="G5125">
        <v>96373</v>
      </c>
      <c r="H5125">
        <v>1</v>
      </c>
      <c r="I5125">
        <v>1</v>
      </c>
      <c r="J5125">
        <v>1</v>
      </c>
      <c r="K5125" s="2" t="s">
        <v>10009</v>
      </c>
      <c r="L5125" s="2" t="s">
        <v>10009</v>
      </c>
      <c r="M5125" t="str">
        <f t="shared" si="80"/>
        <v>BEGIN IF NOT EXISTS (SELECT * FROM [dbo].[COM_City] WHERE [Name] = 'Corumbá') BEGIN INSERT INTO [dbo].[COM_City]([CityId],[Name],[ExternalCode],[StateId],[Active],[UserID],[UserIDLastUpdate],[CreateDate],[ModifieldDate]) VALUES (5124,'Corumbá','03207',12,1,1,1,GETDATE(),GETDATE()) END END</v>
      </c>
    </row>
    <row r="5126" spans="1:13" x14ac:dyDescent="0.2">
      <c r="A5126">
        <v>5125</v>
      </c>
      <c r="B5126">
        <f>VLOOKUP(C5126,ESTADOS!C:K,9,FALSE)</f>
        <v>12</v>
      </c>
      <c r="C5126" t="s">
        <v>868</v>
      </c>
      <c r="D5126">
        <v>50</v>
      </c>
      <c r="E5126" t="s">
        <v>896</v>
      </c>
      <c r="F5126" t="s">
        <v>897</v>
      </c>
      <c r="G5126">
        <v>18277</v>
      </c>
      <c r="H5126">
        <v>1</v>
      </c>
      <c r="I5126">
        <v>1</v>
      </c>
      <c r="J5126">
        <v>1</v>
      </c>
      <c r="K5126" s="2" t="s">
        <v>10009</v>
      </c>
      <c r="L5126" s="2" t="s">
        <v>10009</v>
      </c>
      <c r="M5126" t="str">
        <f t="shared" si="80"/>
        <v>BEGIN IF NOT EXISTS (SELECT * FROM [dbo].[COM_City] WHERE [Name] = 'Costa Rica') BEGIN INSERT INTO [dbo].[COM_City]([CityId],[Name],[ExternalCode],[StateId],[Active],[UserID],[UserIDLastUpdate],[CreateDate],[ModifieldDate]) VALUES (5125,'Costa Rica','03256',12,1,1,1,GETDATE(),GETDATE()) END END</v>
      </c>
    </row>
    <row r="5127" spans="1:13" x14ac:dyDescent="0.2">
      <c r="A5127">
        <v>5126</v>
      </c>
      <c r="B5127">
        <f>VLOOKUP(C5127,ESTADOS!C:K,9,FALSE)</f>
        <v>12</v>
      </c>
      <c r="C5127" t="s">
        <v>868</v>
      </c>
      <c r="D5127">
        <v>50</v>
      </c>
      <c r="E5127" t="s">
        <v>9222</v>
      </c>
      <c r="F5127" t="s">
        <v>898</v>
      </c>
      <c r="G5127">
        <v>31816</v>
      </c>
      <c r="H5127">
        <v>1</v>
      </c>
      <c r="I5127">
        <v>1</v>
      </c>
      <c r="J5127">
        <v>1</v>
      </c>
      <c r="K5127" s="2" t="s">
        <v>10009</v>
      </c>
      <c r="L5127" s="2" t="s">
        <v>10009</v>
      </c>
      <c r="M5127" t="str">
        <f t="shared" si="80"/>
        <v>BEGIN IF NOT EXISTS (SELECT * FROM [dbo].[COM_City] WHERE [Name] = 'Coxim') BEGIN INSERT INTO [dbo].[COM_City]([CityId],[Name],[ExternalCode],[StateId],[Active],[UserID],[UserIDLastUpdate],[CreateDate],[ModifieldDate]) VALUES (5126,'Coxim','03306',12,1,1,1,GETDATE(),GETDATE()) END END</v>
      </c>
    </row>
    <row r="5128" spans="1:13" x14ac:dyDescent="0.2">
      <c r="A5128">
        <v>5127</v>
      </c>
      <c r="B5128">
        <f>VLOOKUP(C5128,ESTADOS!C:K,9,FALSE)</f>
        <v>12</v>
      </c>
      <c r="C5128" t="s">
        <v>868</v>
      </c>
      <c r="D5128">
        <v>50</v>
      </c>
      <c r="E5128" t="s">
        <v>9226</v>
      </c>
      <c r="F5128" t="s">
        <v>899</v>
      </c>
      <c r="G5128">
        <v>11261</v>
      </c>
      <c r="H5128">
        <v>1</v>
      </c>
      <c r="I5128">
        <v>1</v>
      </c>
      <c r="J5128">
        <v>1</v>
      </c>
      <c r="K5128" s="2" t="s">
        <v>10009</v>
      </c>
      <c r="L5128" s="2" t="s">
        <v>10009</v>
      </c>
      <c r="M5128" t="str">
        <f t="shared" si="80"/>
        <v>BEGIN IF NOT EXISTS (SELECT * FROM [dbo].[COM_City] WHERE [Name] = 'Deodápolis') BEGIN INSERT INTO [dbo].[COM_City]([CityId],[Name],[ExternalCode],[StateId],[Active],[UserID],[UserIDLastUpdate],[CreateDate],[ModifieldDate]) VALUES (5127,'Deodápolis','03454',12,1,1,1,GETDATE(),GETDATE()) END END</v>
      </c>
    </row>
    <row r="5129" spans="1:13" x14ac:dyDescent="0.2">
      <c r="A5129">
        <v>5128</v>
      </c>
      <c r="B5129">
        <f>VLOOKUP(C5129,ESTADOS!C:K,9,FALSE)</f>
        <v>12</v>
      </c>
      <c r="C5129" t="s">
        <v>868</v>
      </c>
      <c r="D5129">
        <v>50</v>
      </c>
      <c r="E5129" t="s">
        <v>900</v>
      </c>
      <c r="F5129" t="s">
        <v>901</v>
      </c>
      <c r="G5129">
        <v>9350</v>
      </c>
      <c r="H5129">
        <v>1</v>
      </c>
      <c r="I5129">
        <v>1</v>
      </c>
      <c r="J5129">
        <v>1</v>
      </c>
      <c r="K5129" s="2" t="s">
        <v>10009</v>
      </c>
      <c r="L5129" s="2" t="s">
        <v>10009</v>
      </c>
      <c r="M5129" t="str">
        <f t="shared" si="80"/>
        <v>BEGIN IF NOT EXISTS (SELECT * FROM [dbo].[COM_City] WHERE [Name] = 'Dois Irmãos do Buriti') BEGIN INSERT INTO [dbo].[COM_City]([CityId],[Name],[ExternalCode],[StateId],[Active],[UserID],[UserIDLastUpdate],[CreateDate],[ModifieldDate]) VALUES (5128,'Dois Irmãos do Buriti','03488',12,1,1,1,GETDATE(),GETDATE()) END END</v>
      </c>
    </row>
    <row r="5130" spans="1:13" x14ac:dyDescent="0.2">
      <c r="A5130">
        <v>5129</v>
      </c>
      <c r="B5130">
        <f>VLOOKUP(C5130,ESTADOS!C:K,9,FALSE)</f>
        <v>12</v>
      </c>
      <c r="C5130" t="s">
        <v>868</v>
      </c>
      <c r="D5130">
        <v>50</v>
      </c>
      <c r="E5130" t="s">
        <v>9228</v>
      </c>
      <c r="F5130" t="s">
        <v>4070</v>
      </c>
      <c r="G5130">
        <v>4900</v>
      </c>
      <c r="H5130">
        <v>1</v>
      </c>
      <c r="I5130">
        <v>1</v>
      </c>
      <c r="J5130">
        <v>1</v>
      </c>
      <c r="K5130" s="2" t="s">
        <v>10009</v>
      </c>
      <c r="L5130" s="2" t="s">
        <v>10009</v>
      </c>
      <c r="M5130" t="str">
        <f t="shared" si="80"/>
        <v>BEGIN IF NOT EXISTS (SELECT * FROM [dbo].[COM_City] WHERE [Name] = 'Douradina') BEGIN INSERT INTO [dbo].[COM_City]([CityId],[Name],[ExternalCode],[StateId],[Active],[UserID],[UserIDLastUpdate],[CreateDate],[ModifieldDate]) VALUES (5129,'Douradina','03504',12,1,1,1,GETDATE(),GETDATE()) END END</v>
      </c>
    </row>
    <row r="5131" spans="1:13" x14ac:dyDescent="0.2">
      <c r="A5131">
        <v>5130</v>
      </c>
      <c r="B5131">
        <f>VLOOKUP(C5131,ESTADOS!C:K,9,FALSE)</f>
        <v>12</v>
      </c>
      <c r="C5131" t="s">
        <v>868</v>
      </c>
      <c r="D5131">
        <v>50</v>
      </c>
      <c r="E5131" t="s">
        <v>9232</v>
      </c>
      <c r="F5131" t="s">
        <v>3313</v>
      </c>
      <c r="G5131">
        <v>181869</v>
      </c>
      <c r="H5131">
        <v>1</v>
      </c>
      <c r="I5131">
        <v>1</v>
      </c>
      <c r="J5131">
        <v>1</v>
      </c>
      <c r="K5131" s="2" t="s">
        <v>10009</v>
      </c>
      <c r="L5131" s="2" t="s">
        <v>10009</v>
      </c>
      <c r="M5131" t="str">
        <f t="shared" si="80"/>
        <v>BEGIN IF NOT EXISTS (SELECT * FROM [dbo].[COM_City] WHERE [Name] = 'Dourados') BEGIN INSERT INTO [dbo].[COM_City]([CityId],[Name],[ExternalCode],[StateId],[Active],[UserID],[UserIDLastUpdate],[CreateDate],[ModifieldDate]) VALUES (5130,'Dourados','03702',12,1,1,1,GETDATE(),GETDATE()) END END</v>
      </c>
    </row>
    <row r="5132" spans="1:13" x14ac:dyDescent="0.2">
      <c r="A5132">
        <v>5131</v>
      </c>
      <c r="B5132">
        <f>VLOOKUP(C5132,ESTADOS!C:K,9,FALSE)</f>
        <v>12</v>
      </c>
      <c r="C5132" t="s">
        <v>868</v>
      </c>
      <c r="D5132">
        <v>50</v>
      </c>
      <c r="E5132" t="s">
        <v>5855</v>
      </c>
      <c r="F5132" t="s">
        <v>3071</v>
      </c>
      <c r="G5132">
        <v>11934</v>
      </c>
      <c r="H5132">
        <v>1</v>
      </c>
      <c r="I5132">
        <v>1</v>
      </c>
      <c r="J5132">
        <v>1</v>
      </c>
      <c r="K5132" s="2" t="s">
        <v>10009</v>
      </c>
      <c r="L5132" s="2" t="s">
        <v>10009</v>
      </c>
      <c r="M5132" t="str">
        <f t="shared" si="80"/>
        <v>BEGIN IF NOT EXISTS (SELECT * FROM [dbo].[COM_City] WHERE [Name] = 'Eldorado') BEGIN INSERT INTO [dbo].[COM_City]([CityId],[Name],[ExternalCode],[StateId],[Active],[UserID],[UserIDLastUpdate],[CreateDate],[ModifieldDate]) VALUES (5131,'Eldorado','03751',12,1,1,1,GETDATE(),GETDATE()) END END</v>
      </c>
    </row>
    <row r="5133" spans="1:13" x14ac:dyDescent="0.2">
      <c r="A5133">
        <v>5132</v>
      </c>
      <c r="B5133">
        <f>VLOOKUP(C5133,ESTADOS!C:K,9,FALSE)</f>
        <v>12</v>
      </c>
      <c r="C5133" t="s">
        <v>868</v>
      </c>
      <c r="D5133">
        <v>50</v>
      </c>
      <c r="E5133" t="s">
        <v>9234</v>
      </c>
      <c r="F5133" t="s">
        <v>3314</v>
      </c>
      <c r="G5133">
        <v>18789</v>
      </c>
      <c r="H5133">
        <v>1</v>
      </c>
      <c r="I5133">
        <v>1</v>
      </c>
      <c r="J5133">
        <v>1</v>
      </c>
      <c r="K5133" s="2" t="s">
        <v>10009</v>
      </c>
      <c r="L5133" s="2" t="s">
        <v>10009</v>
      </c>
      <c r="M5133" t="str">
        <f t="shared" si="80"/>
        <v>BEGIN IF NOT EXISTS (SELECT * FROM [dbo].[COM_City] WHERE [Name] = 'Fátima do Sul') BEGIN INSERT INTO [dbo].[COM_City]([CityId],[Name],[ExternalCode],[StateId],[Active],[UserID],[UserIDLastUpdate],[CreateDate],[ModifieldDate]) VALUES (5132,'Fátima do Sul','03801',12,1,1,1,GETDATE(),GETDATE()) END END</v>
      </c>
    </row>
    <row r="5134" spans="1:13" x14ac:dyDescent="0.2">
      <c r="A5134">
        <v>5133</v>
      </c>
      <c r="B5134">
        <f>VLOOKUP(C5134,ESTADOS!C:K,9,FALSE)</f>
        <v>12</v>
      </c>
      <c r="C5134" t="s">
        <v>868</v>
      </c>
      <c r="D5134">
        <v>50</v>
      </c>
      <c r="E5134" t="s">
        <v>9236</v>
      </c>
      <c r="F5134" t="s">
        <v>3315</v>
      </c>
      <c r="G5134">
        <v>3280</v>
      </c>
      <c r="H5134">
        <v>1</v>
      </c>
      <c r="I5134">
        <v>1</v>
      </c>
      <c r="J5134">
        <v>1</v>
      </c>
      <c r="K5134" s="2" t="s">
        <v>10009</v>
      </c>
      <c r="L5134" s="2" t="s">
        <v>10009</v>
      </c>
      <c r="M5134" t="str">
        <f t="shared" si="80"/>
        <v>BEGIN IF NOT EXISTS (SELECT * FROM [dbo].[COM_City] WHERE [Name] = 'Figueirão') BEGIN INSERT INTO [dbo].[COM_City]([CityId],[Name],[ExternalCode],[StateId],[Active],[UserID],[UserIDLastUpdate],[CreateDate],[ModifieldDate]) VALUES (5133,'Figueirão','03900',12,1,1,1,GETDATE(),GETDATE()) END END</v>
      </c>
    </row>
    <row r="5135" spans="1:13" x14ac:dyDescent="0.2">
      <c r="A5135">
        <v>5134</v>
      </c>
      <c r="B5135">
        <f>VLOOKUP(C5135,ESTADOS!C:K,9,FALSE)</f>
        <v>12</v>
      </c>
      <c r="C5135" t="s">
        <v>868</v>
      </c>
      <c r="D5135">
        <v>50</v>
      </c>
      <c r="E5135" t="s">
        <v>9240</v>
      </c>
      <c r="F5135" t="s">
        <v>3316</v>
      </c>
      <c r="G5135">
        <v>9644</v>
      </c>
      <c r="H5135">
        <v>1</v>
      </c>
      <c r="I5135">
        <v>1</v>
      </c>
      <c r="J5135">
        <v>1</v>
      </c>
      <c r="K5135" s="2" t="s">
        <v>10009</v>
      </c>
      <c r="L5135" s="2" t="s">
        <v>10009</v>
      </c>
      <c r="M5135" t="str">
        <f t="shared" si="80"/>
        <v>BEGIN IF NOT EXISTS (SELECT * FROM [dbo].[COM_City] WHERE [Name] = 'Glória de Dourados') BEGIN INSERT INTO [dbo].[COM_City]([CityId],[Name],[ExternalCode],[StateId],[Active],[UserID],[UserIDLastUpdate],[CreateDate],[ModifieldDate]) VALUES (5134,'Glória de Dourados','04007',12,1,1,1,GETDATE(),GETDATE()) END END</v>
      </c>
    </row>
    <row r="5136" spans="1:13" x14ac:dyDescent="0.2">
      <c r="A5136">
        <v>5135</v>
      </c>
      <c r="B5136">
        <f>VLOOKUP(C5136,ESTADOS!C:K,9,FALSE)</f>
        <v>12</v>
      </c>
      <c r="C5136" t="s">
        <v>868</v>
      </c>
      <c r="D5136">
        <v>50</v>
      </c>
      <c r="E5136" t="s">
        <v>9242</v>
      </c>
      <c r="F5136" t="s">
        <v>3317</v>
      </c>
      <c r="G5136">
        <v>10208</v>
      </c>
      <c r="H5136">
        <v>1</v>
      </c>
      <c r="I5136">
        <v>1</v>
      </c>
      <c r="J5136">
        <v>1</v>
      </c>
      <c r="K5136" s="2" t="s">
        <v>10009</v>
      </c>
      <c r="L5136" s="2" t="s">
        <v>10009</v>
      </c>
      <c r="M5136" t="str">
        <f t="shared" si="80"/>
        <v>BEGIN IF NOT EXISTS (SELECT * FROM [dbo].[COM_City] WHERE [Name] = 'Guia Lopes da Laguna') BEGIN INSERT INTO [dbo].[COM_City]([CityId],[Name],[ExternalCode],[StateId],[Active],[UserID],[UserIDLastUpdate],[CreateDate],[ModifieldDate]) VALUES (5135,'Guia Lopes da Laguna','04106',12,1,1,1,GETDATE(),GETDATE()) END END</v>
      </c>
    </row>
    <row r="5137" spans="1:13" x14ac:dyDescent="0.2">
      <c r="A5137">
        <v>5136</v>
      </c>
      <c r="B5137">
        <f>VLOOKUP(C5137,ESTADOS!C:K,9,FALSE)</f>
        <v>12</v>
      </c>
      <c r="C5137" t="s">
        <v>868</v>
      </c>
      <c r="D5137">
        <v>50</v>
      </c>
      <c r="E5137" t="s">
        <v>9247</v>
      </c>
      <c r="F5137" t="s">
        <v>3318</v>
      </c>
      <c r="G5137">
        <v>14632</v>
      </c>
      <c r="H5137">
        <v>1</v>
      </c>
      <c r="I5137">
        <v>1</v>
      </c>
      <c r="J5137">
        <v>1</v>
      </c>
      <c r="K5137" s="2" t="s">
        <v>10009</v>
      </c>
      <c r="L5137" s="2" t="s">
        <v>10009</v>
      </c>
      <c r="M5137" t="str">
        <f t="shared" si="80"/>
        <v>BEGIN IF NOT EXISTS (SELECT * FROM [dbo].[COM_City] WHERE [Name] = 'Iguatemi') BEGIN INSERT INTO [dbo].[COM_City]([CityId],[Name],[ExternalCode],[StateId],[Active],[UserID],[UserIDLastUpdate],[CreateDate],[ModifieldDate]) VALUES (5136,'Iguatemi','04304',12,1,1,1,GETDATE(),GETDATE()) END END</v>
      </c>
    </row>
    <row r="5138" spans="1:13" x14ac:dyDescent="0.2">
      <c r="A5138">
        <v>5137</v>
      </c>
      <c r="B5138">
        <f>VLOOKUP(C5138,ESTADOS!C:K,9,FALSE)</f>
        <v>12</v>
      </c>
      <c r="C5138" t="s">
        <v>868</v>
      </c>
      <c r="D5138">
        <v>50</v>
      </c>
      <c r="E5138" t="s">
        <v>9248</v>
      </c>
      <c r="F5138" t="s">
        <v>3319</v>
      </c>
      <c r="G5138">
        <v>7342</v>
      </c>
      <c r="H5138">
        <v>1</v>
      </c>
      <c r="I5138">
        <v>1</v>
      </c>
      <c r="J5138">
        <v>1</v>
      </c>
      <c r="K5138" s="2" t="s">
        <v>10009</v>
      </c>
      <c r="L5138" s="2" t="s">
        <v>10009</v>
      </c>
      <c r="M5138" t="str">
        <f t="shared" si="80"/>
        <v>BEGIN IF NOT EXISTS (SELECT * FROM [dbo].[COM_City] WHERE [Name] = 'Inocência') BEGIN INSERT INTO [dbo].[COM_City]([CityId],[Name],[ExternalCode],[StateId],[Active],[UserID],[UserIDLastUpdate],[CreateDate],[ModifieldDate]) VALUES (5137,'Inocência','04403',12,1,1,1,GETDATE(),GETDATE()) END END</v>
      </c>
    </row>
    <row r="5139" spans="1:13" x14ac:dyDescent="0.2">
      <c r="A5139">
        <v>5138</v>
      </c>
      <c r="B5139">
        <f>VLOOKUP(C5139,ESTADOS!C:K,9,FALSE)</f>
        <v>12</v>
      </c>
      <c r="C5139" t="s">
        <v>868</v>
      </c>
      <c r="D5139">
        <v>50</v>
      </c>
      <c r="E5139" t="s">
        <v>9250</v>
      </c>
      <c r="F5139" t="s">
        <v>3320</v>
      </c>
      <c r="G5139">
        <v>18605</v>
      </c>
      <c r="H5139">
        <v>1</v>
      </c>
      <c r="I5139">
        <v>1</v>
      </c>
      <c r="J5139">
        <v>1</v>
      </c>
      <c r="K5139" s="2" t="s">
        <v>10009</v>
      </c>
      <c r="L5139" s="2" t="s">
        <v>10009</v>
      </c>
      <c r="M5139" t="str">
        <f t="shared" si="80"/>
        <v>BEGIN IF NOT EXISTS (SELECT * FROM [dbo].[COM_City] WHERE [Name] = 'Itaporã') BEGIN INSERT INTO [dbo].[COM_City]([CityId],[Name],[ExternalCode],[StateId],[Active],[UserID],[UserIDLastUpdate],[CreateDate],[ModifieldDate]) VALUES (5138,'Itaporã','04502',12,1,1,1,GETDATE(),GETDATE()) END END</v>
      </c>
    </row>
    <row r="5140" spans="1:13" x14ac:dyDescent="0.2">
      <c r="A5140">
        <v>5139</v>
      </c>
      <c r="B5140">
        <f>VLOOKUP(C5140,ESTADOS!C:K,9,FALSE)</f>
        <v>12</v>
      </c>
      <c r="C5140" t="s">
        <v>868</v>
      </c>
      <c r="D5140">
        <v>50</v>
      </c>
      <c r="E5140" t="s">
        <v>9252</v>
      </c>
      <c r="F5140" t="s">
        <v>3321</v>
      </c>
      <c r="G5140">
        <v>16924</v>
      </c>
      <c r="H5140">
        <v>1</v>
      </c>
      <c r="I5140">
        <v>1</v>
      </c>
      <c r="J5140">
        <v>1</v>
      </c>
      <c r="K5140" s="2" t="s">
        <v>10009</v>
      </c>
      <c r="L5140" s="2" t="s">
        <v>10009</v>
      </c>
      <c r="M5140" t="str">
        <f t="shared" si="80"/>
        <v>BEGIN IF NOT EXISTS (SELECT * FROM [dbo].[COM_City] WHERE [Name] = 'Itaquiraí') BEGIN INSERT INTO [dbo].[COM_City]([CityId],[Name],[ExternalCode],[StateId],[Active],[UserID],[UserIDLastUpdate],[CreateDate],[ModifieldDate]) VALUES (5139,'Itaquiraí','04601',12,1,1,1,GETDATE(),GETDATE()) END END</v>
      </c>
    </row>
    <row r="5141" spans="1:13" x14ac:dyDescent="0.2">
      <c r="A5141">
        <v>5140</v>
      </c>
      <c r="B5141">
        <f>VLOOKUP(C5141,ESTADOS!C:K,9,FALSE)</f>
        <v>12</v>
      </c>
      <c r="C5141" t="s">
        <v>868</v>
      </c>
      <c r="D5141">
        <v>50</v>
      </c>
      <c r="E5141" t="s">
        <v>9253</v>
      </c>
      <c r="F5141" t="s">
        <v>3322</v>
      </c>
      <c r="G5141">
        <v>20567</v>
      </c>
      <c r="H5141">
        <v>1</v>
      </c>
      <c r="I5141">
        <v>1</v>
      </c>
      <c r="J5141">
        <v>1</v>
      </c>
      <c r="K5141" s="2" t="s">
        <v>10009</v>
      </c>
      <c r="L5141" s="2" t="s">
        <v>10009</v>
      </c>
      <c r="M5141" t="str">
        <f t="shared" si="80"/>
        <v>BEGIN IF NOT EXISTS (SELECT * FROM [dbo].[COM_City] WHERE [Name] = 'Ivinhema') BEGIN INSERT INTO [dbo].[COM_City]([CityId],[Name],[ExternalCode],[StateId],[Active],[UserID],[UserIDLastUpdate],[CreateDate],[ModifieldDate]) VALUES (5140,'Ivinhema','04700',12,1,1,1,GETDATE(),GETDATE()) END END</v>
      </c>
    </row>
    <row r="5142" spans="1:13" x14ac:dyDescent="0.2">
      <c r="A5142">
        <v>5141</v>
      </c>
      <c r="B5142">
        <f>VLOOKUP(C5142,ESTADOS!C:K,9,FALSE)</f>
        <v>12</v>
      </c>
      <c r="C5142" t="s">
        <v>868</v>
      </c>
      <c r="D5142">
        <v>50</v>
      </c>
      <c r="E5142" t="s">
        <v>9255</v>
      </c>
      <c r="F5142" t="s">
        <v>3323</v>
      </c>
      <c r="G5142">
        <v>7362</v>
      </c>
      <c r="H5142">
        <v>1</v>
      </c>
      <c r="I5142">
        <v>1</v>
      </c>
      <c r="J5142">
        <v>1</v>
      </c>
      <c r="K5142" s="2" t="s">
        <v>10009</v>
      </c>
      <c r="L5142" s="2" t="s">
        <v>10009</v>
      </c>
      <c r="M5142" t="str">
        <f t="shared" si="80"/>
        <v>BEGIN IF NOT EXISTS (SELECT * FROM [dbo].[COM_City] WHERE [Name] = 'Japorã') BEGIN INSERT INTO [dbo].[COM_City]([CityId],[Name],[ExternalCode],[StateId],[Active],[UserID],[UserIDLastUpdate],[CreateDate],[ModifieldDate]) VALUES (5141,'Japorã','04809',12,1,1,1,GETDATE(),GETDATE()) END END</v>
      </c>
    </row>
    <row r="5143" spans="1:13" x14ac:dyDescent="0.2">
      <c r="A5143">
        <v>5142</v>
      </c>
      <c r="B5143">
        <f>VLOOKUP(C5143,ESTADOS!C:K,9,FALSE)</f>
        <v>12</v>
      </c>
      <c r="C5143" t="s">
        <v>868</v>
      </c>
      <c r="D5143">
        <v>50</v>
      </c>
      <c r="E5143" t="s">
        <v>9257</v>
      </c>
      <c r="F5143" t="s">
        <v>3324</v>
      </c>
      <c r="G5143">
        <v>5577</v>
      </c>
      <c r="H5143">
        <v>1</v>
      </c>
      <c r="I5143">
        <v>1</v>
      </c>
      <c r="J5143">
        <v>1</v>
      </c>
      <c r="K5143" s="2" t="s">
        <v>10009</v>
      </c>
      <c r="L5143" s="2" t="s">
        <v>10009</v>
      </c>
      <c r="M5143" t="str">
        <f t="shared" si="80"/>
        <v>BEGIN IF NOT EXISTS (SELECT * FROM [dbo].[COM_City] WHERE [Name] = 'Jaraguari') BEGIN INSERT INTO [dbo].[COM_City]([CityId],[Name],[ExternalCode],[StateId],[Active],[UserID],[UserIDLastUpdate],[CreateDate],[ModifieldDate]) VALUES (5142,'Jaraguari','04908',12,1,1,1,GETDATE(),GETDATE()) END END</v>
      </c>
    </row>
    <row r="5144" spans="1:13" x14ac:dyDescent="0.2">
      <c r="A5144">
        <v>5143</v>
      </c>
      <c r="B5144">
        <f>VLOOKUP(C5144,ESTADOS!C:K,9,FALSE)</f>
        <v>12</v>
      </c>
      <c r="C5144" t="s">
        <v>868</v>
      </c>
      <c r="D5144">
        <v>50</v>
      </c>
      <c r="E5144" t="s">
        <v>9259</v>
      </c>
      <c r="F5144" t="s">
        <v>7891</v>
      </c>
      <c r="G5144">
        <v>23341</v>
      </c>
      <c r="H5144">
        <v>1</v>
      </c>
      <c r="I5144">
        <v>1</v>
      </c>
      <c r="J5144">
        <v>1</v>
      </c>
      <c r="K5144" s="2" t="s">
        <v>10009</v>
      </c>
      <c r="L5144" s="2" t="s">
        <v>10009</v>
      </c>
      <c r="M5144" t="str">
        <f t="shared" si="80"/>
        <v>BEGIN IF NOT EXISTS (SELECT * FROM [dbo].[COM_City] WHERE [Name] = 'Jardim') BEGIN INSERT INTO [dbo].[COM_City]([CityId],[Name],[ExternalCode],[StateId],[Active],[UserID],[UserIDLastUpdate],[CreateDate],[ModifieldDate]) VALUES (5143,'Jardim','05004',12,1,1,1,GETDATE(),GETDATE()) END END</v>
      </c>
    </row>
    <row r="5145" spans="1:13" x14ac:dyDescent="0.2">
      <c r="A5145">
        <v>5144</v>
      </c>
      <c r="B5145">
        <f>VLOOKUP(C5145,ESTADOS!C:K,9,FALSE)</f>
        <v>12</v>
      </c>
      <c r="C5145" t="s">
        <v>868</v>
      </c>
      <c r="D5145">
        <v>50</v>
      </c>
      <c r="E5145" t="s">
        <v>9261</v>
      </c>
      <c r="F5145" t="s">
        <v>3325</v>
      </c>
      <c r="G5145">
        <v>3808</v>
      </c>
      <c r="H5145">
        <v>1</v>
      </c>
      <c r="I5145">
        <v>1</v>
      </c>
      <c r="J5145">
        <v>1</v>
      </c>
      <c r="K5145" s="2" t="s">
        <v>10009</v>
      </c>
      <c r="L5145" s="2" t="s">
        <v>10009</v>
      </c>
      <c r="M5145" t="str">
        <f t="shared" si="80"/>
        <v>BEGIN IF NOT EXISTS (SELECT * FROM [dbo].[COM_City] WHERE [Name] = 'Jateí') BEGIN INSERT INTO [dbo].[COM_City]([CityId],[Name],[ExternalCode],[StateId],[Active],[UserID],[UserIDLastUpdate],[CreateDate],[ModifieldDate]) VALUES (5144,'Jateí','05103',12,1,1,1,GETDATE(),GETDATE()) END END</v>
      </c>
    </row>
    <row r="5146" spans="1:13" x14ac:dyDescent="0.2">
      <c r="A5146">
        <v>5145</v>
      </c>
      <c r="B5146">
        <f>VLOOKUP(C5146,ESTADOS!C:K,9,FALSE)</f>
        <v>12</v>
      </c>
      <c r="C5146" t="s">
        <v>868</v>
      </c>
      <c r="D5146">
        <v>50</v>
      </c>
      <c r="E5146" t="s">
        <v>9263</v>
      </c>
      <c r="F5146" t="s">
        <v>3326</v>
      </c>
      <c r="G5146">
        <v>5353</v>
      </c>
      <c r="H5146">
        <v>1</v>
      </c>
      <c r="I5146">
        <v>1</v>
      </c>
      <c r="J5146">
        <v>1</v>
      </c>
      <c r="K5146" s="2" t="s">
        <v>10009</v>
      </c>
      <c r="L5146" s="2" t="s">
        <v>10009</v>
      </c>
      <c r="M5146" t="str">
        <f t="shared" si="80"/>
        <v>BEGIN IF NOT EXISTS (SELECT * FROM [dbo].[COM_City] WHERE [Name] = 'Juti') BEGIN INSERT INTO [dbo].[COM_City]([CityId],[Name],[ExternalCode],[StateId],[Active],[UserID],[UserIDLastUpdate],[CreateDate],[ModifieldDate]) VALUES (5145,'Juti','05152',12,1,1,1,GETDATE(),GETDATE()) END END</v>
      </c>
    </row>
    <row r="5147" spans="1:13" x14ac:dyDescent="0.2">
      <c r="A5147">
        <v>5146</v>
      </c>
      <c r="B5147">
        <f>VLOOKUP(C5147,ESTADOS!C:K,9,FALSE)</f>
        <v>12</v>
      </c>
      <c r="C5147" t="s">
        <v>868</v>
      </c>
      <c r="D5147">
        <v>50</v>
      </c>
      <c r="E5147" t="s">
        <v>9265</v>
      </c>
      <c r="F5147" t="s">
        <v>3327</v>
      </c>
      <c r="G5147">
        <v>17906</v>
      </c>
      <c r="H5147">
        <v>1</v>
      </c>
      <c r="I5147">
        <v>1</v>
      </c>
      <c r="J5147">
        <v>1</v>
      </c>
      <c r="K5147" s="2" t="s">
        <v>10009</v>
      </c>
      <c r="L5147" s="2" t="s">
        <v>10009</v>
      </c>
      <c r="M5147" t="str">
        <f t="shared" si="80"/>
        <v>BEGIN IF NOT EXISTS (SELECT * FROM [dbo].[COM_City] WHERE [Name] = 'Ladário') BEGIN INSERT INTO [dbo].[COM_City]([CityId],[Name],[ExternalCode],[StateId],[Active],[UserID],[UserIDLastUpdate],[CreateDate],[ModifieldDate]) VALUES (5146,'Ladário','05202',12,1,1,1,GETDATE(),GETDATE()) END END</v>
      </c>
    </row>
    <row r="5148" spans="1:13" x14ac:dyDescent="0.2">
      <c r="A5148">
        <v>5147</v>
      </c>
      <c r="B5148">
        <f>VLOOKUP(C5148,ESTADOS!C:K,9,FALSE)</f>
        <v>12</v>
      </c>
      <c r="C5148" t="s">
        <v>868</v>
      </c>
      <c r="D5148">
        <v>50</v>
      </c>
      <c r="E5148" t="s">
        <v>3328</v>
      </c>
      <c r="F5148" t="s">
        <v>3329</v>
      </c>
      <c r="G5148">
        <v>5813</v>
      </c>
      <c r="H5148">
        <v>1</v>
      </c>
      <c r="I5148">
        <v>1</v>
      </c>
      <c r="J5148">
        <v>1</v>
      </c>
      <c r="K5148" s="2" t="s">
        <v>10009</v>
      </c>
      <c r="L5148" s="2" t="s">
        <v>10009</v>
      </c>
      <c r="M5148" t="str">
        <f t="shared" si="80"/>
        <v>BEGIN IF NOT EXISTS (SELECT * FROM [dbo].[COM_City] WHERE [Name] = 'Laguna Carapã') BEGIN INSERT INTO [dbo].[COM_City]([CityId],[Name],[ExternalCode],[StateId],[Active],[UserID],[UserIDLastUpdate],[CreateDate],[ModifieldDate]) VALUES (5147,'Laguna Carapã','05251',12,1,1,1,GETDATE(),GETDATE()) END END</v>
      </c>
    </row>
    <row r="5149" spans="1:13" x14ac:dyDescent="0.2">
      <c r="A5149">
        <v>5148</v>
      </c>
      <c r="B5149">
        <f>VLOOKUP(C5149,ESTADOS!C:K,9,FALSE)</f>
        <v>12</v>
      </c>
      <c r="C5149" t="s">
        <v>868</v>
      </c>
      <c r="D5149">
        <v>50</v>
      </c>
      <c r="E5149" t="s">
        <v>9269</v>
      </c>
      <c r="F5149" t="s">
        <v>3330</v>
      </c>
      <c r="G5149">
        <v>30912</v>
      </c>
      <c r="H5149">
        <v>1</v>
      </c>
      <c r="I5149">
        <v>1</v>
      </c>
      <c r="J5149">
        <v>1</v>
      </c>
      <c r="K5149" s="2" t="s">
        <v>10009</v>
      </c>
      <c r="L5149" s="2" t="s">
        <v>10009</v>
      </c>
      <c r="M5149" t="str">
        <f t="shared" si="80"/>
        <v>BEGIN IF NOT EXISTS (SELECT * FROM [dbo].[COM_City] WHERE [Name] = 'Maracaju') BEGIN INSERT INTO [dbo].[COM_City]([CityId],[Name],[ExternalCode],[StateId],[Active],[UserID],[UserIDLastUpdate],[CreateDate],[ModifieldDate]) VALUES (5148,'Maracaju','05400',12,1,1,1,GETDATE(),GETDATE()) END END</v>
      </c>
    </row>
    <row r="5150" spans="1:13" x14ac:dyDescent="0.2">
      <c r="A5150">
        <v>5149</v>
      </c>
      <c r="B5150">
        <f>VLOOKUP(C5150,ESTADOS!C:K,9,FALSE)</f>
        <v>12</v>
      </c>
      <c r="C5150" t="s">
        <v>868</v>
      </c>
      <c r="D5150">
        <v>50</v>
      </c>
      <c r="E5150" t="s">
        <v>9275</v>
      </c>
      <c r="F5150" t="s">
        <v>3331</v>
      </c>
      <c r="G5150">
        <v>23965</v>
      </c>
      <c r="H5150">
        <v>1</v>
      </c>
      <c r="I5150">
        <v>1</v>
      </c>
      <c r="J5150">
        <v>1</v>
      </c>
      <c r="K5150" s="2" t="s">
        <v>10009</v>
      </c>
      <c r="L5150" s="2" t="s">
        <v>10009</v>
      </c>
      <c r="M5150" t="str">
        <f t="shared" si="80"/>
        <v>BEGIN IF NOT EXISTS (SELECT * FROM [dbo].[COM_City] WHERE [Name] = 'Miranda') BEGIN INSERT INTO [dbo].[COM_City]([CityId],[Name],[ExternalCode],[StateId],[Active],[UserID],[UserIDLastUpdate],[CreateDate],[ModifieldDate]) VALUES (5149,'Miranda','05608',12,1,1,1,GETDATE(),GETDATE()) END END</v>
      </c>
    </row>
    <row r="5151" spans="1:13" x14ac:dyDescent="0.2">
      <c r="A5151">
        <v>5150</v>
      </c>
      <c r="B5151">
        <f>VLOOKUP(C5151,ESTADOS!C:K,9,FALSE)</f>
        <v>12</v>
      </c>
      <c r="C5151" t="s">
        <v>868</v>
      </c>
      <c r="D5151">
        <v>50</v>
      </c>
      <c r="E5151" t="s">
        <v>3332</v>
      </c>
      <c r="F5151" t="s">
        <v>5528</v>
      </c>
      <c r="G5151">
        <v>15968</v>
      </c>
      <c r="H5151">
        <v>1</v>
      </c>
      <c r="I5151">
        <v>1</v>
      </c>
      <c r="J5151">
        <v>1</v>
      </c>
      <c r="K5151" s="2" t="s">
        <v>10009</v>
      </c>
      <c r="L5151" s="2" t="s">
        <v>10009</v>
      </c>
      <c r="M5151" t="str">
        <f t="shared" si="80"/>
        <v>BEGIN IF NOT EXISTS (SELECT * FROM [dbo].[COM_City] WHERE [Name] = 'Mundo Novo') BEGIN INSERT INTO [dbo].[COM_City]([CityId],[Name],[ExternalCode],[StateId],[Active],[UserID],[UserIDLastUpdate],[CreateDate],[ModifieldDate]) VALUES (5150,'Mundo Novo','05681',12,1,1,1,GETDATE(),GETDATE()) END END</v>
      </c>
    </row>
    <row r="5152" spans="1:13" x14ac:dyDescent="0.2">
      <c r="A5152">
        <v>5151</v>
      </c>
      <c r="B5152">
        <f>VLOOKUP(C5152,ESTADOS!C:K,9,FALSE)</f>
        <v>12</v>
      </c>
      <c r="C5152" t="s">
        <v>868</v>
      </c>
      <c r="D5152">
        <v>50</v>
      </c>
      <c r="E5152" t="s">
        <v>9277</v>
      </c>
      <c r="F5152" t="s">
        <v>5851</v>
      </c>
      <c r="G5152">
        <v>43391</v>
      </c>
      <c r="H5152">
        <v>1</v>
      </c>
      <c r="I5152">
        <v>1</v>
      </c>
      <c r="J5152">
        <v>1</v>
      </c>
      <c r="K5152" s="2" t="s">
        <v>10009</v>
      </c>
      <c r="L5152" s="2" t="s">
        <v>10009</v>
      </c>
      <c r="M5152" t="str">
        <f t="shared" si="80"/>
        <v>BEGIN IF NOT EXISTS (SELECT * FROM [dbo].[COM_City] WHERE [Name] = 'Naviraí') BEGIN INSERT INTO [dbo].[COM_City]([CityId],[Name],[ExternalCode],[StateId],[Active],[UserID],[UserIDLastUpdate],[CreateDate],[ModifieldDate]) VALUES (5151,'Naviraí','05707',12,1,1,1,GETDATE(),GETDATE()) END END</v>
      </c>
    </row>
    <row r="5153" spans="1:13" x14ac:dyDescent="0.2">
      <c r="A5153">
        <v>5152</v>
      </c>
      <c r="B5153">
        <f>VLOOKUP(C5153,ESTADOS!C:K,9,FALSE)</f>
        <v>12</v>
      </c>
      <c r="C5153" t="s">
        <v>868</v>
      </c>
      <c r="D5153">
        <v>50</v>
      </c>
      <c r="E5153" t="s">
        <v>9279</v>
      </c>
      <c r="F5153" t="s">
        <v>5852</v>
      </c>
      <c r="G5153">
        <v>15203</v>
      </c>
      <c r="H5153">
        <v>1</v>
      </c>
      <c r="I5153">
        <v>1</v>
      </c>
      <c r="J5153">
        <v>1</v>
      </c>
      <c r="K5153" s="2" t="s">
        <v>10009</v>
      </c>
      <c r="L5153" s="2" t="s">
        <v>10009</v>
      </c>
      <c r="M5153" t="str">
        <f t="shared" si="80"/>
        <v>BEGIN IF NOT EXISTS (SELECT * FROM [dbo].[COM_City] WHERE [Name] = 'Nioaque') BEGIN INSERT INTO [dbo].[COM_City]([CityId],[Name],[ExternalCode],[StateId],[Active],[UserID],[UserIDLastUpdate],[CreateDate],[ModifieldDate]) VALUES (5152,'Nioaque','05806',12,1,1,1,GETDATE(),GETDATE()) END END</v>
      </c>
    </row>
    <row r="5154" spans="1:13" x14ac:dyDescent="0.2">
      <c r="A5154">
        <v>5153</v>
      </c>
      <c r="B5154">
        <f>VLOOKUP(C5154,ESTADOS!C:K,9,FALSE)</f>
        <v>12</v>
      </c>
      <c r="C5154" t="s">
        <v>868</v>
      </c>
      <c r="D5154">
        <v>50</v>
      </c>
      <c r="E5154" t="s">
        <v>9283</v>
      </c>
      <c r="F5154" t="s">
        <v>5853</v>
      </c>
      <c r="G5154">
        <v>12026</v>
      </c>
      <c r="H5154">
        <v>1</v>
      </c>
      <c r="I5154">
        <v>1</v>
      </c>
      <c r="J5154">
        <v>1</v>
      </c>
      <c r="K5154" s="2" t="s">
        <v>10009</v>
      </c>
      <c r="L5154" s="2" t="s">
        <v>10009</v>
      </c>
      <c r="M5154" t="str">
        <f t="shared" si="80"/>
        <v>BEGIN IF NOT EXISTS (SELECT * FROM [dbo].[COM_City] WHERE [Name] = 'Nova Alvorada do Sul') BEGIN INSERT INTO [dbo].[COM_City]([CityId],[Name],[ExternalCode],[StateId],[Active],[UserID],[UserIDLastUpdate],[CreateDate],[ModifieldDate]) VALUES (5153,'Nova Alvorada do Sul','06002',12,1,1,1,GETDATE(),GETDATE()) END END</v>
      </c>
    </row>
    <row r="5155" spans="1:13" x14ac:dyDescent="0.2">
      <c r="A5155">
        <v>5154</v>
      </c>
      <c r="B5155">
        <f>VLOOKUP(C5155,ESTADOS!C:K,9,FALSE)</f>
        <v>12</v>
      </c>
      <c r="C5155" t="s">
        <v>868</v>
      </c>
      <c r="D5155">
        <v>50</v>
      </c>
      <c r="E5155" t="s">
        <v>9287</v>
      </c>
      <c r="F5155" t="s">
        <v>5854</v>
      </c>
      <c r="G5155">
        <v>43495</v>
      </c>
      <c r="H5155">
        <v>1</v>
      </c>
      <c r="I5155">
        <v>1</v>
      </c>
      <c r="J5155">
        <v>1</v>
      </c>
      <c r="K5155" s="2" t="s">
        <v>10009</v>
      </c>
      <c r="L5155" s="2" t="s">
        <v>10009</v>
      </c>
      <c r="M5155" t="str">
        <f t="shared" si="80"/>
        <v>BEGIN IF NOT EXISTS (SELECT * FROM [dbo].[COM_City] WHERE [Name] = 'Nova Andradina') BEGIN INSERT INTO [dbo].[COM_City]([CityId],[Name],[ExternalCode],[StateId],[Active],[UserID],[UserIDLastUpdate],[CreateDate],[ModifieldDate]) VALUES (5154,'Nova Andradina','06200',12,1,1,1,GETDATE(),GETDATE()) END END</v>
      </c>
    </row>
    <row r="5156" spans="1:13" x14ac:dyDescent="0.2">
      <c r="A5156">
        <v>5155</v>
      </c>
      <c r="B5156">
        <f>VLOOKUP(C5156,ESTADOS!C:K,9,FALSE)</f>
        <v>12</v>
      </c>
      <c r="C5156" t="s">
        <v>868</v>
      </c>
      <c r="D5156">
        <v>50</v>
      </c>
      <c r="E5156" t="s">
        <v>1228</v>
      </c>
      <c r="F5156" t="s">
        <v>1229</v>
      </c>
      <c r="G5156">
        <v>4967</v>
      </c>
      <c r="H5156">
        <v>1</v>
      </c>
      <c r="I5156">
        <v>1</v>
      </c>
      <c r="J5156">
        <v>1</v>
      </c>
      <c r="K5156" s="2" t="s">
        <v>10009</v>
      </c>
      <c r="L5156" s="2" t="s">
        <v>10009</v>
      </c>
      <c r="M5156" t="str">
        <f t="shared" si="80"/>
        <v>BEGIN IF NOT EXISTS (SELECT * FROM [dbo].[COM_City] WHERE [Name] = 'Novo Horizonte do Sul') BEGIN INSERT INTO [dbo].[COM_City]([CityId],[Name],[ExternalCode],[StateId],[Active],[UserID],[UserIDLastUpdate],[CreateDate],[ModifieldDate]) VALUES (5155,'Novo Horizonte do Sul','06259',12,1,1,1,GETDATE(),GETDATE()) END END</v>
      </c>
    </row>
    <row r="5157" spans="1:13" x14ac:dyDescent="0.2">
      <c r="A5157">
        <v>5156</v>
      </c>
      <c r="B5157">
        <f>VLOOKUP(C5157,ESTADOS!C:K,9,FALSE)</f>
        <v>12</v>
      </c>
      <c r="C5157" t="s">
        <v>868</v>
      </c>
      <c r="D5157">
        <v>50</v>
      </c>
      <c r="E5157" t="s">
        <v>9289</v>
      </c>
      <c r="F5157" t="s">
        <v>1230</v>
      </c>
      <c r="G5157">
        <v>38969</v>
      </c>
      <c r="H5157">
        <v>1</v>
      </c>
      <c r="I5157">
        <v>1</v>
      </c>
      <c r="J5157">
        <v>1</v>
      </c>
      <c r="K5157" s="2" t="s">
        <v>10009</v>
      </c>
      <c r="L5157" s="2" t="s">
        <v>10009</v>
      </c>
      <c r="M5157" t="str">
        <f t="shared" si="80"/>
        <v>BEGIN IF NOT EXISTS (SELECT * FROM [dbo].[COM_City] WHERE [Name] = 'Paranaíba') BEGIN INSERT INTO [dbo].[COM_City]([CityId],[Name],[ExternalCode],[StateId],[Active],[UserID],[UserIDLastUpdate],[CreateDate],[ModifieldDate]) VALUES (5156,'Paranaíba','06309',12,1,1,1,GETDATE(),GETDATE()) END END</v>
      </c>
    </row>
    <row r="5158" spans="1:13" x14ac:dyDescent="0.2">
      <c r="A5158">
        <v>5157</v>
      </c>
      <c r="B5158">
        <f>VLOOKUP(C5158,ESTADOS!C:K,9,FALSE)</f>
        <v>12</v>
      </c>
      <c r="C5158" t="s">
        <v>868</v>
      </c>
      <c r="D5158">
        <v>50</v>
      </c>
      <c r="E5158" t="s">
        <v>1231</v>
      </c>
      <c r="F5158" t="s">
        <v>1232</v>
      </c>
      <c r="G5158">
        <v>11092</v>
      </c>
      <c r="H5158">
        <v>1</v>
      </c>
      <c r="I5158">
        <v>1</v>
      </c>
      <c r="J5158">
        <v>1</v>
      </c>
      <c r="K5158" s="2" t="s">
        <v>10009</v>
      </c>
      <c r="L5158" s="2" t="s">
        <v>10009</v>
      </c>
      <c r="M5158" t="str">
        <f t="shared" si="80"/>
        <v>BEGIN IF NOT EXISTS (SELECT * FROM [dbo].[COM_City] WHERE [Name] = 'Paranhos') BEGIN INSERT INTO [dbo].[COM_City]([CityId],[Name],[ExternalCode],[StateId],[Active],[UserID],[UserIDLastUpdate],[CreateDate],[ModifieldDate]) VALUES (5157,'Paranhos','06358',12,1,1,1,GETDATE(),GETDATE()) END END</v>
      </c>
    </row>
    <row r="5159" spans="1:13" x14ac:dyDescent="0.2">
      <c r="A5159">
        <v>5158</v>
      </c>
      <c r="B5159">
        <f>VLOOKUP(C5159,ESTADOS!C:K,9,FALSE)</f>
        <v>12</v>
      </c>
      <c r="C5159" t="s">
        <v>868</v>
      </c>
      <c r="D5159">
        <v>50</v>
      </c>
      <c r="E5159" t="s">
        <v>9291</v>
      </c>
      <c r="F5159" t="s">
        <v>1233</v>
      </c>
      <c r="G5159">
        <v>8307</v>
      </c>
      <c r="H5159">
        <v>1</v>
      </c>
      <c r="I5159">
        <v>1</v>
      </c>
      <c r="J5159">
        <v>1</v>
      </c>
      <c r="K5159" s="2" t="s">
        <v>10009</v>
      </c>
      <c r="L5159" s="2" t="s">
        <v>10009</v>
      </c>
      <c r="M5159" t="str">
        <f t="shared" si="80"/>
        <v>BEGIN IF NOT EXISTS (SELECT * FROM [dbo].[COM_City] WHERE [Name] = 'Pedro Gomes') BEGIN INSERT INTO [dbo].[COM_City]([CityId],[Name],[ExternalCode],[StateId],[Active],[UserID],[UserIDLastUpdate],[CreateDate],[ModifieldDate]) VALUES (5158,'Pedro Gomes','06408',12,1,1,1,GETDATE(),GETDATE()) END END</v>
      </c>
    </row>
    <row r="5160" spans="1:13" x14ac:dyDescent="0.2">
      <c r="A5160">
        <v>5159</v>
      </c>
      <c r="B5160">
        <f>VLOOKUP(C5160,ESTADOS!C:K,9,FALSE)</f>
        <v>12</v>
      </c>
      <c r="C5160" t="s">
        <v>868</v>
      </c>
      <c r="D5160">
        <v>50</v>
      </c>
      <c r="E5160" t="s">
        <v>9295</v>
      </c>
      <c r="F5160" t="s">
        <v>1234</v>
      </c>
      <c r="G5160">
        <v>72207</v>
      </c>
      <c r="H5160">
        <v>1</v>
      </c>
      <c r="I5160">
        <v>1</v>
      </c>
      <c r="J5160">
        <v>1</v>
      </c>
      <c r="K5160" s="2" t="s">
        <v>10009</v>
      </c>
      <c r="L5160" s="2" t="s">
        <v>10009</v>
      </c>
      <c r="M5160" t="str">
        <f t="shared" si="80"/>
        <v>BEGIN IF NOT EXISTS (SELECT * FROM [dbo].[COM_City] WHERE [Name] = 'Ponta Porã') BEGIN INSERT INTO [dbo].[COM_City]([CityId],[Name],[ExternalCode],[StateId],[Active],[UserID],[UserIDLastUpdate],[CreateDate],[ModifieldDate]) VALUES (5159,'Ponta Porã','06606',12,1,1,1,GETDATE(),GETDATE()) END END</v>
      </c>
    </row>
    <row r="5161" spans="1:13" x14ac:dyDescent="0.2">
      <c r="A5161">
        <v>5160</v>
      </c>
      <c r="B5161">
        <f>VLOOKUP(C5161,ESTADOS!C:K,9,FALSE)</f>
        <v>12</v>
      </c>
      <c r="C5161" t="s">
        <v>868</v>
      </c>
      <c r="D5161">
        <v>50</v>
      </c>
      <c r="E5161" t="s">
        <v>9301</v>
      </c>
      <c r="F5161" t="s">
        <v>1235</v>
      </c>
      <c r="G5161">
        <v>14861</v>
      </c>
      <c r="H5161">
        <v>1</v>
      </c>
      <c r="I5161">
        <v>1</v>
      </c>
      <c r="J5161">
        <v>1</v>
      </c>
      <c r="K5161" s="2" t="s">
        <v>10009</v>
      </c>
      <c r="L5161" s="2" t="s">
        <v>10009</v>
      </c>
      <c r="M5161" t="str">
        <f t="shared" si="80"/>
        <v>BEGIN IF NOT EXISTS (SELECT * FROM [dbo].[COM_City] WHERE [Name] = 'Porto Murtinho') BEGIN INSERT INTO [dbo].[COM_City]([CityId],[Name],[ExternalCode],[StateId],[Active],[UserID],[UserIDLastUpdate],[CreateDate],[ModifieldDate]) VALUES (5160,'Porto Murtinho','06903',12,1,1,1,GETDATE(),GETDATE()) END END</v>
      </c>
    </row>
    <row r="5162" spans="1:13" x14ac:dyDescent="0.2">
      <c r="A5162">
        <v>5161</v>
      </c>
      <c r="B5162">
        <f>VLOOKUP(C5162,ESTADOS!C:K,9,FALSE)</f>
        <v>12</v>
      </c>
      <c r="C5162" t="s">
        <v>868</v>
      </c>
      <c r="D5162">
        <v>50</v>
      </c>
      <c r="E5162" t="s">
        <v>9307</v>
      </c>
      <c r="F5162" t="s">
        <v>1236</v>
      </c>
      <c r="G5162">
        <v>19159</v>
      </c>
      <c r="H5162">
        <v>1</v>
      </c>
      <c r="I5162">
        <v>1</v>
      </c>
      <c r="J5162">
        <v>1</v>
      </c>
      <c r="K5162" s="2" t="s">
        <v>10009</v>
      </c>
      <c r="L5162" s="2" t="s">
        <v>10009</v>
      </c>
      <c r="M5162" t="str">
        <f t="shared" si="80"/>
        <v>BEGIN IF NOT EXISTS (SELECT * FROM [dbo].[COM_City] WHERE [Name] = 'Ribas do Rio Pardo') BEGIN INSERT INTO [dbo].[COM_City]([CityId],[Name],[ExternalCode],[StateId],[Active],[UserID],[UserIDLastUpdate],[CreateDate],[ModifieldDate]) VALUES (5161,'Ribas do Rio Pardo','07109',12,1,1,1,GETDATE(),GETDATE()) END END</v>
      </c>
    </row>
    <row r="5163" spans="1:13" x14ac:dyDescent="0.2">
      <c r="A5163">
        <v>5162</v>
      </c>
      <c r="B5163">
        <f>VLOOKUP(C5163,ESTADOS!C:K,9,FALSE)</f>
        <v>12</v>
      </c>
      <c r="C5163" t="s">
        <v>868</v>
      </c>
      <c r="D5163">
        <v>50</v>
      </c>
      <c r="E5163" t="s">
        <v>9309</v>
      </c>
      <c r="F5163" t="s">
        <v>1237</v>
      </c>
      <c r="G5163">
        <v>26560</v>
      </c>
      <c r="H5163">
        <v>1</v>
      </c>
      <c r="I5163">
        <v>1</v>
      </c>
      <c r="J5163">
        <v>1</v>
      </c>
      <c r="K5163" s="2" t="s">
        <v>10009</v>
      </c>
      <c r="L5163" s="2" t="s">
        <v>10009</v>
      </c>
      <c r="M5163" t="str">
        <f t="shared" si="80"/>
        <v>BEGIN IF NOT EXISTS (SELECT * FROM [dbo].[COM_City] WHERE [Name] = 'Rio Brilhante') BEGIN INSERT INTO [dbo].[COM_City]([CityId],[Name],[ExternalCode],[StateId],[Active],[UserID],[UserIDLastUpdate],[CreateDate],[ModifieldDate]) VALUES (5162,'Rio Brilhante','07208',12,1,1,1,GETDATE(),GETDATE()) END END</v>
      </c>
    </row>
    <row r="5164" spans="1:13" x14ac:dyDescent="0.2">
      <c r="A5164">
        <v>5163</v>
      </c>
      <c r="B5164">
        <f>VLOOKUP(C5164,ESTADOS!C:K,9,FALSE)</f>
        <v>12</v>
      </c>
      <c r="C5164" t="s">
        <v>868</v>
      </c>
      <c r="D5164">
        <v>50</v>
      </c>
      <c r="E5164" t="s">
        <v>9311</v>
      </c>
      <c r="F5164" t="s">
        <v>1926</v>
      </c>
      <c r="G5164">
        <v>4961</v>
      </c>
      <c r="H5164">
        <v>1</v>
      </c>
      <c r="I5164">
        <v>1</v>
      </c>
      <c r="J5164">
        <v>1</v>
      </c>
      <c r="K5164" s="2" t="s">
        <v>10009</v>
      </c>
      <c r="L5164" s="2" t="s">
        <v>10009</v>
      </c>
      <c r="M5164" t="str">
        <f t="shared" si="80"/>
        <v>BEGIN IF NOT EXISTS (SELECT * FROM [dbo].[COM_City] WHERE [Name] = 'Rio Negro') BEGIN INSERT INTO [dbo].[COM_City]([CityId],[Name],[ExternalCode],[StateId],[Active],[UserID],[UserIDLastUpdate],[CreateDate],[ModifieldDate]) VALUES (5163,'Rio Negro','07307',12,1,1,1,GETDATE(),GETDATE()) END END</v>
      </c>
    </row>
    <row r="5165" spans="1:13" x14ac:dyDescent="0.2">
      <c r="A5165">
        <v>5164</v>
      </c>
      <c r="B5165">
        <f>VLOOKUP(C5165,ESTADOS!C:K,9,FALSE)</f>
        <v>12</v>
      </c>
      <c r="C5165" t="s">
        <v>868</v>
      </c>
      <c r="D5165">
        <v>50</v>
      </c>
      <c r="E5165" t="s">
        <v>9313</v>
      </c>
      <c r="F5165" t="s">
        <v>1238</v>
      </c>
      <c r="G5165">
        <v>18579</v>
      </c>
      <c r="H5165">
        <v>1</v>
      </c>
      <c r="I5165">
        <v>1</v>
      </c>
      <c r="J5165">
        <v>1</v>
      </c>
      <c r="K5165" s="2" t="s">
        <v>10009</v>
      </c>
      <c r="L5165" s="2" t="s">
        <v>10009</v>
      </c>
      <c r="M5165" t="str">
        <f t="shared" si="80"/>
        <v>BEGIN IF NOT EXISTS (SELECT * FROM [dbo].[COM_City] WHERE [Name] = 'Rio Verde de Mato Grosso') BEGIN INSERT INTO [dbo].[COM_City]([CityId],[Name],[ExternalCode],[StateId],[Active],[UserID],[UserIDLastUpdate],[CreateDate],[ModifieldDate]) VALUES (5164,'Rio Verde de Mato Grosso','07406',12,1,1,1,GETDATE(),GETDATE()) END END</v>
      </c>
    </row>
    <row r="5166" spans="1:13" x14ac:dyDescent="0.2">
      <c r="A5166">
        <v>5165</v>
      </c>
      <c r="B5166">
        <f>VLOOKUP(C5166,ESTADOS!C:K,9,FALSE)</f>
        <v>12</v>
      </c>
      <c r="C5166" t="s">
        <v>868</v>
      </c>
      <c r="D5166">
        <v>50</v>
      </c>
      <c r="E5166" t="s">
        <v>9315</v>
      </c>
      <c r="F5166" t="s">
        <v>1239</v>
      </c>
      <c r="G5166">
        <v>4346</v>
      </c>
      <c r="H5166">
        <v>1</v>
      </c>
      <c r="I5166">
        <v>1</v>
      </c>
      <c r="J5166">
        <v>1</v>
      </c>
      <c r="K5166" s="2" t="s">
        <v>10009</v>
      </c>
      <c r="L5166" s="2" t="s">
        <v>10009</v>
      </c>
      <c r="M5166" t="str">
        <f t="shared" si="80"/>
        <v>BEGIN IF NOT EXISTS (SELECT * FROM [dbo].[COM_City] WHERE [Name] = 'Rochedo') BEGIN INSERT INTO [dbo].[COM_City]([CityId],[Name],[ExternalCode],[StateId],[Active],[UserID],[UserIDLastUpdate],[CreateDate],[ModifieldDate]) VALUES (5165,'Rochedo','07505',12,1,1,1,GETDATE(),GETDATE()) END END</v>
      </c>
    </row>
    <row r="5167" spans="1:13" x14ac:dyDescent="0.2">
      <c r="A5167">
        <v>5166</v>
      </c>
      <c r="B5167">
        <f>VLOOKUP(C5167,ESTADOS!C:K,9,FALSE)</f>
        <v>12</v>
      </c>
      <c r="C5167" t="s">
        <v>868</v>
      </c>
      <c r="D5167">
        <v>50</v>
      </c>
      <c r="E5167" t="s">
        <v>1240</v>
      </c>
      <c r="F5167" t="s">
        <v>1241</v>
      </c>
      <c r="G5167">
        <v>7162</v>
      </c>
      <c r="H5167">
        <v>1</v>
      </c>
      <c r="I5167">
        <v>1</v>
      </c>
      <c r="J5167">
        <v>1</v>
      </c>
      <c r="K5167" s="2" t="s">
        <v>10009</v>
      </c>
      <c r="L5167" s="2" t="s">
        <v>10009</v>
      </c>
      <c r="M5167" t="str">
        <f t="shared" si="80"/>
        <v>BEGIN IF NOT EXISTS (SELECT * FROM [dbo].[COM_City] WHERE [Name] = 'Santa Rita do Pardo') BEGIN INSERT INTO [dbo].[COM_City]([CityId],[Name],[ExternalCode],[StateId],[Active],[UserID],[UserIDLastUpdate],[CreateDate],[ModifieldDate]) VALUES (5166,'Santa Rita do Pardo','07554',12,1,1,1,GETDATE(),GETDATE()) END END</v>
      </c>
    </row>
    <row r="5168" spans="1:13" x14ac:dyDescent="0.2">
      <c r="A5168">
        <v>5167</v>
      </c>
      <c r="B5168">
        <f>VLOOKUP(C5168,ESTADOS!C:K,9,FALSE)</f>
        <v>12</v>
      </c>
      <c r="C5168" t="s">
        <v>868</v>
      </c>
      <c r="D5168">
        <v>50</v>
      </c>
      <c r="E5168" t="s">
        <v>1242</v>
      </c>
      <c r="F5168" t="s">
        <v>1243</v>
      </c>
      <c r="G5168">
        <v>21063</v>
      </c>
      <c r="H5168">
        <v>1</v>
      </c>
      <c r="I5168">
        <v>1</v>
      </c>
      <c r="J5168">
        <v>1</v>
      </c>
      <c r="K5168" s="2" t="s">
        <v>10009</v>
      </c>
      <c r="L5168" s="2" t="s">
        <v>10009</v>
      </c>
      <c r="M5168" t="str">
        <f t="shared" si="80"/>
        <v>BEGIN IF NOT EXISTS (SELECT * FROM [dbo].[COM_City] WHERE [Name] = 'São Gabriel do Oeste') BEGIN INSERT INTO [dbo].[COM_City]([CityId],[Name],[ExternalCode],[StateId],[Active],[UserID],[UserIDLastUpdate],[CreateDate],[ModifieldDate]) VALUES (5167,'São Gabriel do Oeste','07695',12,1,1,1,GETDATE(),GETDATE()) END END</v>
      </c>
    </row>
    <row r="5169" spans="1:13" x14ac:dyDescent="0.2">
      <c r="A5169">
        <v>5168</v>
      </c>
      <c r="B5169">
        <f>VLOOKUP(C5169,ESTADOS!C:K,9,FALSE)</f>
        <v>12</v>
      </c>
      <c r="C5169" t="s">
        <v>868</v>
      </c>
      <c r="D5169">
        <v>50</v>
      </c>
      <c r="E5169" t="s">
        <v>9323</v>
      </c>
      <c r="F5169" t="s">
        <v>1244</v>
      </c>
      <c r="G5169">
        <v>6413</v>
      </c>
      <c r="H5169">
        <v>1</v>
      </c>
      <c r="I5169">
        <v>1</v>
      </c>
      <c r="J5169">
        <v>1</v>
      </c>
      <c r="K5169" s="2" t="s">
        <v>10009</v>
      </c>
      <c r="L5169" s="2" t="s">
        <v>10009</v>
      </c>
      <c r="M5169" t="str">
        <f t="shared" si="80"/>
        <v>BEGIN IF NOT EXISTS (SELECT * FROM [dbo].[COM_City] WHERE [Name] = 'Selvíria') BEGIN INSERT INTO [dbo].[COM_City]([CityId],[Name],[ExternalCode],[StateId],[Active],[UserID],[UserIDLastUpdate],[CreateDate],[ModifieldDate]) VALUES (5168,'Selvíria','07802',12,1,1,1,GETDATE(),GETDATE()) END END</v>
      </c>
    </row>
    <row r="5170" spans="1:13" x14ac:dyDescent="0.2">
      <c r="A5170">
        <v>5169</v>
      </c>
      <c r="B5170">
        <f>VLOOKUP(C5170,ESTADOS!C:K,9,FALSE)</f>
        <v>12</v>
      </c>
      <c r="C5170" t="s">
        <v>868</v>
      </c>
      <c r="D5170">
        <v>50</v>
      </c>
      <c r="E5170" t="s">
        <v>9319</v>
      </c>
      <c r="F5170" t="s">
        <v>1245</v>
      </c>
      <c r="G5170">
        <v>10659</v>
      </c>
      <c r="H5170">
        <v>1</v>
      </c>
      <c r="I5170">
        <v>1</v>
      </c>
      <c r="J5170">
        <v>1</v>
      </c>
      <c r="K5170" s="2" t="s">
        <v>10009</v>
      </c>
      <c r="L5170" s="2" t="s">
        <v>10009</v>
      </c>
      <c r="M5170" t="str">
        <f t="shared" si="80"/>
        <v>BEGIN IF NOT EXISTS (SELECT * FROM [dbo].[COM_City] WHERE [Name] = 'Sete Quedas') BEGIN INSERT INTO [dbo].[COM_City]([CityId],[Name],[ExternalCode],[StateId],[Active],[UserID],[UserIDLastUpdate],[CreateDate],[ModifieldDate]) VALUES (5169,'Sete Quedas','07703',12,1,1,1,GETDATE(),GETDATE()) END END</v>
      </c>
    </row>
    <row r="5171" spans="1:13" x14ac:dyDescent="0.2">
      <c r="A5171">
        <v>5170</v>
      </c>
      <c r="B5171">
        <f>VLOOKUP(C5171,ESTADOS!C:K,9,FALSE)</f>
        <v>12</v>
      </c>
      <c r="C5171" t="s">
        <v>868</v>
      </c>
      <c r="D5171">
        <v>50</v>
      </c>
      <c r="E5171" t="s">
        <v>9325</v>
      </c>
      <c r="F5171" t="s">
        <v>1246</v>
      </c>
      <c r="G5171">
        <v>38147</v>
      </c>
      <c r="H5171">
        <v>1</v>
      </c>
      <c r="I5171">
        <v>1</v>
      </c>
      <c r="J5171">
        <v>1</v>
      </c>
      <c r="K5171" s="2" t="s">
        <v>10009</v>
      </c>
      <c r="L5171" s="2" t="s">
        <v>10009</v>
      </c>
      <c r="M5171" t="str">
        <f t="shared" si="80"/>
        <v>BEGIN IF NOT EXISTS (SELECT * FROM [dbo].[COM_City] WHERE [Name] = 'Sidrolândia') BEGIN INSERT INTO [dbo].[COM_City]([CityId],[Name],[ExternalCode],[StateId],[Active],[UserID],[UserIDLastUpdate],[CreateDate],[ModifieldDate]) VALUES (5170,'Sidrolândia','07901',12,1,1,1,GETDATE(),GETDATE()) END END</v>
      </c>
    </row>
    <row r="5172" spans="1:13" x14ac:dyDescent="0.2">
      <c r="A5172">
        <v>5171</v>
      </c>
      <c r="B5172">
        <f>VLOOKUP(C5172,ESTADOS!C:K,9,FALSE)</f>
        <v>12</v>
      </c>
      <c r="C5172" t="s">
        <v>868</v>
      </c>
      <c r="D5172">
        <v>50</v>
      </c>
      <c r="E5172" t="s">
        <v>1247</v>
      </c>
      <c r="F5172" t="s">
        <v>1248</v>
      </c>
      <c r="G5172">
        <v>12548</v>
      </c>
      <c r="H5172">
        <v>1</v>
      </c>
      <c r="I5172">
        <v>1</v>
      </c>
      <c r="J5172">
        <v>1</v>
      </c>
      <c r="K5172" s="2" t="s">
        <v>10009</v>
      </c>
      <c r="L5172" s="2" t="s">
        <v>10009</v>
      </c>
      <c r="M5172" t="str">
        <f t="shared" si="80"/>
        <v>BEGIN IF NOT EXISTS (SELECT * FROM [dbo].[COM_City] WHERE [Name] = 'Sonora') BEGIN INSERT INTO [dbo].[COM_City]([CityId],[Name],[ExternalCode],[StateId],[Active],[UserID],[UserIDLastUpdate],[CreateDate],[ModifieldDate]) VALUES (5171,'Sonora','07935',12,1,1,1,GETDATE(),GETDATE()) END END</v>
      </c>
    </row>
    <row r="5173" spans="1:13" x14ac:dyDescent="0.2">
      <c r="A5173">
        <v>5172</v>
      </c>
      <c r="B5173">
        <f>VLOOKUP(C5173,ESTADOS!C:K,9,FALSE)</f>
        <v>12</v>
      </c>
      <c r="C5173" t="s">
        <v>868</v>
      </c>
      <c r="D5173">
        <v>50</v>
      </c>
      <c r="E5173" t="s">
        <v>9326</v>
      </c>
      <c r="F5173" t="s">
        <v>1249</v>
      </c>
      <c r="G5173">
        <v>9203</v>
      </c>
      <c r="H5173">
        <v>1</v>
      </c>
      <c r="I5173">
        <v>1</v>
      </c>
      <c r="J5173">
        <v>1</v>
      </c>
      <c r="K5173" s="2" t="s">
        <v>10009</v>
      </c>
      <c r="L5173" s="2" t="s">
        <v>10009</v>
      </c>
      <c r="M5173" t="str">
        <f t="shared" si="80"/>
        <v>BEGIN IF NOT EXISTS (SELECT * FROM [dbo].[COM_City] WHERE [Name] = 'Tacuru') BEGIN INSERT INTO [dbo].[COM_City]([CityId],[Name],[ExternalCode],[StateId],[Active],[UserID],[UserIDLastUpdate],[CreateDate],[ModifieldDate]) VALUES (5172,'Tacuru','07950',12,1,1,1,GETDATE(),GETDATE()) END END</v>
      </c>
    </row>
    <row r="5174" spans="1:13" x14ac:dyDescent="0.2">
      <c r="A5174">
        <v>5173</v>
      </c>
      <c r="B5174">
        <f>VLOOKUP(C5174,ESTADOS!C:K,9,FALSE)</f>
        <v>12</v>
      </c>
      <c r="C5174" t="s">
        <v>868</v>
      </c>
      <c r="D5174">
        <v>50</v>
      </c>
      <c r="E5174" t="s">
        <v>1250</v>
      </c>
      <c r="F5174" t="s">
        <v>1251</v>
      </c>
      <c r="G5174">
        <v>3117</v>
      </c>
      <c r="H5174">
        <v>1</v>
      </c>
      <c r="I5174">
        <v>1</v>
      </c>
      <c r="J5174">
        <v>1</v>
      </c>
      <c r="K5174" s="2" t="s">
        <v>10009</v>
      </c>
      <c r="L5174" s="2" t="s">
        <v>10009</v>
      </c>
      <c r="M5174" t="str">
        <f t="shared" si="80"/>
        <v>BEGIN IF NOT EXISTS (SELECT * FROM [dbo].[COM_City] WHERE [Name] = 'Taquarussu') BEGIN INSERT INTO [dbo].[COM_City]([CityId],[Name],[ExternalCode],[StateId],[Active],[UserID],[UserIDLastUpdate],[CreateDate],[ModifieldDate]) VALUES (5173,'Taquarussu','07976',12,1,1,1,GETDATE(),GETDATE()) END END</v>
      </c>
    </row>
    <row r="5175" spans="1:13" x14ac:dyDescent="0.2">
      <c r="A5175">
        <v>5174</v>
      </c>
      <c r="B5175">
        <f>VLOOKUP(C5175,ESTADOS!C:K,9,FALSE)</f>
        <v>12</v>
      </c>
      <c r="C5175" t="s">
        <v>868</v>
      </c>
      <c r="D5175">
        <v>50</v>
      </c>
      <c r="E5175" t="s">
        <v>4559</v>
      </c>
      <c r="F5175" t="s">
        <v>1252</v>
      </c>
      <c r="G5175">
        <v>14458</v>
      </c>
      <c r="H5175">
        <v>1</v>
      </c>
      <c r="I5175">
        <v>1</v>
      </c>
      <c r="J5175">
        <v>1</v>
      </c>
      <c r="K5175" s="2" t="s">
        <v>10009</v>
      </c>
      <c r="L5175" s="2" t="s">
        <v>10009</v>
      </c>
      <c r="M5175" t="str">
        <f t="shared" si="80"/>
        <v>BEGIN IF NOT EXISTS (SELECT * FROM [dbo].[COM_City] WHERE [Name] = 'Terenos') BEGIN INSERT INTO [dbo].[COM_City]([CityId],[Name],[ExternalCode],[StateId],[Active],[UserID],[UserIDLastUpdate],[CreateDate],[ModifieldDate]) VALUES (5174,'Terenos','08008',12,1,1,1,GETDATE(),GETDATE()) END END</v>
      </c>
    </row>
    <row r="5176" spans="1:13" x14ac:dyDescent="0.2">
      <c r="A5176">
        <v>5175</v>
      </c>
      <c r="B5176">
        <f>VLOOKUP(C5176,ESTADOS!C:K,9,FALSE)</f>
        <v>12</v>
      </c>
      <c r="C5176" t="s">
        <v>868</v>
      </c>
      <c r="D5176">
        <v>50</v>
      </c>
      <c r="E5176" t="s">
        <v>4568</v>
      </c>
      <c r="F5176" t="s">
        <v>1253</v>
      </c>
      <c r="G5176">
        <v>85914</v>
      </c>
      <c r="H5176">
        <v>1</v>
      </c>
      <c r="I5176">
        <v>1</v>
      </c>
      <c r="J5176">
        <v>1</v>
      </c>
      <c r="K5176" s="2" t="s">
        <v>10009</v>
      </c>
      <c r="L5176" s="2" t="s">
        <v>10009</v>
      </c>
      <c r="M5176" t="str">
        <f t="shared" si="80"/>
        <v>BEGIN IF NOT EXISTS (SELECT * FROM [dbo].[COM_City] WHERE [Name] = 'Três Lagoas') BEGIN INSERT INTO [dbo].[COM_City]([CityId],[Name],[ExternalCode],[StateId],[Active],[UserID],[UserIDLastUpdate],[CreateDate],[ModifieldDate]) VALUES (5175,'Três Lagoas','08305',12,1,1,1,GETDATE(),GETDATE()) END END</v>
      </c>
    </row>
    <row r="5177" spans="1:13" x14ac:dyDescent="0.2">
      <c r="A5177">
        <v>5176</v>
      </c>
      <c r="B5177">
        <f>VLOOKUP(C5177,ESTADOS!C:K,9,FALSE)</f>
        <v>12</v>
      </c>
      <c r="C5177" t="s">
        <v>868</v>
      </c>
      <c r="D5177">
        <v>50</v>
      </c>
      <c r="E5177" t="s">
        <v>4570</v>
      </c>
      <c r="F5177" t="s">
        <v>1254</v>
      </c>
      <c r="G5177">
        <v>5627</v>
      </c>
      <c r="H5177">
        <v>1</v>
      </c>
      <c r="I5177">
        <v>1</v>
      </c>
      <c r="J5177">
        <v>1</v>
      </c>
      <c r="K5177" s="2" t="s">
        <v>10009</v>
      </c>
      <c r="L5177" s="2" t="s">
        <v>10009</v>
      </c>
      <c r="M5177" t="str">
        <f t="shared" si="80"/>
        <v>BEGIN IF NOT EXISTS (SELECT * FROM [dbo].[COM_City] WHERE [Name] = 'Vicentina') BEGIN INSERT INTO [dbo].[COM_City]([CityId],[Name],[ExternalCode],[StateId],[Active],[UserID],[UserIDLastUpdate],[CreateDate],[ModifieldDate]) VALUES (5176,'Vicentina','08404',12,1,1,1,GETDATE(),GETDATE()) END END</v>
      </c>
    </row>
    <row r="5178" spans="1:13" x14ac:dyDescent="0.2">
      <c r="A5178">
        <v>5177</v>
      </c>
      <c r="B5178">
        <f>VLOOKUP(C5178,ESTADOS!C:K,9,FALSE)</f>
        <v>13</v>
      </c>
      <c r="C5178" t="s">
        <v>1255</v>
      </c>
      <c r="D5178">
        <v>51</v>
      </c>
      <c r="E5178" t="s">
        <v>8662</v>
      </c>
      <c r="F5178" t="s">
        <v>1256</v>
      </c>
      <c r="G5178">
        <v>5530</v>
      </c>
      <c r="H5178">
        <v>1</v>
      </c>
      <c r="I5178">
        <v>1</v>
      </c>
      <c r="J5178">
        <v>1</v>
      </c>
      <c r="K5178" s="2" t="s">
        <v>10009</v>
      </c>
      <c r="L5178" s="2" t="s">
        <v>10009</v>
      </c>
      <c r="M5178" t="str">
        <f t="shared" si="80"/>
        <v>BEGIN IF NOT EXISTS (SELECT * FROM [dbo].[COM_City] WHERE [Name] = 'Acorizal') BEGIN INSERT INTO [dbo].[COM_City]([CityId],[Name],[ExternalCode],[StateId],[Active],[UserID],[UserIDLastUpdate],[CreateDate],[ModifieldDate]) VALUES (5177,'Acorizal','00102',13,1,1,1,GETDATE(),GETDATE()) END END</v>
      </c>
    </row>
    <row r="5179" spans="1:13" x14ac:dyDescent="0.2">
      <c r="A5179">
        <v>5178</v>
      </c>
      <c r="B5179">
        <f>VLOOKUP(C5179,ESTADOS!C:K,9,FALSE)</f>
        <v>13</v>
      </c>
      <c r="C5179" t="s">
        <v>1255</v>
      </c>
      <c r="D5179">
        <v>51</v>
      </c>
      <c r="E5179" t="s">
        <v>8666</v>
      </c>
      <c r="F5179" t="s">
        <v>5820</v>
      </c>
      <c r="G5179">
        <v>18991</v>
      </c>
      <c r="H5179">
        <v>1</v>
      </c>
      <c r="I5179">
        <v>1</v>
      </c>
      <c r="J5179">
        <v>1</v>
      </c>
      <c r="K5179" s="2" t="s">
        <v>10009</v>
      </c>
      <c r="L5179" s="2" t="s">
        <v>10009</v>
      </c>
      <c r="M5179" t="str">
        <f t="shared" si="80"/>
        <v>BEGIN IF NOT EXISTS (SELECT * FROM [dbo].[COM_City] WHERE [Name] = 'Água Boa') BEGIN INSERT INTO [dbo].[COM_City]([CityId],[Name],[ExternalCode],[StateId],[Active],[UserID],[UserIDLastUpdate],[CreateDate],[ModifieldDate]) VALUES (5178,'Água Boa','00201',13,1,1,1,GETDATE(),GETDATE()) END END</v>
      </c>
    </row>
    <row r="5180" spans="1:13" x14ac:dyDescent="0.2">
      <c r="A5180">
        <v>5179</v>
      </c>
      <c r="B5180">
        <f>VLOOKUP(C5180,ESTADOS!C:K,9,FALSE)</f>
        <v>13</v>
      </c>
      <c r="C5180" t="s">
        <v>1255</v>
      </c>
      <c r="D5180">
        <v>51</v>
      </c>
      <c r="E5180" t="s">
        <v>1257</v>
      </c>
      <c r="F5180" t="s">
        <v>1258</v>
      </c>
      <c r="G5180">
        <v>49140</v>
      </c>
      <c r="H5180">
        <v>1</v>
      </c>
      <c r="I5180">
        <v>1</v>
      </c>
      <c r="J5180">
        <v>1</v>
      </c>
      <c r="K5180" s="2" t="s">
        <v>10009</v>
      </c>
      <c r="L5180" s="2" t="s">
        <v>10009</v>
      </c>
      <c r="M5180" t="str">
        <f t="shared" si="80"/>
        <v>BEGIN IF NOT EXISTS (SELECT * FROM [dbo].[COM_City] WHERE [Name] = 'Alta Floresta') BEGIN INSERT INTO [dbo].[COM_City]([CityId],[Name],[ExternalCode],[StateId],[Active],[UserID],[UserIDLastUpdate],[CreateDate],[ModifieldDate]) VALUES (5179,'Alta Floresta','00250',13,1,1,1,GETDATE(),GETDATE()) END END</v>
      </c>
    </row>
    <row r="5181" spans="1:13" x14ac:dyDescent="0.2">
      <c r="A5181">
        <v>5180</v>
      </c>
      <c r="B5181">
        <f>VLOOKUP(C5181,ESTADOS!C:K,9,FALSE)</f>
        <v>13</v>
      </c>
      <c r="C5181" t="s">
        <v>1255</v>
      </c>
      <c r="D5181">
        <v>51</v>
      </c>
      <c r="E5181" t="s">
        <v>8668</v>
      </c>
      <c r="F5181" t="s">
        <v>1259</v>
      </c>
      <c r="G5181">
        <v>13790</v>
      </c>
      <c r="H5181">
        <v>1</v>
      </c>
      <c r="I5181">
        <v>1</v>
      </c>
      <c r="J5181">
        <v>1</v>
      </c>
      <c r="K5181" s="2" t="s">
        <v>10009</v>
      </c>
      <c r="L5181" s="2" t="s">
        <v>10009</v>
      </c>
      <c r="M5181" t="str">
        <f t="shared" si="80"/>
        <v>BEGIN IF NOT EXISTS (SELECT * FROM [dbo].[COM_City] WHERE [Name] = 'Alto Araguaia') BEGIN INSERT INTO [dbo].[COM_City]([CityId],[Name],[ExternalCode],[StateId],[Active],[UserID],[UserIDLastUpdate],[CreateDate],[ModifieldDate]) VALUES (5180,'Alto Araguaia','00300',13,1,1,1,GETDATE(),GETDATE()) END END</v>
      </c>
    </row>
    <row r="5182" spans="1:13" x14ac:dyDescent="0.2">
      <c r="A5182">
        <v>5181</v>
      </c>
      <c r="B5182">
        <f>VLOOKUP(C5182,ESTADOS!C:K,9,FALSE)</f>
        <v>13</v>
      </c>
      <c r="C5182" t="s">
        <v>1255</v>
      </c>
      <c r="D5182">
        <v>51</v>
      </c>
      <c r="E5182" t="s">
        <v>2681</v>
      </c>
      <c r="F5182" t="s">
        <v>1260</v>
      </c>
      <c r="G5182">
        <v>5025</v>
      </c>
      <c r="H5182">
        <v>1</v>
      </c>
      <c r="I5182">
        <v>1</v>
      </c>
      <c r="J5182">
        <v>1</v>
      </c>
      <c r="K5182" s="2" t="s">
        <v>10009</v>
      </c>
      <c r="L5182" s="2" t="s">
        <v>10009</v>
      </c>
      <c r="M5182" t="str">
        <f t="shared" si="80"/>
        <v>BEGIN IF NOT EXISTS (SELECT * FROM [dbo].[COM_City] WHERE [Name] = 'Alto Boa Vista') BEGIN INSERT INTO [dbo].[COM_City]([CityId],[Name],[ExternalCode],[StateId],[Active],[UserID],[UserIDLastUpdate],[CreateDate],[ModifieldDate]) VALUES (5181,'Alto Boa Vista','00359',13,1,1,1,GETDATE(),GETDATE()) END END</v>
      </c>
    </row>
    <row r="5183" spans="1:13" x14ac:dyDescent="0.2">
      <c r="A5183">
        <v>5182</v>
      </c>
      <c r="B5183">
        <f>VLOOKUP(C5183,ESTADOS!C:K,9,FALSE)</f>
        <v>13</v>
      </c>
      <c r="C5183" t="s">
        <v>1255</v>
      </c>
      <c r="D5183">
        <v>51</v>
      </c>
      <c r="E5183" t="s">
        <v>8670</v>
      </c>
      <c r="F5183" t="s">
        <v>1261</v>
      </c>
      <c r="G5183">
        <v>9132</v>
      </c>
      <c r="H5183">
        <v>1</v>
      </c>
      <c r="I5183">
        <v>1</v>
      </c>
      <c r="J5183">
        <v>1</v>
      </c>
      <c r="K5183" s="2" t="s">
        <v>10009</v>
      </c>
      <c r="L5183" s="2" t="s">
        <v>10009</v>
      </c>
      <c r="M5183" t="str">
        <f t="shared" si="80"/>
        <v>BEGIN IF NOT EXISTS (SELECT * FROM [dbo].[COM_City] WHERE [Name] = 'Alto Garças') BEGIN INSERT INTO [dbo].[COM_City]([CityId],[Name],[ExternalCode],[StateId],[Active],[UserID],[UserIDLastUpdate],[CreateDate],[ModifieldDate]) VALUES (5182,'Alto Garças','00409',13,1,1,1,GETDATE(),GETDATE()) END END</v>
      </c>
    </row>
    <row r="5184" spans="1:13" x14ac:dyDescent="0.2">
      <c r="A5184">
        <v>5183</v>
      </c>
      <c r="B5184">
        <f>VLOOKUP(C5184,ESTADOS!C:K,9,FALSE)</f>
        <v>13</v>
      </c>
      <c r="C5184" t="s">
        <v>1255</v>
      </c>
      <c r="D5184">
        <v>51</v>
      </c>
      <c r="E5184" t="s">
        <v>8672</v>
      </c>
      <c r="F5184" t="s">
        <v>1262</v>
      </c>
      <c r="G5184">
        <v>8144</v>
      </c>
      <c r="H5184">
        <v>1</v>
      </c>
      <c r="I5184">
        <v>1</v>
      </c>
      <c r="J5184">
        <v>1</v>
      </c>
      <c r="K5184" s="2" t="s">
        <v>10009</v>
      </c>
      <c r="L5184" s="2" t="s">
        <v>10009</v>
      </c>
      <c r="M5184" t="str">
        <f t="shared" si="80"/>
        <v>BEGIN IF NOT EXISTS (SELECT * FROM [dbo].[COM_City] WHERE [Name] = 'Alto Paraguai') BEGIN INSERT INTO [dbo].[COM_City]([CityId],[Name],[ExternalCode],[StateId],[Active],[UserID],[UserIDLastUpdate],[CreateDate],[ModifieldDate]) VALUES (5183,'Alto Paraguai','00508',13,1,1,1,GETDATE(),GETDATE()) END END</v>
      </c>
    </row>
    <row r="5185" spans="1:13" x14ac:dyDescent="0.2">
      <c r="A5185">
        <v>5184</v>
      </c>
      <c r="B5185">
        <f>VLOOKUP(C5185,ESTADOS!C:K,9,FALSE)</f>
        <v>13</v>
      </c>
      <c r="C5185" t="s">
        <v>1255</v>
      </c>
      <c r="D5185">
        <v>51</v>
      </c>
      <c r="E5185" t="s">
        <v>8674</v>
      </c>
      <c r="F5185" t="s">
        <v>1263</v>
      </c>
      <c r="G5185">
        <v>6058</v>
      </c>
      <c r="H5185">
        <v>1</v>
      </c>
      <c r="I5185">
        <v>1</v>
      </c>
      <c r="J5185">
        <v>1</v>
      </c>
      <c r="K5185" s="2" t="s">
        <v>10009</v>
      </c>
      <c r="L5185" s="2" t="s">
        <v>10009</v>
      </c>
      <c r="M5185" t="str">
        <f t="shared" si="80"/>
        <v>BEGIN IF NOT EXISTS (SELECT * FROM [dbo].[COM_City] WHERE [Name] = 'Alto Taquari') BEGIN INSERT INTO [dbo].[COM_City]([CityId],[Name],[ExternalCode],[StateId],[Active],[UserID],[UserIDLastUpdate],[CreateDate],[ModifieldDate]) VALUES (5184,'Alto Taquari','00607',13,1,1,1,GETDATE(),GETDATE()) END END</v>
      </c>
    </row>
    <row r="5186" spans="1:13" x14ac:dyDescent="0.2">
      <c r="A5186">
        <v>5185</v>
      </c>
      <c r="B5186">
        <f>VLOOKUP(C5186,ESTADOS!C:K,9,FALSE)</f>
        <v>13</v>
      </c>
      <c r="C5186" t="s">
        <v>1255</v>
      </c>
      <c r="D5186">
        <v>51</v>
      </c>
      <c r="E5186" t="s">
        <v>8682</v>
      </c>
      <c r="F5186" t="s">
        <v>1264</v>
      </c>
      <c r="G5186">
        <v>7926</v>
      </c>
      <c r="H5186">
        <v>1</v>
      </c>
      <c r="I5186">
        <v>1</v>
      </c>
      <c r="J5186">
        <v>1</v>
      </c>
      <c r="K5186" s="2" t="s">
        <v>10009</v>
      </c>
      <c r="L5186" s="2" t="s">
        <v>10009</v>
      </c>
      <c r="M5186" t="str">
        <f t="shared" si="80"/>
        <v>BEGIN IF NOT EXISTS (SELECT * FROM [dbo].[COM_City] WHERE [Name] = 'Apiacás') BEGIN INSERT INTO [dbo].[COM_City]([CityId],[Name],[ExternalCode],[StateId],[Active],[UserID],[UserIDLastUpdate],[CreateDate],[ModifieldDate]) VALUES (5185,'Apiacás','00805',13,1,1,1,GETDATE(),GETDATE()) END END</v>
      </c>
    </row>
    <row r="5187" spans="1:13" x14ac:dyDescent="0.2">
      <c r="A5187">
        <v>5186</v>
      </c>
      <c r="B5187">
        <f>VLOOKUP(C5187,ESTADOS!C:K,9,FALSE)</f>
        <v>13</v>
      </c>
      <c r="C5187" t="s">
        <v>1255</v>
      </c>
      <c r="D5187">
        <v>51</v>
      </c>
      <c r="E5187" t="s">
        <v>8688</v>
      </c>
      <c r="F5187" t="s">
        <v>1265</v>
      </c>
      <c r="G5187">
        <v>2974</v>
      </c>
      <c r="H5187">
        <v>1</v>
      </c>
      <c r="I5187">
        <v>1</v>
      </c>
      <c r="J5187">
        <v>1</v>
      </c>
      <c r="K5187" s="2" t="s">
        <v>10009</v>
      </c>
      <c r="L5187" s="2" t="s">
        <v>10009</v>
      </c>
      <c r="M5187" t="str">
        <f t="shared" ref="M5187:M5250" si="81">CONCATENATE("BEGIN IF NOT EXISTS (SELECT * FROM [dbo].[COM_City] WHERE [Name] = '",F5187,"') BEGIN INSERT INTO [dbo].[COM_City]([CityId],[Name],[ExternalCode],[StateId],[Active],[UserID],[UserIDLastUpdate],[CreateDate],[ModifieldDate]) VALUES (",A5187,",'",F5187,"','",E5187,"',",B5187,",",H5187,",",I5187,",",J5187,",",K5187,",",L5187,") END END")</f>
        <v>BEGIN IF NOT EXISTS (SELECT * FROM [dbo].[COM_City] WHERE [Name] = 'Araguaiana') BEGIN INSERT INTO [dbo].[COM_City]([CityId],[Name],[ExternalCode],[StateId],[Active],[UserID],[UserIDLastUpdate],[CreateDate],[ModifieldDate]) VALUES (5186,'Araguaiana','01001',13,1,1,1,GETDATE(),GETDATE()) END END</v>
      </c>
    </row>
    <row r="5188" spans="1:13" x14ac:dyDescent="0.2">
      <c r="A5188">
        <v>5187</v>
      </c>
      <c r="B5188">
        <f>VLOOKUP(C5188,ESTADOS!C:K,9,FALSE)</f>
        <v>13</v>
      </c>
      <c r="C5188" t="s">
        <v>1255</v>
      </c>
      <c r="D5188">
        <v>51</v>
      </c>
      <c r="E5188" t="s">
        <v>8694</v>
      </c>
      <c r="F5188" t="s">
        <v>1266</v>
      </c>
      <c r="G5188">
        <v>1117</v>
      </c>
      <c r="H5188">
        <v>1</v>
      </c>
      <c r="I5188">
        <v>1</v>
      </c>
      <c r="J5188">
        <v>1</v>
      </c>
      <c r="K5188" s="2" t="s">
        <v>10009</v>
      </c>
      <c r="L5188" s="2" t="s">
        <v>10009</v>
      </c>
      <c r="M5188" t="str">
        <f t="shared" si="81"/>
        <v>BEGIN IF NOT EXISTS (SELECT * FROM [dbo].[COM_City] WHERE [Name] = 'Araguainha') BEGIN INSERT INTO [dbo].[COM_City]([CityId],[Name],[ExternalCode],[StateId],[Active],[UserID],[UserIDLastUpdate],[CreateDate],[ModifieldDate]) VALUES (5187,'Araguainha','01209',13,1,1,1,GETDATE(),GETDATE()) END END</v>
      </c>
    </row>
    <row r="5189" spans="1:13" x14ac:dyDescent="0.2">
      <c r="A5189">
        <v>5188</v>
      </c>
      <c r="B5189">
        <f>VLOOKUP(C5189,ESTADOS!C:K,9,FALSE)</f>
        <v>13</v>
      </c>
      <c r="C5189" t="s">
        <v>1255</v>
      </c>
      <c r="D5189">
        <v>51</v>
      </c>
      <c r="E5189" t="s">
        <v>1267</v>
      </c>
      <c r="F5189" t="s">
        <v>1268</v>
      </c>
      <c r="G5189">
        <v>15335</v>
      </c>
      <c r="H5189">
        <v>1</v>
      </c>
      <c r="I5189">
        <v>1</v>
      </c>
      <c r="J5189">
        <v>1</v>
      </c>
      <c r="K5189" s="2" t="s">
        <v>10009</v>
      </c>
      <c r="L5189" s="2" t="s">
        <v>10009</v>
      </c>
      <c r="M5189" t="str">
        <f t="shared" si="81"/>
        <v>BEGIN IF NOT EXISTS (SELECT * FROM [dbo].[COM_City] WHERE [Name] = 'Araputanga') BEGIN INSERT INTO [dbo].[COM_City]([CityId],[Name],[ExternalCode],[StateId],[Active],[UserID],[UserIDLastUpdate],[CreateDate],[ModifieldDate]) VALUES (5188,'Araputanga','01258',13,1,1,1,GETDATE(),GETDATE()) END END</v>
      </c>
    </row>
    <row r="5190" spans="1:13" x14ac:dyDescent="0.2">
      <c r="A5190">
        <v>5189</v>
      </c>
      <c r="B5190">
        <f>VLOOKUP(C5190,ESTADOS!C:K,9,FALSE)</f>
        <v>13</v>
      </c>
      <c r="C5190" t="s">
        <v>1255</v>
      </c>
      <c r="D5190">
        <v>51</v>
      </c>
      <c r="E5190" t="s">
        <v>8696</v>
      </c>
      <c r="F5190" t="s">
        <v>1269</v>
      </c>
      <c r="G5190">
        <v>9869</v>
      </c>
      <c r="H5190">
        <v>1</v>
      </c>
      <c r="I5190">
        <v>1</v>
      </c>
      <c r="J5190">
        <v>1</v>
      </c>
      <c r="K5190" s="2" t="s">
        <v>10009</v>
      </c>
      <c r="L5190" s="2" t="s">
        <v>10009</v>
      </c>
      <c r="M5190" t="str">
        <f t="shared" si="81"/>
        <v>BEGIN IF NOT EXISTS (SELECT * FROM [dbo].[COM_City] WHERE [Name] = 'Arenápolis') BEGIN INSERT INTO [dbo].[COM_City]([CityId],[Name],[ExternalCode],[StateId],[Active],[UserID],[UserIDLastUpdate],[CreateDate],[ModifieldDate]) VALUES (5189,'Arenápolis','01308',13,1,1,1,GETDATE(),GETDATE()) END END</v>
      </c>
    </row>
    <row r="5191" spans="1:13" x14ac:dyDescent="0.2">
      <c r="A5191">
        <v>5190</v>
      </c>
      <c r="B5191">
        <f>VLOOKUP(C5191,ESTADOS!C:K,9,FALSE)</f>
        <v>13</v>
      </c>
      <c r="C5191" t="s">
        <v>1255</v>
      </c>
      <c r="D5191">
        <v>51</v>
      </c>
      <c r="E5191" t="s">
        <v>8698</v>
      </c>
      <c r="F5191" t="s">
        <v>1270</v>
      </c>
      <c r="G5191">
        <v>19100</v>
      </c>
      <c r="H5191">
        <v>1</v>
      </c>
      <c r="I5191">
        <v>1</v>
      </c>
      <c r="J5191">
        <v>1</v>
      </c>
      <c r="K5191" s="2" t="s">
        <v>10009</v>
      </c>
      <c r="L5191" s="2" t="s">
        <v>10009</v>
      </c>
      <c r="M5191" t="str">
        <f t="shared" si="81"/>
        <v>BEGIN IF NOT EXISTS (SELECT * FROM [dbo].[COM_City] WHERE [Name] = 'Aripuanã') BEGIN INSERT INTO [dbo].[COM_City]([CityId],[Name],[ExternalCode],[StateId],[Active],[UserID],[UserIDLastUpdate],[CreateDate],[ModifieldDate]) VALUES (5190,'Aripuanã','01407',13,1,1,1,GETDATE(),GETDATE()) END END</v>
      </c>
    </row>
    <row r="5192" spans="1:13" x14ac:dyDescent="0.2">
      <c r="A5192">
        <v>5191</v>
      </c>
      <c r="B5192">
        <f>VLOOKUP(C5192,ESTADOS!C:K,9,FALSE)</f>
        <v>13</v>
      </c>
      <c r="C5192" t="s">
        <v>1255</v>
      </c>
      <c r="D5192">
        <v>51</v>
      </c>
      <c r="E5192" t="s">
        <v>8702</v>
      </c>
      <c r="F5192" t="s">
        <v>1271</v>
      </c>
      <c r="G5192">
        <v>7619</v>
      </c>
      <c r="H5192">
        <v>1</v>
      </c>
      <c r="I5192">
        <v>1</v>
      </c>
      <c r="J5192">
        <v>1</v>
      </c>
      <c r="K5192" s="2" t="s">
        <v>10009</v>
      </c>
      <c r="L5192" s="2" t="s">
        <v>10009</v>
      </c>
      <c r="M5192" t="str">
        <f t="shared" si="81"/>
        <v>BEGIN IF NOT EXISTS (SELECT * FROM [dbo].[COM_City] WHERE [Name] = 'Barão de Melgaço') BEGIN INSERT INTO [dbo].[COM_City]([CityId],[Name],[ExternalCode],[StateId],[Active],[UserID],[UserIDLastUpdate],[CreateDate],[ModifieldDate]) VALUES (5191,'Barão de Melgaço','01605',13,1,1,1,GETDATE(),GETDATE()) END END</v>
      </c>
    </row>
    <row r="5193" spans="1:13" x14ac:dyDescent="0.2">
      <c r="A5193">
        <v>5192</v>
      </c>
      <c r="B5193">
        <f>VLOOKUP(C5193,ESTADOS!C:K,9,FALSE)</f>
        <v>13</v>
      </c>
      <c r="C5193" t="s">
        <v>1255</v>
      </c>
      <c r="D5193">
        <v>51</v>
      </c>
      <c r="E5193" t="s">
        <v>8706</v>
      </c>
      <c r="F5193" t="s">
        <v>1272</v>
      </c>
      <c r="G5193">
        <v>32490</v>
      </c>
      <c r="H5193">
        <v>1</v>
      </c>
      <c r="I5193">
        <v>1</v>
      </c>
      <c r="J5193">
        <v>1</v>
      </c>
      <c r="K5193" s="2" t="s">
        <v>10009</v>
      </c>
      <c r="L5193" s="2" t="s">
        <v>10009</v>
      </c>
      <c r="M5193" t="str">
        <f t="shared" si="81"/>
        <v>BEGIN IF NOT EXISTS (SELECT * FROM [dbo].[COM_City] WHERE [Name] = 'Barra do Bugres') BEGIN INSERT INTO [dbo].[COM_City]([CityId],[Name],[ExternalCode],[StateId],[Active],[UserID],[UserIDLastUpdate],[CreateDate],[ModifieldDate]) VALUES (5192,'Barra do Bugres','01704',13,1,1,1,GETDATE(),GETDATE()) END END</v>
      </c>
    </row>
    <row r="5194" spans="1:13" x14ac:dyDescent="0.2">
      <c r="A5194">
        <v>5193</v>
      </c>
      <c r="B5194">
        <f>VLOOKUP(C5194,ESTADOS!C:K,9,FALSE)</f>
        <v>13</v>
      </c>
      <c r="C5194" t="s">
        <v>1255</v>
      </c>
      <c r="D5194">
        <v>51</v>
      </c>
      <c r="E5194" t="s">
        <v>8708</v>
      </c>
      <c r="F5194" t="s">
        <v>1273</v>
      </c>
      <c r="G5194">
        <v>53243</v>
      </c>
      <c r="H5194">
        <v>1</v>
      </c>
      <c r="I5194">
        <v>1</v>
      </c>
      <c r="J5194">
        <v>1</v>
      </c>
      <c r="K5194" s="2" t="s">
        <v>10009</v>
      </c>
      <c r="L5194" s="2" t="s">
        <v>10009</v>
      </c>
      <c r="M5194" t="str">
        <f t="shared" si="81"/>
        <v>BEGIN IF NOT EXISTS (SELECT * FROM [dbo].[COM_City] WHERE [Name] = 'Barra do Garças') BEGIN INSERT INTO [dbo].[COM_City]([CityId],[Name],[ExternalCode],[StateId],[Active],[UserID],[UserIDLastUpdate],[CreateDate],[ModifieldDate]) VALUES (5193,'Barra do Garças','01803',13,1,1,1,GETDATE(),GETDATE()) END END</v>
      </c>
    </row>
    <row r="5195" spans="1:13" x14ac:dyDescent="0.2">
      <c r="A5195">
        <v>5194</v>
      </c>
      <c r="B5195">
        <f>VLOOKUP(C5195,ESTADOS!C:K,9,FALSE)</f>
        <v>13</v>
      </c>
      <c r="C5195" t="s">
        <v>1255</v>
      </c>
      <c r="D5195">
        <v>51</v>
      </c>
      <c r="E5195" t="s">
        <v>8710</v>
      </c>
      <c r="F5195" t="s">
        <v>1274</v>
      </c>
      <c r="G5195">
        <v>4520</v>
      </c>
      <c r="H5195">
        <v>1</v>
      </c>
      <c r="I5195">
        <v>1</v>
      </c>
      <c r="J5195">
        <v>1</v>
      </c>
      <c r="K5195" s="2" t="s">
        <v>10009</v>
      </c>
      <c r="L5195" s="2" t="s">
        <v>10009</v>
      </c>
      <c r="M5195" t="str">
        <f t="shared" si="81"/>
        <v>BEGIN IF NOT EXISTS (SELECT * FROM [dbo].[COM_City] WHERE [Name] = 'Bom Jesus do Araguaia') BEGIN INSERT INTO [dbo].[COM_City]([CityId],[Name],[ExternalCode],[StateId],[Active],[UserID],[UserIDLastUpdate],[CreateDate],[ModifieldDate]) VALUES (5194,'Bom Jesus do Araguaia','01852',13,1,1,1,GETDATE(),GETDATE()) END END</v>
      </c>
    </row>
    <row r="5196" spans="1:13" x14ac:dyDescent="0.2">
      <c r="A5196">
        <v>5195</v>
      </c>
      <c r="B5196">
        <f>VLOOKUP(C5196,ESTADOS!C:K,9,FALSE)</f>
        <v>13</v>
      </c>
      <c r="C5196" t="s">
        <v>1255</v>
      </c>
      <c r="D5196">
        <v>51</v>
      </c>
      <c r="E5196" t="s">
        <v>8712</v>
      </c>
      <c r="F5196" t="s">
        <v>1275</v>
      </c>
      <c r="G5196">
        <v>13975</v>
      </c>
      <c r="H5196">
        <v>1</v>
      </c>
      <c r="I5196">
        <v>1</v>
      </c>
      <c r="J5196">
        <v>1</v>
      </c>
      <c r="K5196" s="2" t="s">
        <v>10009</v>
      </c>
      <c r="L5196" s="2" t="s">
        <v>10009</v>
      </c>
      <c r="M5196" t="str">
        <f t="shared" si="81"/>
        <v>BEGIN IF NOT EXISTS (SELECT * FROM [dbo].[COM_City] WHERE [Name] = 'Brasnorte') BEGIN INSERT INTO [dbo].[COM_City]([CityId],[Name],[ExternalCode],[StateId],[Active],[UserID],[UserIDLastUpdate],[CreateDate],[ModifieldDate]) VALUES (5195,'Brasnorte','01902',13,1,1,1,GETDATE(),GETDATE()) END END</v>
      </c>
    </row>
    <row r="5197" spans="1:13" x14ac:dyDescent="0.2">
      <c r="A5197">
        <v>5196</v>
      </c>
      <c r="B5197">
        <f>VLOOKUP(C5197,ESTADOS!C:K,9,FALSE)</f>
        <v>13</v>
      </c>
      <c r="C5197" t="s">
        <v>1255</v>
      </c>
      <c r="D5197">
        <v>51</v>
      </c>
      <c r="E5197" t="s">
        <v>8726</v>
      </c>
      <c r="F5197" t="s">
        <v>1276</v>
      </c>
      <c r="G5197">
        <v>84175</v>
      </c>
      <c r="H5197">
        <v>1</v>
      </c>
      <c r="I5197">
        <v>1</v>
      </c>
      <c r="J5197">
        <v>1</v>
      </c>
      <c r="K5197" s="2" t="s">
        <v>10009</v>
      </c>
      <c r="L5197" s="2" t="s">
        <v>10009</v>
      </c>
      <c r="M5197" t="str">
        <f t="shared" si="81"/>
        <v>BEGIN IF NOT EXISTS (SELECT * FROM [dbo].[COM_City] WHERE [Name] = 'Cáceres') BEGIN INSERT INTO [dbo].[COM_City]([CityId],[Name],[ExternalCode],[StateId],[Active],[UserID],[UserIDLastUpdate],[CreateDate],[ModifieldDate]) VALUES (5196,'Cáceres','02504',13,1,1,1,GETDATE(),GETDATE()) END END</v>
      </c>
    </row>
    <row r="5198" spans="1:13" x14ac:dyDescent="0.2">
      <c r="A5198">
        <v>5197</v>
      </c>
      <c r="B5198">
        <f>VLOOKUP(C5198,ESTADOS!C:K,9,FALSE)</f>
        <v>13</v>
      </c>
      <c r="C5198" t="s">
        <v>1255</v>
      </c>
      <c r="D5198">
        <v>51</v>
      </c>
      <c r="E5198" t="s">
        <v>8730</v>
      </c>
      <c r="F5198" t="s">
        <v>1277</v>
      </c>
      <c r="G5198">
        <v>13666</v>
      </c>
      <c r="H5198">
        <v>1</v>
      </c>
      <c r="I5198">
        <v>1</v>
      </c>
      <c r="J5198">
        <v>1</v>
      </c>
      <c r="K5198" s="2" t="s">
        <v>10009</v>
      </c>
      <c r="L5198" s="2" t="s">
        <v>10009</v>
      </c>
      <c r="M5198" t="str">
        <f t="shared" si="81"/>
        <v>BEGIN IF NOT EXISTS (SELECT * FROM [dbo].[COM_City] WHERE [Name] = 'Campinápolis') BEGIN INSERT INTO [dbo].[COM_City]([CityId],[Name],[ExternalCode],[StateId],[Active],[UserID],[UserIDLastUpdate],[CreateDate],[ModifieldDate]) VALUES (5197,'Campinápolis','02603',13,1,1,1,GETDATE(),GETDATE()) END END</v>
      </c>
    </row>
    <row r="5199" spans="1:13" x14ac:dyDescent="0.2">
      <c r="A5199">
        <v>5198</v>
      </c>
      <c r="B5199">
        <f>VLOOKUP(C5199,ESTADOS!C:K,9,FALSE)</f>
        <v>13</v>
      </c>
      <c r="C5199" t="s">
        <v>1255</v>
      </c>
      <c r="D5199">
        <v>51</v>
      </c>
      <c r="E5199" t="s">
        <v>1278</v>
      </c>
      <c r="F5199" t="s">
        <v>1279</v>
      </c>
      <c r="G5199">
        <v>22322</v>
      </c>
      <c r="H5199">
        <v>1</v>
      </c>
      <c r="I5199">
        <v>1</v>
      </c>
      <c r="J5199">
        <v>1</v>
      </c>
      <c r="K5199" s="2" t="s">
        <v>10009</v>
      </c>
      <c r="L5199" s="2" t="s">
        <v>10009</v>
      </c>
      <c r="M5199" t="str">
        <f t="shared" si="81"/>
        <v>BEGIN IF NOT EXISTS (SELECT * FROM [dbo].[COM_City] WHERE [Name] = 'Campo Novo do Parecis') BEGIN INSERT INTO [dbo].[COM_City]([CityId],[Name],[ExternalCode],[StateId],[Active],[UserID],[UserIDLastUpdate],[CreateDate],[ModifieldDate]) VALUES (5198,'Campo Novo do Parecis','02637',13,1,1,1,GETDATE(),GETDATE()) END END</v>
      </c>
    </row>
    <row r="5200" spans="1:13" x14ac:dyDescent="0.2">
      <c r="A5200">
        <v>5199</v>
      </c>
      <c r="B5200">
        <f>VLOOKUP(C5200,ESTADOS!C:K,9,FALSE)</f>
        <v>13</v>
      </c>
      <c r="C5200" t="s">
        <v>1255</v>
      </c>
      <c r="D5200">
        <v>51</v>
      </c>
      <c r="E5200" t="s">
        <v>1280</v>
      </c>
      <c r="F5200" t="s">
        <v>1281</v>
      </c>
      <c r="G5200">
        <v>25924</v>
      </c>
      <c r="H5200">
        <v>1</v>
      </c>
      <c r="I5200">
        <v>1</v>
      </c>
      <c r="J5200">
        <v>1</v>
      </c>
      <c r="K5200" s="2" t="s">
        <v>10009</v>
      </c>
      <c r="L5200" s="2" t="s">
        <v>10009</v>
      </c>
      <c r="M5200" t="str">
        <f t="shared" si="81"/>
        <v>BEGIN IF NOT EXISTS (SELECT * FROM [dbo].[COM_City] WHERE [Name] = 'Campo Verde') BEGIN INSERT INTO [dbo].[COM_City]([CityId],[Name],[ExternalCode],[StateId],[Active],[UserID],[UserIDLastUpdate],[CreateDate],[ModifieldDate]) VALUES (5199,'Campo Verde','02678',13,1,1,1,GETDATE(),GETDATE()) END END</v>
      </c>
    </row>
    <row r="5201" spans="1:13" x14ac:dyDescent="0.2">
      <c r="A5201">
        <v>5200</v>
      </c>
      <c r="B5201">
        <f>VLOOKUP(C5201,ESTADOS!C:K,9,FALSE)</f>
        <v>13</v>
      </c>
      <c r="C5201" t="s">
        <v>1255</v>
      </c>
      <c r="D5201">
        <v>51</v>
      </c>
      <c r="E5201" t="s">
        <v>1282</v>
      </c>
      <c r="F5201" t="s">
        <v>1283</v>
      </c>
      <c r="G5201">
        <v>4770</v>
      </c>
      <c r="H5201">
        <v>1</v>
      </c>
      <c r="I5201">
        <v>1</v>
      </c>
      <c r="J5201">
        <v>1</v>
      </c>
      <c r="K5201" s="2" t="s">
        <v>10009</v>
      </c>
      <c r="L5201" s="2" t="s">
        <v>10009</v>
      </c>
      <c r="M5201" t="str">
        <f t="shared" si="81"/>
        <v>BEGIN IF NOT EXISTS (SELECT * FROM [dbo].[COM_City] WHERE [Name] = 'Campos de Júlio') BEGIN INSERT INTO [dbo].[COM_City]([CityId],[Name],[ExternalCode],[StateId],[Active],[UserID],[UserIDLastUpdate],[CreateDate],[ModifieldDate]) VALUES (5200,'Campos de Júlio','02686',13,1,1,1,GETDATE(),GETDATE()) END END</v>
      </c>
    </row>
    <row r="5202" spans="1:13" x14ac:dyDescent="0.2">
      <c r="A5202">
        <v>5201</v>
      </c>
      <c r="B5202">
        <f>VLOOKUP(C5202,ESTADOS!C:K,9,FALSE)</f>
        <v>13</v>
      </c>
      <c r="C5202" t="s">
        <v>1255</v>
      </c>
      <c r="D5202">
        <v>51</v>
      </c>
      <c r="E5202" t="s">
        <v>1284</v>
      </c>
      <c r="F5202" t="s">
        <v>1285</v>
      </c>
      <c r="G5202">
        <v>5337</v>
      </c>
      <c r="H5202">
        <v>1</v>
      </c>
      <c r="I5202">
        <v>1</v>
      </c>
      <c r="J5202">
        <v>1</v>
      </c>
      <c r="K5202" s="2" t="s">
        <v>10009</v>
      </c>
      <c r="L5202" s="2" t="s">
        <v>10009</v>
      </c>
      <c r="M5202" t="str">
        <f t="shared" si="81"/>
        <v>BEGIN IF NOT EXISTS (SELECT * FROM [dbo].[COM_City] WHERE [Name] = 'Canabrava do Norte') BEGIN INSERT INTO [dbo].[COM_City]([CityId],[Name],[ExternalCode],[StateId],[Active],[UserID],[UserIDLastUpdate],[CreateDate],[ModifieldDate]) VALUES (5201,'Canabrava do Norte','02694',13,1,1,1,GETDATE(),GETDATE()) END END</v>
      </c>
    </row>
    <row r="5203" spans="1:13" x14ac:dyDescent="0.2">
      <c r="A5203">
        <v>5202</v>
      </c>
      <c r="B5203">
        <f>VLOOKUP(C5203,ESTADOS!C:K,9,FALSE)</f>
        <v>13</v>
      </c>
      <c r="C5203" t="s">
        <v>1255</v>
      </c>
      <c r="D5203">
        <v>51</v>
      </c>
      <c r="E5203" t="s">
        <v>8732</v>
      </c>
      <c r="F5203" t="s">
        <v>5166</v>
      </c>
      <c r="G5203">
        <v>17183</v>
      </c>
      <c r="H5203">
        <v>1</v>
      </c>
      <c r="I5203">
        <v>1</v>
      </c>
      <c r="J5203">
        <v>1</v>
      </c>
      <c r="K5203" s="2" t="s">
        <v>10009</v>
      </c>
      <c r="L5203" s="2" t="s">
        <v>10009</v>
      </c>
      <c r="M5203" t="str">
        <f t="shared" si="81"/>
        <v>BEGIN IF NOT EXISTS (SELECT * FROM [dbo].[COM_City] WHERE [Name] = 'Canarana') BEGIN INSERT INTO [dbo].[COM_City]([CityId],[Name],[ExternalCode],[StateId],[Active],[UserID],[UserIDLastUpdate],[CreateDate],[ModifieldDate]) VALUES (5202,'Canarana','02702',13,1,1,1,GETDATE(),GETDATE()) END END</v>
      </c>
    </row>
    <row r="5204" spans="1:13" x14ac:dyDescent="0.2">
      <c r="A5204">
        <v>5203</v>
      </c>
      <c r="B5204">
        <f>VLOOKUP(C5204,ESTADOS!C:K,9,FALSE)</f>
        <v>13</v>
      </c>
      <c r="C5204" t="s">
        <v>1255</v>
      </c>
      <c r="D5204">
        <v>51</v>
      </c>
      <c r="E5204" t="s">
        <v>1286</v>
      </c>
      <c r="F5204" t="s">
        <v>1287</v>
      </c>
      <c r="G5204">
        <v>12108</v>
      </c>
      <c r="H5204">
        <v>1</v>
      </c>
      <c r="I5204">
        <v>1</v>
      </c>
      <c r="J5204">
        <v>1</v>
      </c>
      <c r="K5204" s="2" t="s">
        <v>10009</v>
      </c>
      <c r="L5204" s="2" t="s">
        <v>10009</v>
      </c>
      <c r="M5204" t="str">
        <f t="shared" si="81"/>
        <v>BEGIN IF NOT EXISTS (SELECT * FROM [dbo].[COM_City] WHERE [Name] = 'Carlinda') BEGIN INSERT INTO [dbo].[COM_City]([CityId],[Name],[ExternalCode],[StateId],[Active],[UserID],[UserIDLastUpdate],[CreateDate],[ModifieldDate]) VALUES (5203,'Carlinda','02793',13,1,1,1,GETDATE(),GETDATE()) END END</v>
      </c>
    </row>
    <row r="5205" spans="1:13" x14ac:dyDescent="0.2">
      <c r="A5205">
        <v>5204</v>
      </c>
      <c r="B5205">
        <f>VLOOKUP(C5205,ESTADOS!C:K,9,FALSE)</f>
        <v>13</v>
      </c>
      <c r="C5205" t="s">
        <v>1255</v>
      </c>
      <c r="D5205">
        <v>51</v>
      </c>
      <c r="E5205" t="s">
        <v>1288</v>
      </c>
      <c r="F5205" t="s">
        <v>1289</v>
      </c>
      <c r="G5205">
        <v>7808</v>
      </c>
      <c r="H5205">
        <v>1</v>
      </c>
      <c r="I5205">
        <v>1</v>
      </c>
      <c r="J5205">
        <v>1</v>
      </c>
      <c r="K5205" s="2" t="s">
        <v>10009</v>
      </c>
      <c r="L5205" s="2" t="s">
        <v>10009</v>
      </c>
      <c r="M5205" t="str">
        <f t="shared" si="81"/>
        <v>BEGIN IF NOT EXISTS (SELECT * FROM [dbo].[COM_City] WHERE [Name] = 'Castanheira') BEGIN INSERT INTO [dbo].[COM_City]([CityId],[Name],[ExternalCode],[StateId],[Active],[UserID],[UserIDLastUpdate],[CreateDate],[ModifieldDate]) VALUES (5204,'Castanheira','02850',13,1,1,1,GETDATE(),GETDATE()) END END</v>
      </c>
    </row>
    <row r="5206" spans="1:13" x14ac:dyDescent="0.2">
      <c r="A5206">
        <v>5205</v>
      </c>
      <c r="B5206">
        <f>VLOOKUP(C5206,ESTADOS!C:K,9,FALSE)</f>
        <v>13</v>
      </c>
      <c r="C5206" t="s">
        <v>1255</v>
      </c>
      <c r="D5206">
        <v>51</v>
      </c>
      <c r="E5206" t="s">
        <v>8738</v>
      </c>
      <c r="F5206" t="s">
        <v>1290</v>
      </c>
      <c r="G5206">
        <v>17377</v>
      </c>
      <c r="H5206">
        <v>1</v>
      </c>
      <c r="I5206">
        <v>1</v>
      </c>
      <c r="J5206">
        <v>1</v>
      </c>
      <c r="K5206" s="2" t="s">
        <v>10009</v>
      </c>
      <c r="L5206" s="2" t="s">
        <v>10009</v>
      </c>
      <c r="M5206" t="str">
        <f t="shared" si="81"/>
        <v>BEGIN IF NOT EXISTS (SELECT * FROM [dbo].[COM_City] WHERE [Name] = 'Chapada dos Guimarães') BEGIN INSERT INTO [dbo].[COM_City]([CityId],[Name],[ExternalCode],[StateId],[Active],[UserID],[UserIDLastUpdate],[CreateDate],[ModifieldDate]) VALUES (5205,'Chapada dos Guimarães','03007',13,1,1,1,GETDATE(),GETDATE()) END END</v>
      </c>
    </row>
    <row r="5207" spans="1:13" x14ac:dyDescent="0.2">
      <c r="A5207">
        <v>5206</v>
      </c>
      <c r="B5207">
        <f>VLOOKUP(C5207,ESTADOS!C:K,9,FALSE)</f>
        <v>13</v>
      </c>
      <c r="C5207" t="s">
        <v>1255</v>
      </c>
      <c r="D5207">
        <v>51</v>
      </c>
      <c r="E5207" t="s">
        <v>2715</v>
      </c>
      <c r="F5207" t="s">
        <v>1291</v>
      </c>
      <c r="G5207">
        <v>10670</v>
      </c>
      <c r="H5207">
        <v>1</v>
      </c>
      <c r="I5207">
        <v>1</v>
      </c>
      <c r="J5207">
        <v>1</v>
      </c>
      <c r="K5207" s="2" t="s">
        <v>10009</v>
      </c>
      <c r="L5207" s="2" t="s">
        <v>10009</v>
      </c>
      <c r="M5207" t="str">
        <f t="shared" si="81"/>
        <v>BEGIN IF NOT EXISTS (SELECT * FROM [dbo].[COM_City] WHERE [Name] = 'Cláudia') BEGIN INSERT INTO [dbo].[COM_City]([CityId],[Name],[ExternalCode],[StateId],[Active],[UserID],[UserIDLastUpdate],[CreateDate],[ModifieldDate]) VALUES (5206,'Cláudia','03056',13,1,1,1,GETDATE(),GETDATE()) END END</v>
      </c>
    </row>
    <row r="5208" spans="1:13" x14ac:dyDescent="0.2">
      <c r="A5208">
        <v>5207</v>
      </c>
      <c r="B5208">
        <f>VLOOKUP(C5208,ESTADOS!C:K,9,FALSE)</f>
        <v>13</v>
      </c>
      <c r="C5208" t="s">
        <v>1255</v>
      </c>
      <c r="D5208">
        <v>51</v>
      </c>
      <c r="E5208" t="s">
        <v>8740</v>
      </c>
      <c r="F5208" t="s">
        <v>1292</v>
      </c>
      <c r="G5208">
        <v>5841</v>
      </c>
      <c r="H5208">
        <v>1</v>
      </c>
      <c r="I5208">
        <v>1</v>
      </c>
      <c r="J5208">
        <v>1</v>
      </c>
      <c r="K5208" s="2" t="s">
        <v>10009</v>
      </c>
      <c r="L5208" s="2" t="s">
        <v>10009</v>
      </c>
      <c r="M5208" t="str">
        <f t="shared" si="81"/>
        <v>BEGIN IF NOT EXISTS (SELECT * FROM [dbo].[COM_City] WHERE [Name] = 'Cocalinho') BEGIN INSERT INTO [dbo].[COM_City]([CityId],[Name],[ExternalCode],[StateId],[Active],[UserID],[UserIDLastUpdate],[CreateDate],[ModifieldDate]) VALUES (5207,'Cocalinho','03106',13,1,1,1,GETDATE(),GETDATE()) END END</v>
      </c>
    </row>
    <row r="5209" spans="1:13" x14ac:dyDescent="0.2">
      <c r="A5209">
        <v>5208</v>
      </c>
      <c r="B5209">
        <f>VLOOKUP(C5209,ESTADOS!C:K,9,FALSE)</f>
        <v>13</v>
      </c>
      <c r="C5209" t="s">
        <v>1255</v>
      </c>
      <c r="D5209">
        <v>51</v>
      </c>
      <c r="E5209" t="s">
        <v>8742</v>
      </c>
      <c r="F5209" t="s">
        <v>1293</v>
      </c>
      <c r="G5209">
        <v>30695</v>
      </c>
      <c r="H5209">
        <v>1</v>
      </c>
      <c r="I5209">
        <v>1</v>
      </c>
      <c r="J5209">
        <v>1</v>
      </c>
      <c r="K5209" s="2" t="s">
        <v>10009</v>
      </c>
      <c r="L5209" s="2" t="s">
        <v>10009</v>
      </c>
      <c r="M5209" t="str">
        <f t="shared" si="81"/>
        <v>BEGIN IF NOT EXISTS (SELECT * FROM [dbo].[COM_City] WHERE [Name] = 'Colíder') BEGIN INSERT INTO [dbo].[COM_City]([CityId],[Name],[ExternalCode],[StateId],[Active],[UserID],[UserIDLastUpdate],[CreateDate],[ModifieldDate]) VALUES (5208,'Colíder','03205',13,1,1,1,GETDATE(),GETDATE()) END END</v>
      </c>
    </row>
    <row r="5210" spans="1:13" x14ac:dyDescent="0.2">
      <c r="A5210">
        <v>5209</v>
      </c>
      <c r="B5210">
        <f>VLOOKUP(C5210,ESTADOS!C:K,9,FALSE)</f>
        <v>13</v>
      </c>
      <c r="C5210" t="s">
        <v>1255</v>
      </c>
      <c r="D5210">
        <v>51</v>
      </c>
      <c r="E5210" t="s">
        <v>1294</v>
      </c>
      <c r="F5210" t="s">
        <v>1295</v>
      </c>
      <c r="G5210">
        <v>27882</v>
      </c>
      <c r="H5210">
        <v>1</v>
      </c>
      <c r="I5210">
        <v>1</v>
      </c>
      <c r="J5210">
        <v>1</v>
      </c>
      <c r="K5210" s="2" t="s">
        <v>10009</v>
      </c>
      <c r="L5210" s="2" t="s">
        <v>10009</v>
      </c>
      <c r="M5210" t="str">
        <f t="shared" si="81"/>
        <v>BEGIN IF NOT EXISTS (SELECT * FROM [dbo].[COM_City] WHERE [Name] = 'Colniza') BEGIN INSERT INTO [dbo].[COM_City]([CityId],[Name],[ExternalCode],[StateId],[Active],[UserID],[UserIDLastUpdate],[CreateDate],[ModifieldDate]) VALUES (5209,'Colniza','03254',13,1,1,1,GETDATE(),GETDATE()) END END</v>
      </c>
    </row>
    <row r="5211" spans="1:13" x14ac:dyDescent="0.2">
      <c r="A5211">
        <v>5210</v>
      </c>
      <c r="B5211">
        <f>VLOOKUP(C5211,ESTADOS!C:K,9,FALSE)</f>
        <v>13</v>
      </c>
      <c r="C5211" t="s">
        <v>1255</v>
      </c>
      <c r="D5211">
        <v>51</v>
      </c>
      <c r="E5211" t="s">
        <v>8744</v>
      </c>
      <c r="F5211" t="s">
        <v>1296</v>
      </c>
      <c r="G5211">
        <v>17939</v>
      </c>
      <c r="H5211">
        <v>1</v>
      </c>
      <c r="I5211">
        <v>1</v>
      </c>
      <c r="J5211">
        <v>1</v>
      </c>
      <c r="K5211" s="2" t="s">
        <v>10009</v>
      </c>
      <c r="L5211" s="2" t="s">
        <v>10009</v>
      </c>
      <c r="M5211" t="str">
        <f t="shared" si="81"/>
        <v>BEGIN IF NOT EXISTS (SELECT * FROM [dbo].[COM_City] WHERE [Name] = 'Comodoro') BEGIN INSERT INTO [dbo].[COM_City]([CityId],[Name],[ExternalCode],[StateId],[Active],[UserID],[UserIDLastUpdate],[CreateDate],[ModifieldDate]) VALUES (5210,'Comodoro','03304',13,1,1,1,GETDATE(),GETDATE()) END END</v>
      </c>
    </row>
    <row r="5212" spans="1:13" x14ac:dyDescent="0.2">
      <c r="A5212">
        <v>5211</v>
      </c>
      <c r="B5212">
        <f>VLOOKUP(C5212,ESTADOS!C:K,9,FALSE)</f>
        <v>13</v>
      </c>
      <c r="C5212" t="s">
        <v>1255</v>
      </c>
      <c r="D5212">
        <v>51</v>
      </c>
      <c r="E5212" t="s">
        <v>2728</v>
      </c>
      <c r="F5212" t="s">
        <v>1297</v>
      </c>
      <c r="G5212">
        <v>21361</v>
      </c>
      <c r="H5212">
        <v>1</v>
      </c>
      <c r="I5212">
        <v>1</v>
      </c>
      <c r="J5212">
        <v>1</v>
      </c>
      <c r="K5212" s="2" t="s">
        <v>10009</v>
      </c>
      <c r="L5212" s="2" t="s">
        <v>10009</v>
      </c>
      <c r="M5212" t="str">
        <f t="shared" si="81"/>
        <v>BEGIN IF NOT EXISTS (SELECT * FROM [dbo].[COM_City] WHERE [Name] = 'Confresa') BEGIN INSERT INTO [dbo].[COM_City]([CityId],[Name],[ExternalCode],[StateId],[Active],[UserID],[UserIDLastUpdate],[CreateDate],[ModifieldDate]) VALUES (5211,'Confresa','03353',13,1,1,1,GETDATE(),GETDATE()) END END</v>
      </c>
    </row>
    <row r="5213" spans="1:13" x14ac:dyDescent="0.2">
      <c r="A5213">
        <v>5212</v>
      </c>
      <c r="B5213">
        <f>VLOOKUP(C5213,ESTADOS!C:K,9,FALSE)</f>
        <v>13</v>
      </c>
      <c r="C5213" t="s">
        <v>1255</v>
      </c>
      <c r="D5213">
        <v>51</v>
      </c>
      <c r="E5213" t="s">
        <v>1298</v>
      </c>
      <c r="F5213" t="s">
        <v>10050</v>
      </c>
      <c r="G5213">
        <v>3106</v>
      </c>
      <c r="H5213">
        <v>1</v>
      </c>
      <c r="I5213">
        <v>1</v>
      </c>
      <c r="J5213">
        <v>1</v>
      </c>
      <c r="K5213" s="2" t="s">
        <v>10009</v>
      </c>
      <c r="L5213" s="2" t="s">
        <v>10009</v>
      </c>
      <c r="M5213" t="str">
        <f t="shared" si="81"/>
        <v>BEGIN IF NOT EXISTS (SELECT * FROM [dbo].[COM_City] WHERE [Name] = 'Conquista D''Oeste') BEGIN INSERT INTO [dbo].[COM_City]([CityId],[Name],[ExternalCode],[StateId],[Active],[UserID],[UserIDLastUpdate],[CreateDate],[ModifieldDate]) VALUES (5212,'Conquista D''Oeste','03361',13,1,1,1,GETDATE(),GETDATE()) END END</v>
      </c>
    </row>
    <row r="5214" spans="1:13" x14ac:dyDescent="0.2">
      <c r="A5214">
        <v>5213</v>
      </c>
      <c r="B5214">
        <f>VLOOKUP(C5214,ESTADOS!C:K,9,FALSE)</f>
        <v>13</v>
      </c>
      <c r="C5214" t="s">
        <v>1255</v>
      </c>
      <c r="D5214">
        <v>51</v>
      </c>
      <c r="E5214" t="s">
        <v>1299</v>
      </c>
      <c r="F5214" t="s">
        <v>1300</v>
      </c>
      <c r="G5214">
        <v>13740</v>
      </c>
      <c r="H5214">
        <v>1</v>
      </c>
      <c r="I5214">
        <v>1</v>
      </c>
      <c r="J5214">
        <v>1</v>
      </c>
      <c r="K5214" s="2" t="s">
        <v>10009</v>
      </c>
      <c r="L5214" s="2" t="s">
        <v>10009</v>
      </c>
      <c r="M5214" t="str">
        <f t="shared" si="81"/>
        <v>BEGIN IF NOT EXISTS (SELECT * FROM [dbo].[COM_City] WHERE [Name] = 'Cotriguaçu') BEGIN INSERT INTO [dbo].[COM_City]([CityId],[Name],[ExternalCode],[StateId],[Active],[UserID],[UserIDLastUpdate],[CreateDate],[ModifieldDate]) VALUES (5213,'Cotriguaçu','03379',13,1,1,1,GETDATE(),GETDATE()) END END</v>
      </c>
    </row>
    <row r="5215" spans="1:13" x14ac:dyDescent="0.2">
      <c r="A5215">
        <v>5214</v>
      </c>
      <c r="B5215">
        <f>VLOOKUP(C5215,ESTADOS!C:K,9,FALSE)</f>
        <v>13</v>
      </c>
      <c r="C5215" t="s">
        <v>1255</v>
      </c>
      <c r="D5215">
        <v>51</v>
      </c>
      <c r="E5215" t="s">
        <v>8746</v>
      </c>
      <c r="F5215" t="s">
        <v>1301</v>
      </c>
      <c r="G5215">
        <v>526831</v>
      </c>
      <c r="H5215">
        <v>1</v>
      </c>
      <c r="I5215">
        <v>1</v>
      </c>
      <c r="J5215">
        <v>1</v>
      </c>
      <c r="K5215" s="2" t="s">
        <v>10009</v>
      </c>
      <c r="L5215" s="2" t="s">
        <v>10009</v>
      </c>
      <c r="M5215" t="str">
        <f t="shared" si="81"/>
        <v>BEGIN IF NOT EXISTS (SELECT * FROM [dbo].[COM_City] WHERE [Name] = 'Cuiabá') BEGIN INSERT INTO [dbo].[COM_City]([CityId],[Name],[ExternalCode],[StateId],[Active],[UserID],[UserIDLastUpdate],[CreateDate],[ModifieldDate]) VALUES (5214,'Cuiabá','03403',13,1,1,1,GETDATE(),GETDATE()) END END</v>
      </c>
    </row>
    <row r="5216" spans="1:13" x14ac:dyDescent="0.2">
      <c r="A5216">
        <v>5215</v>
      </c>
      <c r="B5216">
        <f>VLOOKUP(C5216,ESTADOS!C:K,9,FALSE)</f>
        <v>13</v>
      </c>
      <c r="C5216" t="s">
        <v>1255</v>
      </c>
      <c r="D5216">
        <v>51</v>
      </c>
      <c r="E5216" t="s">
        <v>1302</v>
      </c>
      <c r="F5216" t="s">
        <v>1303</v>
      </c>
      <c r="G5216">
        <v>4835</v>
      </c>
      <c r="H5216">
        <v>1</v>
      </c>
      <c r="I5216">
        <v>1</v>
      </c>
      <c r="J5216">
        <v>1</v>
      </c>
      <c r="K5216" s="2" t="s">
        <v>10009</v>
      </c>
      <c r="L5216" s="2" t="s">
        <v>10009</v>
      </c>
      <c r="M5216" t="str">
        <f t="shared" si="81"/>
        <v>BEGIN IF NOT EXISTS (SELECT * FROM [dbo].[COM_City] WHERE [Name] = 'Curvelândia') BEGIN INSERT INTO [dbo].[COM_City]([CityId],[Name],[ExternalCode],[StateId],[Active],[UserID],[UserIDLastUpdate],[CreateDate],[ModifieldDate]) VALUES (5215,'Curvelândia','03437',13,1,1,1,GETDATE(),GETDATE()) END END</v>
      </c>
    </row>
    <row r="5217" spans="1:13" x14ac:dyDescent="0.2">
      <c r="A5217">
        <v>5216</v>
      </c>
      <c r="B5217">
        <f>VLOOKUP(C5217,ESTADOS!C:K,9,FALSE)</f>
        <v>13</v>
      </c>
      <c r="C5217" t="s">
        <v>1255</v>
      </c>
      <c r="D5217">
        <v>51</v>
      </c>
      <c r="E5217" t="s">
        <v>1304</v>
      </c>
      <c r="F5217" t="s">
        <v>1305</v>
      </c>
      <c r="G5217">
        <v>10349</v>
      </c>
      <c r="H5217">
        <v>1</v>
      </c>
      <c r="I5217">
        <v>1</v>
      </c>
      <c r="J5217">
        <v>1</v>
      </c>
      <c r="K5217" s="2" t="s">
        <v>10009</v>
      </c>
      <c r="L5217" s="2" t="s">
        <v>10009</v>
      </c>
      <c r="M5217" t="str">
        <f t="shared" si="81"/>
        <v>BEGIN IF NOT EXISTS (SELECT * FROM [dbo].[COM_City] WHERE [Name] = 'Denise') BEGIN INSERT INTO [dbo].[COM_City]([CityId],[Name],[ExternalCode],[StateId],[Active],[UserID],[UserIDLastUpdate],[CreateDate],[ModifieldDate]) VALUES (5216,'Denise','03452',13,1,1,1,GETDATE(),GETDATE()) END END</v>
      </c>
    </row>
    <row r="5218" spans="1:13" x14ac:dyDescent="0.2">
      <c r="A5218">
        <v>5217</v>
      </c>
      <c r="B5218">
        <f>VLOOKUP(C5218,ESTADOS!C:K,9,FALSE)</f>
        <v>13</v>
      </c>
      <c r="C5218" t="s">
        <v>1255</v>
      </c>
      <c r="D5218">
        <v>51</v>
      </c>
      <c r="E5218" t="s">
        <v>8748</v>
      </c>
      <c r="F5218" t="s">
        <v>1306</v>
      </c>
      <c r="G5218">
        <v>18428</v>
      </c>
      <c r="H5218">
        <v>1</v>
      </c>
      <c r="I5218">
        <v>1</v>
      </c>
      <c r="J5218">
        <v>1</v>
      </c>
      <c r="K5218" s="2" t="s">
        <v>10009</v>
      </c>
      <c r="L5218" s="2" t="s">
        <v>10009</v>
      </c>
      <c r="M5218" t="str">
        <f t="shared" si="81"/>
        <v>BEGIN IF NOT EXISTS (SELECT * FROM [dbo].[COM_City] WHERE [Name] = 'Diamantino') BEGIN INSERT INTO [dbo].[COM_City]([CityId],[Name],[ExternalCode],[StateId],[Active],[UserID],[UserIDLastUpdate],[CreateDate],[ModifieldDate]) VALUES (5217,'Diamantino','03502',13,1,1,1,GETDATE(),GETDATE()) END END</v>
      </c>
    </row>
    <row r="5219" spans="1:13" x14ac:dyDescent="0.2">
      <c r="A5219">
        <v>5218</v>
      </c>
      <c r="B5219">
        <f>VLOOKUP(C5219,ESTADOS!C:K,9,FALSE)</f>
        <v>13</v>
      </c>
      <c r="C5219" t="s">
        <v>1255</v>
      </c>
      <c r="D5219">
        <v>51</v>
      </c>
      <c r="E5219" t="s">
        <v>6591</v>
      </c>
      <c r="F5219" t="s">
        <v>1307</v>
      </c>
      <c r="G5219">
        <v>8261</v>
      </c>
      <c r="H5219">
        <v>1</v>
      </c>
      <c r="I5219">
        <v>1</v>
      </c>
      <c r="J5219">
        <v>1</v>
      </c>
      <c r="K5219" s="2" t="s">
        <v>10009</v>
      </c>
      <c r="L5219" s="2" t="s">
        <v>10009</v>
      </c>
      <c r="M5219" t="str">
        <f t="shared" si="81"/>
        <v>BEGIN IF NOT EXISTS (SELECT * FROM [dbo].[COM_City] WHERE [Name] = 'Dom Aquino') BEGIN INSERT INTO [dbo].[COM_City]([CityId],[Name],[ExternalCode],[StateId],[Active],[UserID],[UserIDLastUpdate],[CreateDate],[ModifieldDate]) VALUES (5218,'Dom Aquino','03601',13,1,1,1,GETDATE(),GETDATE()) END END</v>
      </c>
    </row>
    <row r="5220" spans="1:13" x14ac:dyDescent="0.2">
      <c r="A5220">
        <v>5219</v>
      </c>
      <c r="B5220">
        <f>VLOOKUP(C5220,ESTADOS!C:K,9,FALSE)</f>
        <v>13</v>
      </c>
      <c r="C5220" t="s">
        <v>1255</v>
      </c>
      <c r="D5220">
        <v>51</v>
      </c>
      <c r="E5220" t="s">
        <v>6593</v>
      </c>
      <c r="F5220" t="s">
        <v>1308</v>
      </c>
      <c r="G5220">
        <v>10279</v>
      </c>
      <c r="H5220">
        <v>1</v>
      </c>
      <c r="I5220">
        <v>1</v>
      </c>
      <c r="J5220">
        <v>1</v>
      </c>
      <c r="K5220" s="2" t="s">
        <v>10009</v>
      </c>
      <c r="L5220" s="2" t="s">
        <v>10009</v>
      </c>
      <c r="M5220" t="str">
        <f t="shared" si="81"/>
        <v>BEGIN IF NOT EXISTS (SELECT * FROM [dbo].[COM_City] WHERE [Name] = 'Feliz Natal') BEGIN INSERT INTO [dbo].[COM_City]([CityId],[Name],[ExternalCode],[StateId],[Active],[UserID],[UserIDLastUpdate],[CreateDate],[ModifieldDate]) VALUES (5219,'Feliz Natal','03700',13,1,1,1,GETDATE(),GETDATE()) END END</v>
      </c>
    </row>
    <row r="5221" spans="1:13" x14ac:dyDescent="0.2">
      <c r="A5221">
        <v>5220</v>
      </c>
      <c r="B5221">
        <f>VLOOKUP(C5221,ESTADOS!C:K,9,FALSE)</f>
        <v>13</v>
      </c>
      <c r="C5221" t="s">
        <v>1255</v>
      </c>
      <c r="D5221">
        <v>51</v>
      </c>
      <c r="E5221" t="s">
        <v>6595</v>
      </c>
      <c r="F5221" t="s">
        <v>10051</v>
      </c>
      <c r="G5221">
        <v>3648</v>
      </c>
      <c r="H5221">
        <v>1</v>
      </c>
      <c r="I5221">
        <v>1</v>
      </c>
      <c r="J5221">
        <v>1</v>
      </c>
      <c r="K5221" s="2" t="s">
        <v>10009</v>
      </c>
      <c r="L5221" s="2" t="s">
        <v>10009</v>
      </c>
      <c r="M5221" t="str">
        <f t="shared" si="81"/>
        <v>BEGIN IF NOT EXISTS (SELECT * FROM [dbo].[COM_City] WHERE [Name] = 'Figueirópolis D''Oeste') BEGIN INSERT INTO [dbo].[COM_City]([CityId],[Name],[ExternalCode],[StateId],[Active],[UserID],[UserIDLastUpdate],[CreateDate],[ModifieldDate]) VALUES (5220,'Figueirópolis D''Oeste','03809',13,1,1,1,GETDATE(),GETDATE()) END END</v>
      </c>
    </row>
    <row r="5222" spans="1:13" x14ac:dyDescent="0.2">
      <c r="A5222">
        <v>5221</v>
      </c>
      <c r="B5222">
        <f>VLOOKUP(C5222,ESTADOS!C:K,9,FALSE)</f>
        <v>13</v>
      </c>
      <c r="C5222" t="s">
        <v>1255</v>
      </c>
      <c r="D5222">
        <v>51</v>
      </c>
      <c r="E5222" t="s">
        <v>1309</v>
      </c>
      <c r="F5222" t="s">
        <v>1310</v>
      </c>
      <c r="G5222">
        <v>5816</v>
      </c>
      <c r="H5222">
        <v>1</v>
      </c>
      <c r="I5222">
        <v>1</v>
      </c>
      <c r="J5222">
        <v>1</v>
      </c>
      <c r="K5222" s="2" t="s">
        <v>10009</v>
      </c>
      <c r="L5222" s="2" t="s">
        <v>10009</v>
      </c>
      <c r="M5222" t="str">
        <f t="shared" si="81"/>
        <v>BEGIN IF NOT EXISTS (SELECT * FROM [dbo].[COM_City] WHERE [Name] = 'Gaúcha do Norte') BEGIN INSERT INTO [dbo].[COM_City]([CityId],[Name],[ExternalCode],[StateId],[Active],[UserID],[UserIDLastUpdate],[CreateDate],[ModifieldDate]) VALUES (5221,'Gaúcha do Norte','03858',13,1,1,1,GETDATE(),GETDATE()) END END</v>
      </c>
    </row>
    <row r="5223" spans="1:13" x14ac:dyDescent="0.2">
      <c r="A5223">
        <v>5222</v>
      </c>
      <c r="B5223">
        <f>VLOOKUP(C5223,ESTADOS!C:K,9,FALSE)</f>
        <v>13</v>
      </c>
      <c r="C5223" t="s">
        <v>1255</v>
      </c>
      <c r="D5223">
        <v>51</v>
      </c>
      <c r="E5223" t="s">
        <v>6597</v>
      </c>
      <c r="F5223" t="s">
        <v>4099</v>
      </c>
      <c r="G5223">
        <v>4803</v>
      </c>
      <c r="H5223">
        <v>1</v>
      </c>
      <c r="I5223">
        <v>1</v>
      </c>
      <c r="J5223">
        <v>1</v>
      </c>
      <c r="K5223" s="2" t="s">
        <v>10009</v>
      </c>
      <c r="L5223" s="2" t="s">
        <v>10009</v>
      </c>
      <c r="M5223" t="str">
        <f t="shared" si="81"/>
        <v>BEGIN IF NOT EXISTS (SELECT * FROM [dbo].[COM_City] WHERE [Name] = 'General Carneiro') BEGIN INSERT INTO [dbo].[COM_City]([CityId],[Name],[ExternalCode],[StateId],[Active],[UserID],[UserIDLastUpdate],[CreateDate],[ModifieldDate]) VALUES (5222,'General Carneiro','03908',13,1,1,1,GETDATE(),GETDATE()) END END</v>
      </c>
    </row>
    <row r="5224" spans="1:13" x14ac:dyDescent="0.2">
      <c r="A5224">
        <v>5223</v>
      </c>
      <c r="B5224">
        <f>VLOOKUP(C5224,ESTADOS!C:K,9,FALSE)</f>
        <v>13</v>
      </c>
      <c r="C5224" t="s">
        <v>1255</v>
      </c>
      <c r="D5224">
        <v>51</v>
      </c>
      <c r="E5224" t="s">
        <v>6599</v>
      </c>
      <c r="F5224" t="s">
        <v>10052</v>
      </c>
      <c r="G5224">
        <v>3124</v>
      </c>
      <c r="H5224">
        <v>1</v>
      </c>
      <c r="I5224">
        <v>1</v>
      </c>
      <c r="J5224">
        <v>1</v>
      </c>
      <c r="K5224" s="2" t="s">
        <v>10009</v>
      </c>
      <c r="L5224" s="2" t="s">
        <v>10009</v>
      </c>
      <c r="M5224" t="str">
        <f t="shared" si="81"/>
        <v>BEGIN IF NOT EXISTS (SELECT * FROM [dbo].[COM_City] WHERE [Name] = 'Glória D''Oeste') BEGIN INSERT INTO [dbo].[COM_City]([CityId],[Name],[ExternalCode],[StateId],[Active],[UserID],[UserIDLastUpdate],[CreateDate],[ModifieldDate]) VALUES (5223,'Glória D''Oeste','03957',13,1,1,1,GETDATE(),GETDATE()) END END</v>
      </c>
    </row>
    <row r="5225" spans="1:13" x14ac:dyDescent="0.2">
      <c r="A5225">
        <v>5224</v>
      </c>
      <c r="B5225">
        <f>VLOOKUP(C5225,ESTADOS!C:K,9,FALSE)</f>
        <v>13</v>
      </c>
      <c r="C5225" t="s">
        <v>1255</v>
      </c>
      <c r="D5225">
        <v>51</v>
      </c>
      <c r="E5225" t="s">
        <v>6605</v>
      </c>
      <c r="F5225" t="s">
        <v>1311</v>
      </c>
      <c r="G5225">
        <v>30754</v>
      </c>
      <c r="H5225">
        <v>1</v>
      </c>
      <c r="I5225">
        <v>1</v>
      </c>
      <c r="J5225">
        <v>1</v>
      </c>
      <c r="K5225" s="2" t="s">
        <v>10009</v>
      </c>
      <c r="L5225" s="2" t="s">
        <v>10009</v>
      </c>
      <c r="M5225" t="str">
        <f t="shared" si="81"/>
        <v>BEGIN IF NOT EXISTS (SELECT * FROM [dbo].[COM_City] WHERE [Name] = 'Guarantã do Norte') BEGIN INSERT INTO [dbo].[COM_City]([CityId],[Name],[ExternalCode],[StateId],[Active],[UserID],[UserIDLastUpdate],[CreateDate],[ModifieldDate]) VALUES (5224,'Guarantã do Norte','04104',13,1,1,1,GETDATE(),GETDATE()) END END</v>
      </c>
    </row>
    <row r="5226" spans="1:13" x14ac:dyDescent="0.2">
      <c r="A5226">
        <v>5225</v>
      </c>
      <c r="B5226">
        <f>VLOOKUP(C5226,ESTADOS!C:K,9,FALSE)</f>
        <v>13</v>
      </c>
      <c r="C5226" t="s">
        <v>1255</v>
      </c>
      <c r="D5226">
        <v>51</v>
      </c>
      <c r="E5226" t="s">
        <v>6607</v>
      </c>
      <c r="F5226" t="s">
        <v>1312</v>
      </c>
      <c r="G5226">
        <v>13883</v>
      </c>
      <c r="H5226">
        <v>1</v>
      </c>
      <c r="I5226">
        <v>1</v>
      </c>
      <c r="J5226">
        <v>1</v>
      </c>
      <c r="K5226" s="2" t="s">
        <v>10009</v>
      </c>
      <c r="L5226" s="2" t="s">
        <v>10009</v>
      </c>
      <c r="M5226" t="str">
        <f t="shared" si="81"/>
        <v>BEGIN IF NOT EXISTS (SELECT * FROM [dbo].[COM_City] WHERE [Name] = 'Guiratinga') BEGIN INSERT INTO [dbo].[COM_City]([CityId],[Name],[ExternalCode],[StateId],[Active],[UserID],[UserIDLastUpdate],[CreateDate],[ModifieldDate]) VALUES (5225,'Guiratinga','04203',13,1,1,1,GETDATE(),GETDATE()) END END</v>
      </c>
    </row>
    <row r="5227" spans="1:13" x14ac:dyDescent="0.2">
      <c r="A5227">
        <v>5226</v>
      </c>
      <c r="B5227">
        <f>VLOOKUP(C5227,ESTADOS!C:K,9,FALSE)</f>
        <v>13</v>
      </c>
      <c r="C5227" t="s">
        <v>1255</v>
      </c>
      <c r="D5227">
        <v>51</v>
      </c>
      <c r="E5227" t="s">
        <v>4782</v>
      </c>
      <c r="F5227" t="s">
        <v>1313</v>
      </c>
      <c r="G5227">
        <v>2524</v>
      </c>
      <c r="H5227">
        <v>1</v>
      </c>
      <c r="I5227">
        <v>1</v>
      </c>
      <c r="J5227">
        <v>1</v>
      </c>
      <c r="K5227" s="2" t="s">
        <v>10009</v>
      </c>
      <c r="L5227" s="2" t="s">
        <v>10009</v>
      </c>
      <c r="M5227" t="str">
        <f t="shared" si="81"/>
        <v>BEGIN IF NOT EXISTS (SELECT * FROM [dbo].[COM_City] WHERE [Name] = 'Indiavaí') BEGIN INSERT INTO [dbo].[COM_City]([CityId],[Name],[ExternalCode],[StateId],[Active],[UserID],[UserIDLastUpdate],[CreateDate],[ModifieldDate]) VALUES (5226,'Indiavaí','04500',13,1,1,1,GETDATE(),GETDATE()) END END</v>
      </c>
    </row>
    <row r="5228" spans="1:13" x14ac:dyDescent="0.2">
      <c r="A5228">
        <v>5227</v>
      </c>
      <c r="B5228">
        <f>VLOOKUP(C5228,ESTADOS!C:K,9,FALSE)</f>
        <v>13</v>
      </c>
      <c r="C5228" t="s">
        <v>1255</v>
      </c>
      <c r="D5228">
        <v>51</v>
      </c>
      <c r="E5228" t="s">
        <v>1314</v>
      </c>
      <c r="F5228" t="s">
        <v>1315</v>
      </c>
      <c r="G5228">
        <v>4129</v>
      </c>
      <c r="H5228">
        <v>1</v>
      </c>
      <c r="I5228">
        <v>1</v>
      </c>
      <c r="J5228">
        <v>1</v>
      </c>
      <c r="K5228" s="2" t="s">
        <v>10009</v>
      </c>
      <c r="L5228" s="2" t="s">
        <v>10009</v>
      </c>
      <c r="M5228" t="str">
        <f t="shared" si="81"/>
        <v>BEGIN IF NOT EXISTS (SELECT * FROM [dbo].[COM_City] WHERE [Name] = 'Ipiranga do Norte') BEGIN INSERT INTO [dbo].[COM_City]([CityId],[Name],[ExternalCode],[StateId],[Active],[UserID],[UserIDLastUpdate],[CreateDate],[ModifieldDate]) VALUES (5227,'Ipiranga do Norte','04526',13,1,1,1,GETDATE(),GETDATE()) END END</v>
      </c>
    </row>
    <row r="5229" spans="1:13" x14ac:dyDescent="0.2">
      <c r="A5229">
        <v>5228</v>
      </c>
      <c r="B5229">
        <f>VLOOKUP(C5229,ESTADOS!C:K,9,FALSE)</f>
        <v>13</v>
      </c>
      <c r="C5229" t="s">
        <v>1255</v>
      </c>
      <c r="D5229">
        <v>51</v>
      </c>
      <c r="E5229" t="s">
        <v>1316</v>
      </c>
      <c r="F5229" t="s">
        <v>1317</v>
      </c>
      <c r="G5229">
        <v>4703</v>
      </c>
      <c r="H5229">
        <v>1</v>
      </c>
      <c r="I5229">
        <v>1</v>
      </c>
      <c r="J5229">
        <v>1</v>
      </c>
      <c r="K5229" s="2" t="s">
        <v>10009</v>
      </c>
      <c r="L5229" s="2" t="s">
        <v>10009</v>
      </c>
      <c r="M5229" t="str">
        <f t="shared" si="81"/>
        <v>BEGIN IF NOT EXISTS (SELECT * FROM [dbo].[COM_City] WHERE [Name] = 'Itanhangá') BEGIN INSERT INTO [dbo].[COM_City]([CityId],[Name],[ExternalCode],[StateId],[Active],[UserID],[UserIDLastUpdate],[CreateDate],[ModifieldDate]) VALUES (5228,'Itanhangá','04542',13,1,1,1,GETDATE(),GETDATE()) END END</v>
      </c>
    </row>
    <row r="5230" spans="1:13" x14ac:dyDescent="0.2">
      <c r="A5230">
        <v>5229</v>
      </c>
      <c r="B5230">
        <f>VLOOKUP(C5230,ESTADOS!C:K,9,FALSE)</f>
        <v>13</v>
      </c>
      <c r="C5230" t="s">
        <v>1255</v>
      </c>
      <c r="D5230">
        <v>51</v>
      </c>
      <c r="E5230" t="s">
        <v>2747</v>
      </c>
      <c r="F5230" t="s">
        <v>1318</v>
      </c>
      <c r="G5230">
        <v>4625</v>
      </c>
      <c r="H5230">
        <v>1</v>
      </c>
      <c r="I5230">
        <v>1</v>
      </c>
      <c r="J5230">
        <v>1</v>
      </c>
      <c r="K5230" s="2" t="s">
        <v>10009</v>
      </c>
      <c r="L5230" s="2" t="s">
        <v>10009</v>
      </c>
      <c r="M5230" t="str">
        <f t="shared" si="81"/>
        <v>BEGIN IF NOT EXISTS (SELECT * FROM [dbo].[COM_City] WHERE [Name] = 'Itaúba') BEGIN INSERT INTO [dbo].[COM_City]([CityId],[Name],[ExternalCode],[StateId],[Active],[UserID],[UserIDLastUpdate],[CreateDate],[ModifieldDate]) VALUES (5229,'Itaúba','04559',13,1,1,1,GETDATE(),GETDATE()) END END</v>
      </c>
    </row>
    <row r="5231" spans="1:13" x14ac:dyDescent="0.2">
      <c r="A5231">
        <v>5230</v>
      </c>
      <c r="B5231">
        <f>VLOOKUP(C5231,ESTADOS!C:K,9,FALSE)</f>
        <v>13</v>
      </c>
      <c r="C5231" t="s">
        <v>1255</v>
      </c>
      <c r="D5231">
        <v>51</v>
      </c>
      <c r="E5231" t="s">
        <v>4784</v>
      </c>
      <c r="F5231" t="s">
        <v>1319</v>
      </c>
      <c r="G5231">
        <v>12159</v>
      </c>
      <c r="H5231">
        <v>1</v>
      </c>
      <c r="I5231">
        <v>1</v>
      </c>
      <c r="J5231">
        <v>1</v>
      </c>
      <c r="K5231" s="2" t="s">
        <v>10009</v>
      </c>
      <c r="L5231" s="2" t="s">
        <v>10009</v>
      </c>
      <c r="M5231" t="str">
        <f t="shared" si="81"/>
        <v>BEGIN IF NOT EXISTS (SELECT * FROM [dbo].[COM_City] WHERE [Name] = 'Itiquira') BEGIN INSERT INTO [dbo].[COM_City]([CityId],[Name],[ExternalCode],[StateId],[Active],[UserID],[UserIDLastUpdate],[CreateDate],[ModifieldDate]) VALUES (5230,'Itiquira','04609',13,1,1,1,GETDATE(),GETDATE()) END END</v>
      </c>
    </row>
    <row r="5232" spans="1:13" x14ac:dyDescent="0.2">
      <c r="A5232">
        <v>5231</v>
      </c>
      <c r="B5232">
        <f>VLOOKUP(C5232,ESTADOS!C:K,9,FALSE)</f>
        <v>13</v>
      </c>
      <c r="C5232" t="s">
        <v>1255</v>
      </c>
      <c r="D5232">
        <v>51</v>
      </c>
      <c r="E5232" t="s">
        <v>4788</v>
      </c>
      <c r="F5232" t="s">
        <v>1320</v>
      </c>
      <c r="G5232">
        <v>24945</v>
      </c>
      <c r="H5232">
        <v>1</v>
      </c>
      <c r="I5232">
        <v>1</v>
      </c>
      <c r="J5232">
        <v>1</v>
      </c>
      <c r="K5232" s="2" t="s">
        <v>10009</v>
      </c>
      <c r="L5232" s="2" t="s">
        <v>10009</v>
      </c>
      <c r="M5232" t="str">
        <f t="shared" si="81"/>
        <v>BEGIN IF NOT EXISTS (SELECT * FROM [dbo].[COM_City] WHERE [Name] = 'Jaciara') BEGIN INSERT INTO [dbo].[COM_City]([CityId],[Name],[ExternalCode],[StateId],[Active],[UserID],[UserIDLastUpdate],[CreateDate],[ModifieldDate]) VALUES (5231,'Jaciara','04807',13,1,1,1,GETDATE(),GETDATE()) END END</v>
      </c>
    </row>
    <row r="5233" spans="1:13" x14ac:dyDescent="0.2">
      <c r="A5233">
        <v>5232</v>
      </c>
      <c r="B5233">
        <f>VLOOKUP(C5233,ESTADOS!C:K,9,FALSE)</f>
        <v>13</v>
      </c>
      <c r="C5233" t="s">
        <v>1255</v>
      </c>
      <c r="D5233">
        <v>51</v>
      </c>
      <c r="E5233" t="s">
        <v>4780</v>
      </c>
      <c r="F5233" t="s">
        <v>1321</v>
      </c>
      <c r="G5233">
        <v>8058</v>
      </c>
      <c r="H5233">
        <v>1</v>
      </c>
      <c r="I5233">
        <v>1</v>
      </c>
      <c r="J5233">
        <v>1</v>
      </c>
      <c r="K5233" s="2" t="s">
        <v>10009</v>
      </c>
      <c r="L5233" s="2" t="s">
        <v>10009</v>
      </c>
      <c r="M5233" t="str">
        <f t="shared" si="81"/>
        <v>BEGIN IF NOT EXISTS (SELECT * FROM [dbo].[COM_City] WHERE [Name] = 'Jangada') BEGIN INSERT INTO [dbo].[COM_City]([CityId],[Name],[ExternalCode],[StateId],[Active],[UserID],[UserIDLastUpdate],[CreateDate],[ModifieldDate]) VALUES (5232,'Jangada','04906',13,1,1,1,GETDATE(),GETDATE()) END END</v>
      </c>
    </row>
    <row r="5234" spans="1:13" x14ac:dyDescent="0.2">
      <c r="A5234">
        <v>5233</v>
      </c>
      <c r="B5234">
        <f>VLOOKUP(C5234,ESTADOS!C:K,9,FALSE)</f>
        <v>13</v>
      </c>
      <c r="C5234" t="s">
        <v>1255</v>
      </c>
      <c r="D5234">
        <v>51</v>
      </c>
      <c r="E5234" t="s">
        <v>4790</v>
      </c>
      <c r="F5234" t="s">
        <v>1322</v>
      </c>
      <c r="G5234">
        <v>10774</v>
      </c>
      <c r="H5234">
        <v>1</v>
      </c>
      <c r="I5234">
        <v>1</v>
      </c>
      <c r="J5234">
        <v>1</v>
      </c>
      <c r="K5234" s="2" t="s">
        <v>10009</v>
      </c>
      <c r="L5234" s="2" t="s">
        <v>10009</v>
      </c>
      <c r="M5234" t="str">
        <f t="shared" si="81"/>
        <v>BEGIN IF NOT EXISTS (SELECT * FROM [dbo].[COM_City] WHERE [Name] = 'Jauru') BEGIN INSERT INTO [dbo].[COM_City]([CityId],[Name],[ExternalCode],[StateId],[Active],[UserID],[UserIDLastUpdate],[CreateDate],[ModifieldDate]) VALUES (5233,'Jauru','05002',13,1,1,1,GETDATE(),GETDATE()) END END</v>
      </c>
    </row>
    <row r="5235" spans="1:13" x14ac:dyDescent="0.2">
      <c r="A5235">
        <v>5234</v>
      </c>
      <c r="B5235">
        <f>VLOOKUP(C5235,ESTADOS!C:K,9,FALSE)</f>
        <v>13</v>
      </c>
      <c r="C5235" t="s">
        <v>1255</v>
      </c>
      <c r="D5235">
        <v>51</v>
      </c>
      <c r="E5235" t="s">
        <v>4792</v>
      </c>
      <c r="F5235" t="s">
        <v>1323</v>
      </c>
      <c r="G5235">
        <v>32023</v>
      </c>
      <c r="H5235">
        <v>1</v>
      </c>
      <c r="I5235">
        <v>1</v>
      </c>
      <c r="J5235">
        <v>1</v>
      </c>
      <c r="K5235" s="2" t="s">
        <v>10009</v>
      </c>
      <c r="L5235" s="2" t="s">
        <v>10009</v>
      </c>
      <c r="M5235" t="str">
        <f t="shared" si="81"/>
        <v>BEGIN IF NOT EXISTS (SELECT * FROM [dbo].[COM_City] WHERE [Name] = 'Juara') BEGIN INSERT INTO [dbo].[COM_City]([CityId],[Name],[ExternalCode],[StateId],[Active],[UserID],[UserIDLastUpdate],[CreateDate],[ModifieldDate]) VALUES (5234,'Juara','05101',13,1,1,1,GETDATE(),GETDATE()) END END</v>
      </c>
    </row>
    <row r="5236" spans="1:13" x14ac:dyDescent="0.2">
      <c r="A5236">
        <v>5235</v>
      </c>
      <c r="B5236">
        <f>VLOOKUP(C5236,ESTADOS!C:K,9,FALSE)</f>
        <v>13</v>
      </c>
      <c r="C5236" t="s">
        <v>1255</v>
      </c>
      <c r="D5236">
        <v>51</v>
      </c>
      <c r="E5236" t="s">
        <v>2763</v>
      </c>
      <c r="F5236" t="s">
        <v>1324</v>
      </c>
      <c r="G5236">
        <v>38422</v>
      </c>
      <c r="H5236">
        <v>1</v>
      </c>
      <c r="I5236">
        <v>1</v>
      </c>
      <c r="J5236">
        <v>1</v>
      </c>
      <c r="K5236" s="2" t="s">
        <v>10009</v>
      </c>
      <c r="L5236" s="2" t="s">
        <v>10009</v>
      </c>
      <c r="M5236" t="str">
        <f t="shared" si="81"/>
        <v>BEGIN IF NOT EXISTS (SELECT * FROM [dbo].[COM_City] WHERE [Name] = 'Juína') BEGIN INSERT INTO [dbo].[COM_City]([CityId],[Name],[ExternalCode],[StateId],[Active],[UserID],[UserIDLastUpdate],[CreateDate],[ModifieldDate]) VALUES (5235,'Juína','05150',13,1,1,1,GETDATE(),GETDATE()) END END</v>
      </c>
    </row>
    <row r="5237" spans="1:13" x14ac:dyDescent="0.2">
      <c r="A5237">
        <v>5236</v>
      </c>
      <c r="B5237">
        <f>VLOOKUP(C5237,ESTADOS!C:K,9,FALSE)</f>
        <v>13</v>
      </c>
      <c r="C5237" t="s">
        <v>1255</v>
      </c>
      <c r="D5237">
        <v>51</v>
      </c>
      <c r="E5237" t="s">
        <v>2765</v>
      </c>
      <c r="F5237" t="s">
        <v>1325</v>
      </c>
      <c r="G5237">
        <v>8731</v>
      </c>
      <c r="H5237">
        <v>1</v>
      </c>
      <c r="I5237">
        <v>1</v>
      </c>
      <c r="J5237">
        <v>1</v>
      </c>
      <c r="K5237" s="2" t="s">
        <v>10009</v>
      </c>
      <c r="L5237" s="2" t="s">
        <v>10009</v>
      </c>
      <c r="M5237" t="str">
        <f t="shared" si="81"/>
        <v>BEGIN IF NOT EXISTS (SELECT * FROM [dbo].[COM_City] WHERE [Name] = 'Juruena') BEGIN INSERT INTO [dbo].[COM_City]([CityId],[Name],[ExternalCode],[StateId],[Active],[UserID],[UserIDLastUpdate],[CreateDate],[ModifieldDate]) VALUES (5236,'Juruena','05176',13,1,1,1,GETDATE(),GETDATE()) END END</v>
      </c>
    </row>
    <row r="5238" spans="1:13" x14ac:dyDescent="0.2">
      <c r="A5238">
        <v>5237</v>
      </c>
      <c r="B5238">
        <f>VLOOKUP(C5238,ESTADOS!C:K,9,FALSE)</f>
        <v>13</v>
      </c>
      <c r="C5238" t="s">
        <v>1255</v>
      </c>
      <c r="D5238">
        <v>51</v>
      </c>
      <c r="E5238" t="s">
        <v>4794</v>
      </c>
      <c r="F5238" t="s">
        <v>1326</v>
      </c>
      <c r="G5238">
        <v>11830</v>
      </c>
      <c r="H5238">
        <v>1</v>
      </c>
      <c r="I5238">
        <v>1</v>
      </c>
      <c r="J5238">
        <v>1</v>
      </c>
      <c r="K5238" s="2" t="s">
        <v>10009</v>
      </c>
      <c r="L5238" s="2" t="s">
        <v>10009</v>
      </c>
      <c r="M5238" t="str">
        <f t="shared" si="81"/>
        <v>BEGIN IF NOT EXISTS (SELECT * FROM [dbo].[COM_City] WHERE [Name] = 'Juscimeira') BEGIN INSERT INTO [dbo].[COM_City]([CityId],[Name],[ExternalCode],[StateId],[Active],[UserID],[UserIDLastUpdate],[CreateDate],[ModifieldDate]) VALUES (5237,'Juscimeira','05200',13,1,1,1,GETDATE(),GETDATE()) END END</v>
      </c>
    </row>
    <row r="5239" spans="1:13" x14ac:dyDescent="0.2">
      <c r="A5239">
        <v>5238</v>
      </c>
      <c r="B5239">
        <f>VLOOKUP(C5239,ESTADOS!C:K,9,FALSE)</f>
        <v>13</v>
      </c>
      <c r="C5239" t="s">
        <v>1255</v>
      </c>
      <c r="D5239">
        <v>51</v>
      </c>
      <c r="E5239" t="s">
        <v>1327</v>
      </c>
      <c r="F5239" t="s">
        <v>10053</v>
      </c>
      <c r="G5239">
        <v>4870</v>
      </c>
      <c r="H5239">
        <v>1</v>
      </c>
      <c r="I5239">
        <v>1</v>
      </c>
      <c r="J5239">
        <v>1</v>
      </c>
      <c r="K5239" s="2" t="s">
        <v>10009</v>
      </c>
      <c r="L5239" s="2" t="s">
        <v>10009</v>
      </c>
      <c r="M5239" t="str">
        <f t="shared" si="81"/>
        <v>BEGIN IF NOT EXISTS (SELECT * FROM [dbo].[COM_City] WHERE [Name] = 'Lambari D''Oeste') BEGIN INSERT INTO [dbo].[COM_City]([CityId],[Name],[ExternalCode],[StateId],[Active],[UserID],[UserIDLastUpdate],[CreateDate],[ModifieldDate]) VALUES (5238,'Lambari D''Oeste','05234',13,1,1,1,GETDATE(),GETDATE()) END END</v>
      </c>
    </row>
    <row r="5240" spans="1:13" x14ac:dyDescent="0.2">
      <c r="A5240">
        <v>5239</v>
      </c>
      <c r="B5240">
        <f>VLOOKUP(C5240,ESTADOS!C:K,9,FALSE)</f>
        <v>13</v>
      </c>
      <c r="C5240" t="s">
        <v>1255</v>
      </c>
      <c r="D5240">
        <v>51</v>
      </c>
      <c r="E5240" t="s">
        <v>1328</v>
      </c>
      <c r="F5240" t="s">
        <v>1329</v>
      </c>
      <c r="G5240">
        <v>30741</v>
      </c>
      <c r="H5240">
        <v>1</v>
      </c>
      <c r="I5240">
        <v>1</v>
      </c>
      <c r="J5240">
        <v>1</v>
      </c>
      <c r="K5240" s="2" t="s">
        <v>10009</v>
      </c>
      <c r="L5240" s="2" t="s">
        <v>10009</v>
      </c>
      <c r="M5240" t="str">
        <f t="shared" si="81"/>
        <v>BEGIN IF NOT EXISTS (SELECT * FROM [dbo].[COM_City] WHERE [Name] = 'Lucas do Rio Verde') BEGIN INSERT INTO [dbo].[COM_City]([CityId],[Name],[ExternalCode],[StateId],[Active],[UserID],[UserIDLastUpdate],[CreateDate],[ModifieldDate]) VALUES (5239,'Lucas do Rio Verde','05259',13,1,1,1,GETDATE(),GETDATE()) END END</v>
      </c>
    </row>
    <row r="5241" spans="1:13" x14ac:dyDescent="0.2">
      <c r="A5241">
        <v>5240</v>
      </c>
      <c r="B5241">
        <f>VLOOKUP(C5241,ESTADOS!C:K,9,FALSE)</f>
        <v>13</v>
      </c>
      <c r="C5241" t="s">
        <v>1255</v>
      </c>
      <c r="D5241">
        <v>51</v>
      </c>
      <c r="E5241" t="s">
        <v>4796</v>
      </c>
      <c r="F5241" t="s">
        <v>1330</v>
      </c>
      <c r="G5241">
        <v>2405</v>
      </c>
      <c r="H5241">
        <v>1</v>
      </c>
      <c r="I5241">
        <v>1</v>
      </c>
      <c r="J5241">
        <v>1</v>
      </c>
      <c r="K5241" s="2" t="s">
        <v>10009</v>
      </c>
      <c r="L5241" s="2" t="s">
        <v>10009</v>
      </c>
      <c r="M5241" t="str">
        <f t="shared" si="81"/>
        <v>BEGIN IF NOT EXISTS (SELECT * FROM [dbo].[COM_City] WHERE [Name] = 'Luciára') BEGIN INSERT INTO [dbo].[COM_City]([CityId],[Name],[ExternalCode],[StateId],[Active],[UserID],[UserIDLastUpdate],[CreateDate],[ModifieldDate]) VALUES (5240,'Luciára','05309',13,1,1,1,GETDATE(),GETDATE()) END END</v>
      </c>
    </row>
    <row r="5242" spans="1:13" x14ac:dyDescent="0.2">
      <c r="A5242">
        <v>5241</v>
      </c>
      <c r="B5242">
        <f>VLOOKUP(C5242,ESTADOS!C:K,9,FALSE)</f>
        <v>13</v>
      </c>
      <c r="C5242" t="s">
        <v>1255</v>
      </c>
      <c r="D5242">
        <v>51</v>
      </c>
      <c r="E5242" t="s">
        <v>1331</v>
      </c>
      <c r="F5242" t="s">
        <v>1332</v>
      </c>
      <c r="G5242">
        <v>14084</v>
      </c>
      <c r="H5242">
        <v>1</v>
      </c>
      <c r="I5242">
        <v>1</v>
      </c>
      <c r="J5242">
        <v>1</v>
      </c>
      <c r="K5242" s="2" t="s">
        <v>10009</v>
      </c>
      <c r="L5242" s="2" t="s">
        <v>10009</v>
      </c>
      <c r="M5242" t="str">
        <f t="shared" si="81"/>
        <v>BEGIN IF NOT EXISTS (SELECT * FROM [dbo].[COM_City] WHERE [Name] = 'Marcelândia') BEGIN INSERT INTO [dbo].[COM_City]([CityId],[Name],[ExternalCode],[StateId],[Active],[UserID],[UserIDLastUpdate],[CreateDate],[ModifieldDate]) VALUES (5241,'Marcelândia','05580',13,1,1,1,GETDATE(),GETDATE()) END END</v>
      </c>
    </row>
    <row r="5243" spans="1:13" x14ac:dyDescent="0.2">
      <c r="A5243">
        <v>5242</v>
      </c>
      <c r="B5243">
        <f>VLOOKUP(C5243,ESTADOS!C:K,9,FALSE)</f>
        <v>13</v>
      </c>
      <c r="C5243" t="s">
        <v>1255</v>
      </c>
      <c r="D5243">
        <v>51</v>
      </c>
      <c r="E5243" t="s">
        <v>4802</v>
      </c>
      <c r="F5243" t="s">
        <v>1333</v>
      </c>
      <c r="G5243">
        <v>14243</v>
      </c>
      <c r="H5243">
        <v>1</v>
      </c>
      <c r="I5243">
        <v>1</v>
      </c>
      <c r="J5243">
        <v>1</v>
      </c>
      <c r="K5243" s="2" t="s">
        <v>10009</v>
      </c>
      <c r="L5243" s="2" t="s">
        <v>10009</v>
      </c>
      <c r="M5243" t="str">
        <f t="shared" si="81"/>
        <v>BEGIN IF NOT EXISTS (SELECT * FROM [dbo].[COM_City] WHERE [Name] = 'Matupá') BEGIN INSERT INTO [dbo].[COM_City]([CityId],[Name],[ExternalCode],[StateId],[Active],[UserID],[UserIDLastUpdate],[CreateDate],[ModifieldDate]) VALUES (5242,'Matupá','05606',13,1,1,1,GETDATE(),GETDATE()) END END</v>
      </c>
    </row>
    <row r="5244" spans="1:13" x14ac:dyDescent="0.2">
      <c r="A5244">
        <v>5243</v>
      </c>
      <c r="B5244">
        <f>VLOOKUP(C5244,ESTADOS!C:K,9,FALSE)</f>
        <v>13</v>
      </c>
      <c r="C5244" t="s">
        <v>1255</v>
      </c>
      <c r="D5244">
        <v>51</v>
      </c>
      <c r="E5244" t="s">
        <v>1334</v>
      </c>
      <c r="F5244" t="s">
        <v>10054</v>
      </c>
      <c r="G5244">
        <v>24538</v>
      </c>
      <c r="H5244">
        <v>1</v>
      </c>
      <c r="I5244">
        <v>1</v>
      </c>
      <c r="J5244">
        <v>1</v>
      </c>
      <c r="K5244" s="2" t="s">
        <v>10009</v>
      </c>
      <c r="L5244" s="2" t="s">
        <v>10009</v>
      </c>
      <c r="M5244" t="str">
        <f t="shared" si="81"/>
        <v>BEGIN IF NOT EXISTS (SELECT * FROM [dbo].[COM_City] WHERE [Name] = 'Mirassol d''Oeste') BEGIN INSERT INTO [dbo].[COM_City]([CityId],[Name],[ExternalCode],[StateId],[Active],[UserID],[UserIDLastUpdate],[CreateDate],[ModifieldDate]) VALUES (5243,'Mirassol d''Oeste','05622',13,1,1,1,GETDATE(),GETDATE()) END END</v>
      </c>
    </row>
    <row r="5245" spans="1:13" x14ac:dyDescent="0.2">
      <c r="A5245">
        <v>5244</v>
      </c>
      <c r="B5245">
        <f>VLOOKUP(C5245,ESTADOS!C:K,9,FALSE)</f>
        <v>13</v>
      </c>
      <c r="C5245" t="s">
        <v>1255</v>
      </c>
      <c r="D5245">
        <v>51</v>
      </c>
      <c r="E5245" t="s">
        <v>4806</v>
      </c>
      <c r="F5245" t="s">
        <v>1335</v>
      </c>
      <c r="G5245">
        <v>14862</v>
      </c>
      <c r="H5245">
        <v>1</v>
      </c>
      <c r="I5245">
        <v>1</v>
      </c>
      <c r="J5245">
        <v>1</v>
      </c>
      <c r="K5245" s="2" t="s">
        <v>10009</v>
      </c>
      <c r="L5245" s="2" t="s">
        <v>10009</v>
      </c>
      <c r="M5245" t="str">
        <f t="shared" si="81"/>
        <v>BEGIN IF NOT EXISTS (SELECT * FROM [dbo].[COM_City] WHERE [Name] = 'Nobres') BEGIN INSERT INTO [dbo].[COM_City]([CityId],[Name],[ExternalCode],[StateId],[Active],[UserID],[UserIDLastUpdate],[CreateDate],[ModifieldDate]) VALUES (5244,'Nobres','05903',13,1,1,1,GETDATE(),GETDATE()) END END</v>
      </c>
    </row>
    <row r="5246" spans="1:13" x14ac:dyDescent="0.2">
      <c r="A5246">
        <v>5245</v>
      </c>
      <c r="B5246">
        <f>VLOOKUP(C5246,ESTADOS!C:K,9,FALSE)</f>
        <v>13</v>
      </c>
      <c r="C5246" t="s">
        <v>1255</v>
      </c>
      <c r="D5246">
        <v>51</v>
      </c>
      <c r="E5246" t="s">
        <v>4807</v>
      </c>
      <c r="F5246" t="s">
        <v>1336</v>
      </c>
      <c r="G5246">
        <v>6237</v>
      </c>
      <c r="H5246">
        <v>1</v>
      </c>
      <c r="I5246">
        <v>1</v>
      </c>
      <c r="J5246">
        <v>1</v>
      </c>
      <c r="K5246" s="2" t="s">
        <v>10009</v>
      </c>
      <c r="L5246" s="2" t="s">
        <v>10009</v>
      </c>
      <c r="M5246" t="str">
        <f t="shared" si="81"/>
        <v>BEGIN IF NOT EXISTS (SELECT * FROM [dbo].[COM_City] WHERE [Name] = 'Nortelândia') BEGIN INSERT INTO [dbo].[COM_City]([CityId],[Name],[ExternalCode],[StateId],[Active],[UserID],[UserIDLastUpdate],[CreateDate],[ModifieldDate]) VALUES (5245,'Nortelândia','06000',13,1,1,1,GETDATE(),GETDATE()) END END</v>
      </c>
    </row>
    <row r="5247" spans="1:13" x14ac:dyDescent="0.2">
      <c r="A5247">
        <v>5246</v>
      </c>
      <c r="B5247">
        <f>VLOOKUP(C5247,ESTADOS!C:K,9,FALSE)</f>
        <v>13</v>
      </c>
      <c r="C5247" t="s">
        <v>1255</v>
      </c>
      <c r="D5247">
        <v>51</v>
      </c>
      <c r="E5247" t="s">
        <v>4809</v>
      </c>
      <c r="F5247" t="s">
        <v>1337</v>
      </c>
      <c r="G5247">
        <v>12386</v>
      </c>
      <c r="H5247">
        <v>1</v>
      </c>
      <c r="I5247">
        <v>1</v>
      </c>
      <c r="J5247">
        <v>1</v>
      </c>
      <c r="K5247" s="2" t="s">
        <v>10009</v>
      </c>
      <c r="L5247" s="2" t="s">
        <v>10009</v>
      </c>
      <c r="M5247" t="str">
        <f t="shared" si="81"/>
        <v>BEGIN IF NOT EXISTS (SELECT * FROM [dbo].[COM_City] WHERE [Name] = 'Nossa Senhora do Livramento') BEGIN INSERT INTO [dbo].[COM_City]([CityId],[Name],[ExternalCode],[StateId],[Active],[UserID],[UserIDLastUpdate],[CreateDate],[ModifieldDate]) VALUES (5246,'Nossa Senhora do Livramento','06109',13,1,1,1,GETDATE(),GETDATE()) END END</v>
      </c>
    </row>
    <row r="5248" spans="1:13" x14ac:dyDescent="0.2">
      <c r="A5248">
        <v>5247</v>
      </c>
      <c r="B5248">
        <f>VLOOKUP(C5248,ESTADOS!C:K,9,FALSE)</f>
        <v>13</v>
      </c>
      <c r="C5248" t="s">
        <v>1255</v>
      </c>
      <c r="D5248">
        <v>51</v>
      </c>
      <c r="E5248" t="s">
        <v>1338</v>
      </c>
      <c r="F5248" t="s">
        <v>1339</v>
      </c>
      <c r="G5248">
        <v>12742</v>
      </c>
      <c r="H5248">
        <v>1</v>
      </c>
      <c r="I5248">
        <v>1</v>
      </c>
      <c r="J5248">
        <v>1</v>
      </c>
      <c r="K5248" s="2" t="s">
        <v>10009</v>
      </c>
      <c r="L5248" s="2" t="s">
        <v>10009</v>
      </c>
      <c r="M5248" t="str">
        <f t="shared" si="81"/>
        <v>BEGIN IF NOT EXISTS (SELECT * FROM [dbo].[COM_City] WHERE [Name] = 'Nova Bandeirantes') BEGIN INSERT INTO [dbo].[COM_City]([CityId],[Name],[ExternalCode],[StateId],[Active],[UserID],[UserIDLastUpdate],[CreateDate],[ModifieldDate]) VALUES (5247,'Nova Bandeirantes','06158',13,1,1,1,GETDATE(),GETDATE()) END END</v>
      </c>
    </row>
    <row r="5249" spans="1:13" x14ac:dyDescent="0.2">
      <c r="A5249">
        <v>5248</v>
      </c>
      <c r="B5249">
        <f>VLOOKUP(C5249,ESTADOS!C:K,9,FALSE)</f>
        <v>13</v>
      </c>
      <c r="C5249" t="s">
        <v>1255</v>
      </c>
      <c r="D5249">
        <v>51</v>
      </c>
      <c r="E5249" t="s">
        <v>4810</v>
      </c>
      <c r="F5249" t="s">
        <v>1340</v>
      </c>
      <c r="G5249">
        <v>4891</v>
      </c>
      <c r="H5249">
        <v>1</v>
      </c>
      <c r="I5249">
        <v>1</v>
      </c>
      <c r="J5249">
        <v>1</v>
      </c>
      <c r="K5249" s="2" t="s">
        <v>10009</v>
      </c>
      <c r="L5249" s="2" t="s">
        <v>10009</v>
      </c>
      <c r="M5249" t="str">
        <f t="shared" si="81"/>
        <v>BEGIN IF NOT EXISTS (SELECT * FROM [dbo].[COM_City] WHERE [Name] = 'Nova Brasilândia') BEGIN INSERT INTO [dbo].[COM_City]([CityId],[Name],[ExternalCode],[StateId],[Active],[UserID],[UserIDLastUpdate],[CreateDate],[ModifieldDate]) VALUES (5248,'Nova Brasilândia','06208',13,1,1,1,GETDATE(),GETDATE()) END END</v>
      </c>
    </row>
    <row r="5250" spans="1:13" x14ac:dyDescent="0.2">
      <c r="A5250">
        <v>5249</v>
      </c>
      <c r="B5250">
        <f>VLOOKUP(C5250,ESTADOS!C:K,9,FALSE)</f>
        <v>13</v>
      </c>
      <c r="C5250" t="s">
        <v>1255</v>
      </c>
      <c r="D5250">
        <v>51</v>
      </c>
      <c r="E5250" t="s">
        <v>1341</v>
      </c>
      <c r="F5250" t="s">
        <v>1342</v>
      </c>
      <c r="G5250">
        <v>12652</v>
      </c>
      <c r="H5250">
        <v>1</v>
      </c>
      <c r="I5250">
        <v>1</v>
      </c>
      <c r="J5250">
        <v>1</v>
      </c>
      <c r="K5250" s="2" t="s">
        <v>10009</v>
      </c>
      <c r="L5250" s="2" t="s">
        <v>10009</v>
      </c>
      <c r="M5250" t="str">
        <f t="shared" si="81"/>
        <v>BEGIN IF NOT EXISTS (SELECT * FROM [dbo].[COM_City] WHERE [Name] = 'Nova Canaã do Norte') BEGIN INSERT INTO [dbo].[COM_City]([CityId],[Name],[ExternalCode],[StateId],[Active],[UserID],[UserIDLastUpdate],[CreateDate],[ModifieldDate]) VALUES (5249,'Nova Canaã do Norte','06216',13,1,1,1,GETDATE(),GETDATE()) END END</v>
      </c>
    </row>
    <row r="5251" spans="1:13" x14ac:dyDescent="0.2">
      <c r="A5251">
        <v>5250</v>
      </c>
      <c r="B5251">
        <f>VLOOKUP(C5251,ESTADOS!C:K,9,FALSE)</f>
        <v>13</v>
      </c>
      <c r="C5251" t="s">
        <v>1255</v>
      </c>
      <c r="D5251">
        <v>51</v>
      </c>
      <c r="E5251" t="s">
        <v>4865</v>
      </c>
      <c r="F5251" t="s">
        <v>1343</v>
      </c>
      <c r="G5251">
        <v>4877</v>
      </c>
      <c r="H5251">
        <v>1</v>
      </c>
      <c r="I5251">
        <v>1</v>
      </c>
      <c r="J5251">
        <v>1</v>
      </c>
      <c r="K5251" s="2" t="s">
        <v>10009</v>
      </c>
      <c r="L5251" s="2" t="s">
        <v>10009</v>
      </c>
      <c r="M5251" t="str">
        <f t="shared" ref="M5251:M5314" si="82">CONCATENATE("BEGIN IF NOT EXISTS (SELECT * FROM [dbo].[COM_City] WHERE [Name] = '",F5251,"') BEGIN INSERT INTO [dbo].[COM_City]([CityId],[Name],[ExternalCode],[StateId],[Active],[UserID],[UserIDLastUpdate],[CreateDate],[ModifieldDate]) VALUES (",A5251,",'",F5251,"','",E5251,"',",B5251,",",H5251,",",I5251,",",J5251,",",K5251,",",L5251,") END END")</f>
        <v>BEGIN IF NOT EXISTS (SELECT * FROM [dbo].[COM_City] WHERE [Name] = 'Nova Guarita') BEGIN INSERT INTO [dbo].[COM_City]([CityId],[Name],[ExternalCode],[StateId],[Active],[UserID],[UserIDLastUpdate],[CreateDate],[ModifieldDate]) VALUES (5250,'Nova Guarita','08808',13,1,1,1,GETDATE(),GETDATE()) END END</v>
      </c>
    </row>
    <row r="5252" spans="1:13" x14ac:dyDescent="0.2">
      <c r="A5252">
        <v>5251</v>
      </c>
      <c r="B5252">
        <f>VLOOKUP(C5252,ESTADOS!C:K,9,FALSE)</f>
        <v>13</v>
      </c>
      <c r="C5252" t="s">
        <v>1255</v>
      </c>
      <c r="D5252">
        <v>51</v>
      </c>
      <c r="E5252" t="s">
        <v>1344</v>
      </c>
      <c r="F5252" t="s">
        <v>1345</v>
      </c>
      <c r="G5252">
        <v>4949</v>
      </c>
      <c r="H5252">
        <v>1</v>
      </c>
      <c r="I5252">
        <v>1</v>
      </c>
      <c r="J5252">
        <v>1</v>
      </c>
      <c r="K5252" s="2" t="s">
        <v>10009</v>
      </c>
      <c r="L5252" s="2" t="s">
        <v>10009</v>
      </c>
      <c r="M5252" t="str">
        <f t="shared" si="82"/>
        <v>BEGIN IF NOT EXISTS (SELECT * FROM [dbo].[COM_City] WHERE [Name] = 'Nova Lacerda') BEGIN INSERT INTO [dbo].[COM_City]([CityId],[Name],[ExternalCode],[StateId],[Active],[UserID],[UserIDLastUpdate],[CreateDate],[ModifieldDate]) VALUES (5251,'Nova Lacerda','06182',13,1,1,1,GETDATE(),GETDATE()) END END</v>
      </c>
    </row>
    <row r="5253" spans="1:13" x14ac:dyDescent="0.2">
      <c r="A5253">
        <v>5252</v>
      </c>
      <c r="B5253">
        <f>VLOOKUP(C5253,ESTADOS!C:K,9,FALSE)</f>
        <v>13</v>
      </c>
      <c r="C5253" t="s">
        <v>1255</v>
      </c>
      <c r="D5253">
        <v>51</v>
      </c>
      <c r="E5253" t="s">
        <v>1346</v>
      </c>
      <c r="F5253" t="s">
        <v>1347</v>
      </c>
      <c r="G5253">
        <v>2315</v>
      </c>
      <c r="H5253">
        <v>1</v>
      </c>
      <c r="I5253">
        <v>1</v>
      </c>
      <c r="J5253">
        <v>1</v>
      </c>
      <c r="K5253" s="2" t="s">
        <v>10009</v>
      </c>
      <c r="L5253" s="2" t="s">
        <v>10009</v>
      </c>
      <c r="M5253" t="str">
        <f t="shared" si="82"/>
        <v>BEGIN IF NOT EXISTS (SELECT * FROM [dbo].[COM_City] WHERE [Name] = 'Nova Marilândia') BEGIN INSERT INTO [dbo].[COM_City]([CityId],[Name],[ExternalCode],[StateId],[Active],[UserID],[UserIDLastUpdate],[CreateDate],[ModifieldDate]) VALUES (5252,'Nova Marilândia','08857',13,1,1,1,GETDATE(),GETDATE()) END END</v>
      </c>
    </row>
    <row r="5254" spans="1:13" x14ac:dyDescent="0.2">
      <c r="A5254">
        <v>5253</v>
      </c>
      <c r="B5254">
        <f>VLOOKUP(C5254,ESTADOS!C:K,9,FALSE)</f>
        <v>13</v>
      </c>
      <c r="C5254" t="s">
        <v>1255</v>
      </c>
      <c r="D5254">
        <v>51</v>
      </c>
      <c r="E5254" t="s">
        <v>4867</v>
      </c>
      <c r="F5254" t="s">
        <v>1348</v>
      </c>
      <c r="G5254">
        <v>5554</v>
      </c>
      <c r="H5254">
        <v>1</v>
      </c>
      <c r="I5254">
        <v>1</v>
      </c>
      <c r="J5254">
        <v>1</v>
      </c>
      <c r="K5254" s="2" t="s">
        <v>10009</v>
      </c>
      <c r="L5254" s="2" t="s">
        <v>10009</v>
      </c>
      <c r="M5254" t="str">
        <f t="shared" si="82"/>
        <v>BEGIN IF NOT EXISTS (SELECT * FROM [dbo].[COM_City] WHERE [Name] = 'Nova Maringá') BEGIN INSERT INTO [dbo].[COM_City]([CityId],[Name],[ExternalCode],[StateId],[Active],[UserID],[UserIDLastUpdate],[CreateDate],[ModifieldDate]) VALUES (5253,'Nova Maringá','08907',13,1,1,1,GETDATE(),GETDATE()) END END</v>
      </c>
    </row>
    <row r="5255" spans="1:13" x14ac:dyDescent="0.2">
      <c r="A5255">
        <v>5254</v>
      </c>
      <c r="B5255">
        <f>VLOOKUP(C5255,ESTADOS!C:K,9,FALSE)</f>
        <v>13</v>
      </c>
      <c r="C5255" t="s">
        <v>1255</v>
      </c>
      <c r="D5255">
        <v>51</v>
      </c>
      <c r="E5255" t="s">
        <v>4869</v>
      </c>
      <c r="F5255" t="s">
        <v>1349</v>
      </c>
      <c r="G5255">
        <v>8133</v>
      </c>
      <c r="H5255">
        <v>1</v>
      </c>
      <c r="I5255">
        <v>1</v>
      </c>
      <c r="J5255">
        <v>1</v>
      </c>
      <c r="K5255" s="2" t="s">
        <v>10009</v>
      </c>
      <c r="L5255" s="2" t="s">
        <v>10009</v>
      </c>
      <c r="M5255" t="str">
        <f t="shared" si="82"/>
        <v>BEGIN IF NOT EXISTS (SELECT * FROM [dbo].[COM_City] WHERE [Name] = 'Nova Monte Verde') BEGIN INSERT INTO [dbo].[COM_City]([CityId],[Name],[ExternalCode],[StateId],[Active],[UserID],[UserIDLastUpdate],[CreateDate],[ModifieldDate]) VALUES (5254,'Nova Monte Verde','08956',13,1,1,1,GETDATE(),GETDATE()) END END</v>
      </c>
    </row>
    <row r="5256" spans="1:13" x14ac:dyDescent="0.2">
      <c r="A5256">
        <v>5255</v>
      </c>
      <c r="B5256">
        <f>VLOOKUP(C5256,ESTADOS!C:K,9,FALSE)</f>
        <v>13</v>
      </c>
      <c r="C5256" t="s">
        <v>1255</v>
      </c>
      <c r="D5256">
        <v>51</v>
      </c>
      <c r="E5256" t="s">
        <v>1350</v>
      </c>
      <c r="F5256" t="s">
        <v>1351</v>
      </c>
      <c r="G5256">
        <v>24368</v>
      </c>
      <c r="H5256">
        <v>1</v>
      </c>
      <c r="I5256">
        <v>1</v>
      </c>
      <c r="J5256">
        <v>1</v>
      </c>
      <c r="K5256" s="2" t="s">
        <v>10009</v>
      </c>
      <c r="L5256" s="2" t="s">
        <v>10009</v>
      </c>
      <c r="M5256" t="str">
        <f t="shared" si="82"/>
        <v>BEGIN IF NOT EXISTS (SELECT * FROM [dbo].[COM_City] WHERE [Name] = 'Nova Mutum') BEGIN INSERT INTO [dbo].[COM_City]([CityId],[Name],[ExternalCode],[StateId],[Active],[UserID],[UserIDLastUpdate],[CreateDate],[ModifieldDate]) VALUES (5255,'Nova Mutum','06224',13,1,1,1,GETDATE(),GETDATE()) END END</v>
      </c>
    </row>
    <row r="5257" spans="1:13" x14ac:dyDescent="0.2">
      <c r="A5257">
        <v>5256</v>
      </c>
      <c r="B5257">
        <f>VLOOKUP(C5257,ESTADOS!C:K,9,FALSE)</f>
        <v>13</v>
      </c>
      <c r="C5257" t="s">
        <v>1255</v>
      </c>
      <c r="D5257">
        <v>51</v>
      </c>
      <c r="E5257" t="s">
        <v>1352</v>
      </c>
      <c r="F5257" t="s">
        <v>1353</v>
      </c>
      <c r="G5257">
        <v>2745</v>
      </c>
      <c r="H5257">
        <v>1</v>
      </c>
      <c r="I5257">
        <v>1</v>
      </c>
      <c r="J5257">
        <v>1</v>
      </c>
      <c r="K5257" s="2" t="s">
        <v>10009</v>
      </c>
      <c r="L5257" s="2" t="s">
        <v>10009</v>
      </c>
      <c r="M5257" t="str">
        <f t="shared" si="82"/>
        <v>BEGIN IF NOT EXISTS (SELECT * FROM [dbo].[COM_City] WHERE [Name] = 'Nova Nazaré') BEGIN INSERT INTO [dbo].[COM_City]([CityId],[Name],[ExternalCode],[StateId],[Active],[UserID],[UserIDLastUpdate],[CreateDate],[ModifieldDate]) VALUES (5256,'Nova Nazaré','06174',13,1,1,1,GETDATE(),GETDATE()) END END</v>
      </c>
    </row>
    <row r="5258" spans="1:13" x14ac:dyDescent="0.2">
      <c r="A5258">
        <v>5257</v>
      </c>
      <c r="B5258">
        <f>VLOOKUP(C5258,ESTADOS!C:K,9,FALSE)</f>
        <v>13</v>
      </c>
      <c r="C5258" t="s">
        <v>1255</v>
      </c>
      <c r="D5258">
        <v>51</v>
      </c>
      <c r="E5258" t="s">
        <v>1354</v>
      </c>
      <c r="F5258" t="s">
        <v>1816</v>
      </c>
      <c r="G5258">
        <v>19474</v>
      </c>
      <c r="H5258">
        <v>1</v>
      </c>
      <c r="I5258">
        <v>1</v>
      </c>
      <c r="J5258">
        <v>1</v>
      </c>
      <c r="K5258" s="2" t="s">
        <v>10009</v>
      </c>
      <c r="L5258" s="2" t="s">
        <v>10009</v>
      </c>
      <c r="M5258" t="str">
        <f t="shared" si="82"/>
        <v>BEGIN IF NOT EXISTS (SELECT * FROM [dbo].[COM_City] WHERE [Name] = 'Nova Olímpia') BEGIN INSERT INTO [dbo].[COM_City]([CityId],[Name],[ExternalCode],[StateId],[Active],[UserID],[UserIDLastUpdate],[CreateDate],[ModifieldDate]) VALUES (5257,'Nova Olímpia','06232',13,1,1,1,GETDATE(),GETDATE()) END END</v>
      </c>
    </row>
    <row r="5259" spans="1:13" x14ac:dyDescent="0.2">
      <c r="A5259">
        <v>5258</v>
      </c>
      <c r="B5259">
        <f>VLOOKUP(C5259,ESTADOS!C:K,9,FALSE)</f>
        <v>13</v>
      </c>
      <c r="C5259" t="s">
        <v>1255</v>
      </c>
      <c r="D5259">
        <v>51</v>
      </c>
      <c r="E5259" t="s">
        <v>1355</v>
      </c>
      <c r="F5259" t="s">
        <v>1356</v>
      </c>
      <c r="G5259">
        <v>3347</v>
      </c>
      <c r="H5259">
        <v>1</v>
      </c>
      <c r="I5259">
        <v>1</v>
      </c>
      <c r="J5259">
        <v>1</v>
      </c>
      <c r="K5259" s="2" t="s">
        <v>10009</v>
      </c>
      <c r="L5259" s="2" t="s">
        <v>10009</v>
      </c>
      <c r="M5259" t="str">
        <f t="shared" si="82"/>
        <v>BEGIN IF NOT EXISTS (SELECT * FROM [dbo].[COM_City] WHERE [Name] = 'Nova Santa Helena') BEGIN INSERT INTO [dbo].[COM_City]([CityId],[Name],[ExternalCode],[StateId],[Active],[UserID],[UserIDLastUpdate],[CreateDate],[ModifieldDate]) VALUES (5258,'Nova Santa Helena','06190',13,1,1,1,GETDATE(),GETDATE()) END END</v>
      </c>
    </row>
    <row r="5260" spans="1:13" x14ac:dyDescent="0.2">
      <c r="A5260">
        <v>5259</v>
      </c>
      <c r="B5260">
        <f>VLOOKUP(C5260,ESTADOS!C:K,9,FALSE)</f>
        <v>13</v>
      </c>
      <c r="C5260" t="s">
        <v>1255</v>
      </c>
      <c r="D5260">
        <v>51</v>
      </c>
      <c r="E5260" t="s">
        <v>1357</v>
      </c>
      <c r="F5260" t="s">
        <v>1358</v>
      </c>
      <c r="G5260">
        <v>7782</v>
      </c>
      <c r="H5260">
        <v>1</v>
      </c>
      <c r="I5260">
        <v>1</v>
      </c>
      <c r="J5260">
        <v>1</v>
      </c>
      <c r="K5260" s="2" t="s">
        <v>10009</v>
      </c>
      <c r="L5260" s="2" t="s">
        <v>10009</v>
      </c>
      <c r="M5260" t="str">
        <f t="shared" si="82"/>
        <v>BEGIN IF NOT EXISTS (SELECT * FROM [dbo].[COM_City] WHERE [Name] = 'Nova Ubiratã') BEGIN INSERT INTO [dbo].[COM_City]([CityId],[Name],[ExternalCode],[StateId],[Active],[UserID],[UserIDLastUpdate],[CreateDate],[ModifieldDate]) VALUES (5259,'Nova Ubiratã','06240',13,1,1,1,GETDATE(),GETDATE()) END END</v>
      </c>
    </row>
    <row r="5261" spans="1:13" x14ac:dyDescent="0.2">
      <c r="A5261">
        <v>5260</v>
      </c>
      <c r="B5261">
        <f>VLOOKUP(C5261,ESTADOS!C:K,9,FALSE)</f>
        <v>13</v>
      </c>
      <c r="C5261" t="s">
        <v>1255</v>
      </c>
      <c r="D5261">
        <v>51</v>
      </c>
      <c r="E5261" t="s">
        <v>1359</v>
      </c>
      <c r="F5261" t="s">
        <v>1360</v>
      </c>
      <c r="G5261">
        <v>18670</v>
      </c>
      <c r="H5261">
        <v>1</v>
      </c>
      <c r="I5261">
        <v>1</v>
      </c>
      <c r="J5261">
        <v>1</v>
      </c>
      <c r="K5261" s="2" t="s">
        <v>10009</v>
      </c>
      <c r="L5261" s="2" t="s">
        <v>10009</v>
      </c>
      <c r="M5261" t="str">
        <f t="shared" si="82"/>
        <v>BEGIN IF NOT EXISTS (SELECT * FROM [dbo].[COM_City] WHERE [Name] = 'Nova Xavantina') BEGIN INSERT INTO [dbo].[COM_City]([CityId],[Name],[ExternalCode],[StateId],[Active],[UserID],[UserIDLastUpdate],[CreateDate],[ModifieldDate]) VALUES (5260,'Nova Xavantina','06257',13,1,1,1,GETDATE(),GETDATE()) END END</v>
      </c>
    </row>
    <row r="5262" spans="1:13" x14ac:dyDescent="0.2">
      <c r="A5262">
        <v>5261</v>
      </c>
      <c r="B5262">
        <f>VLOOKUP(C5262,ESTADOS!C:K,9,FALSE)</f>
        <v>13</v>
      </c>
      <c r="C5262" t="s">
        <v>1255</v>
      </c>
      <c r="D5262">
        <v>51</v>
      </c>
      <c r="E5262" t="s">
        <v>1361</v>
      </c>
      <c r="F5262" t="s">
        <v>1362</v>
      </c>
      <c r="G5262">
        <v>3802</v>
      </c>
      <c r="H5262">
        <v>1</v>
      </c>
      <c r="I5262">
        <v>1</v>
      </c>
      <c r="J5262">
        <v>1</v>
      </c>
      <c r="K5262" s="2" t="s">
        <v>10009</v>
      </c>
      <c r="L5262" s="2" t="s">
        <v>10009</v>
      </c>
      <c r="M5262" t="str">
        <f t="shared" si="82"/>
        <v>BEGIN IF NOT EXISTS (SELECT * FROM [dbo].[COM_City] WHERE [Name] = 'Novo Horizonte do Norte') BEGIN INSERT INTO [dbo].[COM_City]([CityId],[Name],[ExternalCode],[StateId],[Active],[UserID],[UserIDLastUpdate],[CreateDate],[ModifieldDate]) VALUES (5261,'Novo Horizonte do Norte','06273',13,1,1,1,GETDATE(),GETDATE()) END END</v>
      </c>
    </row>
    <row r="5263" spans="1:13" x14ac:dyDescent="0.2">
      <c r="A5263">
        <v>5262</v>
      </c>
      <c r="B5263">
        <f>VLOOKUP(C5263,ESTADOS!C:K,9,FALSE)</f>
        <v>13</v>
      </c>
      <c r="C5263" t="s">
        <v>1255</v>
      </c>
      <c r="D5263">
        <v>51</v>
      </c>
      <c r="E5263" t="s">
        <v>1363</v>
      </c>
      <c r="F5263" t="s">
        <v>1364</v>
      </c>
      <c r="G5263">
        <v>6725</v>
      </c>
      <c r="H5263">
        <v>1</v>
      </c>
      <c r="I5263">
        <v>1</v>
      </c>
      <c r="J5263">
        <v>1</v>
      </c>
      <c r="K5263" s="2" t="s">
        <v>10009</v>
      </c>
      <c r="L5263" s="2" t="s">
        <v>10009</v>
      </c>
      <c r="M5263" t="str">
        <f t="shared" si="82"/>
        <v>BEGIN IF NOT EXISTS (SELECT * FROM [dbo].[COM_City] WHERE [Name] = 'Novo Mundo') BEGIN INSERT INTO [dbo].[COM_City]([CityId],[Name],[ExternalCode],[StateId],[Active],[UserID],[UserIDLastUpdate],[CreateDate],[ModifieldDate]) VALUES (5262,'Novo Mundo','06265',13,1,1,1,GETDATE(),GETDATE()) END END</v>
      </c>
    </row>
    <row r="5264" spans="1:13" x14ac:dyDescent="0.2">
      <c r="A5264">
        <v>5263</v>
      </c>
      <c r="B5264">
        <f>VLOOKUP(C5264,ESTADOS!C:K,9,FALSE)</f>
        <v>13</v>
      </c>
      <c r="C5264" t="s">
        <v>1255</v>
      </c>
      <c r="D5264">
        <v>51</v>
      </c>
      <c r="E5264" t="s">
        <v>1365</v>
      </c>
      <c r="F5264" t="s">
        <v>7567</v>
      </c>
      <c r="G5264">
        <v>2110</v>
      </c>
      <c r="H5264">
        <v>1</v>
      </c>
      <c r="I5264">
        <v>1</v>
      </c>
      <c r="J5264">
        <v>1</v>
      </c>
      <c r="K5264" s="2" t="s">
        <v>10009</v>
      </c>
      <c r="L5264" s="2" t="s">
        <v>10009</v>
      </c>
      <c r="M5264" t="str">
        <f t="shared" si="82"/>
        <v>BEGIN IF NOT EXISTS (SELECT * FROM [dbo].[COM_City] WHERE [Name] = 'Novo Santo Antônio') BEGIN INSERT INTO [dbo].[COM_City]([CityId],[Name],[ExternalCode],[StateId],[Active],[UserID],[UserIDLastUpdate],[CreateDate],[ModifieldDate]) VALUES (5263,'Novo Santo Antônio','06315',13,1,1,1,GETDATE(),GETDATE()) END END</v>
      </c>
    </row>
    <row r="5265" spans="1:13" x14ac:dyDescent="0.2">
      <c r="A5265">
        <v>5264</v>
      </c>
      <c r="B5265">
        <f>VLOOKUP(C5265,ESTADOS!C:K,9,FALSE)</f>
        <v>13</v>
      </c>
      <c r="C5265" t="s">
        <v>1255</v>
      </c>
      <c r="D5265">
        <v>51</v>
      </c>
      <c r="E5265" t="s">
        <v>1366</v>
      </c>
      <c r="F5265" t="s">
        <v>1367</v>
      </c>
      <c r="G5265">
        <v>6880</v>
      </c>
      <c r="H5265">
        <v>1</v>
      </c>
      <c r="I5265">
        <v>1</v>
      </c>
      <c r="J5265">
        <v>1</v>
      </c>
      <c r="K5265" s="2" t="s">
        <v>10009</v>
      </c>
      <c r="L5265" s="2" t="s">
        <v>10009</v>
      </c>
      <c r="M5265" t="str">
        <f t="shared" si="82"/>
        <v>BEGIN IF NOT EXISTS (SELECT * FROM [dbo].[COM_City] WHERE [Name] = 'Novo São Joaquim') BEGIN INSERT INTO [dbo].[COM_City]([CityId],[Name],[ExternalCode],[StateId],[Active],[UserID],[UserIDLastUpdate],[CreateDate],[ModifieldDate]) VALUES (5264,'Novo São Joaquim','06281',13,1,1,1,GETDATE(),GETDATE()) END END</v>
      </c>
    </row>
    <row r="5266" spans="1:13" x14ac:dyDescent="0.2">
      <c r="A5266">
        <v>5265</v>
      </c>
      <c r="B5266">
        <f>VLOOKUP(C5266,ESTADOS!C:K,9,FALSE)</f>
        <v>13</v>
      </c>
      <c r="C5266" t="s">
        <v>1255</v>
      </c>
      <c r="D5266">
        <v>51</v>
      </c>
      <c r="E5266" t="s">
        <v>1368</v>
      </c>
      <c r="F5266" t="s">
        <v>1369</v>
      </c>
      <c r="G5266">
        <v>11540</v>
      </c>
      <c r="H5266">
        <v>1</v>
      </c>
      <c r="I5266">
        <v>1</v>
      </c>
      <c r="J5266">
        <v>1</v>
      </c>
      <c r="K5266" s="2" t="s">
        <v>10009</v>
      </c>
      <c r="L5266" s="2" t="s">
        <v>10009</v>
      </c>
      <c r="M5266" t="str">
        <f t="shared" si="82"/>
        <v>BEGIN IF NOT EXISTS (SELECT * FROM [dbo].[COM_City] WHERE [Name] = 'Paranaíta') BEGIN INSERT INTO [dbo].[COM_City]([CityId],[Name],[ExternalCode],[StateId],[Active],[UserID],[UserIDLastUpdate],[CreateDate],[ModifieldDate]) VALUES (5265,'Paranaíta','06299',13,1,1,1,GETDATE(),GETDATE()) END END</v>
      </c>
    </row>
    <row r="5267" spans="1:13" x14ac:dyDescent="0.2">
      <c r="A5267">
        <v>5266</v>
      </c>
      <c r="B5267">
        <f>VLOOKUP(C5267,ESTADOS!C:K,9,FALSE)</f>
        <v>13</v>
      </c>
      <c r="C5267" t="s">
        <v>1255</v>
      </c>
      <c r="D5267">
        <v>51</v>
      </c>
      <c r="E5267" t="s">
        <v>4812</v>
      </c>
      <c r="F5267" t="s">
        <v>1370</v>
      </c>
      <c r="G5267">
        <v>20033</v>
      </c>
      <c r="H5267">
        <v>1</v>
      </c>
      <c r="I5267">
        <v>1</v>
      </c>
      <c r="J5267">
        <v>1</v>
      </c>
      <c r="K5267" s="2" t="s">
        <v>10009</v>
      </c>
      <c r="L5267" s="2" t="s">
        <v>10009</v>
      </c>
      <c r="M5267" t="str">
        <f t="shared" si="82"/>
        <v>BEGIN IF NOT EXISTS (SELECT * FROM [dbo].[COM_City] WHERE [Name] = 'Paranatinga') BEGIN INSERT INTO [dbo].[COM_City]([CityId],[Name],[ExternalCode],[StateId],[Active],[UserID],[UserIDLastUpdate],[CreateDate],[ModifieldDate]) VALUES (5266,'Paranatinga','06307',13,1,1,1,GETDATE(),GETDATE()) END END</v>
      </c>
    </row>
    <row r="5268" spans="1:13" x14ac:dyDescent="0.2">
      <c r="A5268">
        <v>5267</v>
      </c>
      <c r="B5268">
        <f>VLOOKUP(C5268,ESTADOS!C:K,9,FALSE)</f>
        <v>13</v>
      </c>
      <c r="C5268" t="s">
        <v>1255</v>
      </c>
      <c r="D5268">
        <v>51</v>
      </c>
      <c r="E5268" t="s">
        <v>1371</v>
      </c>
      <c r="F5268" t="s">
        <v>8254</v>
      </c>
      <c r="G5268">
        <v>15638</v>
      </c>
      <c r="H5268">
        <v>1</v>
      </c>
      <c r="I5268">
        <v>1</v>
      </c>
      <c r="J5268">
        <v>1</v>
      </c>
      <c r="K5268" s="2" t="s">
        <v>10009</v>
      </c>
      <c r="L5268" s="2" t="s">
        <v>10009</v>
      </c>
      <c r="M5268" t="str">
        <f t="shared" si="82"/>
        <v>BEGIN IF NOT EXISTS (SELECT * FROM [dbo].[COM_City] WHERE [Name] = 'Pedra Preta') BEGIN INSERT INTO [dbo].[COM_City]([CityId],[Name],[ExternalCode],[StateId],[Active],[UserID],[UserIDLastUpdate],[CreateDate],[ModifieldDate]) VALUES (5267,'Pedra Preta','06372',13,1,1,1,GETDATE(),GETDATE()) END END</v>
      </c>
    </row>
    <row r="5269" spans="1:13" x14ac:dyDescent="0.2">
      <c r="A5269">
        <v>5268</v>
      </c>
      <c r="B5269">
        <f>VLOOKUP(C5269,ESTADOS!C:K,9,FALSE)</f>
        <v>13</v>
      </c>
      <c r="C5269" t="s">
        <v>1255</v>
      </c>
      <c r="D5269">
        <v>51</v>
      </c>
      <c r="E5269" t="s">
        <v>4816</v>
      </c>
      <c r="F5269" t="s">
        <v>1372</v>
      </c>
      <c r="G5269">
        <v>28987</v>
      </c>
      <c r="H5269">
        <v>1</v>
      </c>
      <c r="I5269">
        <v>1</v>
      </c>
      <c r="J5269">
        <v>1</v>
      </c>
      <c r="K5269" s="2" t="s">
        <v>10009</v>
      </c>
      <c r="L5269" s="2" t="s">
        <v>10009</v>
      </c>
      <c r="M5269" t="str">
        <f t="shared" si="82"/>
        <v>BEGIN IF NOT EXISTS (SELECT * FROM [dbo].[COM_City] WHERE [Name] = 'Peixoto de Azevedo') BEGIN INSERT INTO [dbo].[COM_City]([CityId],[Name],[ExternalCode],[StateId],[Active],[UserID],[UserIDLastUpdate],[CreateDate],[ModifieldDate]) VALUES (5268,'Peixoto de Azevedo','06422',13,1,1,1,GETDATE(),GETDATE()) END END</v>
      </c>
    </row>
    <row r="5270" spans="1:13" x14ac:dyDescent="0.2">
      <c r="A5270">
        <v>5269</v>
      </c>
      <c r="B5270">
        <f>VLOOKUP(C5270,ESTADOS!C:K,9,FALSE)</f>
        <v>13</v>
      </c>
      <c r="C5270" t="s">
        <v>1255</v>
      </c>
      <c r="D5270">
        <v>51</v>
      </c>
      <c r="E5270" t="s">
        <v>1373</v>
      </c>
      <c r="F5270" t="s">
        <v>1374</v>
      </c>
      <c r="G5270">
        <v>2734</v>
      </c>
      <c r="H5270">
        <v>1</v>
      </c>
      <c r="I5270">
        <v>1</v>
      </c>
      <c r="J5270">
        <v>1</v>
      </c>
      <c r="K5270" s="2" t="s">
        <v>10009</v>
      </c>
      <c r="L5270" s="2" t="s">
        <v>10009</v>
      </c>
      <c r="M5270" t="str">
        <f t="shared" si="82"/>
        <v>BEGIN IF NOT EXISTS (SELECT * FROM [dbo].[COM_City] WHERE [Name] = 'Planalto da Serra') BEGIN INSERT INTO [dbo].[COM_City]([CityId],[Name],[ExternalCode],[StateId],[Active],[UserID],[UserIDLastUpdate],[CreateDate],[ModifieldDate]) VALUES (5269,'Planalto da Serra','06455',13,1,1,1,GETDATE(),GETDATE()) END END</v>
      </c>
    </row>
    <row r="5271" spans="1:13" x14ac:dyDescent="0.2">
      <c r="A5271">
        <v>5270</v>
      </c>
      <c r="B5271">
        <f>VLOOKUP(C5271,ESTADOS!C:K,9,FALSE)</f>
        <v>13</v>
      </c>
      <c r="C5271" t="s">
        <v>1255</v>
      </c>
      <c r="D5271">
        <v>51</v>
      </c>
      <c r="E5271" t="s">
        <v>4820</v>
      </c>
      <c r="F5271" t="s">
        <v>1375</v>
      </c>
      <c r="G5271">
        <v>31118</v>
      </c>
      <c r="H5271">
        <v>1</v>
      </c>
      <c r="I5271">
        <v>1</v>
      </c>
      <c r="J5271">
        <v>1</v>
      </c>
      <c r="K5271" s="2" t="s">
        <v>10009</v>
      </c>
      <c r="L5271" s="2" t="s">
        <v>10009</v>
      </c>
      <c r="M5271" t="str">
        <f t="shared" si="82"/>
        <v>BEGIN IF NOT EXISTS (SELECT * FROM [dbo].[COM_City] WHERE [Name] = 'Poconé') BEGIN INSERT INTO [dbo].[COM_City]([CityId],[Name],[ExternalCode],[StateId],[Active],[UserID],[UserIDLastUpdate],[CreateDate],[ModifieldDate]) VALUES (5270,'Poconé','06505',13,1,1,1,GETDATE(),GETDATE()) END END</v>
      </c>
    </row>
    <row r="5272" spans="1:13" x14ac:dyDescent="0.2">
      <c r="A5272">
        <v>5271</v>
      </c>
      <c r="B5272">
        <f>VLOOKUP(C5272,ESTADOS!C:K,9,FALSE)</f>
        <v>13</v>
      </c>
      <c r="C5272" t="s">
        <v>1255</v>
      </c>
      <c r="D5272">
        <v>51</v>
      </c>
      <c r="E5272" t="s">
        <v>1376</v>
      </c>
      <c r="F5272" t="s">
        <v>1377</v>
      </c>
      <c r="G5272">
        <v>4966</v>
      </c>
      <c r="H5272">
        <v>1</v>
      </c>
      <c r="I5272">
        <v>1</v>
      </c>
      <c r="J5272">
        <v>1</v>
      </c>
      <c r="K5272" s="2" t="s">
        <v>10009</v>
      </c>
      <c r="L5272" s="2" t="s">
        <v>10009</v>
      </c>
      <c r="M5272" t="str">
        <f t="shared" si="82"/>
        <v>BEGIN IF NOT EXISTS (SELECT * FROM [dbo].[COM_City] WHERE [Name] = 'Pontal do Araguaia') BEGIN INSERT INTO [dbo].[COM_City]([CityId],[Name],[ExternalCode],[StateId],[Active],[UserID],[UserIDLastUpdate],[CreateDate],[ModifieldDate]) VALUES (5271,'Pontal do Araguaia','06653',13,1,1,1,GETDATE(),GETDATE()) END END</v>
      </c>
    </row>
    <row r="5273" spans="1:13" x14ac:dyDescent="0.2">
      <c r="A5273">
        <v>5272</v>
      </c>
      <c r="B5273">
        <f>VLOOKUP(C5273,ESTADOS!C:K,9,FALSE)</f>
        <v>13</v>
      </c>
      <c r="C5273" t="s">
        <v>1255</v>
      </c>
      <c r="D5273">
        <v>51</v>
      </c>
      <c r="E5273" t="s">
        <v>4824</v>
      </c>
      <c r="F5273" t="s">
        <v>1378</v>
      </c>
      <c r="G5273">
        <v>1794</v>
      </c>
      <c r="H5273">
        <v>1</v>
      </c>
      <c r="I5273">
        <v>1</v>
      </c>
      <c r="J5273">
        <v>1</v>
      </c>
      <c r="K5273" s="2" t="s">
        <v>10009</v>
      </c>
      <c r="L5273" s="2" t="s">
        <v>10009</v>
      </c>
      <c r="M5273" t="str">
        <f t="shared" si="82"/>
        <v>BEGIN IF NOT EXISTS (SELECT * FROM [dbo].[COM_City] WHERE [Name] = 'Ponte Branca') BEGIN INSERT INTO [dbo].[COM_City]([CityId],[Name],[ExternalCode],[StateId],[Active],[UserID],[UserIDLastUpdate],[CreateDate],[ModifieldDate]) VALUES (5272,'Ponte Branca','06703',13,1,1,1,GETDATE(),GETDATE()) END END</v>
      </c>
    </row>
    <row r="5274" spans="1:13" x14ac:dyDescent="0.2">
      <c r="A5274">
        <v>5273</v>
      </c>
      <c r="B5274">
        <f>VLOOKUP(C5274,ESTADOS!C:K,9,FALSE)</f>
        <v>13</v>
      </c>
      <c r="C5274" t="s">
        <v>1255</v>
      </c>
      <c r="D5274">
        <v>51</v>
      </c>
      <c r="E5274" t="s">
        <v>1379</v>
      </c>
      <c r="F5274" t="s">
        <v>1380</v>
      </c>
      <c r="G5274">
        <v>37910</v>
      </c>
      <c r="H5274">
        <v>1</v>
      </c>
      <c r="I5274">
        <v>1</v>
      </c>
      <c r="J5274">
        <v>1</v>
      </c>
      <c r="K5274" s="2" t="s">
        <v>10009</v>
      </c>
      <c r="L5274" s="2" t="s">
        <v>10009</v>
      </c>
      <c r="M5274" t="str">
        <f t="shared" si="82"/>
        <v>BEGIN IF NOT EXISTS (SELECT * FROM [dbo].[COM_City] WHERE [Name] = 'Pontes e Lacerda') BEGIN INSERT INTO [dbo].[COM_City]([CityId],[Name],[ExternalCode],[StateId],[Active],[UserID],[UserIDLastUpdate],[CreateDate],[ModifieldDate]) VALUES (5273,'Pontes e Lacerda','06752',13,1,1,1,GETDATE(),GETDATE()) END END</v>
      </c>
    </row>
    <row r="5275" spans="1:13" x14ac:dyDescent="0.2">
      <c r="A5275">
        <v>5274</v>
      </c>
      <c r="B5275">
        <f>VLOOKUP(C5275,ESTADOS!C:K,9,FALSE)</f>
        <v>13</v>
      </c>
      <c r="C5275" t="s">
        <v>1255</v>
      </c>
      <c r="D5275">
        <v>51</v>
      </c>
      <c r="E5275" t="s">
        <v>1382</v>
      </c>
      <c r="F5275" t="s">
        <v>1383</v>
      </c>
      <c r="G5275">
        <v>9639</v>
      </c>
      <c r="H5275">
        <v>1</v>
      </c>
      <c r="I5275">
        <v>1</v>
      </c>
      <c r="J5275">
        <v>1</v>
      </c>
      <c r="K5275" s="2" t="s">
        <v>10009</v>
      </c>
      <c r="L5275" s="2" t="s">
        <v>10009</v>
      </c>
      <c r="M5275" t="str">
        <f t="shared" si="82"/>
        <v>BEGIN IF NOT EXISTS (SELECT * FROM [dbo].[COM_City] WHERE [Name] = 'Porto Alegre do Norte') BEGIN INSERT INTO [dbo].[COM_City]([CityId],[Name],[ExternalCode],[StateId],[Active],[UserID],[UserIDLastUpdate],[CreateDate],[ModifieldDate]) VALUES (5274,'Porto Alegre do Norte','06778',13,1,1,1,GETDATE(),GETDATE()) END END</v>
      </c>
    </row>
    <row r="5276" spans="1:13" x14ac:dyDescent="0.2">
      <c r="A5276">
        <v>5275</v>
      </c>
      <c r="B5276">
        <f>VLOOKUP(C5276,ESTADOS!C:K,9,FALSE)</f>
        <v>13</v>
      </c>
      <c r="C5276" t="s">
        <v>1255</v>
      </c>
      <c r="D5276">
        <v>51</v>
      </c>
      <c r="E5276" t="s">
        <v>4826</v>
      </c>
      <c r="F5276" t="s">
        <v>1381</v>
      </c>
      <c r="G5276">
        <v>6116</v>
      </c>
      <c r="H5276">
        <v>1</v>
      </c>
      <c r="I5276">
        <v>1</v>
      </c>
      <c r="J5276">
        <v>1</v>
      </c>
      <c r="K5276" s="2" t="s">
        <v>10009</v>
      </c>
      <c r="L5276" s="2" t="s">
        <v>10009</v>
      </c>
      <c r="M5276" t="str">
        <f t="shared" si="82"/>
        <v>BEGIN IF NOT EXISTS (SELECT * FROM [dbo].[COM_City] WHERE [Name] = 'Porto dos Gaúchos') BEGIN INSERT INTO [dbo].[COM_City]([CityId],[Name],[ExternalCode],[StateId],[Active],[UserID],[UserIDLastUpdate],[CreateDate],[ModifieldDate]) VALUES (5275,'Porto dos Gaúchos','06802',13,1,1,1,GETDATE(),GETDATE()) END END</v>
      </c>
    </row>
    <row r="5277" spans="1:13" x14ac:dyDescent="0.2">
      <c r="A5277">
        <v>5276</v>
      </c>
      <c r="B5277">
        <f>VLOOKUP(C5277,ESTADOS!C:K,9,FALSE)</f>
        <v>13</v>
      </c>
      <c r="C5277" t="s">
        <v>1255</v>
      </c>
      <c r="D5277">
        <v>51</v>
      </c>
      <c r="E5277" t="s">
        <v>1384</v>
      </c>
      <c r="F5277" t="s">
        <v>1083</v>
      </c>
      <c r="G5277">
        <v>9606</v>
      </c>
      <c r="H5277">
        <v>1</v>
      </c>
      <c r="I5277">
        <v>1</v>
      </c>
      <c r="J5277">
        <v>1</v>
      </c>
      <c r="K5277" s="2" t="s">
        <v>10009</v>
      </c>
      <c r="L5277" s="2" t="s">
        <v>10009</v>
      </c>
      <c r="M5277" t="str">
        <f t="shared" si="82"/>
        <v>BEGIN IF NOT EXISTS (SELECT * FROM [dbo].[COM_City] WHERE [Name] = 'Porto Esperidião') BEGIN INSERT INTO [dbo].[COM_City]([CityId],[Name],[ExternalCode],[StateId],[Active],[UserID],[UserIDLastUpdate],[CreateDate],[ModifieldDate]) VALUES (5276,'Porto Esperidião','06828',13,1,1,1,GETDATE(),GETDATE()) END END</v>
      </c>
    </row>
    <row r="5278" spans="1:13" x14ac:dyDescent="0.2">
      <c r="A5278">
        <v>5277</v>
      </c>
      <c r="B5278">
        <f>VLOOKUP(C5278,ESTADOS!C:K,9,FALSE)</f>
        <v>13</v>
      </c>
      <c r="C5278" t="s">
        <v>1255</v>
      </c>
      <c r="D5278">
        <v>51</v>
      </c>
      <c r="E5278" t="s">
        <v>1084</v>
      </c>
      <c r="F5278" t="s">
        <v>1085</v>
      </c>
      <c r="G5278">
        <v>4011</v>
      </c>
      <c r="H5278">
        <v>1</v>
      </c>
      <c r="I5278">
        <v>1</v>
      </c>
      <c r="J5278">
        <v>1</v>
      </c>
      <c r="K5278" s="2" t="s">
        <v>10009</v>
      </c>
      <c r="L5278" s="2" t="s">
        <v>10009</v>
      </c>
      <c r="M5278" t="str">
        <f t="shared" si="82"/>
        <v>BEGIN IF NOT EXISTS (SELECT * FROM [dbo].[COM_City] WHERE [Name] = 'Porto Estrela') BEGIN INSERT INTO [dbo].[COM_City]([CityId],[Name],[ExternalCode],[StateId],[Active],[UserID],[UserIDLastUpdate],[CreateDate],[ModifieldDate]) VALUES (5277,'Porto Estrela','06851',13,1,1,1,GETDATE(),GETDATE()) END END</v>
      </c>
    </row>
    <row r="5279" spans="1:13" x14ac:dyDescent="0.2">
      <c r="A5279">
        <v>5278</v>
      </c>
      <c r="B5279">
        <f>VLOOKUP(C5279,ESTADOS!C:K,9,FALSE)</f>
        <v>13</v>
      </c>
      <c r="C5279" t="s">
        <v>1255</v>
      </c>
      <c r="D5279">
        <v>51</v>
      </c>
      <c r="E5279" t="s">
        <v>4829</v>
      </c>
      <c r="F5279" t="s">
        <v>1086</v>
      </c>
      <c r="G5279">
        <v>17592</v>
      </c>
      <c r="H5279">
        <v>1</v>
      </c>
      <c r="I5279">
        <v>1</v>
      </c>
      <c r="J5279">
        <v>1</v>
      </c>
      <c r="K5279" s="2" t="s">
        <v>10009</v>
      </c>
      <c r="L5279" s="2" t="s">
        <v>10009</v>
      </c>
      <c r="M5279" t="str">
        <f t="shared" si="82"/>
        <v>BEGIN IF NOT EXISTS (SELECT * FROM [dbo].[COM_City] WHERE [Name] = 'Poxoréo') BEGIN INSERT INTO [dbo].[COM_City]([CityId],[Name],[ExternalCode],[StateId],[Active],[UserID],[UserIDLastUpdate],[CreateDate],[ModifieldDate]) VALUES (5278,'Poxoréo','07008',13,1,1,1,GETDATE(),GETDATE()) END END</v>
      </c>
    </row>
    <row r="5280" spans="1:13" x14ac:dyDescent="0.2">
      <c r="A5280">
        <v>5279</v>
      </c>
      <c r="B5280">
        <f>VLOOKUP(C5280,ESTADOS!C:K,9,FALSE)</f>
        <v>13</v>
      </c>
      <c r="C5280" t="s">
        <v>1255</v>
      </c>
      <c r="D5280">
        <v>51</v>
      </c>
      <c r="E5280" t="s">
        <v>1087</v>
      </c>
      <c r="F5280" t="s">
        <v>1088</v>
      </c>
      <c r="G5280">
        <v>44729</v>
      </c>
      <c r="H5280">
        <v>1</v>
      </c>
      <c r="I5280">
        <v>1</v>
      </c>
      <c r="J5280">
        <v>1</v>
      </c>
      <c r="K5280" s="2" t="s">
        <v>10009</v>
      </c>
      <c r="L5280" s="2" t="s">
        <v>10009</v>
      </c>
      <c r="M5280" t="str">
        <f t="shared" si="82"/>
        <v>BEGIN IF NOT EXISTS (SELECT * FROM [dbo].[COM_City] WHERE [Name] = 'Primavera do Leste') BEGIN INSERT INTO [dbo].[COM_City]([CityId],[Name],[ExternalCode],[StateId],[Active],[UserID],[UserIDLastUpdate],[CreateDate],[ModifieldDate]) VALUES (5279,'Primavera do Leste','07040',13,1,1,1,GETDATE(),GETDATE()) END END</v>
      </c>
    </row>
    <row r="5281" spans="1:13" x14ac:dyDescent="0.2">
      <c r="A5281">
        <v>5280</v>
      </c>
      <c r="B5281">
        <f>VLOOKUP(C5281,ESTADOS!C:K,9,FALSE)</f>
        <v>13</v>
      </c>
      <c r="C5281" t="s">
        <v>1255</v>
      </c>
      <c r="D5281">
        <v>51</v>
      </c>
      <c r="E5281" t="s">
        <v>1089</v>
      </c>
      <c r="F5281" t="s">
        <v>1090</v>
      </c>
      <c r="G5281">
        <v>10682</v>
      </c>
      <c r="H5281">
        <v>1</v>
      </c>
      <c r="I5281">
        <v>1</v>
      </c>
      <c r="J5281">
        <v>1</v>
      </c>
      <c r="K5281" s="2" t="s">
        <v>10009</v>
      </c>
      <c r="L5281" s="2" t="s">
        <v>10009</v>
      </c>
      <c r="M5281" t="str">
        <f t="shared" si="82"/>
        <v>BEGIN IF NOT EXISTS (SELECT * FROM [dbo].[COM_City] WHERE [Name] = 'Querência') BEGIN INSERT INTO [dbo].[COM_City]([CityId],[Name],[ExternalCode],[StateId],[Active],[UserID],[UserIDLastUpdate],[CreateDate],[ModifieldDate]) VALUES (5280,'Querência','07065',13,1,1,1,GETDATE(),GETDATE()) END END</v>
      </c>
    </row>
    <row r="5282" spans="1:13" x14ac:dyDescent="0.2">
      <c r="A5282">
        <v>5281</v>
      </c>
      <c r="B5282">
        <f>VLOOKUP(C5282,ESTADOS!C:K,9,FALSE)</f>
        <v>13</v>
      </c>
      <c r="C5282" t="s">
        <v>1255</v>
      </c>
      <c r="D5282">
        <v>51</v>
      </c>
      <c r="E5282" t="s">
        <v>1091</v>
      </c>
      <c r="F5282" t="s">
        <v>1092</v>
      </c>
      <c r="G5282">
        <v>2505</v>
      </c>
      <c r="H5282">
        <v>1</v>
      </c>
      <c r="I5282">
        <v>1</v>
      </c>
      <c r="J5282">
        <v>1</v>
      </c>
      <c r="K5282" s="2" t="s">
        <v>10009</v>
      </c>
      <c r="L5282" s="2" t="s">
        <v>10009</v>
      </c>
      <c r="M5282" t="str">
        <f t="shared" si="82"/>
        <v>BEGIN IF NOT EXISTS (SELECT * FROM [dbo].[COM_City] WHERE [Name] = 'Reserva do Cabaçal') BEGIN INSERT INTO [dbo].[COM_City]([CityId],[Name],[ExternalCode],[StateId],[Active],[UserID],[UserIDLastUpdate],[CreateDate],[ModifieldDate]) VALUES (5281,'Reserva do Cabaçal','07156',13,1,1,1,GETDATE(),GETDATE()) END END</v>
      </c>
    </row>
    <row r="5283" spans="1:13" x14ac:dyDescent="0.2">
      <c r="A5283">
        <v>5282</v>
      </c>
      <c r="B5283">
        <f>VLOOKUP(C5283,ESTADOS!C:K,9,FALSE)</f>
        <v>13</v>
      </c>
      <c r="C5283" t="s">
        <v>1255</v>
      </c>
      <c r="D5283">
        <v>51</v>
      </c>
      <c r="E5283" t="s">
        <v>1093</v>
      </c>
      <c r="F5283" t="s">
        <v>1094</v>
      </c>
      <c r="G5283">
        <v>8677</v>
      </c>
      <c r="H5283">
        <v>1</v>
      </c>
      <c r="I5283">
        <v>1</v>
      </c>
      <c r="J5283">
        <v>1</v>
      </c>
      <c r="K5283" s="2" t="s">
        <v>10009</v>
      </c>
      <c r="L5283" s="2" t="s">
        <v>10009</v>
      </c>
      <c r="M5283" t="str">
        <f t="shared" si="82"/>
        <v>BEGIN IF NOT EXISTS (SELECT * FROM [dbo].[COM_City] WHERE [Name] = 'Ribeirão Cascalheira') BEGIN INSERT INTO [dbo].[COM_City]([CityId],[Name],[ExternalCode],[StateId],[Active],[UserID],[UserIDLastUpdate],[CreateDate],[ModifieldDate]) VALUES (5282,'Ribeirão Cascalheira','07180',13,1,1,1,GETDATE(),GETDATE()) END END</v>
      </c>
    </row>
    <row r="5284" spans="1:13" x14ac:dyDescent="0.2">
      <c r="A5284">
        <v>5283</v>
      </c>
      <c r="B5284">
        <f>VLOOKUP(C5284,ESTADOS!C:K,9,FALSE)</f>
        <v>13</v>
      </c>
      <c r="C5284" t="s">
        <v>1255</v>
      </c>
      <c r="D5284">
        <v>51</v>
      </c>
      <c r="E5284" t="s">
        <v>1095</v>
      </c>
      <c r="F5284" t="s">
        <v>1096</v>
      </c>
      <c r="G5284">
        <v>2107</v>
      </c>
      <c r="H5284">
        <v>1</v>
      </c>
      <c r="I5284">
        <v>1</v>
      </c>
      <c r="J5284">
        <v>1</v>
      </c>
      <c r="K5284" s="2" t="s">
        <v>10009</v>
      </c>
      <c r="L5284" s="2" t="s">
        <v>10009</v>
      </c>
      <c r="M5284" t="str">
        <f t="shared" si="82"/>
        <v>BEGIN IF NOT EXISTS (SELECT * FROM [dbo].[COM_City] WHERE [Name] = 'Ribeirãozinho') BEGIN INSERT INTO [dbo].[COM_City]([CityId],[Name],[ExternalCode],[StateId],[Active],[UserID],[UserIDLastUpdate],[CreateDate],[ModifieldDate]) VALUES (5283,'Ribeirãozinho','07198',13,1,1,1,GETDATE(),GETDATE()) END END</v>
      </c>
    </row>
    <row r="5285" spans="1:13" x14ac:dyDescent="0.2">
      <c r="A5285">
        <v>5284</v>
      </c>
      <c r="B5285">
        <f>VLOOKUP(C5285,ESTADOS!C:K,9,FALSE)</f>
        <v>13</v>
      </c>
      <c r="C5285" t="s">
        <v>1255</v>
      </c>
      <c r="D5285">
        <v>51</v>
      </c>
      <c r="E5285" t="s">
        <v>4833</v>
      </c>
      <c r="F5285" t="s">
        <v>8642</v>
      </c>
      <c r="G5285">
        <v>5053</v>
      </c>
      <c r="H5285">
        <v>1</v>
      </c>
      <c r="I5285">
        <v>1</v>
      </c>
      <c r="J5285">
        <v>1</v>
      </c>
      <c r="K5285" s="2" t="s">
        <v>10009</v>
      </c>
      <c r="L5285" s="2" t="s">
        <v>10009</v>
      </c>
      <c r="M5285" t="str">
        <f t="shared" si="82"/>
        <v>BEGIN IF NOT EXISTS (SELECT * FROM [dbo].[COM_City] WHERE [Name] = 'Rio Branco') BEGIN INSERT INTO [dbo].[COM_City]([CityId],[Name],[ExternalCode],[StateId],[Active],[UserID],[UserIDLastUpdate],[CreateDate],[ModifieldDate]) VALUES (5284,'Rio Branco','07206',13,1,1,1,GETDATE(),GETDATE()) END END</v>
      </c>
    </row>
    <row r="5286" spans="1:13" x14ac:dyDescent="0.2">
      <c r="A5286">
        <v>5285</v>
      </c>
      <c r="B5286">
        <f>VLOOKUP(C5286,ESTADOS!C:K,9,FALSE)</f>
        <v>13</v>
      </c>
      <c r="C5286" t="s">
        <v>1255</v>
      </c>
      <c r="D5286">
        <v>51</v>
      </c>
      <c r="E5286" t="s">
        <v>1097</v>
      </c>
      <c r="F5286" t="s">
        <v>1098</v>
      </c>
      <c r="G5286">
        <v>3348</v>
      </c>
      <c r="H5286">
        <v>1</v>
      </c>
      <c r="I5286">
        <v>1</v>
      </c>
      <c r="J5286">
        <v>1</v>
      </c>
      <c r="K5286" s="2" t="s">
        <v>10009</v>
      </c>
      <c r="L5286" s="2" t="s">
        <v>10009</v>
      </c>
      <c r="M5286" t="str">
        <f t="shared" si="82"/>
        <v>BEGIN IF NOT EXISTS (SELECT * FROM [dbo].[COM_City] WHERE [Name] = 'Rondolândia') BEGIN INSERT INTO [dbo].[COM_City]([CityId],[Name],[ExternalCode],[StateId],[Active],[UserID],[UserIDLastUpdate],[CreateDate],[ModifieldDate]) VALUES (5285,'Rondolândia','07578',13,1,1,1,GETDATE(),GETDATE()) END END</v>
      </c>
    </row>
    <row r="5287" spans="1:13" x14ac:dyDescent="0.2">
      <c r="A5287">
        <v>5286</v>
      </c>
      <c r="B5287">
        <f>VLOOKUP(C5287,ESTADOS!C:K,9,FALSE)</f>
        <v>13</v>
      </c>
      <c r="C5287" t="s">
        <v>1255</v>
      </c>
      <c r="D5287">
        <v>51</v>
      </c>
      <c r="E5287" t="s">
        <v>4841</v>
      </c>
      <c r="F5287" t="s">
        <v>1099</v>
      </c>
      <c r="G5287">
        <v>172783</v>
      </c>
      <c r="H5287">
        <v>1</v>
      </c>
      <c r="I5287">
        <v>1</v>
      </c>
      <c r="J5287">
        <v>1</v>
      </c>
      <c r="K5287" s="2" t="s">
        <v>10009</v>
      </c>
      <c r="L5287" s="2" t="s">
        <v>10009</v>
      </c>
      <c r="M5287" t="str">
        <f t="shared" si="82"/>
        <v>BEGIN IF NOT EXISTS (SELECT * FROM [dbo].[COM_City] WHERE [Name] = 'Rondonópolis') BEGIN INSERT INTO [dbo].[COM_City]([CityId],[Name],[ExternalCode],[StateId],[Active],[UserID],[UserIDLastUpdate],[CreateDate],[ModifieldDate]) VALUES (5286,'Rondonópolis','07602',13,1,1,1,GETDATE(),GETDATE()) END END</v>
      </c>
    </row>
    <row r="5288" spans="1:13" x14ac:dyDescent="0.2">
      <c r="A5288">
        <v>5287</v>
      </c>
      <c r="B5288">
        <f>VLOOKUP(C5288,ESTADOS!C:K,9,FALSE)</f>
        <v>13</v>
      </c>
      <c r="C5288" t="s">
        <v>1255</v>
      </c>
      <c r="D5288">
        <v>51</v>
      </c>
      <c r="E5288" t="s">
        <v>4843</v>
      </c>
      <c r="F5288" t="s">
        <v>1100</v>
      </c>
      <c r="G5288">
        <v>18031</v>
      </c>
      <c r="H5288">
        <v>1</v>
      </c>
      <c r="I5288">
        <v>1</v>
      </c>
      <c r="J5288">
        <v>1</v>
      </c>
      <c r="K5288" s="2" t="s">
        <v>10009</v>
      </c>
      <c r="L5288" s="2" t="s">
        <v>10009</v>
      </c>
      <c r="M5288" t="str">
        <f t="shared" si="82"/>
        <v>BEGIN IF NOT EXISTS (SELECT * FROM [dbo].[COM_City] WHERE [Name] = 'Rosário Oeste') BEGIN INSERT INTO [dbo].[COM_City]([CityId],[Name],[ExternalCode],[StateId],[Active],[UserID],[UserIDLastUpdate],[CreateDate],[ModifieldDate]) VALUES (5287,'Rosário Oeste','07701',13,1,1,1,GETDATE(),GETDATE()) END END</v>
      </c>
    </row>
    <row r="5289" spans="1:13" x14ac:dyDescent="0.2">
      <c r="A5289">
        <v>5288</v>
      </c>
      <c r="B5289">
        <f>VLOOKUP(C5289,ESTADOS!C:K,9,FALSE)</f>
        <v>13</v>
      </c>
      <c r="C5289" t="s">
        <v>1255</v>
      </c>
      <c r="D5289">
        <v>51</v>
      </c>
      <c r="E5289" t="s">
        <v>1101</v>
      </c>
      <c r="F5289" t="s">
        <v>1102</v>
      </c>
      <c r="G5289">
        <v>3650</v>
      </c>
      <c r="H5289">
        <v>1</v>
      </c>
      <c r="I5289">
        <v>1</v>
      </c>
      <c r="J5289">
        <v>1</v>
      </c>
      <c r="K5289" s="2" t="s">
        <v>10009</v>
      </c>
      <c r="L5289" s="2" t="s">
        <v>10009</v>
      </c>
      <c r="M5289" t="str">
        <f t="shared" si="82"/>
        <v>BEGIN IF NOT EXISTS (SELECT * FROM [dbo].[COM_City] WHERE [Name] = 'Salto do Céu') BEGIN INSERT INTO [dbo].[COM_City]([CityId],[Name],[ExternalCode],[StateId],[Active],[UserID],[UserIDLastUpdate],[CreateDate],[ModifieldDate]) VALUES (5288,'Salto do Céu','07750',13,1,1,1,GETDATE(),GETDATE()) END END</v>
      </c>
    </row>
    <row r="5290" spans="1:13" x14ac:dyDescent="0.2">
      <c r="A5290">
        <v>5289</v>
      </c>
      <c r="B5290">
        <f>VLOOKUP(C5290,ESTADOS!C:K,9,FALSE)</f>
        <v>13</v>
      </c>
      <c r="C5290" t="s">
        <v>1255</v>
      </c>
      <c r="D5290">
        <v>51</v>
      </c>
      <c r="E5290" t="s">
        <v>1103</v>
      </c>
      <c r="F5290" t="s">
        <v>1104</v>
      </c>
      <c r="G5290">
        <v>4319</v>
      </c>
      <c r="H5290">
        <v>1</v>
      </c>
      <c r="I5290">
        <v>1</v>
      </c>
      <c r="J5290">
        <v>1</v>
      </c>
      <c r="K5290" s="2" t="s">
        <v>10009</v>
      </c>
      <c r="L5290" s="2" t="s">
        <v>10009</v>
      </c>
      <c r="M5290" t="str">
        <f t="shared" si="82"/>
        <v>BEGIN IF NOT EXISTS (SELECT * FROM [dbo].[COM_City] WHERE [Name] = 'Santa Carmem') BEGIN INSERT INTO [dbo].[COM_City]([CityId],[Name],[ExternalCode],[StateId],[Active],[UserID],[UserIDLastUpdate],[CreateDate],[ModifieldDate]) VALUES (5289,'Santa Carmem','07248',13,1,1,1,GETDATE(),GETDATE()) END END</v>
      </c>
    </row>
    <row r="5291" spans="1:13" x14ac:dyDescent="0.2">
      <c r="A5291">
        <v>5290</v>
      </c>
      <c r="B5291">
        <f>VLOOKUP(C5291,ESTADOS!C:K,9,FALSE)</f>
        <v>13</v>
      </c>
      <c r="C5291" t="s">
        <v>1255</v>
      </c>
      <c r="D5291">
        <v>51</v>
      </c>
      <c r="E5291" t="s">
        <v>1105</v>
      </c>
      <c r="F5291" t="s">
        <v>1106</v>
      </c>
      <c r="G5291">
        <v>2116</v>
      </c>
      <c r="H5291">
        <v>1</v>
      </c>
      <c r="I5291">
        <v>1</v>
      </c>
      <c r="J5291">
        <v>1</v>
      </c>
      <c r="K5291" s="2" t="s">
        <v>10009</v>
      </c>
      <c r="L5291" s="2" t="s">
        <v>10009</v>
      </c>
      <c r="M5291" t="str">
        <f t="shared" si="82"/>
        <v>BEGIN IF NOT EXISTS (SELECT * FROM [dbo].[COM_City] WHERE [Name] = 'Santa Cruz do Xingu') BEGIN INSERT INTO [dbo].[COM_City]([CityId],[Name],[ExternalCode],[StateId],[Active],[UserID],[UserIDLastUpdate],[CreateDate],[ModifieldDate]) VALUES (5290,'Santa Cruz do Xingu','07743',13,1,1,1,GETDATE(),GETDATE()) END END</v>
      </c>
    </row>
    <row r="5292" spans="1:13" x14ac:dyDescent="0.2">
      <c r="A5292">
        <v>5291</v>
      </c>
      <c r="B5292">
        <f>VLOOKUP(C5292,ESTADOS!C:K,9,FALSE)</f>
        <v>13</v>
      </c>
      <c r="C5292" t="s">
        <v>1255</v>
      </c>
      <c r="D5292">
        <v>51</v>
      </c>
      <c r="E5292" t="s">
        <v>1107</v>
      </c>
      <c r="F5292" t="s">
        <v>1108</v>
      </c>
      <c r="G5292">
        <v>2478</v>
      </c>
      <c r="H5292">
        <v>1</v>
      </c>
      <c r="I5292">
        <v>1</v>
      </c>
      <c r="J5292">
        <v>1</v>
      </c>
      <c r="K5292" s="2" t="s">
        <v>10009</v>
      </c>
      <c r="L5292" s="2" t="s">
        <v>10009</v>
      </c>
      <c r="M5292" t="str">
        <f t="shared" si="82"/>
        <v>BEGIN IF NOT EXISTS (SELECT * FROM [dbo].[COM_City] WHERE [Name] = 'Santa Rita do Trivelato') BEGIN INSERT INTO [dbo].[COM_City]([CityId],[Name],[ExternalCode],[StateId],[Active],[UserID],[UserIDLastUpdate],[CreateDate],[ModifieldDate]) VALUES (5291,'Santa Rita do Trivelato','07768',13,1,1,1,GETDATE(),GETDATE()) END END</v>
      </c>
    </row>
    <row r="5293" spans="1:13" x14ac:dyDescent="0.2">
      <c r="A5293">
        <v>5292</v>
      </c>
      <c r="B5293">
        <f>VLOOKUP(C5293,ESTADOS!C:K,9,FALSE)</f>
        <v>13</v>
      </c>
      <c r="C5293" t="s">
        <v>1255</v>
      </c>
      <c r="D5293">
        <v>51</v>
      </c>
      <c r="E5293" t="s">
        <v>1109</v>
      </c>
      <c r="F5293" t="s">
        <v>4665</v>
      </c>
      <c r="G5293">
        <v>7293</v>
      </c>
      <c r="H5293">
        <v>1</v>
      </c>
      <c r="I5293">
        <v>1</v>
      </c>
      <c r="J5293">
        <v>1</v>
      </c>
      <c r="K5293" s="2" t="s">
        <v>10009</v>
      </c>
      <c r="L5293" s="2" t="s">
        <v>10009</v>
      </c>
      <c r="M5293" t="str">
        <f t="shared" si="82"/>
        <v>BEGIN IF NOT EXISTS (SELECT * FROM [dbo].[COM_City] WHERE [Name] = 'Santa Terezinha') BEGIN INSERT INTO [dbo].[COM_City]([CityId],[Name],[ExternalCode],[StateId],[Active],[UserID],[UserIDLastUpdate],[CreateDate],[ModifieldDate]) VALUES (5292,'Santa Terezinha','07776',13,1,1,1,GETDATE(),GETDATE()) END END</v>
      </c>
    </row>
    <row r="5294" spans="1:13" x14ac:dyDescent="0.2">
      <c r="A5294">
        <v>5293</v>
      </c>
      <c r="B5294">
        <f>VLOOKUP(C5294,ESTADOS!C:K,9,FALSE)</f>
        <v>13</v>
      </c>
      <c r="C5294" t="s">
        <v>1255</v>
      </c>
      <c r="D5294">
        <v>51</v>
      </c>
      <c r="E5294" t="s">
        <v>1110</v>
      </c>
      <c r="F5294" t="s">
        <v>1111</v>
      </c>
      <c r="G5294">
        <v>2855</v>
      </c>
      <c r="H5294">
        <v>1</v>
      </c>
      <c r="I5294">
        <v>1</v>
      </c>
      <c r="J5294">
        <v>1</v>
      </c>
      <c r="K5294" s="2" t="s">
        <v>10009</v>
      </c>
      <c r="L5294" s="2" t="s">
        <v>10009</v>
      </c>
      <c r="M5294" t="str">
        <f t="shared" si="82"/>
        <v>BEGIN IF NOT EXISTS (SELECT * FROM [dbo].[COM_City] WHERE [Name] = 'Santo Afonso') BEGIN INSERT INTO [dbo].[COM_City]([CityId],[Name],[ExternalCode],[StateId],[Active],[UserID],[UserIDLastUpdate],[CreateDate],[ModifieldDate]) VALUES (5293,'Santo Afonso','07263',13,1,1,1,GETDATE(),GETDATE()) END END</v>
      </c>
    </row>
    <row r="5295" spans="1:13" x14ac:dyDescent="0.2">
      <c r="A5295">
        <v>5294</v>
      </c>
      <c r="B5295">
        <f>VLOOKUP(C5295,ESTADOS!C:K,9,FALSE)</f>
        <v>13</v>
      </c>
      <c r="C5295" t="s">
        <v>1255</v>
      </c>
      <c r="D5295">
        <v>51</v>
      </c>
      <c r="E5295" t="s">
        <v>1112</v>
      </c>
      <c r="F5295" t="s">
        <v>1113</v>
      </c>
      <c r="G5295">
        <v>3249</v>
      </c>
      <c r="H5295">
        <v>1</v>
      </c>
      <c r="I5295">
        <v>1</v>
      </c>
      <c r="J5295">
        <v>1</v>
      </c>
      <c r="K5295" s="2" t="s">
        <v>10009</v>
      </c>
      <c r="L5295" s="2" t="s">
        <v>10009</v>
      </c>
      <c r="M5295" t="str">
        <f t="shared" si="82"/>
        <v>BEGIN IF NOT EXISTS (SELECT * FROM [dbo].[COM_City] WHERE [Name] = 'Santo Antônio do Leste') BEGIN INSERT INTO [dbo].[COM_City]([CityId],[Name],[ExternalCode],[StateId],[Active],[UserID],[UserIDLastUpdate],[CreateDate],[ModifieldDate]) VALUES (5294,'Santo Antônio do Leste','07792',13,1,1,1,GETDATE(),GETDATE()) END END</v>
      </c>
    </row>
    <row r="5296" spans="1:13" x14ac:dyDescent="0.2">
      <c r="A5296">
        <v>5295</v>
      </c>
      <c r="B5296">
        <f>VLOOKUP(C5296,ESTADOS!C:K,9,FALSE)</f>
        <v>13</v>
      </c>
      <c r="C5296" t="s">
        <v>1255</v>
      </c>
      <c r="D5296">
        <v>51</v>
      </c>
      <c r="E5296" t="s">
        <v>4845</v>
      </c>
      <c r="F5296" t="s">
        <v>1114</v>
      </c>
      <c r="G5296">
        <v>19197</v>
      </c>
      <c r="H5296">
        <v>1</v>
      </c>
      <c r="I5296">
        <v>1</v>
      </c>
      <c r="J5296">
        <v>1</v>
      </c>
      <c r="K5296" s="2" t="s">
        <v>10009</v>
      </c>
      <c r="L5296" s="2" t="s">
        <v>10009</v>
      </c>
      <c r="M5296" t="str">
        <f t="shared" si="82"/>
        <v>BEGIN IF NOT EXISTS (SELECT * FROM [dbo].[COM_City] WHERE [Name] = 'Santo Antônio do Leverger') BEGIN INSERT INTO [dbo].[COM_City]([CityId],[Name],[ExternalCode],[StateId],[Active],[UserID],[UserIDLastUpdate],[CreateDate],[ModifieldDate]) VALUES (5295,'Santo Antônio do Leverger','07800',13,1,1,1,GETDATE(),GETDATE()) END END</v>
      </c>
    </row>
    <row r="5297" spans="1:13" x14ac:dyDescent="0.2">
      <c r="A5297">
        <v>5296</v>
      </c>
      <c r="B5297">
        <f>VLOOKUP(C5297,ESTADOS!C:K,9,FALSE)</f>
        <v>13</v>
      </c>
      <c r="C5297" t="s">
        <v>1255</v>
      </c>
      <c r="D5297">
        <v>51</v>
      </c>
      <c r="E5297" t="s">
        <v>1115</v>
      </c>
      <c r="F5297" t="s">
        <v>1116</v>
      </c>
      <c r="G5297">
        <v>10713</v>
      </c>
      <c r="H5297">
        <v>1</v>
      </c>
      <c r="I5297">
        <v>1</v>
      </c>
      <c r="J5297">
        <v>1</v>
      </c>
      <c r="K5297" s="2" t="s">
        <v>10009</v>
      </c>
      <c r="L5297" s="2" t="s">
        <v>10009</v>
      </c>
      <c r="M5297" t="str">
        <f t="shared" si="82"/>
        <v>BEGIN IF NOT EXISTS (SELECT * FROM [dbo].[COM_City] WHERE [Name] = 'São Félix do Araguaia') BEGIN INSERT INTO [dbo].[COM_City]([CityId],[Name],[ExternalCode],[StateId],[Active],[UserID],[UserIDLastUpdate],[CreateDate],[ModifieldDate]) VALUES (5296,'São Félix do Araguaia','07859',13,1,1,1,GETDATE(),GETDATE()) END END</v>
      </c>
    </row>
    <row r="5298" spans="1:13" x14ac:dyDescent="0.2">
      <c r="A5298">
        <v>5297</v>
      </c>
      <c r="B5298">
        <f>VLOOKUP(C5298,ESTADOS!C:K,9,FALSE)</f>
        <v>13</v>
      </c>
      <c r="C5298" t="s">
        <v>1255</v>
      </c>
      <c r="D5298">
        <v>51</v>
      </c>
      <c r="E5298" t="s">
        <v>1117</v>
      </c>
      <c r="F5298" t="s">
        <v>1118</v>
      </c>
      <c r="G5298">
        <v>3305</v>
      </c>
      <c r="H5298">
        <v>1</v>
      </c>
      <c r="I5298">
        <v>1</v>
      </c>
      <c r="J5298">
        <v>1</v>
      </c>
      <c r="K5298" s="2" t="s">
        <v>10009</v>
      </c>
      <c r="L5298" s="2" t="s">
        <v>10009</v>
      </c>
      <c r="M5298" t="str">
        <f t="shared" si="82"/>
        <v>BEGIN IF NOT EXISTS (SELECT * FROM [dbo].[COM_City] WHERE [Name] = 'São José do Povo') BEGIN INSERT INTO [dbo].[COM_City]([CityId],[Name],[ExternalCode],[StateId],[Active],[UserID],[UserIDLastUpdate],[CreateDate],[ModifieldDate]) VALUES (5297,'São José do Povo','07297',13,1,1,1,GETDATE(),GETDATE()) END END</v>
      </c>
    </row>
    <row r="5299" spans="1:13" x14ac:dyDescent="0.2">
      <c r="A5299">
        <v>5298</v>
      </c>
      <c r="B5299">
        <f>VLOOKUP(C5299,ESTADOS!C:K,9,FALSE)</f>
        <v>13</v>
      </c>
      <c r="C5299" t="s">
        <v>1255</v>
      </c>
      <c r="D5299">
        <v>51</v>
      </c>
      <c r="E5299" t="s">
        <v>4837</v>
      </c>
      <c r="F5299" t="s">
        <v>1119</v>
      </c>
      <c r="G5299">
        <v>17345</v>
      </c>
      <c r="H5299">
        <v>1</v>
      </c>
      <c r="I5299">
        <v>1</v>
      </c>
      <c r="J5299">
        <v>1</v>
      </c>
      <c r="K5299" s="2" t="s">
        <v>10009</v>
      </c>
      <c r="L5299" s="2" t="s">
        <v>10009</v>
      </c>
      <c r="M5299" t="str">
        <f t="shared" si="82"/>
        <v>BEGIN IF NOT EXISTS (SELECT * FROM [dbo].[COM_City] WHERE [Name] = 'São José do Rio Claro') BEGIN INSERT INTO [dbo].[COM_City]([CityId],[Name],[ExternalCode],[StateId],[Active],[UserID],[UserIDLastUpdate],[CreateDate],[ModifieldDate]) VALUES (5298,'São José do Rio Claro','07305',13,1,1,1,GETDATE(),GETDATE()) END END</v>
      </c>
    </row>
    <row r="5300" spans="1:13" x14ac:dyDescent="0.2">
      <c r="A5300">
        <v>5299</v>
      </c>
      <c r="B5300">
        <f>VLOOKUP(C5300,ESTADOS!C:K,9,FALSE)</f>
        <v>13</v>
      </c>
      <c r="C5300" t="s">
        <v>1255</v>
      </c>
      <c r="D5300">
        <v>51</v>
      </c>
      <c r="E5300" t="s">
        <v>1120</v>
      </c>
      <c r="F5300" t="s">
        <v>1121</v>
      </c>
      <c r="G5300">
        <v>4198</v>
      </c>
      <c r="H5300">
        <v>1</v>
      </c>
      <c r="I5300">
        <v>1</v>
      </c>
      <c r="J5300">
        <v>1</v>
      </c>
      <c r="K5300" s="2" t="s">
        <v>10009</v>
      </c>
      <c r="L5300" s="2" t="s">
        <v>10009</v>
      </c>
      <c r="M5300" t="str">
        <f t="shared" si="82"/>
        <v>BEGIN IF NOT EXISTS (SELECT * FROM [dbo].[COM_City] WHERE [Name] = 'São José do Xingu') BEGIN INSERT INTO [dbo].[COM_City]([CityId],[Name],[ExternalCode],[StateId],[Active],[UserID],[UserIDLastUpdate],[CreateDate],[ModifieldDate]) VALUES (5299,'São José do Xingu','07354',13,1,1,1,GETDATE(),GETDATE()) END END</v>
      </c>
    </row>
    <row r="5301" spans="1:13" x14ac:dyDescent="0.2">
      <c r="A5301">
        <v>5300</v>
      </c>
      <c r="B5301">
        <f>VLOOKUP(C5301,ESTADOS!C:K,9,FALSE)</f>
        <v>13</v>
      </c>
      <c r="C5301" t="s">
        <v>1255</v>
      </c>
      <c r="D5301">
        <v>51</v>
      </c>
      <c r="E5301" t="s">
        <v>4831</v>
      </c>
      <c r="F5301" t="s">
        <v>1122</v>
      </c>
      <c r="G5301">
        <v>19001</v>
      </c>
      <c r="H5301">
        <v>1</v>
      </c>
      <c r="I5301">
        <v>1</v>
      </c>
      <c r="J5301">
        <v>1</v>
      </c>
      <c r="K5301" s="2" t="s">
        <v>10009</v>
      </c>
      <c r="L5301" s="2" t="s">
        <v>10009</v>
      </c>
      <c r="M5301" t="str">
        <f t="shared" si="82"/>
        <v>BEGIN IF NOT EXISTS (SELECT * FROM [dbo].[COM_City] WHERE [Name] = 'São José dos Quatro Marcos') BEGIN INSERT INTO [dbo].[COM_City]([CityId],[Name],[ExternalCode],[StateId],[Active],[UserID],[UserIDLastUpdate],[CreateDate],[ModifieldDate]) VALUES (5300,'São José dos Quatro Marcos','07107',13,1,1,1,GETDATE(),GETDATE()) END END</v>
      </c>
    </row>
    <row r="5302" spans="1:13" x14ac:dyDescent="0.2">
      <c r="A5302">
        <v>5301</v>
      </c>
      <c r="B5302">
        <f>VLOOKUP(C5302,ESTADOS!C:K,9,FALSE)</f>
        <v>13</v>
      </c>
      <c r="C5302" t="s">
        <v>1255</v>
      </c>
      <c r="D5302">
        <v>51</v>
      </c>
      <c r="E5302" t="s">
        <v>4835</v>
      </c>
      <c r="F5302" t="s">
        <v>1123</v>
      </c>
      <c r="G5302">
        <v>4028</v>
      </c>
      <c r="H5302">
        <v>1</v>
      </c>
      <c r="I5302">
        <v>1</v>
      </c>
      <c r="J5302">
        <v>1</v>
      </c>
      <c r="K5302" s="2" t="s">
        <v>10009</v>
      </c>
      <c r="L5302" s="2" t="s">
        <v>10009</v>
      </c>
      <c r="M5302" t="str">
        <f t="shared" si="82"/>
        <v>BEGIN IF NOT EXISTS (SELECT * FROM [dbo].[COM_City] WHERE [Name] = 'São Pedro da Cipa') BEGIN INSERT INTO [dbo].[COM_City]([CityId],[Name],[ExternalCode],[StateId],[Active],[UserID],[UserIDLastUpdate],[CreateDate],[ModifieldDate]) VALUES (5301,'São Pedro da Cipa','07404',13,1,1,1,GETDATE(),GETDATE()) END END</v>
      </c>
    </row>
    <row r="5303" spans="1:13" x14ac:dyDescent="0.2">
      <c r="A5303">
        <v>5302</v>
      </c>
      <c r="B5303">
        <f>VLOOKUP(C5303,ESTADOS!C:K,9,FALSE)</f>
        <v>13</v>
      </c>
      <c r="C5303" t="s">
        <v>1255</v>
      </c>
      <c r="D5303">
        <v>51</v>
      </c>
      <c r="E5303" t="s">
        <v>1124</v>
      </c>
      <c r="F5303" t="s">
        <v>1125</v>
      </c>
      <c r="G5303">
        <v>14254</v>
      </c>
      <c r="H5303">
        <v>1</v>
      </c>
      <c r="I5303">
        <v>1</v>
      </c>
      <c r="J5303">
        <v>1</v>
      </c>
      <c r="K5303" s="2" t="s">
        <v>10009</v>
      </c>
      <c r="L5303" s="2" t="s">
        <v>10009</v>
      </c>
      <c r="M5303" t="str">
        <f t="shared" si="82"/>
        <v>BEGIN IF NOT EXISTS (SELECT * FROM [dbo].[COM_City] WHERE [Name] = 'Sapezal') BEGIN INSERT INTO [dbo].[COM_City]([CityId],[Name],[ExternalCode],[StateId],[Active],[UserID],[UserIDLastUpdate],[CreateDate],[ModifieldDate]) VALUES (5302,'Sapezal','07875',13,1,1,1,GETDATE(),GETDATE()) END END</v>
      </c>
    </row>
    <row r="5304" spans="1:13" x14ac:dyDescent="0.2">
      <c r="A5304">
        <v>5303</v>
      </c>
      <c r="B5304">
        <f>VLOOKUP(C5304,ESTADOS!C:K,9,FALSE)</f>
        <v>13</v>
      </c>
      <c r="C5304" t="s">
        <v>1255</v>
      </c>
      <c r="D5304">
        <v>51</v>
      </c>
      <c r="E5304" t="s">
        <v>1126</v>
      </c>
      <c r="F5304" t="s">
        <v>1127</v>
      </c>
      <c r="G5304">
        <v>1349</v>
      </c>
      <c r="H5304">
        <v>1</v>
      </c>
      <c r="I5304">
        <v>1</v>
      </c>
      <c r="J5304">
        <v>1</v>
      </c>
      <c r="K5304" s="2" t="s">
        <v>10009</v>
      </c>
      <c r="L5304" s="2" t="s">
        <v>10009</v>
      </c>
      <c r="M5304" t="str">
        <f t="shared" si="82"/>
        <v>BEGIN IF NOT EXISTS (SELECT * FROM [dbo].[COM_City] WHERE [Name] = 'Serra Nova Dourada') BEGIN INSERT INTO [dbo].[COM_City]([CityId],[Name],[ExternalCode],[StateId],[Active],[UserID],[UserIDLastUpdate],[CreateDate],[ModifieldDate]) VALUES (5303,'Serra Nova Dourada','07883',13,1,1,1,GETDATE(),GETDATE()) END END</v>
      </c>
    </row>
    <row r="5305" spans="1:13" x14ac:dyDescent="0.2">
      <c r="A5305">
        <v>5304</v>
      </c>
      <c r="B5305">
        <f>VLOOKUP(C5305,ESTADOS!C:K,9,FALSE)</f>
        <v>13</v>
      </c>
      <c r="C5305" t="s">
        <v>1255</v>
      </c>
      <c r="D5305">
        <v>51</v>
      </c>
      <c r="E5305" t="s">
        <v>4847</v>
      </c>
      <c r="F5305" t="s">
        <v>1128</v>
      </c>
      <c r="G5305">
        <v>105762</v>
      </c>
      <c r="H5305">
        <v>1</v>
      </c>
      <c r="I5305">
        <v>1</v>
      </c>
      <c r="J5305">
        <v>1</v>
      </c>
      <c r="K5305" s="2" t="s">
        <v>10009</v>
      </c>
      <c r="L5305" s="2" t="s">
        <v>10009</v>
      </c>
      <c r="M5305" t="str">
        <f t="shared" si="82"/>
        <v>BEGIN IF NOT EXISTS (SELECT * FROM [dbo].[COM_City] WHERE [Name] = 'Sinop') BEGIN INSERT INTO [dbo].[COM_City]([CityId],[Name],[ExternalCode],[StateId],[Active],[UserID],[UserIDLastUpdate],[CreateDate],[ModifieldDate]) VALUES (5304,'Sinop','07909',13,1,1,1,GETDATE(),GETDATE()) END END</v>
      </c>
    </row>
    <row r="5306" spans="1:13" x14ac:dyDescent="0.2">
      <c r="A5306">
        <v>5305</v>
      </c>
      <c r="B5306">
        <f>VLOOKUP(C5306,ESTADOS!C:K,9,FALSE)</f>
        <v>13</v>
      </c>
      <c r="C5306" t="s">
        <v>1255</v>
      </c>
      <c r="D5306">
        <v>51</v>
      </c>
      <c r="E5306" t="s">
        <v>1129</v>
      </c>
      <c r="F5306" t="s">
        <v>1130</v>
      </c>
      <c r="G5306">
        <v>55134</v>
      </c>
      <c r="H5306">
        <v>1</v>
      </c>
      <c r="I5306">
        <v>1</v>
      </c>
      <c r="J5306">
        <v>1</v>
      </c>
      <c r="K5306" s="2" t="s">
        <v>10009</v>
      </c>
      <c r="L5306" s="2" t="s">
        <v>10009</v>
      </c>
      <c r="M5306" t="str">
        <f t="shared" si="82"/>
        <v>BEGIN IF NOT EXISTS (SELECT * FROM [dbo].[COM_City] WHERE [Name] = 'Sorriso') BEGIN INSERT INTO [dbo].[COM_City]([CityId],[Name],[ExternalCode],[StateId],[Active],[UserID],[UserIDLastUpdate],[CreateDate],[ModifieldDate]) VALUES (5305,'Sorriso','07925',13,1,1,1,GETDATE(),GETDATE()) END END</v>
      </c>
    </row>
    <row r="5307" spans="1:13" x14ac:dyDescent="0.2">
      <c r="A5307">
        <v>5306</v>
      </c>
      <c r="B5307">
        <f>VLOOKUP(C5307,ESTADOS!C:K,9,FALSE)</f>
        <v>13</v>
      </c>
      <c r="C5307" t="s">
        <v>1255</v>
      </c>
      <c r="D5307">
        <v>51</v>
      </c>
      <c r="E5307" t="s">
        <v>1131</v>
      </c>
      <c r="F5307" t="s">
        <v>1132</v>
      </c>
      <c r="G5307">
        <v>10484</v>
      </c>
      <c r="H5307">
        <v>1</v>
      </c>
      <c r="I5307">
        <v>1</v>
      </c>
      <c r="J5307">
        <v>1</v>
      </c>
      <c r="K5307" s="2" t="s">
        <v>10009</v>
      </c>
      <c r="L5307" s="2" t="s">
        <v>10009</v>
      </c>
      <c r="M5307" t="str">
        <f t="shared" si="82"/>
        <v>BEGIN IF NOT EXISTS (SELECT * FROM [dbo].[COM_City] WHERE [Name] = 'Tabaporã') BEGIN INSERT INTO [dbo].[COM_City]([CityId],[Name],[ExternalCode],[StateId],[Active],[UserID],[UserIDLastUpdate],[CreateDate],[ModifieldDate]) VALUES (5306,'Tabaporã','07941',13,1,1,1,GETDATE(),GETDATE()) END END</v>
      </c>
    </row>
    <row r="5308" spans="1:13" x14ac:dyDescent="0.2">
      <c r="A5308">
        <v>5307</v>
      </c>
      <c r="B5308">
        <f>VLOOKUP(C5308,ESTADOS!C:K,9,FALSE)</f>
        <v>13</v>
      </c>
      <c r="C5308" t="s">
        <v>1255</v>
      </c>
      <c r="D5308">
        <v>51</v>
      </c>
      <c r="E5308" t="s">
        <v>1133</v>
      </c>
      <c r="F5308" t="s">
        <v>1134</v>
      </c>
      <c r="G5308">
        <v>76657</v>
      </c>
      <c r="H5308">
        <v>1</v>
      </c>
      <c r="I5308">
        <v>1</v>
      </c>
      <c r="J5308">
        <v>1</v>
      </c>
      <c r="K5308" s="2" t="s">
        <v>10009</v>
      </c>
      <c r="L5308" s="2" t="s">
        <v>10009</v>
      </c>
      <c r="M5308" t="str">
        <f t="shared" si="82"/>
        <v>BEGIN IF NOT EXISTS (SELECT * FROM [dbo].[COM_City] WHERE [Name] = 'Tangará da Serra') BEGIN INSERT INTO [dbo].[COM_City]([CityId],[Name],[ExternalCode],[StateId],[Active],[UserID],[UserIDLastUpdate],[CreateDate],[ModifieldDate]) VALUES (5307,'Tangará da Serra','07958',13,1,1,1,GETDATE(),GETDATE()) END END</v>
      </c>
    </row>
    <row r="5309" spans="1:13" x14ac:dyDescent="0.2">
      <c r="A5309">
        <v>5308</v>
      </c>
      <c r="B5309">
        <f>VLOOKUP(C5309,ESTADOS!C:K,9,FALSE)</f>
        <v>13</v>
      </c>
      <c r="C5309" t="s">
        <v>1255</v>
      </c>
      <c r="D5309">
        <v>51</v>
      </c>
      <c r="E5309" t="s">
        <v>4849</v>
      </c>
      <c r="F5309" t="s">
        <v>1135</v>
      </c>
      <c r="G5309">
        <v>10478</v>
      </c>
      <c r="H5309">
        <v>1</v>
      </c>
      <c r="I5309">
        <v>1</v>
      </c>
      <c r="J5309">
        <v>1</v>
      </c>
      <c r="K5309" s="2" t="s">
        <v>10009</v>
      </c>
      <c r="L5309" s="2" t="s">
        <v>10009</v>
      </c>
      <c r="M5309" t="str">
        <f t="shared" si="82"/>
        <v>BEGIN IF NOT EXISTS (SELECT * FROM [dbo].[COM_City] WHERE [Name] = 'Tapurah') BEGIN INSERT INTO [dbo].[COM_City]([CityId],[Name],[ExternalCode],[StateId],[Active],[UserID],[UserIDLastUpdate],[CreateDate],[ModifieldDate]) VALUES (5308,'Tapurah','08006',13,1,1,1,GETDATE(),GETDATE()) END END</v>
      </c>
    </row>
    <row r="5310" spans="1:13" x14ac:dyDescent="0.2">
      <c r="A5310">
        <v>5309</v>
      </c>
      <c r="B5310">
        <f>VLOOKUP(C5310,ESTADOS!C:K,9,FALSE)</f>
        <v>13</v>
      </c>
      <c r="C5310" t="s">
        <v>1255</v>
      </c>
      <c r="D5310">
        <v>51</v>
      </c>
      <c r="E5310" t="s">
        <v>1136</v>
      </c>
      <c r="F5310" t="s">
        <v>1137</v>
      </c>
      <c r="G5310">
        <v>14584</v>
      </c>
      <c r="H5310">
        <v>1</v>
      </c>
      <c r="I5310">
        <v>1</v>
      </c>
      <c r="J5310">
        <v>1</v>
      </c>
      <c r="K5310" s="2" t="s">
        <v>10009</v>
      </c>
      <c r="L5310" s="2" t="s">
        <v>10009</v>
      </c>
      <c r="M5310" t="str">
        <f t="shared" si="82"/>
        <v>BEGIN IF NOT EXISTS (SELECT * FROM [dbo].[COM_City] WHERE [Name] = 'Terra Nova do Norte') BEGIN INSERT INTO [dbo].[COM_City]([CityId],[Name],[ExternalCode],[StateId],[Active],[UserID],[UserIDLastUpdate],[CreateDate],[ModifieldDate]) VALUES (5309,'Terra Nova do Norte','08055',13,1,1,1,GETDATE(),GETDATE()) END END</v>
      </c>
    </row>
    <row r="5311" spans="1:13" x14ac:dyDescent="0.2">
      <c r="A5311">
        <v>5310</v>
      </c>
      <c r="B5311">
        <f>VLOOKUP(C5311,ESTADOS!C:K,9,FALSE)</f>
        <v>13</v>
      </c>
      <c r="C5311" t="s">
        <v>1255</v>
      </c>
      <c r="D5311">
        <v>51</v>
      </c>
      <c r="E5311" t="s">
        <v>4851</v>
      </c>
      <c r="F5311" t="s">
        <v>1138</v>
      </c>
      <c r="G5311">
        <v>3109</v>
      </c>
      <c r="H5311">
        <v>1</v>
      </c>
      <c r="I5311">
        <v>1</v>
      </c>
      <c r="J5311">
        <v>1</v>
      </c>
      <c r="K5311" s="2" t="s">
        <v>10009</v>
      </c>
      <c r="L5311" s="2" t="s">
        <v>10009</v>
      </c>
      <c r="M5311" t="str">
        <f t="shared" si="82"/>
        <v>BEGIN IF NOT EXISTS (SELECT * FROM [dbo].[COM_City] WHERE [Name] = 'Tesouro') BEGIN INSERT INTO [dbo].[COM_City]([CityId],[Name],[ExternalCode],[StateId],[Active],[UserID],[UserIDLastUpdate],[CreateDate],[ModifieldDate]) VALUES (5310,'Tesouro','08105',13,1,1,1,GETDATE(),GETDATE()) END END</v>
      </c>
    </row>
    <row r="5312" spans="1:13" x14ac:dyDescent="0.2">
      <c r="A5312">
        <v>5311</v>
      </c>
      <c r="B5312">
        <f>VLOOKUP(C5312,ESTADOS!C:K,9,FALSE)</f>
        <v>13</v>
      </c>
      <c r="C5312" t="s">
        <v>1255</v>
      </c>
      <c r="D5312">
        <v>51</v>
      </c>
      <c r="E5312" t="s">
        <v>4853</v>
      </c>
      <c r="F5312" t="s">
        <v>1139</v>
      </c>
      <c r="G5312">
        <v>4101</v>
      </c>
      <c r="H5312">
        <v>1</v>
      </c>
      <c r="I5312">
        <v>1</v>
      </c>
      <c r="J5312">
        <v>1</v>
      </c>
      <c r="K5312" s="2" t="s">
        <v>10009</v>
      </c>
      <c r="L5312" s="2" t="s">
        <v>10009</v>
      </c>
      <c r="M5312" t="str">
        <f t="shared" si="82"/>
        <v>BEGIN IF NOT EXISTS (SELECT * FROM [dbo].[COM_City] WHERE [Name] = 'Torixoréu') BEGIN INSERT INTO [dbo].[COM_City]([CityId],[Name],[ExternalCode],[StateId],[Active],[UserID],[UserIDLastUpdate],[CreateDate],[ModifieldDate]) VALUES (5311,'Torixoréu','08204',13,1,1,1,GETDATE(),GETDATE()) END END</v>
      </c>
    </row>
    <row r="5313" spans="1:13" x14ac:dyDescent="0.2">
      <c r="A5313">
        <v>5312</v>
      </c>
      <c r="B5313">
        <f>VLOOKUP(C5313,ESTADOS!C:K,9,FALSE)</f>
        <v>13</v>
      </c>
      <c r="C5313" t="s">
        <v>1255</v>
      </c>
      <c r="D5313">
        <v>51</v>
      </c>
      <c r="E5313" t="s">
        <v>4855</v>
      </c>
      <c r="F5313" t="s">
        <v>1140</v>
      </c>
      <c r="G5313">
        <v>3998</v>
      </c>
      <c r="H5313">
        <v>1</v>
      </c>
      <c r="I5313">
        <v>1</v>
      </c>
      <c r="J5313">
        <v>1</v>
      </c>
      <c r="K5313" s="2" t="s">
        <v>10009</v>
      </c>
      <c r="L5313" s="2" t="s">
        <v>10009</v>
      </c>
      <c r="M5313" t="str">
        <f t="shared" si="82"/>
        <v>BEGIN IF NOT EXISTS (SELECT * FROM [dbo].[COM_City] WHERE [Name] = 'União do Sul') BEGIN INSERT INTO [dbo].[COM_City]([CityId],[Name],[ExternalCode],[StateId],[Active],[UserID],[UserIDLastUpdate],[CreateDate],[ModifieldDate]) VALUES (5312,'União do Sul','08303',13,1,1,1,GETDATE(),GETDATE()) END END</v>
      </c>
    </row>
    <row r="5314" spans="1:13" x14ac:dyDescent="0.2">
      <c r="A5314">
        <v>5313</v>
      </c>
      <c r="B5314">
        <f>VLOOKUP(C5314,ESTADOS!C:K,9,FALSE)</f>
        <v>13</v>
      </c>
      <c r="C5314" t="s">
        <v>1255</v>
      </c>
      <c r="D5314">
        <v>51</v>
      </c>
      <c r="E5314" t="s">
        <v>1141</v>
      </c>
      <c r="F5314" t="s">
        <v>1142</v>
      </c>
      <c r="G5314">
        <v>2873</v>
      </c>
      <c r="H5314">
        <v>1</v>
      </c>
      <c r="I5314">
        <v>1</v>
      </c>
      <c r="J5314">
        <v>1</v>
      </c>
      <c r="K5314" s="2" t="s">
        <v>10009</v>
      </c>
      <c r="L5314" s="2" t="s">
        <v>10009</v>
      </c>
      <c r="M5314" t="str">
        <f t="shared" si="82"/>
        <v>BEGIN IF NOT EXISTS (SELECT * FROM [dbo].[COM_City] WHERE [Name] = 'Vale de São Domingos') BEGIN INSERT INTO [dbo].[COM_City]([CityId],[Name],[ExternalCode],[StateId],[Active],[UserID],[UserIDLastUpdate],[CreateDate],[ModifieldDate]) VALUES (5313,'Vale de São Domingos','08352',13,1,1,1,GETDATE(),GETDATE()) END END</v>
      </c>
    </row>
    <row r="5315" spans="1:13" x14ac:dyDescent="0.2">
      <c r="A5315">
        <v>5314</v>
      </c>
      <c r="B5315">
        <f>VLOOKUP(C5315,ESTADOS!C:K,9,FALSE)</f>
        <v>13</v>
      </c>
      <c r="C5315" t="s">
        <v>1255</v>
      </c>
      <c r="D5315">
        <v>51</v>
      </c>
      <c r="E5315" t="s">
        <v>4857</v>
      </c>
      <c r="F5315" t="s">
        <v>8084</v>
      </c>
      <c r="G5315">
        <v>230307</v>
      </c>
      <c r="H5315">
        <v>1</v>
      </c>
      <c r="I5315">
        <v>1</v>
      </c>
      <c r="J5315">
        <v>1</v>
      </c>
      <c r="K5315" s="2" t="s">
        <v>10009</v>
      </c>
      <c r="L5315" s="2" t="s">
        <v>10009</v>
      </c>
      <c r="M5315" t="str">
        <f t="shared" ref="M5315:M5378" si="83">CONCATENATE("BEGIN IF NOT EXISTS (SELECT * FROM [dbo].[COM_City] WHERE [Name] = '",F5315,"') BEGIN INSERT INTO [dbo].[COM_City]([CityId],[Name],[ExternalCode],[StateId],[Active],[UserID],[UserIDLastUpdate],[CreateDate],[ModifieldDate]) VALUES (",A5315,",'",F5315,"','",E5315,"',",B5315,",",H5315,",",I5315,",",J5315,",",K5315,",",L5315,") END END")</f>
        <v>BEGIN IF NOT EXISTS (SELECT * FROM [dbo].[COM_City] WHERE [Name] = 'Várzea Grande') BEGIN INSERT INTO [dbo].[COM_City]([CityId],[Name],[ExternalCode],[StateId],[Active],[UserID],[UserIDLastUpdate],[CreateDate],[ModifieldDate]) VALUES (5314,'Várzea Grande','08402',13,1,1,1,GETDATE(),GETDATE()) END END</v>
      </c>
    </row>
    <row r="5316" spans="1:13" x14ac:dyDescent="0.2">
      <c r="A5316">
        <v>5315</v>
      </c>
      <c r="B5316">
        <f>VLOOKUP(C5316,ESTADOS!C:K,9,FALSE)</f>
        <v>13</v>
      </c>
      <c r="C5316" t="s">
        <v>1255</v>
      </c>
      <c r="D5316">
        <v>51</v>
      </c>
      <c r="E5316" t="s">
        <v>4859</v>
      </c>
      <c r="F5316" t="s">
        <v>1143</v>
      </c>
      <c r="G5316">
        <v>9188</v>
      </c>
      <c r="H5316">
        <v>1</v>
      </c>
      <c r="I5316">
        <v>1</v>
      </c>
      <c r="J5316">
        <v>1</v>
      </c>
      <c r="K5316" s="2" t="s">
        <v>10009</v>
      </c>
      <c r="L5316" s="2" t="s">
        <v>10009</v>
      </c>
      <c r="M5316" t="str">
        <f t="shared" si="83"/>
        <v>BEGIN IF NOT EXISTS (SELECT * FROM [dbo].[COM_City] WHERE [Name] = 'Vera') BEGIN INSERT INTO [dbo].[COM_City]([CityId],[Name],[ExternalCode],[StateId],[Active],[UserID],[UserIDLastUpdate],[CreateDate],[ModifieldDate]) VALUES (5315,'Vera','08501',13,1,1,1,GETDATE(),GETDATE()) END END</v>
      </c>
    </row>
    <row r="5317" spans="1:13" x14ac:dyDescent="0.2">
      <c r="A5317">
        <v>5316</v>
      </c>
      <c r="B5317">
        <f>VLOOKUP(C5317,ESTADOS!C:K,9,FALSE)</f>
        <v>13</v>
      </c>
      <c r="C5317" t="s">
        <v>1255</v>
      </c>
      <c r="D5317">
        <v>51</v>
      </c>
      <c r="E5317" t="s">
        <v>4800</v>
      </c>
      <c r="F5317" t="s">
        <v>1144</v>
      </c>
      <c r="G5317">
        <v>13886</v>
      </c>
      <c r="H5317">
        <v>1</v>
      </c>
      <c r="I5317">
        <v>1</v>
      </c>
      <c r="J5317">
        <v>1</v>
      </c>
      <c r="K5317" s="2" t="s">
        <v>10009</v>
      </c>
      <c r="L5317" s="2" t="s">
        <v>10009</v>
      </c>
      <c r="M5317" t="str">
        <f t="shared" si="83"/>
        <v>BEGIN IF NOT EXISTS (SELECT * FROM [dbo].[COM_City] WHERE [Name] = 'Vila Bela da Santíssima Trindade') BEGIN INSERT INTO [dbo].[COM_City]([CityId],[Name],[ExternalCode],[StateId],[Active],[UserID],[UserIDLastUpdate],[CreateDate],[ModifieldDate]) VALUES (5316,'Vila Bela da Santíssima Trindade','05507',13,1,1,1,GETDATE(),GETDATE()) END END</v>
      </c>
    </row>
    <row r="5318" spans="1:13" x14ac:dyDescent="0.2">
      <c r="A5318">
        <v>5317</v>
      </c>
      <c r="B5318">
        <f>VLOOKUP(C5318,ESTADOS!C:K,9,FALSE)</f>
        <v>13</v>
      </c>
      <c r="C5318" t="s">
        <v>1255</v>
      </c>
      <c r="D5318">
        <v>51</v>
      </c>
      <c r="E5318" t="s">
        <v>4861</v>
      </c>
      <c r="F5318" t="s">
        <v>1145</v>
      </c>
      <c r="G5318">
        <v>18934</v>
      </c>
      <c r="H5318">
        <v>1</v>
      </c>
      <c r="I5318">
        <v>1</v>
      </c>
      <c r="J5318">
        <v>1</v>
      </c>
      <c r="K5318" s="2" t="s">
        <v>10009</v>
      </c>
      <c r="L5318" s="2" t="s">
        <v>10009</v>
      </c>
      <c r="M5318" t="str">
        <f t="shared" si="83"/>
        <v>BEGIN IF NOT EXISTS (SELECT * FROM [dbo].[COM_City] WHERE [Name] = 'Vila Rica') BEGIN INSERT INTO [dbo].[COM_City]([CityId],[Name],[ExternalCode],[StateId],[Active],[UserID],[UserIDLastUpdate],[CreateDate],[ModifieldDate]) VALUES (5317,'Vila Rica','08600',13,1,1,1,GETDATE(),GETDATE()) END END</v>
      </c>
    </row>
    <row r="5319" spans="1:13" x14ac:dyDescent="0.2">
      <c r="A5319">
        <v>5318</v>
      </c>
      <c r="B5319">
        <f>VLOOKUP(C5319,ESTADOS!C:K,9,FALSE)</f>
        <v>9</v>
      </c>
      <c r="C5319" t="s">
        <v>1146</v>
      </c>
      <c r="D5319">
        <v>52</v>
      </c>
      <c r="E5319" t="s">
        <v>6618</v>
      </c>
      <c r="F5319" t="s">
        <v>1147</v>
      </c>
      <c r="G5319">
        <v>5868</v>
      </c>
      <c r="H5319">
        <v>1</v>
      </c>
      <c r="I5319">
        <v>1</v>
      </c>
      <c r="J5319">
        <v>1</v>
      </c>
      <c r="K5319" s="2" t="s">
        <v>10009</v>
      </c>
      <c r="L5319" s="2" t="s">
        <v>10009</v>
      </c>
      <c r="M5319" t="str">
        <f t="shared" si="83"/>
        <v>BEGIN IF NOT EXISTS (SELECT * FROM [dbo].[COM_City] WHERE [Name] = 'Abadia de Goiás') BEGIN INSERT INTO [dbo].[COM_City]([CityId],[Name],[ExternalCode],[StateId],[Active],[UserID],[UserIDLastUpdate],[CreateDate],[ModifieldDate]) VALUES (5318,'Abadia de Goiás','00050',9,1,1,1,GETDATE(),GETDATE()) END END</v>
      </c>
    </row>
    <row r="5320" spans="1:13" x14ac:dyDescent="0.2">
      <c r="A5320">
        <v>5319</v>
      </c>
      <c r="B5320">
        <f>VLOOKUP(C5320,ESTADOS!C:K,9,FALSE)</f>
        <v>9</v>
      </c>
      <c r="C5320" t="s">
        <v>1146</v>
      </c>
      <c r="D5320">
        <v>52</v>
      </c>
      <c r="E5320" t="s">
        <v>6622</v>
      </c>
      <c r="F5320" t="s">
        <v>1148</v>
      </c>
      <c r="G5320">
        <v>12640</v>
      </c>
      <c r="H5320">
        <v>1</v>
      </c>
      <c r="I5320">
        <v>1</v>
      </c>
      <c r="J5320">
        <v>1</v>
      </c>
      <c r="K5320" s="2" t="s">
        <v>10009</v>
      </c>
      <c r="L5320" s="2" t="s">
        <v>10009</v>
      </c>
      <c r="M5320" t="str">
        <f t="shared" si="83"/>
        <v>BEGIN IF NOT EXISTS (SELECT * FROM [dbo].[COM_City] WHERE [Name] = 'Abadiânia') BEGIN INSERT INTO [dbo].[COM_City]([CityId],[Name],[ExternalCode],[StateId],[Active],[UserID],[UserIDLastUpdate],[CreateDate],[ModifieldDate]) VALUES (5319,'Abadiânia','00100',9,1,1,1,GETDATE(),GETDATE()) END END</v>
      </c>
    </row>
    <row r="5321" spans="1:13" x14ac:dyDescent="0.2">
      <c r="A5321">
        <v>5320</v>
      </c>
      <c r="B5321">
        <f>VLOOKUP(C5321,ESTADOS!C:K,9,FALSE)</f>
        <v>9</v>
      </c>
      <c r="C5321" t="s">
        <v>1146</v>
      </c>
      <c r="D5321">
        <v>52</v>
      </c>
      <c r="E5321" t="s">
        <v>1149</v>
      </c>
      <c r="F5321" t="s">
        <v>1150</v>
      </c>
      <c r="G5321">
        <v>18553</v>
      </c>
      <c r="H5321">
        <v>1</v>
      </c>
      <c r="I5321">
        <v>1</v>
      </c>
      <c r="J5321">
        <v>1</v>
      </c>
      <c r="K5321" s="2" t="s">
        <v>10009</v>
      </c>
      <c r="L5321" s="2" t="s">
        <v>10009</v>
      </c>
      <c r="M5321" t="str">
        <f t="shared" si="83"/>
        <v>BEGIN IF NOT EXISTS (SELECT * FROM [dbo].[COM_City] WHERE [Name] = 'Acreúna') BEGIN INSERT INTO [dbo].[COM_City]([CityId],[Name],[ExternalCode],[StateId],[Active],[UserID],[UserIDLastUpdate],[CreateDate],[ModifieldDate]) VALUES (5320,'Acreúna','00134',9,1,1,1,GETDATE(),GETDATE()) END END</v>
      </c>
    </row>
    <row r="5322" spans="1:13" x14ac:dyDescent="0.2">
      <c r="A5322">
        <v>5321</v>
      </c>
      <c r="B5322">
        <f>VLOOKUP(C5322,ESTADOS!C:K,9,FALSE)</f>
        <v>9</v>
      </c>
      <c r="C5322" t="s">
        <v>1146</v>
      </c>
      <c r="D5322">
        <v>52</v>
      </c>
      <c r="E5322" t="s">
        <v>6624</v>
      </c>
      <c r="F5322" t="s">
        <v>1151</v>
      </c>
      <c r="G5322">
        <v>2510</v>
      </c>
      <c r="H5322">
        <v>1</v>
      </c>
      <c r="I5322">
        <v>1</v>
      </c>
      <c r="J5322">
        <v>1</v>
      </c>
      <c r="K5322" s="2" t="s">
        <v>10009</v>
      </c>
      <c r="L5322" s="2" t="s">
        <v>10009</v>
      </c>
      <c r="M5322" t="str">
        <f t="shared" si="83"/>
        <v>BEGIN IF NOT EXISTS (SELECT * FROM [dbo].[COM_City] WHERE [Name] = 'Adelândia') BEGIN INSERT INTO [dbo].[COM_City]([CityId],[Name],[ExternalCode],[StateId],[Active],[UserID],[UserIDLastUpdate],[CreateDate],[ModifieldDate]) VALUES (5321,'Adelândia','00159',9,1,1,1,GETDATE(),GETDATE()) END END</v>
      </c>
    </row>
    <row r="5323" spans="1:13" x14ac:dyDescent="0.2">
      <c r="A5323">
        <v>5322</v>
      </c>
      <c r="B5323">
        <f>VLOOKUP(C5323,ESTADOS!C:K,9,FALSE)</f>
        <v>9</v>
      </c>
      <c r="C5323" t="s">
        <v>1146</v>
      </c>
      <c r="D5323">
        <v>52</v>
      </c>
      <c r="E5323" t="s">
        <v>6626</v>
      </c>
      <c r="F5323" t="s">
        <v>1152</v>
      </c>
      <c r="G5323">
        <v>5008</v>
      </c>
      <c r="H5323">
        <v>1</v>
      </c>
      <c r="I5323">
        <v>1</v>
      </c>
      <c r="J5323">
        <v>1</v>
      </c>
      <c r="K5323" s="2" t="s">
        <v>10009</v>
      </c>
      <c r="L5323" s="2" t="s">
        <v>10009</v>
      </c>
      <c r="M5323" t="str">
        <f t="shared" si="83"/>
        <v>BEGIN IF NOT EXISTS (SELECT * FROM [dbo].[COM_City] WHERE [Name] = 'Água Fria de Goiás') BEGIN INSERT INTO [dbo].[COM_City]([CityId],[Name],[ExternalCode],[StateId],[Active],[UserID],[UserIDLastUpdate],[CreateDate],[ModifieldDate]) VALUES (5322,'Água Fria de Goiás','00175',9,1,1,1,GETDATE(),GETDATE()) END END</v>
      </c>
    </row>
    <row r="5324" spans="1:13" x14ac:dyDescent="0.2">
      <c r="A5324">
        <v>5323</v>
      </c>
      <c r="B5324">
        <f>VLOOKUP(C5324,ESTADOS!C:K,9,FALSE)</f>
        <v>9</v>
      </c>
      <c r="C5324" t="s">
        <v>1146</v>
      </c>
      <c r="D5324">
        <v>52</v>
      </c>
      <c r="E5324" t="s">
        <v>6628</v>
      </c>
      <c r="F5324" t="s">
        <v>1153</v>
      </c>
      <c r="G5324">
        <v>2074</v>
      </c>
      <c r="H5324">
        <v>1</v>
      </c>
      <c r="I5324">
        <v>1</v>
      </c>
      <c r="J5324">
        <v>1</v>
      </c>
      <c r="K5324" s="2" t="s">
        <v>10009</v>
      </c>
      <c r="L5324" s="2" t="s">
        <v>10009</v>
      </c>
      <c r="M5324" t="str">
        <f t="shared" si="83"/>
        <v>BEGIN IF NOT EXISTS (SELECT * FROM [dbo].[COM_City] WHERE [Name] = 'Água Limpa') BEGIN INSERT INTO [dbo].[COM_City]([CityId],[Name],[ExternalCode],[StateId],[Active],[UserID],[UserIDLastUpdate],[CreateDate],[ModifieldDate]) VALUES (5323,'Água Limpa','00209',9,1,1,1,GETDATE(),GETDATE()) END END</v>
      </c>
    </row>
    <row r="5325" spans="1:13" x14ac:dyDescent="0.2">
      <c r="A5325">
        <v>5324</v>
      </c>
      <c r="B5325">
        <f>VLOOKUP(C5325,ESTADOS!C:K,9,FALSE)</f>
        <v>9</v>
      </c>
      <c r="C5325" t="s">
        <v>1146</v>
      </c>
      <c r="D5325">
        <v>52</v>
      </c>
      <c r="E5325" t="s">
        <v>2774</v>
      </c>
      <c r="F5325" t="s">
        <v>1154</v>
      </c>
      <c r="G5325">
        <v>131884</v>
      </c>
      <c r="H5325">
        <v>1</v>
      </c>
      <c r="I5325">
        <v>1</v>
      </c>
      <c r="J5325">
        <v>1</v>
      </c>
      <c r="K5325" s="2" t="s">
        <v>10009</v>
      </c>
      <c r="L5325" s="2" t="s">
        <v>10009</v>
      </c>
      <c r="M5325" t="str">
        <f t="shared" si="83"/>
        <v>BEGIN IF NOT EXISTS (SELECT * FROM [dbo].[COM_City] WHERE [Name] = 'Águas Lindas de Goiás') BEGIN INSERT INTO [dbo].[COM_City]([CityId],[Name],[ExternalCode],[StateId],[Active],[UserID],[UserIDLastUpdate],[CreateDate],[ModifieldDate]) VALUES (5324,'Águas Lindas de Goiás','00258',9,1,1,1,GETDATE(),GETDATE()) END END</v>
      </c>
    </row>
    <row r="5326" spans="1:13" x14ac:dyDescent="0.2">
      <c r="A5326">
        <v>5325</v>
      </c>
      <c r="B5326">
        <f>VLOOKUP(C5326,ESTADOS!C:K,9,FALSE)</f>
        <v>9</v>
      </c>
      <c r="C5326" t="s">
        <v>1146</v>
      </c>
      <c r="D5326">
        <v>52</v>
      </c>
      <c r="E5326" t="s">
        <v>6634</v>
      </c>
      <c r="F5326" t="s">
        <v>1155</v>
      </c>
      <c r="G5326">
        <v>20033</v>
      </c>
      <c r="H5326">
        <v>1</v>
      </c>
      <c r="I5326">
        <v>1</v>
      </c>
      <c r="J5326">
        <v>1</v>
      </c>
      <c r="K5326" s="2" t="s">
        <v>10009</v>
      </c>
      <c r="L5326" s="2" t="s">
        <v>10009</v>
      </c>
      <c r="M5326" t="str">
        <f t="shared" si="83"/>
        <v>BEGIN IF NOT EXISTS (SELECT * FROM [dbo].[COM_City] WHERE [Name] = 'Alexânia') BEGIN INSERT INTO [dbo].[COM_City]([CityId],[Name],[ExternalCode],[StateId],[Active],[UserID],[UserIDLastUpdate],[CreateDate],[ModifieldDate]) VALUES (5325,'Alexânia','00308',9,1,1,1,GETDATE(),GETDATE()) END END</v>
      </c>
    </row>
    <row r="5327" spans="1:13" x14ac:dyDescent="0.2">
      <c r="A5327">
        <v>5326</v>
      </c>
      <c r="B5327">
        <f>VLOOKUP(C5327,ESTADOS!C:K,9,FALSE)</f>
        <v>9</v>
      </c>
      <c r="C5327" t="s">
        <v>1146</v>
      </c>
      <c r="D5327">
        <v>52</v>
      </c>
      <c r="E5327" t="s">
        <v>6642</v>
      </c>
      <c r="F5327" t="s">
        <v>1156</v>
      </c>
      <c r="G5327">
        <v>2065</v>
      </c>
      <c r="H5327">
        <v>1</v>
      </c>
      <c r="I5327">
        <v>1</v>
      </c>
      <c r="J5327">
        <v>1</v>
      </c>
      <c r="K5327" s="2" t="s">
        <v>10009</v>
      </c>
      <c r="L5327" s="2" t="s">
        <v>10009</v>
      </c>
      <c r="M5327" t="str">
        <f t="shared" si="83"/>
        <v>BEGIN IF NOT EXISTS (SELECT * FROM [dbo].[COM_City] WHERE [Name] = 'Aloândia') BEGIN INSERT INTO [dbo].[COM_City]([CityId],[Name],[ExternalCode],[StateId],[Active],[UserID],[UserIDLastUpdate],[CreateDate],[ModifieldDate]) VALUES (5326,'Aloândia','00506',9,1,1,1,GETDATE(),GETDATE()) END END</v>
      </c>
    </row>
    <row r="5328" spans="1:13" x14ac:dyDescent="0.2">
      <c r="A5328">
        <v>5327</v>
      </c>
      <c r="B5328">
        <f>VLOOKUP(C5328,ESTADOS!C:K,9,FALSE)</f>
        <v>9</v>
      </c>
      <c r="C5328" t="s">
        <v>1146</v>
      </c>
      <c r="D5328">
        <v>52</v>
      </c>
      <c r="E5328" t="s">
        <v>1157</v>
      </c>
      <c r="F5328" t="s">
        <v>1158</v>
      </c>
      <c r="G5328">
        <v>3136</v>
      </c>
      <c r="H5328">
        <v>1</v>
      </c>
      <c r="I5328">
        <v>1</v>
      </c>
      <c r="J5328">
        <v>1</v>
      </c>
      <c r="K5328" s="2" t="s">
        <v>10009</v>
      </c>
      <c r="L5328" s="2" t="s">
        <v>10009</v>
      </c>
      <c r="M5328" t="str">
        <f t="shared" si="83"/>
        <v>BEGIN IF NOT EXISTS (SELECT * FROM [dbo].[COM_City] WHERE [Name] = 'Alto Horizonte') BEGIN INSERT INTO [dbo].[COM_City]([CityId],[Name],[ExternalCode],[StateId],[Active],[UserID],[UserIDLastUpdate],[CreateDate],[ModifieldDate]) VALUES (5327,'Alto Horizonte','00555',9,1,1,1,GETDATE(),GETDATE()) END END</v>
      </c>
    </row>
    <row r="5329" spans="1:13" x14ac:dyDescent="0.2">
      <c r="A5329">
        <v>5328</v>
      </c>
      <c r="B5329">
        <f>VLOOKUP(C5329,ESTADOS!C:K,9,FALSE)</f>
        <v>9</v>
      </c>
      <c r="C5329" t="s">
        <v>1146</v>
      </c>
      <c r="D5329">
        <v>52</v>
      </c>
      <c r="E5329" t="s">
        <v>6644</v>
      </c>
      <c r="F5329" t="s">
        <v>1159</v>
      </c>
      <c r="G5329">
        <v>6638</v>
      </c>
      <c r="H5329">
        <v>1</v>
      </c>
      <c r="I5329">
        <v>1</v>
      </c>
      <c r="J5329">
        <v>1</v>
      </c>
      <c r="K5329" s="2" t="s">
        <v>10009</v>
      </c>
      <c r="L5329" s="2" t="s">
        <v>10009</v>
      </c>
      <c r="M5329" t="str">
        <f t="shared" si="83"/>
        <v>BEGIN IF NOT EXISTS (SELECT * FROM [dbo].[COM_City] WHERE [Name] = 'Alto Paraíso de Goiás') BEGIN INSERT INTO [dbo].[COM_City]([CityId],[Name],[ExternalCode],[StateId],[Active],[UserID],[UserIDLastUpdate],[CreateDate],[ModifieldDate]) VALUES (5328,'Alto Paraíso de Goiás','00605',9,1,1,1,GETDATE(),GETDATE()) END END</v>
      </c>
    </row>
    <row r="5330" spans="1:13" x14ac:dyDescent="0.2">
      <c r="A5330">
        <v>5329</v>
      </c>
      <c r="B5330">
        <f>VLOOKUP(C5330,ESTADOS!C:K,9,FALSE)</f>
        <v>9</v>
      </c>
      <c r="C5330" t="s">
        <v>1146</v>
      </c>
      <c r="D5330">
        <v>52</v>
      </c>
      <c r="E5330" t="s">
        <v>361</v>
      </c>
      <c r="F5330" t="s">
        <v>1160</v>
      </c>
      <c r="G5330">
        <v>8217</v>
      </c>
      <c r="H5330">
        <v>1</v>
      </c>
      <c r="I5330">
        <v>1</v>
      </c>
      <c r="J5330">
        <v>1</v>
      </c>
      <c r="K5330" s="2" t="s">
        <v>10009</v>
      </c>
      <c r="L5330" s="2" t="s">
        <v>10009</v>
      </c>
      <c r="M5330" t="str">
        <f t="shared" si="83"/>
        <v>BEGIN IF NOT EXISTS (SELECT * FROM [dbo].[COM_City] WHERE [Name] = 'Alvorada do Norte') BEGIN INSERT INTO [dbo].[COM_City]([CityId],[Name],[ExternalCode],[StateId],[Active],[UserID],[UserIDLastUpdate],[CreateDate],[ModifieldDate]) VALUES (5329,'Alvorada do Norte','00803',9,1,1,1,GETDATE(),GETDATE()) END END</v>
      </c>
    </row>
    <row r="5331" spans="1:13" x14ac:dyDescent="0.2">
      <c r="A5331">
        <v>5330</v>
      </c>
      <c r="B5331">
        <f>VLOOKUP(C5331,ESTADOS!C:K,9,FALSE)</f>
        <v>9</v>
      </c>
      <c r="C5331" t="s">
        <v>1146</v>
      </c>
      <c r="D5331">
        <v>52</v>
      </c>
      <c r="E5331" t="s">
        <v>1161</v>
      </c>
      <c r="F5331" t="s">
        <v>1162</v>
      </c>
      <c r="G5331">
        <v>3492</v>
      </c>
      <c r="H5331">
        <v>1</v>
      </c>
      <c r="I5331">
        <v>1</v>
      </c>
      <c r="J5331">
        <v>1</v>
      </c>
      <c r="K5331" s="2" t="s">
        <v>10009</v>
      </c>
      <c r="L5331" s="2" t="s">
        <v>10009</v>
      </c>
      <c r="M5331" t="str">
        <f t="shared" si="83"/>
        <v>BEGIN IF NOT EXISTS (SELECT * FROM [dbo].[COM_City] WHERE [Name] = 'Amaralina') BEGIN INSERT INTO [dbo].[COM_City]([CityId],[Name],[ExternalCode],[StateId],[Active],[UserID],[UserIDLastUpdate],[CreateDate],[ModifieldDate]) VALUES (5330,'Amaralina','00829',9,1,1,1,GETDATE(),GETDATE()) END END</v>
      </c>
    </row>
    <row r="5332" spans="1:13" x14ac:dyDescent="0.2">
      <c r="A5332">
        <v>5331</v>
      </c>
      <c r="B5332">
        <f>VLOOKUP(C5332,ESTADOS!C:K,9,FALSE)</f>
        <v>9</v>
      </c>
      <c r="C5332" t="s">
        <v>1146</v>
      </c>
      <c r="D5332">
        <v>52</v>
      </c>
      <c r="E5332" t="s">
        <v>1163</v>
      </c>
      <c r="F5332" t="s">
        <v>1164</v>
      </c>
      <c r="G5332">
        <v>4698</v>
      </c>
      <c r="H5332">
        <v>1</v>
      </c>
      <c r="I5332">
        <v>1</v>
      </c>
      <c r="J5332">
        <v>1</v>
      </c>
      <c r="K5332" s="2" t="s">
        <v>10009</v>
      </c>
      <c r="L5332" s="2" t="s">
        <v>10009</v>
      </c>
      <c r="M5332" t="str">
        <f t="shared" si="83"/>
        <v>BEGIN IF NOT EXISTS (SELECT * FROM [dbo].[COM_City] WHERE [Name] = 'Americano do Brasil') BEGIN INSERT INTO [dbo].[COM_City]([CityId],[Name],[ExternalCode],[StateId],[Active],[UserID],[UserIDLastUpdate],[CreateDate],[ModifieldDate]) VALUES (5331,'Americano do Brasil','00852',9,1,1,1,GETDATE(),GETDATE()) END END</v>
      </c>
    </row>
    <row r="5333" spans="1:13" x14ac:dyDescent="0.2">
      <c r="A5333">
        <v>5332</v>
      </c>
      <c r="B5333">
        <f>VLOOKUP(C5333,ESTADOS!C:K,9,FALSE)</f>
        <v>9</v>
      </c>
      <c r="C5333" t="s">
        <v>1146</v>
      </c>
      <c r="D5333">
        <v>52</v>
      </c>
      <c r="E5333" t="s">
        <v>363</v>
      </c>
      <c r="F5333" t="s">
        <v>1165</v>
      </c>
      <c r="G5333">
        <v>3527</v>
      </c>
      <c r="H5333">
        <v>1</v>
      </c>
      <c r="I5333">
        <v>1</v>
      </c>
      <c r="J5333">
        <v>1</v>
      </c>
      <c r="K5333" s="2" t="s">
        <v>10009</v>
      </c>
      <c r="L5333" s="2" t="s">
        <v>10009</v>
      </c>
      <c r="M5333" t="str">
        <f t="shared" si="83"/>
        <v>BEGIN IF NOT EXISTS (SELECT * FROM [dbo].[COM_City] WHERE [Name] = 'Amorinópolis') BEGIN INSERT INTO [dbo].[COM_City]([CityId],[Name],[ExternalCode],[StateId],[Active],[UserID],[UserIDLastUpdate],[CreateDate],[ModifieldDate]) VALUES (5332,'Amorinópolis','00902',9,1,1,1,GETDATE(),GETDATE()) END END</v>
      </c>
    </row>
    <row r="5334" spans="1:13" x14ac:dyDescent="0.2">
      <c r="A5334">
        <v>5333</v>
      </c>
      <c r="B5334">
        <f>VLOOKUP(C5334,ESTADOS!C:K,9,FALSE)</f>
        <v>9</v>
      </c>
      <c r="C5334" t="s">
        <v>1146</v>
      </c>
      <c r="D5334">
        <v>52</v>
      </c>
      <c r="E5334" t="s">
        <v>7110</v>
      </c>
      <c r="F5334" t="s">
        <v>10167</v>
      </c>
      <c r="G5334">
        <v>325544</v>
      </c>
      <c r="H5334">
        <v>1</v>
      </c>
      <c r="I5334">
        <v>1</v>
      </c>
      <c r="J5334">
        <v>1</v>
      </c>
      <c r="K5334" s="2" t="s">
        <v>10009</v>
      </c>
      <c r="L5334" s="2" t="s">
        <v>10009</v>
      </c>
      <c r="M5334" t="str">
        <f t="shared" si="83"/>
        <v>BEGIN IF NOT EXISTS (SELECT * FROM [dbo].[COM_City] WHERE [Name] = 'Anápolis') BEGIN INSERT INTO [dbo].[COM_City]([CityId],[Name],[ExternalCode],[StateId],[Active],[UserID],[UserIDLastUpdate],[CreateDate],[ModifieldDate]) VALUES (5333,'Anápolis','01108',9,1,1,1,GETDATE(),GETDATE()) END END</v>
      </c>
    </row>
    <row r="5335" spans="1:13" x14ac:dyDescent="0.2">
      <c r="A5335">
        <v>5334</v>
      </c>
      <c r="B5335">
        <f>VLOOKUP(C5335,ESTADOS!C:K,9,FALSE)</f>
        <v>9</v>
      </c>
      <c r="C5335" t="s">
        <v>1146</v>
      </c>
      <c r="D5335">
        <v>52</v>
      </c>
      <c r="E5335" t="s">
        <v>7112</v>
      </c>
      <c r="F5335" t="s">
        <v>1166</v>
      </c>
      <c r="G5335">
        <v>966</v>
      </c>
      <c r="H5335">
        <v>1</v>
      </c>
      <c r="I5335">
        <v>1</v>
      </c>
      <c r="J5335">
        <v>1</v>
      </c>
      <c r="K5335" s="2" t="s">
        <v>10009</v>
      </c>
      <c r="L5335" s="2" t="s">
        <v>10009</v>
      </c>
      <c r="M5335" t="str">
        <f t="shared" si="83"/>
        <v>BEGIN IF NOT EXISTS (SELECT * FROM [dbo].[COM_City] WHERE [Name] = 'Anhanguera') BEGIN INSERT INTO [dbo].[COM_City]([CityId],[Name],[ExternalCode],[StateId],[Active],[UserID],[UserIDLastUpdate],[CreateDate],[ModifieldDate]) VALUES (5334,'Anhanguera','01207',9,1,1,1,GETDATE(),GETDATE()) END END</v>
      </c>
    </row>
    <row r="5336" spans="1:13" x14ac:dyDescent="0.2">
      <c r="A5336">
        <v>5335</v>
      </c>
      <c r="B5336">
        <f>VLOOKUP(C5336,ESTADOS!C:K,9,FALSE)</f>
        <v>9</v>
      </c>
      <c r="C5336" t="s">
        <v>1146</v>
      </c>
      <c r="D5336">
        <v>52</v>
      </c>
      <c r="E5336" t="s">
        <v>7114</v>
      </c>
      <c r="F5336" t="s">
        <v>1167</v>
      </c>
      <c r="G5336">
        <v>17705</v>
      </c>
      <c r="H5336">
        <v>1</v>
      </c>
      <c r="I5336">
        <v>1</v>
      </c>
      <c r="J5336">
        <v>1</v>
      </c>
      <c r="K5336" s="2" t="s">
        <v>10009</v>
      </c>
      <c r="L5336" s="2" t="s">
        <v>10009</v>
      </c>
      <c r="M5336" t="str">
        <f t="shared" si="83"/>
        <v>BEGIN IF NOT EXISTS (SELECT * FROM [dbo].[COM_City] WHERE [Name] = 'Anicuns') BEGIN INSERT INTO [dbo].[COM_City]([CityId],[Name],[ExternalCode],[StateId],[Active],[UserID],[UserIDLastUpdate],[CreateDate],[ModifieldDate]) VALUES (5335,'Anicuns','01306',9,1,1,1,GETDATE(),GETDATE()) END END</v>
      </c>
    </row>
    <row r="5337" spans="1:13" x14ac:dyDescent="0.2">
      <c r="A5337">
        <v>5336</v>
      </c>
      <c r="B5337">
        <f>VLOOKUP(C5337,ESTADOS!C:K,9,FALSE)</f>
        <v>9</v>
      </c>
      <c r="C5337" t="s">
        <v>1146</v>
      </c>
      <c r="D5337">
        <v>52</v>
      </c>
      <c r="E5337" t="s">
        <v>7115</v>
      </c>
      <c r="F5337" t="s">
        <v>10168</v>
      </c>
      <c r="G5337">
        <v>475303</v>
      </c>
      <c r="H5337">
        <v>1</v>
      </c>
      <c r="I5337">
        <v>1</v>
      </c>
      <c r="J5337">
        <v>1</v>
      </c>
      <c r="K5337" s="2" t="s">
        <v>10009</v>
      </c>
      <c r="L5337" s="2" t="s">
        <v>10009</v>
      </c>
      <c r="M5337" t="str">
        <f t="shared" si="83"/>
        <v>BEGIN IF NOT EXISTS (SELECT * FROM [dbo].[COM_City] WHERE [Name] = 'Aparecida de Goiânia') BEGIN INSERT INTO [dbo].[COM_City]([CityId],[Name],[ExternalCode],[StateId],[Active],[UserID],[UserIDLastUpdate],[CreateDate],[ModifieldDate]) VALUES (5336,'Aparecida de Goiânia','01405',9,1,1,1,GETDATE(),GETDATE()) END END</v>
      </c>
    </row>
    <row r="5338" spans="1:13" x14ac:dyDescent="0.2">
      <c r="A5338">
        <v>5337</v>
      </c>
      <c r="B5338">
        <f>VLOOKUP(C5338,ESTADOS!C:K,9,FALSE)</f>
        <v>9</v>
      </c>
      <c r="C5338" t="s">
        <v>1146</v>
      </c>
      <c r="D5338">
        <v>52</v>
      </c>
      <c r="E5338" t="s">
        <v>1168</v>
      </c>
      <c r="F5338" t="s">
        <v>1169</v>
      </c>
      <c r="G5338">
        <v>2702</v>
      </c>
      <c r="H5338">
        <v>1</v>
      </c>
      <c r="I5338">
        <v>1</v>
      </c>
      <c r="J5338">
        <v>1</v>
      </c>
      <c r="K5338" s="2" t="s">
        <v>10009</v>
      </c>
      <c r="L5338" s="2" t="s">
        <v>10009</v>
      </c>
      <c r="M5338" t="str">
        <f t="shared" si="83"/>
        <v>BEGIN IF NOT EXISTS (SELECT * FROM [dbo].[COM_City] WHERE [Name] = 'Aparecida do Rio Doce') BEGIN INSERT INTO [dbo].[COM_City]([CityId],[Name],[ExternalCode],[StateId],[Active],[UserID],[UserIDLastUpdate],[CreateDate],[ModifieldDate]) VALUES (5337,'Aparecida do Rio Doce','01454',9,1,1,1,GETDATE(),GETDATE()) END END</v>
      </c>
    </row>
    <row r="5339" spans="1:13" x14ac:dyDescent="0.2">
      <c r="A5339">
        <v>5338</v>
      </c>
      <c r="B5339">
        <f>VLOOKUP(C5339,ESTADOS!C:K,9,FALSE)</f>
        <v>9</v>
      </c>
      <c r="C5339" t="s">
        <v>1146</v>
      </c>
      <c r="D5339">
        <v>52</v>
      </c>
      <c r="E5339" t="s">
        <v>7117</v>
      </c>
      <c r="F5339" t="s">
        <v>1170</v>
      </c>
      <c r="G5339">
        <v>3554</v>
      </c>
      <c r="H5339">
        <v>1</v>
      </c>
      <c r="I5339">
        <v>1</v>
      </c>
      <c r="J5339">
        <v>1</v>
      </c>
      <c r="K5339" s="2" t="s">
        <v>10009</v>
      </c>
      <c r="L5339" s="2" t="s">
        <v>10009</v>
      </c>
      <c r="M5339" t="str">
        <f t="shared" si="83"/>
        <v>BEGIN IF NOT EXISTS (SELECT * FROM [dbo].[COM_City] WHERE [Name] = 'Aporé') BEGIN INSERT INTO [dbo].[COM_City]([CityId],[Name],[ExternalCode],[StateId],[Active],[UserID],[UserIDLastUpdate],[CreateDate],[ModifieldDate]) VALUES (5338,'Aporé','01504',9,1,1,1,GETDATE(),GETDATE()) END END</v>
      </c>
    </row>
    <row r="5340" spans="1:13" x14ac:dyDescent="0.2">
      <c r="A5340">
        <v>5339</v>
      </c>
      <c r="B5340">
        <f>VLOOKUP(C5340,ESTADOS!C:K,9,FALSE)</f>
        <v>9</v>
      </c>
      <c r="C5340" t="s">
        <v>1146</v>
      </c>
      <c r="D5340">
        <v>52</v>
      </c>
      <c r="E5340" t="s">
        <v>7119</v>
      </c>
      <c r="F5340" t="s">
        <v>1171</v>
      </c>
      <c r="G5340">
        <v>3880</v>
      </c>
      <c r="H5340">
        <v>1</v>
      </c>
      <c r="I5340">
        <v>1</v>
      </c>
      <c r="J5340">
        <v>1</v>
      </c>
      <c r="K5340" s="2" t="s">
        <v>10009</v>
      </c>
      <c r="L5340" s="2" t="s">
        <v>10009</v>
      </c>
      <c r="M5340" t="str">
        <f t="shared" si="83"/>
        <v>BEGIN IF NOT EXISTS (SELECT * FROM [dbo].[COM_City] WHERE [Name] = 'Araçu') BEGIN INSERT INTO [dbo].[COM_City]([CityId],[Name],[ExternalCode],[StateId],[Active],[UserID],[UserIDLastUpdate],[CreateDate],[ModifieldDate]) VALUES (5339,'Araçu','01603',9,1,1,1,GETDATE(),GETDATE()) END END</v>
      </c>
    </row>
    <row r="5341" spans="1:13" x14ac:dyDescent="0.2">
      <c r="A5341">
        <v>5340</v>
      </c>
      <c r="B5341">
        <f>VLOOKUP(C5341,ESTADOS!C:K,9,FALSE)</f>
        <v>9</v>
      </c>
      <c r="C5341" t="s">
        <v>1146</v>
      </c>
      <c r="D5341">
        <v>52</v>
      </c>
      <c r="E5341" t="s">
        <v>7121</v>
      </c>
      <c r="F5341" t="s">
        <v>1172</v>
      </c>
      <c r="G5341">
        <v>17156</v>
      </c>
      <c r="H5341">
        <v>1</v>
      </c>
      <c r="I5341">
        <v>1</v>
      </c>
      <c r="J5341">
        <v>1</v>
      </c>
      <c r="K5341" s="2" t="s">
        <v>10009</v>
      </c>
      <c r="L5341" s="2" t="s">
        <v>10009</v>
      </c>
      <c r="M5341" t="str">
        <f t="shared" si="83"/>
        <v>BEGIN IF NOT EXISTS (SELECT * FROM [dbo].[COM_City] WHERE [Name] = 'Aragarças') BEGIN INSERT INTO [dbo].[COM_City]([CityId],[Name],[ExternalCode],[StateId],[Active],[UserID],[UserIDLastUpdate],[CreateDate],[ModifieldDate]) VALUES (5340,'Aragarças','01702',9,1,1,1,GETDATE(),GETDATE()) END END</v>
      </c>
    </row>
    <row r="5342" spans="1:13" x14ac:dyDescent="0.2">
      <c r="A5342">
        <v>5341</v>
      </c>
      <c r="B5342">
        <f>VLOOKUP(C5342,ESTADOS!C:K,9,FALSE)</f>
        <v>9</v>
      </c>
      <c r="C5342" t="s">
        <v>1146</v>
      </c>
      <c r="D5342">
        <v>52</v>
      </c>
      <c r="E5342" t="s">
        <v>376</v>
      </c>
      <c r="F5342" t="s">
        <v>1173</v>
      </c>
      <c r="G5342">
        <v>7243</v>
      </c>
      <c r="H5342">
        <v>1</v>
      </c>
      <c r="I5342">
        <v>1</v>
      </c>
      <c r="J5342">
        <v>1</v>
      </c>
      <c r="K5342" s="2" t="s">
        <v>10009</v>
      </c>
      <c r="L5342" s="2" t="s">
        <v>10009</v>
      </c>
      <c r="M5342" t="str">
        <f t="shared" si="83"/>
        <v>BEGIN IF NOT EXISTS (SELECT * FROM [dbo].[COM_City] WHERE [Name] = 'Aragoiânia') BEGIN INSERT INTO [dbo].[COM_City]([CityId],[Name],[ExternalCode],[StateId],[Active],[UserID],[UserIDLastUpdate],[CreateDate],[ModifieldDate]) VALUES (5341,'Aragoiânia','01801',9,1,1,1,GETDATE(),GETDATE()) END END</v>
      </c>
    </row>
    <row r="5343" spans="1:13" x14ac:dyDescent="0.2">
      <c r="A5343">
        <v>5342</v>
      </c>
      <c r="B5343">
        <f>VLOOKUP(C5343,ESTADOS!C:K,9,FALSE)</f>
        <v>9</v>
      </c>
      <c r="C5343" t="s">
        <v>1146</v>
      </c>
      <c r="D5343">
        <v>52</v>
      </c>
      <c r="E5343" t="s">
        <v>1174</v>
      </c>
      <c r="F5343" t="s">
        <v>1175</v>
      </c>
      <c r="G5343">
        <v>7482</v>
      </c>
      <c r="H5343">
        <v>1</v>
      </c>
      <c r="I5343">
        <v>1</v>
      </c>
      <c r="J5343">
        <v>1</v>
      </c>
      <c r="K5343" s="2" t="s">
        <v>10009</v>
      </c>
      <c r="L5343" s="2" t="s">
        <v>10009</v>
      </c>
      <c r="M5343" t="str">
        <f t="shared" si="83"/>
        <v>BEGIN IF NOT EXISTS (SELECT * FROM [dbo].[COM_City] WHERE [Name] = 'Araguapaz') BEGIN INSERT INTO [dbo].[COM_City]([CityId],[Name],[ExternalCode],[StateId],[Active],[UserID],[UserIDLastUpdate],[CreateDate],[ModifieldDate]) VALUES (5342,'Araguapaz','02155',9,1,1,1,GETDATE(),GETDATE()) END END</v>
      </c>
    </row>
    <row r="5344" spans="1:13" x14ac:dyDescent="0.2">
      <c r="A5344">
        <v>5343</v>
      </c>
      <c r="B5344">
        <f>VLOOKUP(C5344,ESTADOS!C:K,9,FALSE)</f>
        <v>9</v>
      </c>
      <c r="C5344" t="s">
        <v>1146</v>
      </c>
      <c r="D5344">
        <v>52</v>
      </c>
      <c r="E5344" t="s">
        <v>1176</v>
      </c>
      <c r="F5344" t="s">
        <v>1177</v>
      </c>
      <c r="G5344">
        <v>3495</v>
      </c>
      <c r="H5344">
        <v>1</v>
      </c>
      <c r="I5344">
        <v>1</v>
      </c>
      <c r="J5344">
        <v>1</v>
      </c>
      <c r="K5344" s="2" t="s">
        <v>10009</v>
      </c>
      <c r="L5344" s="2" t="s">
        <v>10009</v>
      </c>
      <c r="M5344" t="str">
        <f t="shared" si="83"/>
        <v>BEGIN IF NOT EXISTS (SELECT * FROM [dbo].[COM_City] WHERE [Name] = 'Arenópolis') BEGIN INSERT INTO [dbo].[COM_City]([CityId],[Name],[ExternalCode],[StateId],[Active],[UserID],[UserIDLastUpdate],[CreateDate],[ModifieldDate]) VALUES (5343,'Arenópolis','02353',9,1,1,1,GETDATE(),GETDATE()) END END</v>
      </c>
    </row>
    <row r="5345" spans="1:13" x14ac:dyDescent="0.2">
      <c r="A5345">
        <v>5344</v>
      </c>
      <c r="B5345">
        <f>VLOOKUP(C5345,ESTADOS!C:K,9,FALSE)</f>
        <v>9</v>
      </c>
      <c r="C5345" t="s">
        <v>1146</v>
      </c>
      <c r="D5345">
        <v>52</v>
      </c>
      <c r="E5345" t="s">
        <v>4923</v>
      </c>
      <c r="F5345" t="s">
        <v>1178</v>
      </c>
      <c r="G5345">
        <v>6476</v>
      </c>
      <c r="H5345">
        <v>1</v>
      </c>
      <c r="I5345">
        <v>1</v>
      </c>
      <c r="J5345">
        <v>1</v>
      </c>
      <c r="K5345" s="2" t="s">
        <v>10009</v>
      </c>
      <c r="L5345" s="2" t="s">
        <v>10009</v>
      </c>
      <c r="M5345" t="str">
        <f t="shared" si="83"/>
        <v>BEGIN IF NOT EXISTS (SELECT * FROM [dbo].[COM_City] WHERE [Name] = 'Aruanã') BEGIN INSERT INTO [dbo].[COM_City]([CityId],[Name],[ExternalCode],[StateId],[Active],[UserID],[UserIDLastUpdate],[CreateDate],[ModifieldDate]) VALUES (5344,'Aruanã','02502',9,1,1,1,GETDATE(),GETDATE()) END END</v>
      </c>
    </row>
    <row r="5346" spans="1:13" x14ac:dyDescent="0.2">
      <c r="A5346">
        <v>5345</v>
      </c>
      <c r="B5346">
        <f>VLOOKUP(C5346,ESTADOS!C:K,9,FALSE)</f>
        <v>9</v>
      </c>
      <c r="C5346" t="s">
        <v>1146</v>
      </c>
      <c r="D5346">
        <v>52</v>
      </c>
      <c r="E5346" t="s">
        <v>4925</v>
      </c>
      <c r="F5346" t="s">
        <v>1179</v>
      </c>
      <c r="G5346">
        <v>3719</v>
      </c>
      <c r="H5346">
        <v>1</v>
      </c>
      <c r="I5346">
        <v>1</v>
      </c>
      <c r="J5346">
        <v>1</v>
      </c>
      <c r="K5346" s="2" t="s">
        <v>10009</v>
      </c>
      <c r="L5346" s="2" t="s">
        <v>10009</v>
      </c>
      <c r="M5346" t="str">
        <f t="shared" si="83"/>
        <v>BEGIN IF NOT EXISTS (SELECT * FROM [dbo].[COM_City] WHERE [Name] = 'Aurilândia') BEGIN INSERT INTO [dbo].[COM_City]([CityId],[Name],[ExternalCode],[StateId],[Active],[UserID],[UserIDLastUpdate],[CreateDate],[ModifieldDate]) VALUES (5345,'Aurilândia','02601',9,1,1,1,GETDATE(),GETDATE()) END END</v>
      </c>
    </row>
    <row r="5347" spans="1:13" x14ac:dyDescent="0.2">
      <c r="A5347">
        <v>5346</v>
      </c>
      <c r="B5347">
        <f>VLOOKUP(C5347,ESTADOS!C:K,9,FALSE)</f>
        <v>9</v>
      </c>
      <c r="C5347" t="s">
        <v>1146</v>
      </c>
      <c r="D5347">
        <v>52</v>
      </c>
      <c r="E5347" t="s">
        <v>4929</v>
      </c>
      <c r="F5347" t="s">
        <v>1180</v>
      </c>
      <c r="G5347">
        <v>2375</v>
      </c>
      <c r="H5347">
        <v>1</v>
      </c>
      <c r="I5347">
        <v>1</v>
      </c>
      <c r="J5347">
        <v>1</v>
      </c>
      <c r="K5347" s="2" t="s">
        <v>10009</v>
      </c>
      <c r="L5347" s="2" t="s">
        <v>10009</v>
      </c>
      <c r="M5347" t="str">
        <f t="shared" si="83"/>
        <v>BEGIN IF NOT EXISTS (SELECT * FROM [dbo].[COM_City] WHERE [Name] = 'Avelinópolis') BEGIN INSERT INTO [dbo].[COM_City]([CityId],[Name],[ExternalCode],[StateId],[Active],[UserID],[UserIDLastUpdate],[CreateDate],[ModifieldDate]) VALUES (5346,'Avelinópolis','02809',9,1,1,1,GETDATE(),GETDATE()) END END</v>
      </c>
    </row>
    <row r="5348" spans="1:13" x14ac:dyDescent="0.2">
      <c r="A5348">
        <v>5347</v>
      </c>
      <c r="B5348">
        <f>VLOOKUP(C5348,ESTADOS!C:K,9,FALSE)</f>
        <v>9</v>
      </c>
      <c r="C5348" t="s">
        <v>1146</v>
      </c>
      <c r="D5348">
        <v>52</v>
      </c>
      <c r="E5348" t="s">
        <v>4934</v>
      </c>
      <c r="F5348" t="s">
        <v>1181</v>
      </c>
      <c r="G5348">
        <v>3299</v>
      </c>
      <c r="H5348">
        <v>1</v>
      </c>
      <c r="I5348">
        <v>1</v>
      </c>
      <c r="J5348">
        <v>1</v>
      </c>
      <c r="K5348" s="2" t="s">
        <v>10009</v>
      </c>
      <c r="L5348" s="2" t="s">
        <v>10009</v>
      </c>
      <c r="M5348" t="str">
        <f t="shared" si="83"/>
        <v>BEGIN IF NOT EXISTS (SELECT * FROM [dbo].[COM_City] WHERE [Name] = 'Baliza') BEGIN INSERT INTO [dbo].[COM_City]([CityId],[Name],[ExternalCode],[StateId],[Active],[UserID],[UserIDLastUpdate],[CreateDate],[ModifieldDate]) VALUES (5347,'Baliza','03104',9,1,1,1,GETDATE(),GETDATE()) END END</v>
      </c>
    </row>
    <row r="5349" spans="1:13" x14ac:dyDescent="0.2">
      <c r="A5349">
        <v>5348</v>
      </c>
      <c r="B5349">
        <f>VLOOKUP(C5349,ESTADOS!C:K,9,FALSE)</f>
        <v>9</v>
      </c>
      <c r="C5349" t="s">
        <v>1146</v>
      </c>
      <c r="D5349">
        <v>52</v>
      </c>
      <c r="E5349" t="s">
        <v>4936</v>
      </c>
      <c r="F5349" t="s">
        <v>535</v>
      </c>
      <c r="G5349">
        <v>6446</v>
      </c>
      <c r="H5349">
        <v>1</v>
      </c>
      <c r="I5349">
        <v>1</v>
      </c>
      <c r="J5349">
        <v>1</v>
      </c>
      <c r="K5349" s="2" t="s">
        <v>10009</v>
      </c>
      <c r="L5349" s="2" t="s">
        <v>10009</v>
      </c>
      <c r="M5349" t="str">
        <f t="shared" si="83"/>
        <v>BEGIN IF NOT EXISTS (SELECT * FROM [dbo].[COM_City] WHERE [Name] = 'Barro Alto') BEGIN INSERT INTO [dbo].[COM_City]([CityId],[Name],[ExternalCode],[StateId],[Active],[UserID],[UserIDLastUpdate],[CreateDate],[ModifieldDate]) VALUES (5348,'Barro Alto','03203',9,1,1,1,GETDATE(),GETDATE()) END END</v>
      </c>
    </row>
    <row r="5350" spans="1:13" x14ac:dyDescent="0.2">
      <c r="A5350">
        <v>5349</v>
      </c>
      <c r="B5350">
        <f>VLOOKUP(C5350,ESTADOS!C:K,9,FALSE)</f>
        <v>9</v>
      </c>
      <c r="C5350" t="s">
        <v>1146</v>
      </c>
      <c r="D5350">
        <v>52</v>
      </c>
      <c r="E5350" t="s">
        <v>4937</v>
      </c>
      <c r="F5350" t="s">
        <v>1182</v>
      </c>
      <c r="G5350">
        <v>20615</v>
      </c>
      <c r="H5350">
        <v>1</v>
      </c>
      <c r="I5350">
        <v>1</v>
      </c>
      <c r="J5350">
        <v>1</v>
      </c>
      <c r="K5350" s="2" t="s">
        <v>10009</v>
      </c>
      <c r="L5350" s="2" t="s">
        <v>10009</v>
      </c>
      <c r="M5350" t="str">
        <f t="shared" si="83"/>
        <v>BEGIN IF NOT EXISTS (SELECT * FROM [dbo].[COM_City] WHERE [Name] = 'Bela Vista de Goiás') BEGIN INSERT INTO [dbo].[COM_City]([CityId],[Name],[ExternalCode],[StateId],[Active],[UserID],[UserIDLastUpdate],[CreateDate],[ModifieldDate]) VALUES (5349,'Bela Vista de Goiás','03302',9,1,1,1,GETDATE(),GETDATE()) END END</v>
      </c>
    </row>
    <row r="5351" spans="1:13" x14ac:dyDescent="0.2">
      <c r="A5351">
        <v>5350</v>
      </c>
      <c r="B5351">
        <f>VLOOKUP(C5351,ESTADOS!C:K,9,FALSE)</f>
        <v>9</v>
      </c>
      <c r="C5351" t="s">
        <v>1146</v>
      </c>
      <c r="D5351">
        <v>52</v>
      </c>
      <c r="E5351" t="s">
        <v>4939</v>
      </c>
      <c r="F5351" t="s">
        <v>1183</v>
      </c>
      <c r="G5351">
        <v>8372</v>
      </c>
      <c r="H5351">
        <v>1</v>
      </c>
      <c r="I5351">
        <v>1</v>
      </c>
      <c r="J5351">
        <v>1</v>
      </c>
      <c r="K5351" s="2" t="s">
        <v>10009</v>
      </c>
      <c r="L5351" s="2" t="s">
        <v>10009</v>
      </c>
      <c r="M5351" t="str">
        <f t="shared" si="83"/>
        <v>BEGIN IF NOT EXISTS (SELECT * FROM [dbo].[COM_City] WHERE [Name] = 'Bom Jardim de Goiás') BEGIN INSERT INTO [dbo].[COM_City]([CityId],[Name],[ExternalCode],[StateId],[Active],[UserID],[UserIDLastUpdate],[CreateDate],[ModifieldDate]) VALUES (5350,'Bom Jardim de Goiás','03401',9,1,1,1,GETDATE(),GETDATE()) END END</v>
      </c>
    </row>
    <row r="5352" spans="1:13" x14ac:dyDescent="0.2">
      <c r="A5352">
        <v>5351</v>
      </c>
      <c r="B5352">
        <f>VLOOKUP(C5352,ESTADOS!C:K,9,FALSE)</f>
        <v>9</v>
      </c>
      <c r="C5352" t="s">
        <v>1146</v>
      </c>
      <c r="D5352">
        <v>52</v>
      </c>
      <c r="E5352" t="s">
        <v>4941</v>
      </c>
      <c r="F5352" t="s">
        <v>1184</v>
      </c>
      <c r="G5352">
        <v>19574</v>
      </c>
      <c r="H5352">
        <v>1</v>
      </c>
      <c r="I5352">
        <v>1</v>
      </c>
      <c r="J5352">
        <v>1</v>
      </c>
      <c r="K5352" s="2" t="s">
        <v>10009</v>
      </c>
      <c r="L5352" s="2" t="s">
        <v>10009</v>
      </c>
      <c r="M5352" t="str">
        <f t="shared" si="83"/>
        <v>BEGIN IF NOT EXISTS (SELECT * FROM [dbo].[COM_City] WHERE [Name] = 'Bom Jesus de Goiás') BEGIN INSERT INTO [dbo].[COM_City]([CityId],[Name],[ExternalCode],[StateId],[Active],[UserID],[UserIDLastUpdate],[CreateDate],[ModifieldDate]) VALUES (5351,'Bom Jesus de Goiás','03500',9,1,1,1,GETDATE(),GETDATE()) END END</v>
      </c>
    </row>
    <row r="5353" spans="1:13" x14ac:dyDescent="0.2">
      <c r="A5353">
        <v>5352</v>
      </c>
      <c r="B5353">
        <f>VLOOKUP(C5353,ESTADOS!C:K,9,FALSE)</f>
        <v>9</v>
      </c>
      <c r="C5353" t="s">
        <v>1146</v>
      </c>
      <c r="D5353">
        <v>52</v>
      </c>
      <c r="E5353" t="s">
        <v>1185</v>
      </c>
      <c r="F5353" t="s">
        <v>1186</v>
      </c>
      <c r="G5353">
        <v>6744</v>
      </c>
      <c r="H5353">
        <v>1</v>
      </c>
      <c r="I5353">
        <v>1</v>
      </c>
      <c r="J5353">
        <v>1</v>
      </c>
      <c r="K5353" s="2" t="s">
        <v>10009</v>
      </c>
      <c r="L5353" s="2" t="s">
        <v>10009</v>
      </c>
      <c r="M5353" t="str">
        <f t="shared" si="83"/>
        <v>BEGIN IF NOT EXISTS (SELECT * FROM [dbo].[COM_City] WHERE [Name] = 'Bonfinópolis') BEGIN INSERT INTO [dbo].[COM_City]([CityId],[Name],[ExternalCode],[StateId],[Active],[UserID],[UserIDLastUpdate],[CreateDate],[ModifieldDate]) VALUES (5352,'Bonfinópolis','03559',9,1,1,1,GETDATE(),GETDATE()) END END</v>
      </c>
    </row>
    <row r="5354" spans="1:13" x14ac:dyDescent="0.2">
      <c r="A5354">
        <v>5353</v>
      </c>
      <c r="B5354">
        <f>VLOOKUP(C5354,ESTADOS!C:K,9,FALSE)</f>
        <v>9</v>
      </c>
      <c r="C5354" t="s">
        <v>1146</v>
      </c>
      <c r="D5354">
        <v>52</v>
      </c>
      <c r="E5354" t="s">
        <v>1187</v>
      </c>
      <c r="F5354" t="s">
        <v>1188</v>
      </c>
      <c r="G5354">
        <v>3160</v>
      </c>
      <c r="H5354">
        <v>1</v>
      </c>
      <c r="I5354">
        <v>1</v>
      </c>
      <c r="J5354">
        <v>1</v>
      </c>
      <c r="K5354" s="2" t="s">
        <v>10009</v>
      </c>
      <c r="L5354" s="2" t="s">
        <v>10009</v>
      </c>
      <c r="M5354" t="str">
        <f t="shared" si="83"/>
        <v>BEGIN IF NOT EXISTS (SELECT * FROM [dbo].[COM_City] WHERE [Name] = 'Bonópolis') BEGIN INSERT INTO [dbo].[COM_City]([CityId],[Name],[ExternalCode],[StateId],[Active],[UserID],[UserIDLastUpdate],[CreateDate],[ModifieldDate]) VALUES (5353,'Bonópolis','03575',9,1,1,1,GETDATE(),GETDATE()) END END</v>
      </c>
    </row>
    <row r="5355" spans="1:13" x14ac:dyDescent="0.2">
      <c r="A5355">
        <v>5354</v>
      </c>
      <c r="B5355">
        <f>VLOOKUP(C5355,ESTADOS!C:K,9,FALSE)</f>
        <v>9</v>
      </c>
      <c r="C5355" t="s">
        <v>1146</v>
      </c>
      <c r="D5355">
        <v>52</v>
      </c>
      <c r="E5355" t="s">
        <v>4943</v>
      </c>
      <c r="F5355" t="s">
        <v>1189</v>
      </c>
      <c r="G5355">
        <v>3142</v>
      </c>
      <c r="H5355">
        <v>1</v>
      </c>
      <c r="I5355">
        <v>1</v>
      </c>
      <c r="J5355">
        <v>1</v>
      </c>
      <c r="K5355" s="2" t="s">
        <v>10009</v>
      </c>
      <c r="L5355" s="2" t="s">
        <v>10009</v>
      </c>
      <c r="M5355" t="str">
        <f t="shared" si="83"/>
        <v>BEGIN IF NOT EXISTS (SELECT * FROM [dbo].[COM_City] WHERE [Name] = 'Brazabrantes') BEGIN INSERT INTO [dbo].[COM_City]([CityId],[Name],[ExternalCode],[StateId],[Active],[UserID],[UserIDLastUpdate],[CreateDate],[ModifieldDate]) VALUES (5354,'Brazabrantes','03609',9,1,1,1,GETDATE(),GETDATE()) END END</v>
      </c>
    </row>
    <row r="5356" spans="1:13" x14ac:dyDescent="0.2">
      <c r="A5356">
        <v>5355</v>
      </c>
      <c r="B5356">
        <f>VLOOKUP(C5356,ESTADOS!C:K,9,FALSE)</f>
        <v>9</v>
      </c>
      <c r="C5356" t="s">
        <v>1146</v>
      </c>
      <c r="D5356">
        <v>52</v>
      </c>
      <c r="E5356" t="s">
        <v>4947</v>
      </c>
      <c r="F5356" t="s">
        <v>1190</v>
      </c>
      <c r="G5356">
        <v>5073</v>
      </c>
      <c r="H5356">
        <v>1</v>
      </c>
      <c r="I5356">
        <v>1</v>
      </c>
      <c r="J5356">
        <v>1</v>
      </c>
      <c r="K5356" s="2" t="s">
        <v>10009</v>
      </c>
      <c r="L5356" s="2" t="s">
        <v>10009</v>
      </c>
      <c r="M5356" t="str">
        <f t="shared" si="83"/>
        <v>BEGIN IF NOT EXISTS (SELECT * FROM [dbo].[COM_City] WHERE [Name] = 'Britânia') BEGIN INSERT INTO [dbo].[COM_City]([CityId],[Name],[ExternalCode],[StateId],[Active],[UserID],[UserIDLastUpdate],[CreateDate],[ModifieldDate]) VALUES (5355,'Britânia','03807',9,1,1,1,GETDATE(),GETDATE()) END END</v>
      </c>
    </row>
    <row r="5357" spans="1:13" x14ac:dyDescent="0.2">
      <c r="A5357">
        <v>5356</v>
      </c>
      <c r="B5357">
        <f>VLOOKUP(C5357,ESTADOS!C:K,9,FALSE)</f>
        <v>9</v>
      </c>
      <c r="C5357" t="s">
        <v>1146</v>
      </c>
      <c r="D5357">
        <v>52</v>
      </c>
      <c r="E5357" t="s">
        <v>4949</v>
      </c>
      <c r="F5357" t="s">
        <v>1193</v>
      </c>
      <c r="G5357">
        <v>8287</v>
      </c>
      <c r="H5357">
        <v>1</v>
      </c>
      <c r="I5357">
        <v>1</v>
      </c>
      <c r="J5357">
        <v>1</v>
      </c>
      <c r="K5357" s="2" t="s">
        <v>10009</v>
      </c>
      <c r="L5357" s="2" t="s">
        <v>10009</v>
      </c>
      <c r="M5357" t="str">
        <f t="shared" si="83"/>
        <v>BEGIN IF NOT EXISTS (SELECT * FROM [dbo].[COM_City] WHERE [Name] = 'Buriti Alegre') BEGIN INSERT INTO [dbo].[COM_City]([CityId],[Name],[ExternalCode],[StateId],[Active],[UserID],[UserIDLastUpdate],[CreateDate],[ModifieldDate]) VALUES (5356,'Buriti Alegre','03906',9,1,1,1,GETDATE(),GETDATE()) END END</v>
      </c>
    </row>
    <row r="5358" spans="1:13" x14ac:dyDescent="0.2">
      <c r="A5358">
        <v>5357</v>
      </c>
      <c r="B5358">
        <f>VLOOKUP(C5358,ESTADOS!C:K,9,FALSE)</f>
        <v>9</v>
      </c>
      <c r="C5358" t="s">
        <v>1146</v>
      </c>
      <c r="D5358">
        <v>52</v>
      </c>
      <c r="E5358" t="s">
        <v>1191</v>
      </c>
      <c r="F5358" t="s">
        <v>1192</v>
      </c>
      <c r="G5358">
        <v>2238</v>
      </c>
      <c r="H5358">
        <v>1</v>
      </c>
      <c r="I5358">
        <v>1</v>
      </c>
      <c r="J5358">
        <v>1</v>
      </c>
      <c r="K5358" s="2" t="s">
        <v>10009</v>
      </c>
      <c r="L5358" s="2" t="s">
        <v>10009</v>
      </c>
      <c r="M5358" t="str">
        <f t="shared" si="83"/>
        <v>BEGIN IF NOT EXISTS (SELECT * FROM [dbo].[COM_City] WHERE [Name] = 'Buriti de Goiás') BEGIN INSERT INTO [dbo].[COM_City]([CityId],[Name],[ExternalCode],[StateId],[Active],[UserID],[UserIDLastUpdate],[CreateDate],[ModifieldDate]) VALUES (5357,'Buriti de Goiás','03939',9,1,1,1,GETDATE(),GETDATE()) END END</v>
      </c>
    </row>
    <row r="5359" spans="1:13" x14ac:dyDescent="0.2">
      <c r="A5359">
        <v>5358</v>
      </c>
      <c r="B5359">
        <f>VLOOKUP(C5359,ESTADOS!C:K,9,FALSE)</f>
        <v>9</v>
      </c>
      <c r="C5359" t="s">
        <v>1146</v>
      </c>
      <c r="D5359">
        <v>52</v>
      </c>
      <c r="E5359" t="s">
        <v>1194</v>
      </c>
      <c r="F5359" t="s">
        <v>1195</v>
      </c>
      <c r="G5359">
        <v>3442</v>
      </c>
      <c r="H5359">
        <v>1</v>
      </c>
      <c r="I5359">
        <v>1</v>
      </c>
      <c r="J5359">
        <v>1</v>
      </c>
      <c r="K5359" s="2" t="s">
        <v>10009</v>
      </c>
      <c r="L5359" s="2" t="s">
        <v>10009</v>
      </c>
      <c r="M5359" t="str">
        <f t="shared" si="83"/>
        <v>BEGIN IF NOT EXISTS (SELECT * FROM [dbo].[COM_City] WHERE [Name] = 'Buritinópolis') BEGIN INSERT INTO [dbo].[COM_City]([CityId],[Name],[ExternalCode],[StateId],[Active],[UserID],[UserIDLastUpdate],[CreateDate],[ModifieldDate]) VALUES (5358,'Buritinópolis','03962',9,1,1,1,GETDATE(),GETDATE()) END END</v>
      </c>
    </row>
    <row r="5360" spans="1:13" x14ac:dyDescent="0.2">
      <c r="A5360">
        <v>5359</v>
      </c>
      <c r="B5360">
        <f>VLOOKUP(C5360,ESTADOS!C:K,9,FALSE)</f>
        <v>9</v>
      </c>
      <c r="C5360" t="s">
        <v>1146</v>
      </c>
      <c r="D5360">
        <v>52</v>
      </c>
      <c r="E5360" t="s">
        <v>4951</v>
      </c>
      <c r="F5360" t="s">
        <v>1196</v>
      </c>
      <c r="G5360">
        <v>6610</v>
      </c>
      <c r="H5360">
        <v>1</v>
      </c>
      <c r="I5360">
        <v>1</v>
      </c>
      <c r="J5360">
        <v>1</v>
      </c>
      <c r="K5360" s="2" t="s">
        <v>10009</v>
      </c>
      <c r="L5360" s="2" t="s">
        <v>10009</v>
      </c>
      <c r="M5360" t="str">
        <f t="shared" si="83"/>
        <v>BEGIN IF NOT EXISTS (SELECT * FROM [dbo].[COM_City] WHERE [Name] = 'Cabeceiras') BEGIN INSERT INTO [dbo].[COM_City]([CityId],[Name],[ExternalCode],[StateId],[Active],[UserID],[UserIDLastUpdate],[CreateDate],[ModifieldDate]) VALUES (5359,'Cabeceiras','04003',9,1,1,1,GETDATE(),GETDATE()) END END</v>
      </c>
    </row>
    <row r="5361" spans="1:13" x14ac:dyDescent="0.2">
      <c r="A5361">
        <v>5360</v>
      </c>
      <c r="B5361">
        <f>VLOOKUP(C5361,ESTADOS!C:K,9,FALSE)</f>
        <v>9</v>
      </c>
      <c r="C5361" t="s">
        <v>1146</v>
      </c>
      <c r="D5361">
        <v>52</v>
      </c>
      <c r="E5361" t="s">
        <v>4953</v>
      </c>
      <c r="F5361" t="s">
        <v>1198</v>
      </c>
      <c r="G5361">
        <v>8103</v>
      </c>
      <c r="H5361">
        <v>1</v>
      </c>
      <c r="I5361">
        <v>1</v>
      </c>
      <c r="J5361">
        <v>1</v>
      </c>
      <c r="K5361" s="2" t="s">
        <v>10009</v>
      </c>
      <c r="L5361" s="2" t="s">
        <v>10009</v>
      </c>
      <c r="M5361" t="str">
        <f t="shared" si="83"/>
        <v>BEGIN IF NOT EXISTS (SELECT * FROM [dbo].[COM_City] WHERE [Name] = 'Cachoeira Alta') BEGIN INSERT INTO [dbo].[COM_City]([CityId],[Name],[ExternalCode],[StateId],[Active],[UserID],[UserIDLastUpdate],[CreateDate],[ModifieldDate]) VALUES (5360,'Cachoeira Alta','04102',9,1,1,1,GETDATE(),GETDATE()) END END</v>
      </c>
    </row>
    <row r="5362" spans="1:13" x14ac:dyDescent="0.2">
      <c r="A5362">
        <v>5361</v>
      </c>
      <c r="B5362">
        <f>VLOOKUP(C5362,ESTADOS!C:K,9,FALSE)</f>
        <v>9</v>
      </c>
      <c r="C5362" t="s">
        <v>1146</v>
      </c>
      <c r="D5362">
        <v>52</v>
      </c>
      <c r="E5362" t="s">
        <v>4955</v>
      </c>
      <c r="F5362" t="s">
        <v>1197</v>
      </c>
      <c r="G5362">
        <v>1410</v>
      </c>
      <c r="H5362">
        <v>1</v>
      </c>
      <c r="I5362">
        <v>1</v>
      </c>
      <c r="J5362">
        <v>1</v>
      </c>
      <c r="K5362" s="2" t="s">
        <v>10009</v>
      </c>
      <c r="L5362" s="2" t="s">
        <v>10009</v>
      </c>
      <c r="M5362" t="str">
        <f t="shared" si="83"/>
        <v>BEGIN IF NOT EXISTS (SELECT * FROM [dbo].[COM_City] WHERE [Name] = 'Cachoeira de Goiás') BEGIN INSERT INTO [dbo].[COM_City]([CityId],[Name],[ExternalCode],[StateId],[Active],[UserID],[UserIDLastUpdate],[CreateDate],[ModifieldDate]) VALUES (5361,'Cachoeira de Goiás','04201',9,1,1,1,GETDATE(),GETDATE()) END END</v>
      </c>
    </row>
    <row r="5363" spans="1:13" x14ac:dyDescent="0.2">
      <c r="A5363">
        <v>5362</v>
      </c>
      <c r="B5363">
        <f>VLOOKUP(C5363,ESTADOS!C:K,9,FALSE)</f>
        <v>9</v>
      </c>
      <c r="C5363" t="s">
        <v>1146</v>
      </c>
      <c r="D5363">
        <v>52</v>
      </c>
      <c r="E5363" t="s">
        <v>1199</v>
      </c>
      <c r="F5363" t="s">
        <v>5923</v>
      </c>
      <c r="G5363">
        <v>7567</v>
      </c>
      <c r="H5363">
        <v>1</v>
      </c>
      <c r="I5363">
        <v>1</v>
      </c>
      <c r="J5363">
        <v>1</v>
      </c>
      <c r="K5363" s="2" t="s">
        <v>10009</v>
      </c>
      <c r="L5363" s="2" t="s">
        <v>10009</v>
      </c>
      <c r="M5363" t="str">
        <f t="shared" si="83"/>
        <v>BEGIN IF NOT EXISTS (SELECT * FROM [dbo].[COM_City] WHERE [Name] = 'Cachoeira Dourada') BEGIN INSERT INTO [dbo].[COM_City]([CityId],[Name],[ExternalCode],[StateId],[Active],[UserID],[UserIDLastUpdate],[CreateDate],[ModifieldDate]) VALUES (5362,'Cachoeira Dourada','04250',9,1,1,1,GETDATE(),GETDATE()) END END</v>
      </c>
    </row>
    <row r="5364" spans="1:13" x14ac:dyDescent="0.2">
      <c r="A5364">
        <v>5363</v>
      </c>
      <c r="B5364">
        <f>VLOOKUP(C5364,ESTADOS!C:K,9,FALSE)</f>
        <v>9</v>
      </c>
      <c r="C5364" t="s">
        <v>1146</v>
      </c>
      <c r="D5364">
        <v>52</v>
      </c>
      <c r="E5364" t="s">
        <v>4957</v>
      </c>
      <c r="F5364" t="s">
        <v>1200</v>
      </c>
      <c r="G5364">
        <v>10892</v>
      </c>
      <c r="H5364">
        <v>1</v>
      </c>
      <c r="I5364">
        <v>1</v>
      </c>
      <c r="J5364">
        <v>1</v>
      </c>
      <c r="K5364" s="2" t="s">
        <v>10009</v>
      </c>
      <c r="L5364" s="2" t="s">
        <v>10009</v>
      </c>
      <c r="M5364" t="str">
        <f t="shared" si="83"/>
        <v>BEGIN IF NOT EXISTS (SELECT * FROM [dbo].[COM_City] WHERE [Name] = 'Caçu') BEGIN INSERT INTO [dbo].[COM_City]([CityId],[Name],[ExternalCode],[StateId],[Active],[UserID],[UserIDLastUpdate],[CreateDate],[ModifieldDate]) VALUES (5363,'Caçu','04300',9,1,1,1,GETDATE(),GETDATE()) END END</v>
      </c>
    </row>
    <row r="5365" spans="1:13" x14ac:dyDescent="0.2">
      <c r="A5365">
        <v>5364</v>
      </c>
      <c r="B5365">
        <f>VLOOKUP(C5365,ESTADOS!C:K,9,FALSE)</f>
        <v>9</v>
      </c>
      <c r="C5365" t="s">
        <v>1146</v>
      </c>
      <c r="D5365">
        <v>52</v>
      </c>
      <c r="E5365" t="s">
        <v>4959</v>
      </c>
      <c r="F5365" t="s">
        <v>1201</v>
      </c>
      <c r="G5365">
        <v>15747</v>
      </c>
      <c r="H5365">
        <v>1</v>
      </c>
      <c r="I5365">
        <v>1</v>
      </c>
      <c r="J5365">
        <v>1</v>
      </c>
      <c r="K5365" s="2" t="s">
        <v>10009</v>
      </c>
      <c r="L5365" s="2" t="s">
        <v>10009</v>
      </c>
      <c r="M5365" t="str">
        <f t="shared" si="83"/>
        <v>BEGIN IF NOT EXISTS (SELECT * FROM [dbo].[COM_City] WHERE [Name] = 'Caiapônia') BEGIN INSERT INTO [dbo].[COM_City]([CityId],[Name],[ExternalCode],[StateId],[Active],[UserID],[UserIDLastUpdate],[CreateDate],[ModifieldDate]) VALUES (5364,'Caiapônia','04409',9,1,1,1,GETDATE(),GETDATE()) END END</v>
      </c>
    </row>
    <row r="5366" spans="1:13" x14ac:dyDescent="0.2">
      <c r="A5366">
        <v>5365</v>
      </c>
      <c r="B5366">
        <f>VLOOKUP(C5366,ESTADOS!C:K,9,FALSE)</f>
        <v>9</v>
      </c>
      <c r="C5366" t="s">
        <v>1146</v>
      </c>
      <c r="D5366">
        <v>52</v>
      </c>
      <c r="E5366" t="s">
        <v>4961</v>
      </c>
      <c r="F5366" t="s">
        <v>1202</v>
      </c>
      <c r="G5366">
        <v>62204</v>
      </c>
      <c r="H5366">
        <v>1</v>
      </c>
      <c r="I5366">
        <v>1</v>
      </c>
      <c r="J5366">
        <v>1</v>
      </c>
      <c r="K5366" s="2" t="s">
        <v>10009</v>
      </c>
      <c r="L5366" s="2" t="s">
        <v>10009</v>
      </c>
      <c r="M5366" t="str">
        <f t="shared" si="83"/>
        <v>BEGIN IF NOT EXISTS (SELECT * FROM [dbo].[COM_City] WHERE [Name] = 'Caldas Novas') BEGIN INSERT INTO [dbo].[COM_City]([CityId],[Name],[ExternalCode],[StateId],[Active],[UserID],[UserIDLastUpdate],[CreateDate],[ModifieldDate]) VALUES (5365,'Caldas Novas','04508',9,1,1,1,GETDATE(),GETDATE()) END END</v>
      </c>
    </row>
    <row r="5367" spans="1:13" x14ac:dyDescent="0.2">
      <c r="A5367">
        <v>5366</v>
      </c>
      <c r="B5367">
        <f>VLOOKUP(C5367,ESTADOS!C:K,9,FALSE)</f>
        <v>9</v>
      </c>
      <c r="C5367" t="s">
        <v>1146</v>
      </c>
      <c r="D5367">
        <v>52</v>
      </c>
      <c r="E5367" t="s">
        <v>2839</v>
      </c>
      <c r="F5367" t="s">
        <v>1203</v>
      </c>
      <c r="G5367">
        <v>3157</v>
      </c>
      <c r="H5367">
        <v>1</v>
      </c>
      <c r="I5367">
        <v>1</v>
      </c>
      <c r="J5367">
        <v>1</v>
      </c>
      <c r="K5367" s="2" t="s">
        <v>10009</v>
      </c>
      <c r="L5367" s="2" t="s">
        <v>10009</v>
      </c>
      <c r="M5367" t="str">
        <f t="shared" si="83"/>
        <v>BEGIN IF NOT EXISTS (SELECT * FROM [dbo].[COM_City] WHERE [Name] = 'Caldazinha') BEGIN INSERT INTO [dbo].[COM_City]([CityId],[Name],[ExternalCode],[StateId],[Active],[UserID],[UserIDLastUpdate],[CreateDate],[ModifieldDate]) VALUES (5366,'Caldazinha','04557',9,1,1,1,GETDATE(),GETDATE()) END END</v>
      </c>
    </row>
    <row r="5368" spans="1:13" x14ac:dyDescent="0.2">
      <c r="A5368">
        <v>5367</v>
      </c>
      <c r="B5368">
        <f>VLOOKUP(C5368,ESTADOS!C:K,9,FALSE)</f>
        <v>9</v>
      </c>
      <c r="C5368" t="s">
        <v>1146</v>
      </c>
      <c r="D5368">
        <v>52</v>
      </c>
      <c r="E5368" t="s">
        <v>4963</v>
      </c>
      <c r="F5368" t="s">
        <v>1204</v>
      </c>
      <c r="G5368">
        <v>3411</v>
      </c>
      <c r="H5368">
        <v>1</v>
      </c>
      <c r="I5368">
        <v>1</v>
      </c>
      <c r="J5368">
        <v>1</v>
      </c>
      <c r="K5368" s="2" t="s">
        <v>10009</v>
      </c>
      <c r="L5368" s="2" t="s">
        <v>10009</v>
      </c>
      <c r="M5368" t="str">
        <f t="shared" si="83"/>
        <v>BEGIN IF NOT EXISTS (SELECT * FROM [dbo].[COM_City] WHERE [Name] = 'Campestre de Goiás') BEGIN INSERT INTO [dbo].[COM_City]([CityId],[Name],[ExternalCode],[StateId],[Active],[UserID],[UserIDLastUpdate],[CreateDate],[ModifieldDate]) VALUES (5367,'Campestre de Goiás','04607',9,1,1,1,GETDATE(),GETDATE()) END END</v>
      </c>
    </row>
    <row r="5369" spans="1:13" x14ac:dyDescent="0.2">
      <c r="A5369">
        <v>5368</v>
      </c>
      <c r="B5369">
        <f>VLOOKUP(C5369,ESTADOS!C:K,9,FALSE)</f>
        <v>9</v>
      </c>
      <c r="C5369" t="s">
        <v>1146</v>
      </c>
      <c r="D5369">
        <v>52</v>
      </c>
      <c r="E5369" t="s">
        <v>1205</v>
      </c>
      <c r="F5369" t="s">
        <v>1206</v>
      </c>
      <c r="G5369">
        <v>3765</v>
      </c>
      <c r="H5369">
        <v>1</v>
      </c>
      <c r="I5369">
        <v>1</v>
      </c>
      <c r="J5369">
        <v>1</v>
      </c>
      <c r="K5369" s="2" t="s">
        <v>10009</v>
      </c>
      <c r="L5369" s="2" t="s">
        <v>10009</v>
      </c>
      <c r="M5369" t="str">
        <f t="shared" si="83"/>
        <v>BEGIN IF NOT EXISTS (SELECT * FROM [dbo].[COM_City] WHERE [Name] = 'Campinaçu') BEGIN INSERT INTO [dbo].[COM_City]([CityId],[Name],[ExternalCode],[StateId],[Active],[UserID],[UserIDLastUpdate],[CreateDate],[ModifieldDate]) VALUES (5368,'Campinaçu','04656',9,1,1,1,GETDATE(),GETDATE()) END END</v>
      </c>
    </row>
    <row r="5370" spans="1:13" x14ac:dyDescent="0.2">
      <c r="A5370">
        <v>5369</v>
      </c>
      <c r="B5370">
        <f>VLOOKUP(C5370,ESTADOS!C:K,9,FALSE)</f>
        <v>9</v>
      </c>
      <c r="C5370" t="s">
        <v>1146</v>
      </c>
      <c r="D5370">
        <v>52</v>
      </c>
      <c r="E5370" t="s">
        <v>4965</v>
      </c>
      <c r="F5370" t="s">
        <v>1207</v>
      </c>
      <c r="G5370">
        <v>9697</v>
      </c>
      <c r="H5370">
        <v>1</v>
      </c>
      <c r="I5370">
        <v>1</v>
      </c>
      <c r="J5370">
        <v>1</v>
      </c>
      <c r="K5370" s="2" t="s">
        <v>10009</v>
      </c>
      <c r="L5370" s="2" t="s">
        <v>10009</v>
      </c>
      <c r="M5370" t="str">
        <f t="shared" si="83"/>
        <v>BEGIN IF NOT EXISTS (SELECT * FROM [dbo].[COM_City] WHERE [Name] = 'Campinorte') BEGIN INSERT INTO [dbo].[COM_City]([CityId],[Name],[ExternalCode],[StateId],[Active],[UserID],[UserIDLastUpdate],[CreateDate],[ModifieldDate]) VALUES (5369,'Campinorte','04706',9,1,1,1,GETDATE(),GETDATE()) END END</v>
      </c>
    </row>
    <row r="5371" spans="1:13" x14ac:dyDescent="0.2">
      <c r="A5371">
        <v>5370</v>
      </c>
      <c r="B5371">
        <f>VLOOKUP(C5371,ESTADOS!C:K,9,FALSE)</f>
        <v>9</v>
      </c>
      <c r="C5371" t="s">
        <v>1146</v>
      </c>
      <c r="D5371">
        <v>52</v>
      </c>
      <c r="E5371" t="s">
        <v>4967</v>
      </c>
      <c r="F5371" t="s">
        <v>1208</v>
      </c>
      <c r="G5371">
        <v>5767</v>
      </c>
      <c r="H5371">
        <v>1</v>
      </c>
      <c r="I5371">
        <v>1</v>
      </c>
      <c r="J5371">
        <v>1</v>
      </c>
      <c r="K5371" s="2" t="s">
        <v>10009</v>
      </c>
      <c r="L5371" s="2" t="s">
        <v>10009</v>
      </c>
      <c r="M5371" t="str">
        <f t="shared" si="83"/>
        <v>BEGIN IF NOT EXISTS (SELECT * FROM [dbo].[COM_City] WHERE [Name] = 'Campo Alegre de Goiás') BEGIN INSERT INTO [dbo].[COM_City]([CityId],[Name],[ExternalCode],[StateId],[Active],[UserID],[UserIDLastUpdate],[CreateDate],[ModifieldDate]) VALUES (5370,'Campo Alegre de Goiás','04805',9,1,1,1,GETDATE(),GETDATE()) END END</v>
      </c>
    </row>
    <row r="5372" spans="1:13" x14ac:dyDescent="0.2">
      <c r="A5372">
        <v>5371</v>
      </c>
      <c r="B5372">
        <f>VLOOKUP(C5372,ESTADOS!C:K,9,FALSE)</f>
        <v>9</v>
      </c>
      <c r="C5372" t="s">
        <v>1146</v>
      </c>
      <c r="D5372">
        <v>52</v>
      </c>
      <c r="E5372" t="s">
        <v>1209</v>
      </c>
      <c r="F5372" t="s">
        <v>1210</v>
      </c>
      <c r="G5372">
        <v>5596</v>
      </c>
      <c r="H5372">
        <v>1</v>
      </c>
      <c r="I5372">
        <v>1</v>
      </c>
      <c r="J5372">
        <v>1</v>
      </c>
      <c r="K5372" s="2" t="s">
        <v>10009</v>
      </c>
      <c r="L5372" s="2" t="s">
        <v>10009</v>
      </c>
      <c r="M5372" t="str">
        <f t="shared" si="83"/>
        <v>BEGIN IF NOT EXISTS (SELECT * FROM [dbo].[COM_City] WHERE [Name] = 'Campo Limpo de Goiás') BEGIN INSERT INTO [dbo].[COM_City]([CityId],[Name],[ExternalCode],[StateId],[Active],[UserID],[UserIDLastUpdate],[CreateDate],[ModifieldDate]) VALUES (5371,'Campo Limpo de Goiás','04854',9,1,1,1,GETDATE(),GETDATE()) END END</v>
      </c>
    </row>
    <row r="5373" spans="1:13" x14ac:dyDescent="0.2">
      <c r="A5373">
        <v>5372</v>
      </c>
      <c r="B5373">
        <f>VLOOKUP(C5373,ESTADOS!C:K,9,FALSE)</f>
        <v>9</v>
      </c>
      <c r="C5373" t="s">
        <v>1146</v>
      </c>
      <c r="D5373">
        <v>52</v>
      </c>
      <c r="E5373" t="s">
        <v>4971</v>
      </c>
      <c r="F5373" t="s">
        <v>1211</v>
      </c>
      <c r="G5373">
        <v>18238</v>
      </c>
      <c r="H5373">
        <v>1</v>
      </c>
      <c r="I5373">
        <v>1</v>
      </c>
      <c r="J5373">
        <v>1</v>
      </c>
      <c r="K5373" s="2" t="s">
        <v>10009</v>
      </c>
      <c r="L5373" s="2" t="s">
        <v>10009</v>
      </c>
      <c r="M5373" t="str">
        <f t="shared" si="83"/>
        <v>BEGIN IF NOT EXISTS (SELECT * FROM [dbo].[COM_City] WHERE [Name] = 'Campos Belos') BEGIN INSERT INTO [dbo].[COM_City]([CityId],[Name],[ExternalCode],[StateId],[Active],[UserID],[UserIDLastUpdate],[CreateDate],[ModifieldDate]) VALUES (5372,'Campos Belos','04904',9,1,1,1,GETDATE(),GETDATE()) END END</v>
      </c>
    </row>
    <row r="5374" spans="1:13" x14ac:dyDescent="0.2">
      <c r="A5374">
        <v>5373</v>
      </c>
      <c r="B5374">
        <f>VLOOKUP(C5374,ESTADOS!C:K,9,FALSE)</f>
        <v>9</v>
      </c>
      <c r="C5374" t="s">
        <v>1146</v>
      </c>
      <c r="D5374">
        <v>52</v>
      </c>
      <c r="E5374" t="s">
        <v>1212</v>
      </c>
      <c r="F5374" t="s">
        <v>1213</v>
      </c>
      <c r="G5374">
        <v>6331</v>
      </c>
      <c r="H5374">
        <v>1</v>
      </c>
      <c r="I5374">
        <v>1</v>
      </c>
      <c r="J5374">
        <v>1</v>
      </c>
      <c r="K5374" s="2" t="s">
        <v>10009</v>
      </c>
      <c r="L5374" s="2" t="s">
        <v>10009</v>
      </c>
      <c r="M5374" t="str">
        <f t="shared" si="83"/>
        <v>BEGIN IF NOT EXISTS (SELECT * FROM [dbo].[COM_City] WHERE [Name] = 'Campos Verdes') BEGIN INSERT INTO [dbo].[COM_City]([CityId],[Name],[ExternalCode],[StateId],[Active],[UserID],[UserIDLastUpdate],[CreateDate],[ModifieldDate]) VALUES (5373,'Campos Verdes','04953',9,1,1,1,GETDATE(),GETDATE()) END END</v>
      </c>
    </row>
    <row r="5375" spans="1:13" x14ac:dyDescent="0.2">
      <c r="A5375">
        <v>5374</v>
      </c>
      <c r="B5375">
        <f>VLOOKUP(C5375,ESTADOS!C:K,9,FALSE)</f>
        <v>9</v>
      </c>
      <c r="C5375" t="s">
        <v>1146</v>
      </c>
      <c r="D5375">
        <v>52</v>
      </c>
      <c r="E5375" t="s">
        <v>4972</v>
      </c>
      <c r="F5375" t="s">
        <v>1214</v>
      </c>
      <c r="G5375">
        <v>8897</v>
      </c>
      <c r="H5375">
        <v>1</v>
      </c>
      <c r="I5375">
        <v>1</v>
      </c>
      <c r="J5375">
        <v>1</v>
      </c>
      <c r="K5375" s="2" t="s">
        <v>10009</v>
      </c>
      <c r="L5375" s="2" t="s">
        <v>10009</v>
      </c>
      <c r="M5375" t="str">
        <f t="shared" si="83"/>
        <v>BEGIN IF NOT EXISTS (SELECT * FROM [dbo].[COM_City] WHERE [Name] = 'Carmo do Rio Verde') BEGIN INSERT INTO [dbo].[COM_City]([CityId],[Name],[ExternalCode],[StateId],[Active],[UserID],[UserIDLastUpdate],[CreateDate],[ModifieldDate]) VALUES (5374,'Carmo do Rio Verde','05000',9,1,1,1,GETDATE(),GETDATE()) END END</v>
      </c>
    </row>
    <row r="5376" spans="1:13" x14ac:dyDescent="0.2">
      <c r="A5376">
        <v>5375</v>
      </c>
      <c r="B5376">
        <f>VLOOKUP(C5376,ESTADOS!C:K,9,FALSE)</f>
        <v>9</v>
      </c>
      <c r="C5376" t="s">
        <v>1146</v>
      </c>
      <c r="D5376">
        <v>52</v>
      </c>
      <c r="E5376" t="s">
        <v>1215</v>
      </c>
      <c r="F5376" t="s">
        <v>1216</v>
      </c>
      <c r="G5376">
        <v>3530</v>
      </c>
      <c r="H5376">
        <v>1</v>
      </c>
      <c r="I5376">
        <v>1</v>
      </c>
      <c r="J5376">
        <v>1</v>
      </c>
      <c r="K5376" s="2" t="s">
        <v>10009</v>
      </c>
      <c r="L5376" s="2" t="s">
        <v>10009</v>
      </c>
      <c r="M5376" t="str">
        <f t="shared" si="83"/>
        <v>BEGIN IF NOT EXISTS (SELECT * FROM [dbo].[COM_City] WHERE [Name] = 'Castelândia') BEGIN INSERT INTO [dbo].[COM_City]([CityId],[Name],[ExternalCode],[StateId],[Active],[UserID],[UserIDLastUpdate],[CreateDate],[ModifieldDate]) VALUES (5375,'Castelândia','05059',9,1,1,1,GETDATE(),GETDATE()) END END</v>
      </c>
    </row>
    <row r="5377" spans="1:13" x14ac:dyDescent="0.2">
      <c r="A5377">
        <v>5376</v>
      </c>
      <c r="B5377">
        <f>VLOOKUP(C5377,ESTADOS!C:K,9,FALSE)</f>
        <v>9</v>
      </c>
      <c r="C5377" t="s">
        <v>1146</v>
      </c>
      <c r="D5377">
        <v>52</v>
      </c>
      <c r="E5377" t="s">
        <v>4974</v>
      </c>
      <c r="F5377" t="s">
        <v>1217</v>
      </c>
      <c r="G5377">
        <v>75623</v>
      </c>
      <c r="H5377">
        <v>1</v>
      </c>
      <c r="I5377">
        <v>1</v>
      </c>
      <c r="J5377">
        <v>1</v>
      </c>
      <c r="K5377" s="2" t="s">
        <v>10009</v>
      </c>
      <c r="L5377" s="2" t="s">
        <v>10009</v>
      </c>
      <c r="M5377" t="str">
        <f t="shared" si="83"/>
        <v>BEGIN IF NOT EXISTS (SELECT * FROM [dbo].[COM_City] WHERE [Name] = 'Catalão') BEGIN INSERT INTO [dbo].[COM_City]([CityId],[Name],[ExternalCode],[StateId],[Active],[UserID],[UserIDLastUpdate],[CreateDate],[ModifieldDate]) VALUES (5376,'Catalão','05109',9,1,1,1,GETDATE(),GETDATE()) END END</v>
      </c>
    </row>
    <row r="5378" spans="1:13" x14ac:dyDescent="0.2">
      <c r="A5378">
        <v>5377</v>
      </c>
      <c r="B5378">
        <f>VLOOKUP(C5378,ESTADOS!C:K,9,FALSE)</f>
        <v>9</v>
      </c>
      <c r="C5378" t="s">
        <v>1146</v>
      </c>
      <c r="D5378">
        <v>52</v>
      </c>
      <c r="E5378" t="s">
        <v>4976</v>
      </c>
      <c r="F5378" t="s">
        <v>1218</v>
      </c>
      <c r="G5378">
        <v>4477</v>
      </c>
      <c r="H5378">
        <v>1</v>
      </c>
      <c r="I5378">
        <v>1</v>
      </c>
      <c r="J5378">
        <v>1</v>
      </c>
      <c r="K5378" s="2" t="s">
        <v>10009</v>
      </c>
      <c r="L5378" s="2" t="s">
        <v>10009</v>
      </c>
      <c r="M5378" t="str">
        <f t="shared" si="83"/>
        <v>BEGIN IF NOT EXISTS (SELECT * FROM [dbo].[COM_City] WHERE [Name] = 'Caturaí') BEGIN INSERT INTO [dbo].[COM_City]([CityId],[Name],[ExternalCode],[StateId],[Active],[UserID],[UserIDLastUpdate],[CreateDate],[ModifieldDate]) VALUES (5377,'Caturaí','05208',9,1,1,1,GETDATE(),GETDATE()) END END</v>
      </c>
    </row>
    <row r="5379" spans="1:13" x14ac:dyDescent="0.2">
      <c r="A5379">
        <v>5378</v>
      </c>
      <c r="B5379">
        <f>VLOOKUP(C5379,ESTADOS!C:K,9,FALSE)</f>
        <v>9</v>
      </c>
      <c r="C5379" t="s">
        <v>1146</v>
      </c>
      <c r="D5379">
        <v>52</v>
      </c>
      <c r="E5379" t="s">
        <v>4978</v>
      </c>
      <c r="F5379" t="s">
        <v>1219</v>
      </c>
      <c r="G5379">
        <v>9875</v>
      </c>
      <c r="H5379">
        <v>1</v>
      </c>
      <c r="I5379">
        <v>1</v>
      </c>
      <c r="J5379">
        <v>1</v>
      </c>
      <c r="K5379" s="2" t="s">
        <v>10009</v>
      </c>
      <c r="L5379" s="2" t="s">
        <v>10009</v>
      </c>
      <c r="M5379" t="str">
        <f t="shared" ref="M5379:M5442" si="84">CONCATENATE("BEGIN IF NOT EXISTS (SELECT * FROM [dbo].[COM_City] WHERE [Name] = '",F5379,"') BEGIN INSERT INTO [dbo].[COM_City]([CityId],[Name],[ExternalCode],[StateId],[Active],[UserID],[UserIDLastUpdate],[CreateDate],[ModifieldDate]) VALUES (",A5379,",'",F5379,"','",E5379,"',",B5379,",",H5379,",",I5379,",",J5379,",",K5379,",",L5379,") END END")</f>
        <v>BEGIN IF NOT EXISTS (SELECT * FROM [dbo].[COM_City] WHERE [Name] = 'Cavalcante') BEGIN INSERT INTO [dbo].[COM_City]([CityId],[Name],[ExternalCode],[StateId],[Active],[UserID],[UserIDLastUpdate],[CreateDate],[ModifieldDate]) VALUES (5378,'Cavalcante','05307',9,1,1,1,GETDATE(),GETDATE()) END END</v>
      </c>
    </row>
    <row r="5380" spans="1:13" x14ac:dyDescent="0.2">
      <c r="A5380">
        <v>5379</v>
      </c>
      <c r="B5380">
        <f>VLOOKUP(C5380,ESTADOS!C:K,9,FALSE)</f>
        <v>9</v>
      </c>
      <c r="C5380" t="s">
        <v>1146</v>
      </c>
      <c r="D5380">
        <v>52</v>
      </c>
      <c r="E5380" t="s">
        <v>4980</v>
      </c>
      <c r="F5380" t="s">
        <v>1220</v>
      </c>
      <c r="G5380">
        <v>18637</v>
      </c>
      <c r="H5380">
        <v>1</v>
      </c>
      <c r="I5380">
        <v>1</v>
      </c>
      <c r="J5380">
        <v>1</v>
      </c>
      <c r="K5380" s="2" t="s">
        <v>10009</v>
      </c>
      <c r="L5380" s="2" t="s">
        <v>10009</v>
      </c>
      <c r="M5380" t="str">
        <f t="shared" si="84"/>
        <v>BEGIN IF NOT EXISTS (SELECT * FROM [dbo].[COM_City] WHERE [Name] = 'Ceres') BEGIN INSERT INTO [dbo].[COM_City]([CityId],[Name],[ExternalCode],[StateId],[Active],[UserID],[UserIDLastUpdate],[CreateDate],[ModifieldDate]) VALUES (5379,'Ceres','05406',9,1,1,1,GETDATE(),GETDATE()) END END</v>
      </c>
    </row>
    <row r="5381" spans="1:13" x14ac:dyDescent="0.2">
      <c r="A5381">
        <v>5380</v>
      </c>
      <c r="B5381">
        <f>VLOOKUP(C5381,ESTADOS!C:K,9,FALSE)</f>
        <v>9</v>
      </c>
      <c r="C5381" t="s">
        <v>1146</v>
      </c>
      <c r="D5381">
        <v>52</v>
      </c>
      <c r="E5381" t="s">
        <v>1221</v>
      </c>
      <c r="F5381" t="s">
        <v>1222</v>
      </c>
      <c r="G5381">
        <v>7361</v>
      </c>
      <c r="H5381">
        <v>1</v>
      </c>
      <c r="I5381">
        <v>1</v>
      </c>
      <c r="J5381">
        <v>1</v>
      </c>
      <c r="K5381" s="2" t="s">
        <v>10009</v>
      </c>
      <c r="L5381" s="2" t="s">
        <v>10009</v>
      </c>
      <c r="M5381" t="str">
        <f t="shared" si="84"/>
        <v>BEGIN IF NOT EXISTS (SELECT * FROM [dbo].[COM_City] WHERE [Name] = 'Cezarina') BEGIN INSERT INTO [dbo].[COM_City]([CityId],[Name],[ExternalCode],[StateId],[Active],[UserID],[UserIDLastUpdate],[CreateDate],[ModifieldDate]) VALUES (5380,'Cezarina','05455',9,1,1,1,GETDATE(),GETDATE()) END END</v>
      </c>
    </row>
    <row r="5382" spans="1:13" x14ac:dyDescent="0.2">
      <c r="A5382">
        <v>5381</v>
      </c>
      <c r="B5382">
        <f>VLOOKUP(C5382,ESTADOS!C:K,9,FALSE)</f>
        <v>9</v>
      </c>
      <c r="C5382" t="s">
        <v>1146</v>
      </c>
      <c r="D5382">
        <v>52</v>
      </c>
      <c r="E5382" t="s">
        <v>1223</v>
      </c>
      <c r="F5382" t="s">
        <v>1224</v>
      </c>
      <c r="G5382">
        <v>5289</v>
      </c>
      <c r="H5382">
        <v>1</v>
      </c>
      <c r="I5382">
        <v>1</v>
      </c>
      <c r="J5382">
        <v>1</v>
      </c>
      <c r="K5382" s="2" t="s">
        <v>10009</v>
      </c>
      <c r="L5382" s="2" t="s">
        <v>10009</v>
      </c>
      <c r="M5382" t="str">
        <f t="shared" si="84"/>
        <v>BEGIN IF NOT EXISTS (SELECT * FROM [dbo].[COM_City] WHERE [Name] = 'Chapadão do Céu') BEGIN INSERT INTO [dbo].[COM_City]([CityId],[Name],[ExternalCode],[StateId],[Active],[UserID],[UserIDLastUpdate],[CreateDate],[ModifieldDate]) VALUES (5381,'Chapadão do Céu','05471',9,1,1,1,GETDATE(),GETDATE()) END END</v>
      </c>
    </row>
    <row r="5383" spans="1:13" x14ac:dyDescent="0.2">
      <c r="A5383">
        <v>5382</v>
      </c>
      <c r="B5383">
        <f>VLOOKUP(C5383,ESTADOS!C:K,9,FALSE)</f>
        <v>9</v>
      </c>
      <c r="C5383" t="s">
        <v>1146</v>
      </c>
      <c r="D5383">
        <v>52</v>
      </c>
      <c r="E5383" t="s">
        <v>1225</v>
      </c>
      <c r="F5383" t="s">
        <v>1226</v>
      </c>
      <c r="G5383">
        <v>48589</v>
      </c>
      <c r="H5383">
        <v>1</v>
      </c>
      <c r="I5383">
        <v>1</v>
      </c>
      <c r="J5383">
        <v>1</v>
      </c>
      <c r="K5383" s="2" t="s">
        <v>10009</v>
      </c>
      <c r="L5383" s="2" t="s">
        <v>10009</v>
      </c>
      <c r="M5383" t="str">
        <f t="shared" si="84"/>
        <v>BEGIN IF NOT EXISTS (SELECT * FROM [dbo].[COM_City] WHERE [Name] = 'Cidade Ocidental') BEGIN INSERT INTO [dbo].[COM_City]([CityId],[Name],[ExternalCode],[StateId],[Active],[UserID],[UserIDLastUpdate],[CreateDate],[ModifieldDate]) VALUES (5382,'Cidade Ocidental','05497',9,1,1,1,GETDATE(),GETDATE()) END END</v>
      </c>
    </row>
    <row r="5384" spans="1:13" x14ac:dyDescent="0.2">
      <c r="A5384">
        <v>5383</v>
      </c>
      <c r="B5384">
        <f>VLOOKUP(C5384,ESTADOS!C:K,9,FALSE)</f>
        <v>9</v>
      </c>
      <c r="C5384" t="s">
        <v>1146</v>
      </c>
      <c r="D5384">
        <v>52</v>
      </c>
      <c r="E5384" t="s">
        <v>1227</v>
      </c>
      <c r="F5384" t="s">
        <v>3699</v>
      </c>
      <c r="G5384">
        <v>14762</v>
      </c>
      <c r="H5384">
        <v>1</v>
      </c>
      <c r="I5384">
        <v>1</v>
      </c>
      <c r="J5384">
        <v>1</v>
      </c>
      <c r="K5384" s="2" t="s">
        <v>10009</v>
      </c>
      <c r="L5384" s="2" t="s">
        <v>10009</v>
      </c>
      <c r="M5384" t="str">
        <f t="shared" si="84"/>
        <v>BEGIN IF NOT EXISTS (SELECT * FROM [dbo].[COM_City] WHERE [Name] = 'Cocalzinho de Goiás') BEGIN INSERT INTO [dbo].[COM_City]([CityId],[Name],[ExternalCode],[StateId],[Active],[UserID],[UserIDLastUpdate],[CreateDate],[ModifieldDate]) VALUES (5383,'Cocalzinho de Goiás','05513',9,1,1,1,GETDATE(),GETDATE()) END END</v>
      </c>
    </row>
    <row r="5385" spans="1:13" x14ac:dyDescent="0.2">
      <c r="A5385">
        <v>5384</v>
      </c>
      <c r="B5385">
        <f>VLOOKUP(C5385,ESTADOS!C:K,9,FALSE)</f>
        <v>9</v>
      </c>
      <c r="C5385" t="s">
        <v>1146</v>
      </c>
      <c r="D5385">
        <v>52</v>
      </c>
      <c r="E5385" t="s">
        <v>3700</v>
      </c>
      <c r="F5385" t="s">
        <v>3701</v>
      </c>
      <c r="G5385">
        <v>3856</v>
      </c>
      <c r="H5385">
        <v>1</v>
      </c>
      <c r="I5385">
        <v>1</v>
      </c>
      <c r="J5385">
        <v>1</v>
      </c>
      <c r="K5385" s="2" t="s">
        <v>10009</v>
      </c>
      <c r="L5385" s="2" t="s">
        <v>10009</v>
      </c>
      <c r="M5385" t="str">
        <f t="shared" si="84"/>
        <v>BEGIN IF NOT EXISTS (SELECT * FROM [dbo].[COM_City] WHERE [Name] = 'Colinas do Sul') BEGIN INSERT INTO [dbo].[COM_City]([CityId],[Name],[ExternalCode],[StateId],[Active],[UserID],[UserIDLastUpdate],[CreateDate],[ModifieldDate]) VALUES (5384,'Colinas do Sul','05521',9,1,1,1,GETDATE(),GETDATE()) END END</v>
      </c>
    </row>
    <row r="5386" spans="1:13" x14ac:dyDescent="0.2">
      <c r="A5386">
        <v>5385</v>
      </c>
      <c r="B5386">
        <f>VLOOKUP(C5386,ESTADOS!C:K,9,FALSE)</f>
        <v>9</v>
      </c>
      <c r="C5386" t="s">
        <v>1146</v>
      </c>
      <c r="D5386">
        <v>52</v>
      </c>
      <c r="E5386" t="s">
        <v>4986</v>
      </c>
      <c r="F5386" t="s">
        <v>3702</v>
      </c>
      <c r="G5386">
        <v>2633</v>
      </c>
      <c r="H5386">
        <v>1</v>
      </c>
      <c r="I5386">
        <v>1</v>
      </c>
      <c r="J5386">
        <v>1</v>
      </c>
      <c r="K5386" s="2" t="s">
        <v>10009</v>
      </c>
      <c r="L5386" s="2" t="s">
        <v>10009</v>
      </c>
      <c r="M5386" t="str">
        <f t="shared" si="84"/>
        <v>BEGIN IF NOT EXISTS (SELECT * FROM [dbo].[COM_City] WHERE [Name] = 'Córrego do Ouro') BEGIN INSERT INTO [dbo].[COM_City]([CityId],[Name],[ExternalCode],[StateId],[Active],[UserID],[UserIDLastUpdate],[CreateDate],[ModifieldDate]) VALUES (5385,'Córrego do Ouro','05703',9,1,1,1,GETDATE(),GETDATE()) END END</v>
      </c>
    </row>
    <row r="5387" spans="1:13" x14ac:dyDescent="0.2">
      <c r="A5387">
        <v>5386</v>
      </c>
      <c r="B5387">
        <f>VLOOKUP(C5387,ESTADOS!C:K,9,FALSE)</f>
        <v>9</v>
      </c>
      <c r="C5387" t="s">
        <v>1146</v>
      </c>
      <c r="D5387">
        <v>52</v>
      </c>
      <c r="E5387" t="s">
        <v>4988</v>
      </c>
      <c r="F5387" t="s">
        <v>6184</v>
      </c>
      <c r="G5387">
        <v>9190</v>
      </c>
      <c r="H5387">
        <v>1</v>
      </c>
      <c r="I5387">
        <v>1</v>
      </c>
      <c r="J5387">
        <v>1</v>
      </c>
      <c r="K5387" s="2" t="s">
        <v>10009</v>
      </c>
      <c r="L5387" s="2" t="s">
        <v>10009</v>
      </c>
      <c r="M5387" t="str">
        <f t="shared" si="84"/>
        <v>BEGIN IF NOT EXISTS (SELECT * FROM [dbo].[COM_City] WHERE [Name] = 'Corumbá de Goiás') BEGIN INSERT INTO [dbo].[COM_City]([CityId],[Name],[ExternalCode],[StateId],[Active],[UserID],[UserIDLastUpdate],[CreateDate],[ModifieldDate]) VALUES (5386,'Corumbá de Goiás','05802',9,1,1,1,GETDATE(),GETDATE()) END END</v>
      </c>
    </row>
    <row r="5388" spans="1:13" x14ac:dyDescent="0.2">
      <c r="A5388">
        <v>5387</v>
      </c>
      <c r="B5388">
        <f>VLOOKUP(C5388,ESTADOS!C:K,9,FALSE)</f>
        <v>9</v>
      </c>
      <c r="C5388" t="s">
        <v>1146</v>
      </c>
      <c r="D5388">
        <v>52</v>
      </c>
      <c r="E5388" t="s">
        <v>4990</v>
      </c>
      <c r="F5388" t="s">
        <v>6185</v>
      </c>
      <c r="G5388">
        <v>8001</v>
      </c>
      <c r="H5388">
        <v>1</v>
      </c>
      <c r="I5388">
        <v>1</v>
      </c>
      <c r="J5388">
        <v>1</v>
      </c>
      <c r="K5388" s="2" t="s">
        <v>10009</v>
      </c>
      <c r="L5388" s="2" t="s">
        <v>10009</v>
      </c>
      <c r="M5388" t="str">
        <f t="shared" si="84"/>
        <v>BEGIN IF NOT EXISTS (SELECT * FROM [dbo].[COM_City] WHERE [Name] = 'Corumbaíba') BEGIN INSERT INTO [dbo].[COM_City]([CityId],[Name],[ExternalCode],[StateId],[Active],[UserID],[UserIDLastUpdate],[CreateDate],[ModifieldDate]) VALUES (5387,'Corumbaíba','05901',9,1,1,1,GETDATE(),GETDATE()) END END</v>
      </c>
    </row>
    <row r="5389" spans="1:13" x14ac:dyDescent="0.2">
      <c r="A5389">
        <v>5388</v>
      </c>
      <c r="B5389">
        <f>VLOOKUP(C5389,ESTADOS!C:K,9,FALSE)</f>
        <v>9</v>
      </c>
      <c r="C5389" t="s">
        <v>1146</v>
      </c>
      <c r="D5389">
        <v>52</v>
      </c>
      <c r="E5389" t="s">
        <v>4995</v>
      </c>
      <c r="F5389" t="s">
        <v>6186</v>
      </c>
      <c r="G5389">
        <v>36614</v>
      </c>
      <c r="H5389">
        <v>1</v>
      </c>
      <c r="I5389">
        <v>1</v>
      </c>
      <c r="J5389">
        <v>1</v>
      </c>
      <c r="K5389" s="2" t="s">
        <v>10009</v>
      </c>
      <c r="L5389" s="2" t="s">
        <v>10009</v>
      </c>
      <c r="M5389" t="str">
        <f t="shared" si="84"/>
        <v>BEGIN IF NOT EXISTS (SELECT * FROM [dbo].[COM_City] WHERE [Name] = 'Cristalina') BEGIN INSERT INTO [dbo].[COM_City]([CityId],[Name],[ExternalCode],[StateId],[Active],[UserID],[UserIDLastUpdate],[CreateDate],[ModifieldDate]) VALUES (5388,'Cristalina','06206',9,1,1,1,GETDATE(),GETDATE()) END END</v>
      </c>
    </row>
    <row r="5390" spans="1:13" x14ac:dyDescent="0.2">
      <c r="A5390">
        <v>5389</v>
      </c>
      <c r="B5390">
        <f>VLOOKUP(C5390,ESTADOS!C:K,9,FALSE)</f>
        <v>9</v>
      </c>
      <c r="C5390" t="s">
        <v>1146</v>
      </c>
      <c r="D5390">
        <v>52</v>
      </c>
      <c r="E5390" t="s">
        <v>4997</v>
      </c>
      <c r="F5390" t="s">
        <v>6187</v>
      </c>
      <c r="G5390">
        <v>3041</v>
      </c>
      <c r="H5390">
        <v>1</v>
      </c>
      <c r="I5390">
        <v>1</v>
      </c>
      <c r="J5390">
        <v>1</v>
      </c>
      <c r="K5390" s="2" t="s">
        <v>10009</v>
      </c>
      <c r="L5390" s="2" t="s">
        <v>10009</v>
      </c>
      <c r="M5390" t="str">
        <f t="shared" si="84"/>
        <v>BEGIN IF NOT EXISTS (SELECT * FROM [dbo].[COM_City] WHERE [Name] = 'Cristianópolis') BEGIN INSERT INTO [dbo].[COM_City]([CityId],[Name],[ExternalCode],[StateId],[Active],[UserID],[UserIDLastUpdate],[CreateDate],[ModifieldDate]) VALUES (5389,'Cristianópolis','06305',9,1,1,1,GETDATE(),GETDATE()) END END</v>
      </c>
    </row>
    <row r="5391" spans="1:13" x14ac:dyDescent="0.2">
      <c r="A5391">
        <v>5390</v>
      </c>
      <c r="B5391">
        <f>VLOOKUP(C5391,ESTADOS!C:K,9,FALSE)</f>
        <v>9</v>
      </c>
      <c r="C5391" t="s">
        <v>1146</v>
      </c>
      <c r="D5391">
        <v>52</v>
      </c>
      <c r="E5391" t="s">
        <v>5001</v>
      </c>
      <c r="F5391" t="s">
        <v>6188</v>
      </c>
      <c r="G5391">
        <v>14547</v>
      </c>
      <c r="H5391">
        <v>1</v>
      </c>
      <c r="I5391">
        <v>1</v>
      </c>
      <c r="J5391">
        <v>1</v>
      </c>
      <c r="K5391" s="2" t="s">
        <v>10009</v>
      </c>
      <c r="L5391" s="2" t="s">
        <v>10009</v>
      </c>
      <c r="M5391" t="str">
        <f t="shared" si="84"/>
        <v>BEGIN IF NOT EXISTS (SELECT * FROM [dbo].[COM_City] WHERE [Name] = 'Crixás') BEGIN INSERT INTO [dbo].[COM_City]([CityId],[Name],[ExternalCode],[StateId],[Active],[UserID],[UserIDLastUpdate],[CreateDate],[ModifieldDate]) VALUES (5390,'Crixás','06404',9,1,1,1,GETDATE(),GETDATE()) END END</v>
      </c>
    </row>
    <row r="5392" spans="1:13" x14ac:dyDescent="0.2">
      <c r="A5392">
        <v>5391</v>
      </c>
      <c r="B5392">
        <f>VLOOKUP(C5392,ESTADOS!C:K,9,FALSE)</f>
        <v>9</v>
      </c>
      <c r="C5392" t="s">
        <v>1146</v>
      </c>
      <c r="D5392">
        <v>52</v>
      </c>
      <c r="E5392" t="s">
        <v>4999</v>
      </c>
      <c r="F5392" t="s">
        <v>6189</v>
      </c>
      <c r="G5392">
        <v>3618</v>
      </c>
      <c r="H5392">
        <v>1</v>
      </c>
      <c r="I5392">
        <v>1</v>
      </c>
      <c r="J5392">
        <v>1</v>
      </c>
      <c r="K5392" s="2" t="s">
        <v>10009</v>
      </c>
      <c r="L5392" s="2" t="s">
        <v>10009</v>
      </c>
      <c r="M5392" t="str">
        <f t="shared" si="84"/>
        <v>BEGIN IF NOT EXISTS (SELECT * FROM [dbo].[COM_City] WHERE [Name] = 'Cromínia') BEGIN INSERT INTO [dbo].[COM_City]([CityId],[Name],[ExternalCode],[StateId],[Active],[UserID],[UserIDLastUpdate],[CreateDate],[ModifieldDate]) VALUES (5391,'Cromínia','06503',9,1,1,1,GETDATE(),GETDATE()) END END</v>
      </c>
    </row>
    <row r="5393" spans="1:13" x14ac:dyDescent="0.2">
      <c r="A5393">
        <v>5392</v>
      </c>
      <c r="B5393">
        <f>VLOOKUP(C5393,ESTADOS!C:K,9,FALSE)</f>
        <v>9</v>
      </c>
      <c r="C5393" t="s">
        <v>1146</v>
      </c>
      <c r="D5393">
        <v>52</v>
      </c>
      <c r="E5393" t="s">
        <v>5003</v>
      </c>
      <c r="F5393" t="s">
        <v>6190</v>
      </c>
      <c r="G5393">
        <v>3055</v>
      </c>
      <c r="H5393">
        <v>1</v>
      </c>
      <c r="I5393">
        <v>1</v>
      </c>
      <c r="J5393">
        <v>1</v>
      </c>
      <c r="K5393" s="2" t="s">
        <v>10009</v>
      </c>
      <c r="L5393" s="2" t="s">
        <v>10009</v>
      </c>
      <c r="M5393" t="str">
        <f t="shared" si="84"/>
        <v>BEGIN IF NOT EXISTS (SELECT * FROM [dbo].[COM_City] WHERE [Name] = 'Cumari') BEGIN INSERT INTO [dbo].[COM_City]([CityId],[Name],[ExternalCode],[StateId],[Active],[UserID],[UserIDLastUpdate],[CreateDate],[ModifieldDate]) VALUES (5392,'Cumari','06602',9,1,1,1,GETDATE(),GETDATE()) END END</v>
      </c>
    </row>
    <row r="5394" spans="1:13" x14ac:dyDescent="0.2">
      <c r="A5394">
        <v>5393</v>
      </c>
      <c r="B5394">
        <f>VLOOKUP(C5394,ESTADOS!C:K,9,FALSE)</f>
        <v>9</v>
      </c>
      <c r="C5394" t="s">
        <v>1146</v>
      </c>
      <c r="D5394">
        <v>52</v>
      </c>
      <c r="E5394" t="s">
        <v>5005</v>
      </c>
      <c r="F5394" t="s">
        <v>6191</v>
      </c>
      <c r="G5394">
        <v>3507</v>
      </c>
      <c r="H5394">
        <v>1</v>
      </c>
      <c r="I5394">
        <v>1</v>
      </c>
      <c r="J5394">
        <v>1</v>
      </c>
      <c r="K5394" s="2" t="s">
        <v>10009</v>
      </c>
      <c r="L5394" s="2" t="s">
        <v>10009</v>
      </c>
      <c r="M5394" t="str">
        <f t="shared" si="84"/>
        <v>BEGIN IF NOT EXISTS (SELECT * FROM [dbo].[COM_City] WHERE [Name] = 'Damianópolis') BEGIN INSERT INTO [dbo].[COM_City]([CityId],[Name],[ExternalCode],[StateId],[Active],[UserID],[UserIDLastUpdate],[CreateDate],[ModifieldDate]) VALUES (5393,'Damianópolis','06701',9,1,1,1,GETDATE(),GETDATE()) END END</v>
      </c>
    </row>
    <row r="5395" spans="1:13" x14ac:dyDescent="0.2">
      <c r="A5395">
        <v>5394</v>
      </c>
      <c r="B5395">
        <f>VLOOKUP(C5395,ESTADOS!C:K,9,FALSE)</f>
        <v>9</v>
      </c>
      <c r="C5395" t="s">
        <v>1146</v>
      </c>
      <c r="D5395">
        <v>52</v>
      </c>
      <c r="E5395" t="s">
        <v>5007</v>
      </c>
      <c r="F5395" t="s">
        <v>6192</v>
      </c>
      <c r="G5395">
        <v>2688</v>
      </c>
      <c r="H5395">
        <v>1</v>
      </c>
      <c r="I5395">
        <v>1</v>
      </c>
      <c r="J5395">
        <v>1</v>
      </c>
      <c r="K5395" s="2" t="s">
        <v>10009</v>
      </c>
      <c r="L5395" s="2" t="s">
        <v>10009</v>
      </c>
      <c r="M5395" t="str">
        <f t="shared" si="84"/>
        <v>BEGIN IF NOT EXISTS (SELECT * FROM [dbo].[COM_City] WHERE [Name] = 'Damolândia') BEGIN INSERT INTO [dbo].[COM_City]([CityId],[Name],[ExternalCode],[StateId],[Active],[UserID],[UserIDLastUpdate],[CreateDate],[ModifieldDate]) VALUES (5394,'Damolândia','06800',9,1,1,1,GETDATE(),GETDATE()) END END</v>
      </c>
    </row>
    <row r="5396" spans="1:13" x14ac:dyDescent="0.2">
      <c r="A5396">
        <v>5395</v>
      </c>
      <c r="B5396">
        <f>VLOOKUP(C5396,ESTADOS!C:K,9,FALSE)</f>
        <v>9</v>
      </c>
      <c r="C5396" t="s">
        <v>1146</v>
      </c>
      <c r="D5396">
        <v>52</v>
      </c>
      <c r="E5396" t="s">
        <v>5009</v>
      </c>
      <c r="F5396" t="s">
        <v>7359</v>
      </c>
      <c r="G5396">
        <v>2013</v>
      </c>
      <c r="H5396">
        <v>1</v>
      </c>
      <c r="I5396">
        <v>1</v>
      </c>
      <c r="J5396">
        <v>1</v>
      </c>
      <c r="K5396" s="2" t="s">
        <v>10009</v>
      </c>
      <c r="L5396" s="2" t="s">
        <v>10009</v>
      </c>
      <c r="M5396" t="str">
        <f t="shared" si="84"/>
        <v>BEGIN IF NOT EXISTS (SELECT * FROM [dbo].[COM_City] WHERE [Name] = 'Davinópolis') BEGIN INSERT INTO [dbo].[COM_City]([CityId],[Name],[ExternalCode],[StateId],[Active],[UserID],[UserIDLastUpdate],[CreateDate],[ModifieldDate]) VALUES (5395,'Davinópolis','06909',9,1,1,1,GETDATE(),GETDATE()) END END</v>
      </c>
    </row>
    <row r="5397" spans="1:13" x14ac:dyDescent="0.2">
      <c r="A5397">
        <v>5396</v>
      </c>
      <c r="B5397">
        <f>VLOOKUP(C5397,ESTADOS!C:K,9,FALSE)</f>
        <v>9</v>
      </c>
      <c r="C5397" t="s">
        <v>1146</v>
      </c>
      <c r="D5397">
        <v>52</v>
      </c>
      <c r="E5397" t="s">
        <v>5012</v>
      </c>
      <c r="F5397" t="s">
        <v>6193</v>
      </c>
      <c r="G5397">
        <v>2236</v>
      </c>
      <c r="H5397">
        <v>1</v>
      </c>
      <c r="I5397">
        <v>1</v>
      </c>
      <c r="J5397">
        <v>1</v>
      </c>
      <c r="K5397" s="2" t="s">
        <v>10009</v>
      </c>
      <c r="L5397" s="2" t="s">
        <v>10009</v>
      </c>
      <c r="M5397" t="str">
        <f t="shared" si="84"/>
        <v>BEGIN IF NOT EXISTS (SELECT * FROM [dbo].[COM_City] WHERE [Name] = 'Diorama') BEGIN INSERT INTO [dbo].[COM_City]([CityId],[Name],[ExternalCode],[StateId],[Active],[UserID],[UserIDLastUpdate],[CreateDate],[ModifieldDate]) VALUES (5396,'Diorama','07105',9,1,1,1,GETDATE(),GETDATE()) END END</v>
      </c>
    </row>
    <row r="5398" spans="1:13" x14ac:dyDescent="0.2">
      <c r="A5398">
        <v>5397</v>
      </c>
      <c r="B5398">
        <f>VLOOKUP(C5398,ESTADOS!C:K,9,FALSE)</f>
        <v>9</v>
      </c>
      <c r="C5398" t="s">
        <v>1146</v>
      </c>
      <c r="D5398">
        <v>52</v>
      </c>
      <c r="E5398" t="s">
        <v>6194</v>
      </c>
      <c r="F5398" t="s">
        <v>6195</v>
      </c>
      <c r="G5398">
        <v>5344</v>
      </c>
      <c r="H5398">
        <v>1</v>
      </c>
      <c r="I5398">
        <v>1</v>
      </c>
      <c r="J5398">
        <v>1</v>
      </c>
      <c r="K5398" s="2" t="s">
        <v>10009</v>
      </c>
      <c r="L5398" s="2" t="s">
        <v>10009</v>
      </c>
      <c r="M5398" t="str">
        <f t="shared" si="84"/>
        <v>BEGIN IF NOT EXISTS (SELECT * FROM [dbo].[COM_City] WHERE [Name] = 'Divinópolis de Goiás') BEGIN INSERT INTO [dbo].[COM_City]([CityId],[Name],[ExternalCode],[StateId],[Active],[UserID],[UserIDLastUpdate],[CreateDate],[ModifieldDate]) VALUES (5397,'Divinópolis de Goiás','08301',9,1,1,1,GETDATE(),GETDATE()) END END</v>
      </c>
    </row>
    <row r="5399" spans="1:13" x14ac:dyDescent="0.2">
      <c r="A5399">
        <v>5398</v>
      </c>
      <c r="B5399">
        <f>VLOOKUP(C5399,ESTADOS!C:K,9,FALSE)</f>
        <v>9</v>
      </c>
      <c r="C5399" t="s">
        <v>1146</v>
      </c>
      <c r="D5399">
        <v>52</v>
      </c>
      <c r="E5399" t="s">
        <v>6196</v>
      </c>
      <c r="F5399" t="s">
        <v>6197</v>
      </c>
      <c r="G5399">
        <v>8344</v>
      </c>
      <c r="H5399">
        <v>1</v>
      </c>
      <c r="I5399">
        <v>1</v>
      </c>
      <c r="J5399">
        <v>1</v>
      </c>
      <c r="K5399" s="2" t="s">
        <v>10009</v>
      </c>
      <c r="L5399" s="2" t="s">
        <v>10009</v>
      </c>
      <c r="M5399" t="str">
        <f t="shared" si="84"/>
        <v>BEGIN IF NOT EXISTS (SELECT * FROM [dbo].[COM_City] WHERE [Name] = 'Doverlândia') BEGIN INSERT INTO [dbo].[COM_City]([CityId],[Name],[ExternalCode],[StateId],[Active],[UserID],[UserIDLastUpdate],[CreateDate],[ModifieldDate]) VALUES (5398,'Doverlândia','07253',9,1,1,1,GETDATE(),GETDATE()) END END</v>
      </c>
    </row>
    <row r="5400" spans="1:13" x14ac:dyDescent="0.2">
      <c r="A5400">
        <v>5399</v>
      </c>
      <c r="B5400">
        <f>VLOOKUP(C5400,ESTADOS!C:K,9,FALSE)</f>
        <v>9</v>
      </c>
      <c r="C5400" t="s">
        <v>1146</v>
      </c>
      <c r="D5400">
        <v>52</v>
      </c>
      <c r="E5400" t="s">
        <v>6198</v>
      </c>
      <c r="F5400" t="s">
        <v>6199</v>
      </c>
      <c r="G5400">
        <v>3718</v>
      </c>
      <c r="H5400">
        <v>1</v>
      </c>
      <c r="I5400">
        <v>1</v>
      </c>
      <c r="J5400">
        <v>1</v>
      </c>
      <c r="K5400" s="2" t="s">
        <v>10009</v>
      </c>
      <c r="L5400" s="2" t="s">
        <v>10009</v>
      </c>
      <c r="M5400" t="str">
        <f t="shared" si="84"/>
        <v>BEGIN IF NOT EXISTS (SELECT * FROM [dbo].[COM_City] WHERE [Name] = 'Edealina') BEGIN INSERT INTO [dbo].[COM_City]([CityId],[Name],[ExternalCode],[StateId],[Active],[UserID],[UserIDLastUpdate],[CreateDate],[ModifieldDate]) VALUES (5399,'Edealina','07352',9,1,1,1,GETDATE(),GETDATE()) END END</v>
      </c>
    </row>
    <row r="5401" spans="1:13" x14ac:dyDescent="0.2">
      <c r="A5401">
        <v>5400</v>
      </c>
      <c r="B5401">
        <f>VLOOKUP(C5401,ESTADOS!C:K,9,FALSE)</f>
        <v>9</v>
      </c>
      <c r="C5401" t="s">
        <v>1146</v>
      </c>
      <c r="D5401">
        <v>52</v>
      </c>
      <c r="E5401" t="s">
        <v>5018</v>
      </c>
      <c r="F5401" t="s">
        <v>6200</v>
      </c>
      <c r="G5401">
        <v>10251</v>
      </c>
      <c r="H5401">
        <v>1</v>
      </c>
      <c r="I5401">
        <v>1</v>
      </c>
      <c r="J5401">
        <v>1</v>
      </c>
      <c r="K5401" s="2" t="s">
        <v>10009</v>
      </c>
      <c r="L5401" s="2" t="s">
        <v>10009</v>
      </c>
      <c r="M5401" t="str">
        <f t="shared" si="84"/>
        <v>BEGIN IF NOT EXISTS (SELECT * FROM [dbo].[COM_City] WHERE [Name] = 'Edéia') BEGIN INSERT INTO [dbo].[COM_City]([CityId],[Name],[ExternalCode],[StateId],[Active],[UserID],[UserIDLastUpdate],[CreateDate],[ModifieldDate]) VALUES (5400,'Edéia','07402',9,1,1,1,GETDATE(),GETDATE()) END END</v>
      </c>
    </row>
    <row r="5402" spans="1:13" x14ac:dyDescent="0.2">
      <c r="A5402">
        <v>5401</v>
      </c>
      <c r="B5402">
        <f>VLOOKUP(C5402,ESTADOS!C:K,9,FALSE)</f>
        <v>9</v>
      </c>
      <c r="C5402" t="s">
        <v>1146</v>
      </c>
      <c r="D5402">
        <v>52</v>
      </c>
      <c r="E5402" t="s">
        <v>5020</v>
      </c>
      <c r="F5402" t="s">
        <v>3093</v>
      </c>
      <c r="G5402">
        <v>3174</v>
      </c>
      <c r="H5402">
        <v>1</v>
      </c>
      <c r="I5402">
        <v>1</v>
      </c>
      <c r="J5402">
        <v>1</v>
      </c>
      <c r="K5402" s="2" t="s">
        <v>10009</v>
      </c>
      <c r="L5402" s="2" t="s">
        <v>10009</v>
      </c>
      <c r="M5402" t="str">
        <f t="shared" si="84"/>
        <v>BEGIN IF NOT EXISTS (SELECT * FROM [dbo].[COM_City] WHERE [Name] = 'Estrela do Norte') BEGIN INSERT INTO [dbo].[COM_City]([CityId],[Name],[ExternalCode],[StateId],[Active],[UserID],[UserIDLastUpdate],[CreateDate],[ModifieldDate]) VALUES (5401,'Estrela do Norte','07501',9,1,1,1,GETDATE(),GETDATE()) END END</v>
      </c>
    </row>
    <row r="5403" spans="1:13" x14ac:dyDescent="0.2">
      <c r="A5403">
        <v>5402</v>
      </c>
      <c r="B5403">
        <f>VLOOKUP(C5403,ESTADOS!C:K,9,FALSE)</f>
        <v>9</v>
      </c>
      <c r="C5403" t="s">
        <v>1146</v>
      </c>
      <c r="D5403">
        <v>52</v>
      </c>
      <c r="E5403" t="s">
        <v>6201</v>
      </c>
      <c r="F5403" t="s">
        <v>6202</v>
      </c>
      <c r="G5403">
        <v>6918</v>
      </c>
      <c r="H5403">
        <v>1</v>
      </c>
      <c r="I5403">
        <v>1</v>
      </c>
      <c r="J5403">
        <v>1</v>
      </c>
      <c r="K5403" s="2" t="s">
        <v>10009</v>
      </c>
      <c r="L5403" s="2" t="s">
        <v>10009</v>
      </c>
      <c r="M5403" t="str">
        <f t="shared" si="84"/>
        <v>BEGIN IF NOT EXISTS (SELECT * FROM [dbo].[COM_City] WHERE [Name] = 'Faina') BEGIN INSERT INTO [dbo].[COM_City]([CityId],[Name],[ExternalCode],[StateId],[Active],[UserID],[UserIDLastUpdate],[CreateDate],[ModifieldDate]) VALUES (5402,'Faina','07535',9,1,1,1,GETDATE(),GETDATE()) END END</v>
      </c>
    </row>
    <row r="5404" spans="1:13" x14ac:dyDescent="0.2">
      <c r="A5404">
        <v>5403</v>
      </c>
      <c r="B5404">
        <f>VLOOKUP(C5404,ESTADOS!C:K,9,FALSE)</f>
        <v>9</v>
      </c>
      <c r="C5404" t="s">
        <v>1146</v>
      </c>
      <c r="D5404">
        <v>52</v>
      </c>
      <c r="E5404" t="s">
        <v>5022</v>
      </c>
      <c r="F5404" t="s">
        <v>6203</v>
      </c>
      <c r="G5404">
        <v>6373</v>
      </c>
      <c r="H5404">
        <v>1</v>
      </c>
      <c r="I5404">
        <v>1</v>
      </c>
      <c r="J5404">
        <v>1</v>
      </c>
      <c r="K5404" s="2" t="s">
        <v>10009</v>
      </c>
      <c r="L5404" s="2" t="s">
        <v>10009</v>
      </c>
      <c r="M5404" t="str">
        <f t="shared" si="84"/>
        <v>BEGIN IF NOT EXISTS (SELECT * FROM [dbo].[COM_City] WHERE [Name] = 'Fazenda Nova') BEGIN INSERT INTO [dbo].[COM_City]([CityId],[Name],[ExternalCode],[StateId],[Active],[UserID],[UserIDLastUpdate],[CreateDate],[ModifieldDate]) VALUES (5403,'Fazenda Nova','07600',9,1,1,1,GETDATE(),GETDATE()) END END</v>
      </c>
    </row>
    <row r="5405" spans="1:13" x14ac:dyDescent="0.2">
      <c r="A5405">
        <v>5404</v>
      </c>
      <c r="B5405">
        <f>VLOOKUP(C5405,ESTADOS!C:K,9,FALSE)</f>
        <v>9</v>
      </c>
      <c r="C5405" t="s">
        <v>1146</v>
      </c>
      <c r="D5405">
        <v>52</v>
      </c>
      <c r="E5405" t="s">
        <v>6204</v>
      </c>
      <c r="F5405" t="s">
        <v>6205</v>
      </c>
      <c r="G5405">
        <v>10286</v>
      </c>
      <c r="H5405">
        <v>1</v>
      </c>
      <c r="I5405">
        <v>1</v>
      </c>
      <c r="J5405">
        <v>1</v>
      </c>
      <c r="K5405" s="2" t="s">
        <v>10009</v>
      </c>
      <c r="L5405" s="2" t="s">
        <v>10009</v>
      </c>
      <c r="M5405" t="str">
        <f t="shared" si="84"/>
        <v>BEGIN IF NOT EXISTS (SELECT * FROM [dbo].[COM_City] WHERE [Name] = 'Firminópolis') BEGIN INSERT INTO [dbo].[COM_City]([CityId],[Name],[ExternalCode],[StateId],[Active],[UserID],[UserIDLastUpdate],[CreateDate],[ModifieldDate]) VALUES (5404,'Firminópolis','07808',9,1,1,1,GETDATE(),GETDATE()) END END</v>
      </c>
    </row>
    <row r="5406" spans="1:13" x14ac:dyDescent="0.2">
      <c r="A5406">
        <v>5405</v>
      </c>
      <c r="B5406">
        <f>VLOOKUP(C5406,ESTADOS!C:K,9,FALSE)</f>
        <v>9</v>
      </c>
      <c r="C5406" t="s">
        <v>1146</v>
      </c>
      <c r="D5406">
        <v>52</v>
      </c>
      <c r="E5406" t="s">
        <v>6206</v>
      </c>
      <c r="F5406" t="s">
        <v>1568</v>
      </c>
      <c r="G5406">
        <v>10382</v>
      </c>
      <c r="H5406">
        <v>1</v>
      </c>
      <c r="I5406">
        <v>1</v>
      </c>
      <c r="J5406">
        <v>1</v>
      </c>
      <c r="K5406" s="2" t="s">
        <v>10009</v>
      </c>
      <c r="L5406" s="2" t="s">
        <v>10009</v>
      </c>
      <c r="M5406" t="str">
        <f t="shared" si="84"/>
        <v>BEGIN IF NOT EXISTS (SELECT * FROM [dbo].[COM_City] WHERE [Name] = 'Flores de Goiás') BEGIN INSERT INTO [dbo].[COM_City]([CityId],[Name],[ExternalCode],[StateId],[Active],[UserID],[UserIDLastUpdate],[CreateDate],[ModifieldDate]) VALUES (5405,'Flores de Goiás','07907',9,1,1,1,GETDATE(),GETDATE()) END END</v>
      </c>
    </row>
    <row r="5407" spans="1:13" x14ac:dyDescent="0.2">
      <c r="A5407">
        <v>5406</v>
      </c>
      <c r="B5407">
        <f>VLOOKUP(C5407,ESTADOS!C:K,9,FALSE)</f>
        <v>9</v>
      </c>
      <c r="C5407" t="s">
        <v>1146</v>
      </c>
      <c r="D5407">
        <v>52</v>
      </c>
      <c r="E5407" t="s">
        <v>1569</v>
      </c>
      <c r="F5407" t="s">
        <v>1570</v>
      </c>
      <c r="G5407">
        <v>90212</v>
      </c>
      <c r="H5407">
        <v>1</v>
      </c>
      <c r="I5407">
        <v>1</v>
      </c>
      <c r="J5407">
        <v>1</v>
      </c>
      <c r="K5407" s="2" t="s">
        <v>10009</v>
      </c>
      <c r="L5407" s="2" t="s">
        <v>10009</v>
      </c>
      <c r="M5407" t="str">
        <f t="shared" si="84"/>
        <v>BEGIN IF NOT EXISTS (SELECT * FROM [dbo].[COM_City] WHERE [Name] = 'Formosa') BEGIN INSERT INTO [dbo].[COM_City]([CityId],[Name],[ExternalCode],[StateId],[Active],[UserID],[UserIDLastUpdate],[CreateDate],[ModifieldDate]) VALUES (5406,'Formosa','08004',9,1,1,1,GETDATE(),GETDATE()) END END</v>
      </c>
    </row>
    <row r="5408" spans="1:13" x14ac:dyDescent="0.2">
      <c r="A5408">
        <v>5407</v>
      </c>
      <c r="B5408">
        <f>VLOOKUP(C5408,ESTADOS!C:K,9,FALSE)</f>
        <v>9</v>
      </c>
      <c r="C5408" t="s">
        <v>1146</v>
      </c>
      <c r="D5408">
        <v>52</v>
      </c>
      <c r="E5408" t="s">
        <v>1571</v>
      </c>
      <c r="F5408" t="s">
        <v>6212</v>
      </c>
      <c r="G5408">
        <v>5241</v>
      </c>
      <c r="H5408">
        <v>1</v>
      </c>
      <c r="I5408">
        <v>1</v>
      </c>
      <c r="J5408">
        <v>1</v>
      </c>
      <c r="K5408" s="2" t="s">
        <v>10009</v>
      </c>
      <c r="L5408" s="2" t="s">
        <v>10009</v>
      </c>
      <c r="M5408" t="str">
        <f t="shared" si="84"/>
        <v>BEGIN IF NOT EXISTS (SELECT * FROM [dbo].[COM_City] WHERE [Name] = 'Formoso') BEGIN INSERT INTO [dbo].[COM_City]([CityId],[Name],[ExternalCode],[StateId],[Active],[UserID],[UserIDLastUpdate],[CreateDate],[ModifieldDate]) VALUES (5407,'Formoso','08103',9,1,1,1,GETDATE(),GETDATE()) END END</v>
      </c>
    </row>
    <row r="5409" spans="1:13" x14ac:dyDescent="0.2">
      <c r="A5409">
        <v>5408</v>
      </c>
      <c r="B5409">
        <f>VLOOKUP(C5409,ESTADOS!C:K,9,FALSE)</f>
        <v>9</v>
      </c>
      <c r="C5409" t="s">
        <v>1146</v>
      </c>
      <c r="D5409">
        <v>52</v>
      </c>
      <c r="E5409" t="s">
        <v>1572</v>
      </c>
      <c r="F5409" t="s">
        <v>1573</v>
      </c>
      <c r="G5409">
        <v>3289</v>
      </c>
      <c r="H5409">
        <v>1</v>
      </c>
      <c r="I5409">
        <v>1</v>
      </c>
      <c r="J5409">
        <v>1</v>
      </c>
      <c r="K5409" s="2" t="s">
        <v>10009</v>
      </c>
      <c r="L5409" s="2" t="s">
        <v>10009</v>
      </c>
      <c r="M5409" t="str">
        <f t="shared" si="84"/>
        <v>BEGIN IF NOT EXISTS (SELECT * FROM [dbo].[COM_City] WHERE [Name] = 'Gameleira de Goiás') BEGIN INSERT INTO [dbo].[COM_City]([CityId],[Name],[ExternalCode],[StateId],[Active],[UserID],[UserIDLastUpdate],[CreateDate],[ModifieldDate]) VALUES (5408,'Gameleira de Goiás','08152',9,1,1,1,GETDATE(),GETDATE()) END END</v>
      </c>
    </row>
    <row r="5410" spans="1:13" x14ac:dyDescent="0.2">
      <c r="A5410">
        <v>5409</v>
      </c>
      <c r="B5410">
        <f>VLOOKUP(C5410,ESTADOS!C:K,9,FALSE)</f>
        <v>9</v>
      </c>
      <c r="C5410" t="s">
        <v>1146</v>
      </c>
      <c r="D5410">
        <v>52</v>
      </c>
      <c r="E5410" t="s">
        <v>1574</v>
      </c>
      <c r="F5410" t="s">
        <v>1575</v>
      </c>
      <c r="G5410">
        <v>11159</v>
      </c>
      <c r="H5410">
        <v>1</v>
      </c>
      <c r="I5410">
        <v>1</v>
      </c>
      <c r="J5410">
        <v>1</v>
      </c>
      <c r="K5410" s="2" t="s">
        <v>10009</v>
      </c>
      <c r="L5410" s="2" t="s">
        <v>10009</v>
      </c>
      <c r="M5410" t="str">
        <f t="shared" si="84"/>
        <v>BEGIN IF NOT EXISTS (SELECT * FROM [dbo].[COM_City] WHERE [Name] = 'Goianápolis') BEGIN INSERT INTO [dbo].[COM_City]([CityId],[Name],[ExternalCode],[StateId],[Active],[UserID],[UserIDLastUpdate],[CreateDate],[ModifieldDate]) VALUES (5409,'Goianápolis','08400',9,1,1,1,GETDATE(),GETDATE()) END END</v>
      </c>
    </row>
    <row r="5411" spans="1:13" x14ac:dyDescent="0.2">
      <c r="A5411">
        <v>5410</v>
      </c>
      <c r="B5411">
        <f>VLOOKUP(C5411,ESTADOS!C:K,9,FALSE)</f>
        <v>9</v>
      </c>
      <c r="C5411" t="s">
        <v>1146</v>
      </c>
      <c r="D5411">
        <v>52</v>
      </c>
      <c r="E5411" t="s">
        <v>1576</v>
      </c>
      <c r="F5411" t="s">
        <v>1577</v>
      </c>
      <c r="G5411">
        <v>4925</v>
      </c>
      <c r="H5411">
        <v>1</v>
      </c>
      <c r="I5411">
        <v>1</v>
      </c>
      <c r="J5411">
        <v>1</v>
      </c>
      <c r="K5411" s="2" t="s">
        <v>10009</v>
      </c>
      <c r="L5411" s="2" t="s">
        <v>10009</v>
      </c>
      <c r="M5411" t="str">
        <f t="shared" si="84"/>
        <v>BEGIN IF NOT EXISTS (SELECT * FROM [dbo].[COM_City] WHERE [Name] = 'Goiandira') BEGIN INSERT INTO [dbo].[COM_City]([CityId],[Name],[ExternalCode],[StateId],[Active],[UserID],[UserIDLastUpdate],[CreateDate],[ModifieldDate]) VALUES (5410,'Goiandira','08509',9,1,1,1,GETDATE(),GETDATE()) END END</v>
      </c>
    </row>
    <row r="5412" spans="1:13" x14ac:dyDescent="0.2">
      <c r="A5412">
        <v>5411</v>
      </c>
      <c r="B5412">
        <f>VLOOKUP(C5412,ESTADOS!C:K,9,FALSE)</f>
        <v>9</v>
      </c>
      <c r="C5412" t="s">
        <v>1146</v>
      </c>
      <c r="D5412">
        <v>52</v>
      </c>
      <c r="E5412" t="s">
        <v>1578</v>
      </c>
      <c r="F5412" t="s">
        <v>1579</v>
      </c>
      <c r="G5412">
        <v>53806</v>
      </c>
      <c r="H5412">
        <v>1</v>
      </c>
      <c r="I5412">
        <v>1</v>
      </c>
      <c r="J5412">
        <v>1</v>
      </c>
      <c r="K5412" s="2" t="s">
        <v>10009</v>
      </c>
      <c r="L5412" s="2" t="s">
        <v>10009</v>
      </c>
      <c r="M5412" t="str">
        <f t="shared" si="84"/>
        <v>BEGIN IF NOT EXISTS (SELECT * FROM [dbo].[COM_City] WHERE [Name] = 'Goianésia') BEGIN INSERT INTO [dbo].[COM_City]([CityId],[Name],[ExternalCode],[StateId],[Active],[UserID],[UserIDLastUpdate],[CreateDate],[ModifieldDate]) VALUES (5411,'Goianésia','08608',9,1,1,1,GETDATE(),GETDATE()) END END</v>
      </c>
    </row>
    <row r="5413" spans="1:13" x14ac:dyDescent="0.2">
      <c r="A5413">
        <v>5412</v>
      </c>
      <c r="B5413">
        <f>VLOOKUP(C5413,ESTADOS!C:K,9,FALSE)</f>
        <v>9</v>
      </c>
      <c r="C5413" t="s">
        <v>1146</v>
      </c>
      <c r="D5413">
        <v>52</v>
      </c>
      <c r="E5413" t="s">
        <v>1580</v>
      </c>
      <c r="F5413" t="s">
        <v>10169</v>
      </c>
      <c r="G5413">
        <v>1244645</v>
      </c>
      <c r="H5413">
        <v>1</v>
      </c>
      <c r="I5413">
        <v>1</v>
      </c>
      <c r="J5413">
        <v>1</v>
      </c>
      <c r="K5413" s="2" t="s">
        <v>10009</v>
      </c>
      <c r="L5413" s="2" t="s">
        <v>10009</v>
      </c>
      <c r="M5413" t="str">
        <f t="shared" si="84"/>
        <v>BEGIN IF NOT EXISTS (SELECT * FROM [dbo].[COM_City] WHERE [Name] = 'Goiânia') BEGIN INSERT INTO [dbo].[COM_City]([CityId],[Name],[ExternalCode],[StateId],[Active],[UserID],[UserIDLastUpdate],[CreateDate],[ModifieldDate]) VALUES (5412,'Goiânia','08707',9,1,1,1,GETDATE(),GETDATE()) END END</v>
      </c>
    </row>
    <row r="5414" spans="1:13" x14ac:dyDescent="0.2">
      <c r="A5414">
        <v>5413</v>
      </c>
      <c r="B5414">
        <f>VLOOKUP(C5414,ESTADOS!C:K,9,FALSE)</f>
        <v>9</v>
      </c>
      <c r="C5414" t="s">
        <v>1146</v>
      </c>
      <c r="D5414">
        <v>52</v>
      </c>
      <c r="E5414" t="s">
        <v>1581</v>
      </c>
      <c r="F5414" t="s">
        <v>1582</v>
      </c>
      <c r="G5414">
        <v>24110</v>
      </c>
      <c r="H5414">
        <v>1</v>
      </c>
      <c r="I5414">
        <v>1</v>
      </c>
      <c r="J5414">
        <v>1</v>
      </c>
      <c r="K5414" s="2" t="s">
        <v>10009</v>
      </c>
      <c r="L5414" s="2" t="s">
        <v>10009</v>
      </c>
      <c r="M5414" t="str">
        <f t="shared" si="84"/>
        <v>BEGIN IF NOT EXISTS (SELECT * FROM [dbo].[COM_City] WHERE [Name] = 'Goianira') BEGIN INSERT INTO [dbo].[COM_City]([CityId],[Name],[ExternalCode],[StateId],[Active],[UserID],[UserIDLastUpdate],[CreateDate],[ModifieldDate]) VALUES (5413,'Goianira','08806',9,1,1,1,GETDATE(),GETDATE()) END END</v>
      </c>
    </row>
    <row r="5415" spans="1:13" x14ac:dyDescent="0.2">
      <c r="A5415">
        <v>5414</v>
      </c>
      <c r="B5415">
        <f>VLOOKUP(C5415,ESTADOS!C:K,9,FALSE)</f>
        <v>9</v>
      </c>
      <c r="C5415" t="s">
        <v>1146</v>
      </c>
      <c r="D5415">
        <v>52</v>
      </c>
      <c r="E5415" t="s">
        <v>1583</v>
      </c>
      <c r="F5415" t="s">
        <v>1584</v>
      </c>
      <c r="G5415">
        <v>24472</v>
      </c>
      <c r="H5415">
        <v>1</v>
      </c>
      <c r="I5415">
        <v>1</v>
      </c>
      <c r="J5415">
        <v>1</v>
      </c>
      <c r="K5415" s="2" t="s">
        <v>10009</v>
      </c>
      <c r="L5415" s="2" t="s">
        <v>10009</v>
      </c>
      <c r="M5415" t="str">
        <f t="shared" si="84"/>
        <v>BEGIN IF NOT EXISTS (SELECT * FROM [dbo].[COM_City] WHERE [Name] = 'Goiás') BEGIN INSERT INTO [dbo].[COM_City]([CityId],[Name],[ExternalCode],[StateId],[Active],[UserID],[UserIDLastUpdate],[CreateDate],[ModifieldDate]) VALUES (5414,'Goiás','08905',9,1,1,1,GETDATE(),GETDATE()) END END</v>
      </c>
    </row>
    <row r="5416" spans="1:13" x14ac:dyDescent="0.2">
      <c r="A5416">
        <v>5415</v>
      </c>
      <c r="B5416">
        <f>VLOOKUP(C5416,ESTADOS!C:K,9,FALSE)</f>
        <v>9</v>
      </c>
      <c r="C5416" t="s">
        <v>1146</v>
      </c>
      <c r="D5416">
        <v>52</v>
      </c>
      <c r="E5416" t="s">
        <v>1585</v>
      </c>
      <c r="F5416" t="s">
        <v>1586</v>
      </c>
      <c r="G5416">
        <v>31225</v>
      </c>
      <c r="H5416">
        <v>1</v>
      </c>
      <c r="I5416">
        <v>1</v>
      </c>
      <c r="J5416">
        <v>1</v>
      </c>
      <c r="K5416" s="2" t="s">
        <v>10009</v>
      </c>
      <c r="L5416" s="2" t="s">
        <v>10009</v>
      </c>
      <c r="M5416" t="str">
        <f t="shared" si="84"/>
        <v>BEGIN IF NOT EXISTS (SELECT * FROM [dbo].[COM_City] WHERE [Name] = 'Goiatuba') BEGIN INSERT INTO [dbo].[COM_City]([CityId],[Name],[ExternalCode],[StateId],[Active],[UserID],[UserIDLastUpdate],[CreateDate],[ModifieldDate]) VALUES (5415,'Goiatuba','09101',9,1,1,1,GETDATE(),GETDATE()) END END</v>
      </c>
    </row>
    <row r="5417" spans="1:13" x14ac:dyDescent="0.2">
      <c r="A5417">
        <v>5416</v>
      </c>
      <c r="B5417">
        <f>VLOOKUP(C5417,ESTADOS!C:K,9,FALSE)</f>
        <v>9</v>
      </c>
      <c r="C5417" t="s">
        <v>1146</v>
      </c>
      <c r="D5417">
        <v>52</v>
      </c>
      <c r="E5417" t="s">
        <v>1587</v>
      </c>
      <c r="F5417" t="s">
        <v>1588</v>
      </c>
      <c r="G5417">
        <v>4507</v>
      </c>
      <c r="H5417">
        <v>1</v>
      </c>
      <c r="I5417">
        <v>1</v>
      </c>
      <c r="J5417">
        <v>1</v>
      </c>
      <c r="K5417" s="2" t="s">
        <v>10009</v>
      </c>
      <c r="L5417" s="2" t="s">
        <v>10009</v>
      </c>
      <c r="M5417" t="str">
        <f t="shared" si="84"/>
        <v>BEGIN IF NOT EXISTS (SELECT * FROM [dbo].[COM_City] WHERE [Name] = 'Gouvelândia') BEGIN INSERT INTO [dbo].[COM_City]([CityId],[Name],[ExternalCode],[StateId],[Active],[UserID],[UserIDLastUpdate],[CreateDate],[ModifieldDate]) VALUES (5416,'Gouvelândia','09150',9,1,1,1,GETDATE(),GETDATE()) END END</v>
      </c>
    </row>
    <row r="5418" spans="1:13" x14ac:dyDescent="0.2">
      <c r="A5418">
        <v>5417</v>
      </c>
      <c r="B5418">
        <f>VLOOKUP(C5418,ESTADOS!C:K,9,FALSE)</f>
        <v>9</v>
      </c>
      <c r="C5418" t="s">
        <v>1146</v>
      </c>
      <c r="D5418">
        <v>52</v>
      </c>
      <c r="E5418" t="s">
        <v>1589</v>
      </c>
      <c r="F5418" t="s">
        <v>1590</v>
      </c>
      <c r="G5418">
        <v>13586</v>
      </c>
      <c r="H5418">
        <v>1</v>
      </c>
      <c r="I5418">
        <v>1</v>
      </c>
      <c r="J5418">
        <v>1</v>
      </c>
      <c r="K5418" s="2" t="s">
        <v>10009</v>
      </c>
      <c r="L5418" s="2" t="s">
        <v>10009</v>
      </c>
      <c r="M5418" t="str">
        <f t="shared" si="84"/>
        <v>BEGIN IF NOT EXISTS (SELECT * FROM [dbo].[COM_City] WHERE [Name] = 'Guapó') BEGIN INSERT INTO [dbo].[COM_City]([CityId],[Name],[ExternalCode],[StateId],[Active],[UserID],[UserIDLastUpdate],[CreateDate],[ModifieldDate]) VALUES (5417,'Guapó','09200',9,1,1,1,GETDATE(),GETDATE()) END END</v>
      </c>
    </row>
    <row r="5419" spans="1:13" x14ac:dyDescent="0.2">
      <c r="A5419">
        <v>5418</v>
      </c>
      <c r="B5419">
        <f>VLOOKUP(C5419,ESTADOS!C:K,9,FALSE)</f>
        <v>9</v>
      </c>
      <c r="C5419" t="s">
        <v>1146</v>
      </c>
      <c r="D5419">
        <v>52</v>
      </c>
      <c r="E5419" t="s">
        <v>1591</v>
      </c>
      <c r="F5419" t="s">
        <v>1592</v>
      </c>
      <c r="G5419">
        <v>2394</v>
      </c>
      <c r="H5419">
        <v>1</v>
      </c>
      <c r="I5419">
        <v>1</v>
      </c>
      <c r="J5419">
        <v>1</v>
      </c>
      <c r="K5419" s="2" t="s">
        <v>10009</v>
      </c>
      <c r="L5419" s="2" t="s">
        <v>10009</v>
      </c>
      <c r="M5419" t="str">
        <f t="shared" si="84"/>
        <v>BEGIN IF NOT EXISTS (SELECT * FROM [dbo].[COM_City] WHERE [Name] = 'Guaraíta') BEGIN INSERT INTO [dbo].[COM_City]([CityId],[Name],[ExternalCode],[StateId],[Active],[UserID],[UserIDLastUpdate],[CreateDate],[ModifieldDate]) VALUES (5418,'Guaraíta','09291',9,1,1,1,GETDATE(),GETDATE()) END END</v>
      </c>
    </row>
    <row r="5420" spans="1:13" x14ac:dyDescent="0.2">
      <c r="A5420">
        <v>5419</v>
      </c>
      <c r="B5420">
        <f>VLOOKUP(C5420,ESTADOS!C:K,9,FALSE)</f>
        <v>9</v>
      </c>
      <c r="C5420" t="s">
        <v>1146</v>
      </c>
      <c r="D5420">
        <v>52</v>
      </c>
      <c r="E5420" t="s">
        <v>1593</v>
      </c>
      <c r="F5420" t="s">
        <v>1594</v>
      </c>
      <c r="G5420">
        <v>4105</v>
      </c>
      <c r="H5420">
        <v>1</v>
      </c>
      <c r="I5420">
        <v>1</v>
      </c>
      <c r="J5420">
        <v>1</v>
      </c>
      <c r="K5420" s="2" t="s">
        <v>10009</v>
      </c>
      <c r="L5420" s="2" t="s">
        <v>10009</v>
      </c>
      <c r="M5420" t="str">
        <f t="shared" si="84"/>
        <v>BEGIN IF NOT EXISTS (SELECT * FROM [dbo].[COM_City] WHERE [Name] = 'Guarani de Goiás') BEGIN INSERT INTO [dbo].[COM_City]([CityId],[Name],[ExternalCode],[StateId],[Active],[UserID],[UserIDLastUpdate],[CreateDate],[ModifieldDate]) VALUES (5419,'Guarani de Goiás','09408',9,1,1,1,GETDATE(),GETDATE()) END END</v>
      </c>
    </row>
    <row r="5421" spans="1:13" x14ac:dyDescent="0.2">
      <c r="A5421">
        <v>5420</v>
      </c>
      <c r="B5421">
        <f>VLOOKUP(C5421,ESTADOS!C:K,9,FALSE)</f>
        <v>9</v>
      </c>
      <c r="C5421" t="s">
        <v>1146</v>
      </c>
      <c r="D5421">
        <v>52</v>
      </c>
      <c r="E5421" t="s">
        <v>1595</v>
      </c>
      <c r="F5421" t="s">
        <v>1596</v>
      </c>
      <c r="G5421">
        <v>2411</v>
      </c>
      <c r="H5421">
        <v>1</v>
      </c>
      <c r="I5421">
        <v>1</v>
      </c>
      <c r="J5421">
        <v>1</v>
      </c>
      <c r="K5421" s="2" t="s">
        <v>10009</v>
      </c>
      <c r="L5421" s="2" t="s">
        <v>10009</v>
      </c>
      <c r="M5421" t="str">
        <f t="shared" si="84"/>
        <v>BEGIN IF NOT EXISTS (SELECT * FROM [dbo].[COM_City] WHERE [Name] = 'Guarinos') BEGIN INSERT INTO [dbo].[COM_City]([CityId],[Name],[ExternalCode],[StateId],[Active],[UserID],[UserIDLastUpdate],[CreateDate],[ModifieldDate]) VALUES (5420,'Guarinos','09457',9,1,1,1,GETDATE(),GETDATE()) END END</v>
      </c>
    </row>
    <row r="5422" spans="1:13" x14ac:dyDescent="0.2">
      <c r="A5422">
        <v>5421</v>
      </c>
      <c r="B5422">
        <f>VLOOKUP(C5422,ESTADOS!C:K,9,FALSE)</f>
        <v>9</v>
      </c>
      <c r="C5422" t="s">
        <v>1146</v>
      </c>
      <c r="D5422">
        <v>52</v>
      </c>
      <c r="E5422" t="s">
        <v>1597</v>
      </c>
      <c r="F5422" t="s">
        <v>1598</v>
      </c>
      <c r="G5422">
        <v>3556</v>
      </c>
      <c r="H5422">
        <v>1</v>
      </c>
      <c r="I5422">
        <v>1</v>
      </c>
      <c r="J5422">
        <v>1</v>
      </c>
      <c r="K5422" s="2" t="s">
        <v>10009</v>
      </c>
      <c r="L5422" s="2" t="s">
        <v>10009</v>
      </c>
      <c r="M5422" t="str">
        <f t="shared" si="84"/>
        <v>BEGIN IF NOT EXISTS (SELECT * FROM [dbo].[COM_City] WHERE [Name] = 'Heitoraí') BEGIN INSERT INTO [dbo].[COM_City]([CityId],[Name],[ExternalCode],[StateId],[Active],[UserID],[UserIDLastUpdate],[CreateDate],[ModifieldDate]) VALUES (5421,'Heitoraí','09606',9,1,1,1,GETDATE(),GETDATE()) END END</v>
      </c>
    </row>
    <row r="5423" spans="1:13" x14ac:dyDescent="0.2">
      <c r="A5423">
        <v>5422</v>
      </c>
      <c r="B5423">
        <f>VLOOKUP(C5423,ESTADOS!C:K,9,FALSE)</f>
        <v>9</v>
      </c>
      <c r="C5423" t="s">
        <v>1146</v>
      </c>
      <c r="D5423">
        <v>52</v>
      </c>
      <c r="E5423" t="s">
        <v>1599</v>
      </c>
      <c r="F5423" t="s">
        <v>7841</v>
      </c>
      <c r="G5423">
        <v>14004</v>
      </c>
      <c r="H5423">
        <v>1</v>
      </c>
      <c r="I5423">
        <v>1</v>
      </c>
      <c r="J5423">
        <v>1</v>
      </c>
      <c r="K5423" s="2" t="s">
        <v>10009</v>
      </c>
      <c r="L5423" s="2" t="s">
        <v>10009</v>
      </c>
      <c r="M5423" t="str">
        <f t="shared" si="84"/>
        <v>BEGIN IF NOT EXISTS (SELECT * FROM [dbo].[COM_City] WHERE [Name] = 'Hidrolândia') BEGIN INSERT INTO [dbo].[COM_City]([CityId],[Name],[ExternalCode],[StateId],[Active],[UserID],[UserIDLastUpdate],[CreateDate],[ModifieldDate]) VALUES (5422,'Hidrolândia','09705',9,1,1,1,GETDATE(),GETDATE()) END END</v>
      </c>
    </row>
    <row r="5424" spans="1:13" x14ac:dyDescent="0.2">
      <c r="A5424">
        <v>5423</v>
      </c>
      <c r="B5424">
        <f>VLOOKUP(C5424,ESTADOS!C:K,9,FALSE)</f>
        <v>9</v>
      </c>
      <c r="C5424" t="s">
        <v>1146</v>
      </c>
      <c r="D5424">
        <v>52</v>
      </c>
      <c r="E5424" t="s">
        <v>1600</v>
      </c>
      <c r="F5424" t="s">
        <v>1601</v>
      </c>
      <c r="G5424">
        <v>4157</v>
      </c>
      <c r="H5424">
        <v>1</v>
      </c>
      <c r="I5424">
        <v>1</v>
      </c>
      <c r="J5424">
        <v>1</v>
      </c>
      <c r="K5424" s="2" t="s">
        <v>10009</v>
      </c>
      <c r="L5424" s="2" t="s">
        <v>10009</v>
      </c>
      <c r="M5424" t="str">
        <f t="shared" si="84"/>
        <v>BEGIN IF NOT EXISTS (SELECT * FROM [dbo].[COM_City] WHERE [Name] = 'Hidrolina') BEGIN INSERT INTO [dbo].[COM_City]([CityId],[Name],[ExternalCode],[StateId],[Active],[UserID],[UserIDLastUpdate],[CreateDate],[ModifieldDate]) VALUES (5423,'Hidrolina','09804',9,1,1,1,GETDATE(),GETDATE()) END END</v>
      </c>
    </row>
    <row r="5425" spans="1:13" x14ac:dyDescent="0.2">
      <c r="A5425">
        <v>5424</v>
      </c>
      <c r="B5425">
        <f>VLOOKUP(C5425,ESTADOS!C:K,9,FALSE)</f>
        <v>9</v>
      </c>
      <c r="C5425" t="s">
        <v>1146</v>
      </c>
      <c r="D5425">
        <v>52</v>
      </c>
      <c r="E5425" t="s">
        <v>1602</v>
      </c>
      <c r="F5425" t="s">
        <v>1603</v>
      </c>
      <c r="G5425">
        <v>12674</v>
      </c>
      <c r="H5425">
        <v>1</v>
      </c>
      <c r="I5425">
        <v>1</v>
      </c>
      <c r="J5425">
        <v>1</v>
      </c>
      <c r="K5425" s="2" t="s">
        <v>10009</v>
      </c>
      <c r="L5425" s="2" t="s">
        <v>10009</v>
      </c>
      <c r="M5425" t="str">
        <f t="shared" si="84"/>
        <v>BEGIN IF NOT EXISTS (SELECT * FROM [dbo].[COM_City] WHERE [Name] = 'Iaciara') BEGIN INSERT INTO [dbo].[COM_City]([CityId],[Name],[ExternalCode],[StateId],[Active],[UserID],[UserIDLastUpdate],[CreateDate],[ModifieldDate]) VALUES (5424,'Iaciara','09903',9,1,1,1,GETDATE(),GETDATE()) END END</v>
      </c>
    </row>
    <row r="5426" spans="1:13" x14ac:dyDescent="0.2">
      <c r="A5426">
        <v>5425</v>
      </c>
      <c r="B5426">
        <f>VLOOKUP(C5426,ESTADOS!C:K,9,FALSE)</f>
        <v>9</v>
      </c>
      <c r="C5426" t="s">
        <v>1146</v>
      </c>
      <c r="D5426">
        <v>52</v>
      </c>
      <c r="E5426" t="s">
        <v>1604</v>
      </c>
      <c r="F5426" t="s">
        <v>1605</v>
      </c>
      <c r="G5426">
        <v>5650</v>
      </c>
      <c r="H5426">
        <v>1</v>
      </c>
      <c r="I5426">
        <v>1</v>
      </c>
      <c r="J5426">
        <v>1</v>
      </c>
      <c r="K5426" s="2" t="s">
        <v>10009</v>
      </c>
      <c r="L5426" s="2" t="s">
        <v>10009</v>
      </c>
      <c r="M5426" t="str">
        <f t="shared" si="84"/>
        <v>BEGIN IF NOT EXISTS (SELECT * FROM [dbo].[COM_City] WHERE [Name] = 'Inaciolândia') BEGIN INSERT INTO [dbo].[COM_City]([CityId],[Name],[ExternalCode],[StateId],[Active],[UserID],[UserIDLastUpdate],[CreateDate],[ModifieldDate]) VALUES (5425,'Inaciolândia','09937',9,1,1,1,GETDATE(),GETDATE()) END END</v>
      </c>
    </row>
    <row r="5427" spans="1:13" x14ac:dyDescent="0.2">
      <c r="A5427">
        <v>5426</v>
      </c>
      <c r="B5427">
        <f>VLOOKUP(C5427,ESTADOS!C:K,9,FALSE)</f>
        <v>9</v>
      </c>
      <c r="C5427" t="s">
        <v>1146</v>
      </c>
      <c r="D5427">
        <v>52</v>
      </c>
      <c r="E5427" t="s">
        <v>1606</v>
      </c>
      <c r="F5427" t="s">
        <v>1607</v>
      </c>
      <c r="G5427">
        <v>12703</v>
      </c>
      <c r="H5427">
        <v>1</v>
      </c>
      <c r="I5427">
        <v>1</v>
      </c>
      <c r="J5427">
        <v>1</v>
      </c>
      <c r="K5427" s="2" t="s">
        <v>10009</v>
      </c>
      <c r="L5427" s="2" t="s">
        <v>10009</v>
      </c>
      <c r="M5427" t="str">
        <f t="shared" si="84"/>
        <v>BEGIN IF NOT EXISTS (SELECT * FROM [dbo].[COM_City] WHERE [Name] = 'Indiara') BEGIN INSERT INTO [dbo].[COM_City]([CityId],[Name],[ExternalCode],[StateId],[Active],[UserID],[UserIDLastUpdate],[CreateDate],[ModifieldDate]) VALUES (5426,'Indiara','09952',9,1,1,1,GETDATE(),GETDATE()) END END</v>
      </c>
    </row>
    <row r="5428" spans="1:13" x14ac:dyDescent="0.2">
      <c r="A5428">
        <v>5427</v>
      </c>
      <c r="B5428">
        <f>VLOOKUP(C5428,ESTADOS!C:K,9,FALSE)</f>
        <v>9</v>
      </c>
      <c r="C5428" t="s">
        <v>1146</v>
      </c>
      <c r="D5428">
        <v>52</v>
      </c>
      <c r="E5428" t="s">
        <v>1608</v>
      </c>
      <c r="F5428" t="s">
        <v>1609</v>
      </c>
      <c r="G5428">
        <v>44983</v>
      </c>
      <c r="H5428">
        <v>1</v>
      </c>
      <c r="I5428">
        <v>1</v>
      </c>
      <c r="J5428">
        <v>1</v>
      </c>
      <c r="K5428" s="2" t="s">
        <v>10009</v>
      </c>
      <c r="L5428" s="2" t="s">
        <v>10009</v>
      </c>
      <c r="M5428" t="str">
        <f t="shared" si="84"/>
        <v>BEGIN IF NOT EXISTS (SELECT * FROM [dbo].[COM_City] WHERE [Name] = 'Inhumas') BEGIN INSERT INTO [dbo].[COM_City]([CityId],[Name],[ExternalCode],[StateId],[Active],[UserID],[UserIDLastUpdate],[CreateDate],[ModifieldDate]) VALUES (5427,'Inhumas','10000',9,1,1,1,GETDATE(),GETDATE()) END END</v>
      </c>
    </row>
    <row r="5429" spans="1:13" x14ac:dyDescent="0.2">
      <c r="A5429">
        <v>5428</v>
      </c>
      <c r="B5429">
        <f>VLOOKUP(C5429,ESTADOS!C:K,9,FALSE)</f>
        <v>9</v>
      </c>
      <c r="C5429" t="s">
        <v>1146</v>
      </c>
      <c r="D5429">
        <v>52</v>
      </c>
      <c r="E5429" t="s">
        <v>1610</v>
      </c>
      <c r="F5429" t="s">
        <v>1611</v>
      </c>
      <c r="G5429">
        <v>23114</v>
      </c>
      <c r="H5429">
        <v>1</v>
      </c>
      <c r="I5429">
        <v>1</v>
      </c>
      <c r="J5429">
        <v>1</v>
      </c>
      <c r="K5429" s="2" t="s">
        <v>10009</v>
      </c>
      <c r="L5429" s="2" t="s">
        <v>10009</v>
      </c>
      <c r="M5429" t="str">
        <f t="shared" si="84"/>
        <v>BEGIN IF NOT EXISTS (SELECT * FROM [dbo].[COM_City] WHERE [Name] = 'Ipameri') BEGIN INSERT INTO [dbo].[COM_City]([CityId],[Name],[ExternalCode],[StateId],[Active],[UserID],[UserIDLastUpdate],[CreateDate],[ModifieldDate]) VALUES (5428,'Ipameri','10109',9,1,1,1,GETDATE(),GETDATE()) END END</v>
      </c>
    </row>
    <row r="5430" spans="1:13" x14ac:dyDescent="0.2">
      <c r="A5430">
        <v>5429</v>
      </c>
      <c r="B5430">
        <f>VLOOKUP(C5430,ESTADOS!C:K,9,FALSE)</f>
        <v>9</v>
      </c>
      <c r="C5430" t="s">
        <v>1146</v>
      </c>
      <c r="D5430">
        <v>52</v>
      </c>
      <c r="E5430" t="s">
        <v>1612</v>
      </c>
      <c r="F5430" t="s">
        <v>1613</v>
      </c>
      <c r="G5430">
        <v>2813</v>
      </c>
      <c r="H5430">
        <v>1</v>
      </c>
      <c r="I5430">
        <v>1</v>
      </c>
      <c r="J5430">
        <v>1</v>
      </c>
      <c r="K5430" s="2" t="s">
        <v>10009</v>
      </c>
      <c r="L5430" s="2" t="s">
        <v>10009</v>
      </c>
      <c r="M5430" t="str">
        <f t="shared" si="84"/>
        <v>BEGIN IF NOT EXISTS (SELECT * FROM [dbo].[COM_City] WHERE [Name] = 'Ipiranga de Goiás') BEGIN INSERT INTO [dbo].[COM_City]([CityId],[Name],[ExternalCode],[StateId],[Active],[UserID],[UserIDLastUpdate],[CreateDate],[ModifieldDate]) VALUES (5429,'Ipiranga de Goiás','10158',9,1,1,1,GETDATE(),GETDATE()) END END</v>
      </c>
    </row>
    <row r="5431" spans="1:13" x14ac:dyDescent="0.2">
      <c r="A5431">
        <v>5430</v>
      </c>
      <c r="B5431">
        <f>VLOOKUP(C5431,ESTADOS!C:K,9,FALSE)</f>
        <v>9</v>
      </c>
      <c r="C5431" t="s">
        <v>1146</v>
      </c>
      <c r="D5431">
        <v>52</v>
      </c>
      <c r="E5431" t="s">
        <v>1614</v>
      </c>
      <c r="F5431" t="s">
        <v>1615</v>
      </c>
      <c r="G5431">
        <v>31060</v>
      </c>
      <c r="H5431">
        <v>1</v>
      </c>
      <c r="I5431">
        <v>1</v>
      </c>
      <c r="J5431">
        <v>1</v>
      </c>
      <c r="K5431" s="2" t="s">
        <v>10009</v>
      </c>
      <c r="L5431" s="2" t="s">
        <v>10009</v>
      </c>
      <c r="M5431" t="str">
        <f t="shared" si="84"/>
        <v>BEGIN IF NOT EXISTS (SELECT * FROM [dbo].[COM_City] WHERE [Name] = 'Iporá') BEGIN INSERT INTO [dbo].[COM_City]([CityId],[Name],[ExternalCode],[StateId],[Active],[UserID],[UserIDLastUpdate],[CreateDate],[ModifieldDate]) VALUES (5430,'Iporá','10208',9,1,1,1,GETDATE(),GETDATE()) END END</v>
      </c>
    </row>
    <row r="5432" spans="1:13" x14ac:dyDescent="0.2">
      <c r="A5432">
        <v>5431</v>
      </c>
      <c r="B5432">
        <f>VLOOKUP(C5432,ESTADOS!C:K,9,FALSE)</f>
        <v>9</v>
      </c>
      <c r="C5432" t="s">
        <v>1146</v>
      </c>
      <c r="D5432">
        <v>52</v>
      </c>
      <c r="E5432" t="s">
        <v>1616</v>
      </c>
      <c r="F5432" t="s">
        <v>1617</v>
      </c>
      <c r="G5432">
        <v>2827</v>
      </c>
      <c r="H5432">
        <v>1</v>
      </c>
      <c r="I5432">
        <v>1</v>
      </c>
      <c r="J5432">
        <v>1</v>
      </c>
      <c r="K5432" s="2" t="s">
        <v>10009</v>
      </c>
      <c r="L5432" s="2" t="s">
        <v>10009</v>
      </c>
      <c r="M5432" t="str">
        <f t="shared" si="84"/>
        <v>BEGIN IF NOT EXISTS (SELECT * FROM [dbo].[COM_City] WHERE [Name] = 'Israelândia') BEGIN INSERT INTO [dbo].[COM_City]([CityId],[Name],[ExternalCode],[StateId],[Active],[UserID],[UserIDLastUpdate],[CreateDate],[ModifieldDate]) VALUES (5431,'Israelândia','10307',9,1,1,1,GETDATE(),GETDATE()) END END</v>
      </c>
    </row>
    <row r="5433" spans="1:13" x14ac:dyDescent="0.2">
      <c r="A5433">
        <v>5432</v>
      </c>
      <c r="B5433">
        <f>VLOOKUP(C5433,ESTADOS!C:K,9,FALSE)</f>
        <v>9</v>
      </c>
      <c r="C5433" t="s">
        <v>1146</v>
      </c>
      <c r="D5433">
        <v>52</v>
      </c>
      <c r="E5433" t="s">
        <v>1618</v>
      </c>
      <c r="F5433" t="s">
        <v>1619</v>
      </c>
      <c r="G5433">
        <v>30609</v>
      </c>
      <c r="H5433">
        <v>1</v>
      </c>
      <c r="I5433">
        <v>1</v>
      </c>
      <c r="J5433">
        <v>1</v>
      </c>
      <c r="K5433" s="2" t="s">
        <v>10009</v>
      </c>
      <c r="L5433" s="2" t="s">
        <v>10009</v>
      </c>
      <c r="M5433" t="str">
        <f t="shared" si="84"/>
        <v>BEGIN IF NOT EXISTS (SELECT * FROM [dbo].[COM_City] WHERE [Name] = 'Itaberaí') BEGIN INSERT INTO [dbo].[COM_City]([CityId],[Name],[ExternalCode],[StateId],[Active],[UserID],[UserIDLastUpdate],[CreateDate],[ModifieldDate]) VALUES (5432,'Itaberaí','10406',9,1,1,1,GETDATE(),GETDATE()) END END</v>
      </c>
    </row>
    <row r="5434" spans="1:13" x14ac:dyDescent="0.2">
      <c r="A5434">
        <v>5433</v>
      </c>
      <c r="B5434">
        <f>VLOOKUP(C5434,ESTADOS!C:K,9,FALSE)</f>
        <v>9</v>
      </c>
      <c r="C5434" t="s">
        <v>1146</v>
      </c>
      <c r="D5434">
        <v>52</v>
      </c>
      <c r="E5434" t="s">
        <v>1620</v>
      </c>
      <c r="F5434" t="s">
        <v>1621</v>
      </c>
      <c r="G5434">
        <v>4254</v>
      </c>
      <c r="H5434">
        <v>1</v>
      </c>
      <c r="I5434">
        <v>1</v>
      </c>
      <c r="J5434">
        <v>1</v>
      </c>
      <c r="K5434" s="2" t="s">
        <v>10009</v>
      </c>
      <c r="L5434" s="2" t="s">
        <v>10009</v>
      </c>
      <c r="M5434" t="str">
        <f t="shared" si="84"/>
        <v>BEGIN IF NOT EXISTS (SELECT * FROM [dbo].[COM_City] WHERE [Name] = 'Itaguari') BEGIN INSERT INTO [dbo].[COM_City]([CityId],[Name],[ExternalCode],[StateId],[Active],[UserID],[UserIDLastUpdate],[CreateDate],[ModifieldDate]) VALUES (5433,'Itaguari','10562',9,1,1,1,GETDATE(),GETDATE()) END END</v>
      </c>
    </row>
    <row r="5435" spans="1:13" x14ac:dyDescent="0.2">
      <c r="A5435">
        <v>5434</v>
      </c>
      <c r="B5435">
        <f>VLOOKUP(C5435,ESTADOS!C:K,9,FALSE)</f>
        <v>9</v>
      </c>
      <c r="C5435" t="s">
        <v>1146</v>
      </c>
      <c r="D5435">
        <v>52</v>
      </c>
      <c r="E5435" t="s">
        <v>1622</v>
      </c>
      <c r="F5435" t="s">
        <v>1623</v>
      </c>
      <c r="G5435">
        <v>5467</v>
      </c>
      <c r="H5435">
        <v>1</v>
      </c>
      <c r="I5435">
        <v>1</v>
      </c>
      <c r="J5435">
        <v>1</v>
      </c>
      <c r="K5435" s="2" t="s">
        <v>10009</v>
      </c>
      <c r="L5435" s="2" t="s">
        <v>10009</v>
      </c>
      <c r="M5435" t="str">
        <f t="shared" si="84"/>
        <v>BEGIN IF NOT EXISTS (SELECT * FROM [dbo].[COM_City] WHERE [Name] = 'Itaguaru') BEGIN INSERT INTO [dbo].[COM_City]([CityId],[Name],[ExternalCode],[StateId],[Active],[UserID],[UserIDLastUpdate],[CreateDate],[ModifieldDate]) VALUES (5434,'Itaguaru','10604',9,1,1,1,GETDATE(),GETDATE()) END END</v>
      </c>
    </row>
    <row r="5436" spans="1:13" x14ac:dyDescent="0.2">
      <c r="A5436">
        <v>5435</v>
      </c>
      <c r="B5436">
        <f>VLOOKUP(C5436,ESTADOS!C:K,9,FALSE)</f>
        <v>9</v>
      </c>
      <c r="C5436" t="s">
        <v>1146</v>
      </c>
      <c r="D5436">
        <v>52</v>
      </c>
      <c r="E5436" t="s">
        <v>1624</v>
      </c>
      <c r="F5436" t="s">
        <v>8538</v>
      </c>
      <c r="G5436">
        <v>5409</v>
      </c>
      <c r="H5436">
        <v>1</v>
      </c>
      <c r="I5436">
        <v>1</v>
      </c>
      <c r="J5436">
        <v>1</v>
      </c>
      <c r="K5436" s="2" t="s">
        <v>10009</v>
      </c>
      <c r="L5436" s="2" t="s">
        <v>10009</v>
      </c>
      <c r="M5436" t="str">
        <f t="shared" si="84"/>
        <v>BEGIN IF NOT EXISTS (SELECT * FROM [dbo].[COM_City] WHERE [Name] = 'Itajá') BEGIN INSERT INTO [dbo].[COM_City]([CityId],[Name],[ExternalCode],[StateId],[Active],[UserID],[UserIDLastUpdate],[CreateDate],[ModifieldDate]) VALUES (5435,'Itajá','10802',9,1,1,1,GETDATE(),GETDATE()) END END</v>
      </c>
    </row>
    <row r="5437" spans="1:13" x14ac:dyDescent="0.2">
      <c r="A5437">
        <v>5436</v>
      </c>
      <c r="B5437">
        <f>VLOOKUP(C5437,ESTADOS!C:K,9,FALSE)</f>
        <v>9</v>
      </c>
      <c r="C5437" t="s">
        <v>1146</v>
      </c>
      <c r="D5437">
        <v>52</v>
      </c>
      <c r="E5437" t="s">
        <v>1625</v>
      </c>
      <c r="F5437" t="s">
        <v>1626</v>
      </c>
      <c r="G5437">
        <v>16003</v>
      </c>
      <c r="H5437">
        <v>1</v>
      </c>
      <c r="I5437">
        <v>1</v>
      </c>
      <c r="J5437">
        <v>1</v>
      </c>
      <c r="K5437" s="2" t="s">
        <v>10009</v>
      </c>
      <c r="L5437" s="2" t="s">
        <v>10009</v>
      </c>
      <c r="M5437" t="str">
        <f t="shared" si="84"/>
        <v>BEGIN IF NOT EXISTS (SELECT * FROM [dbo].[COM_City] WHERE [Name] = 'Itapaci') BEGIN INSERT INTO [dbo].[COM_City]([CityId],[Name],[ExternalCode],[StateId],[Active],[UserID],[UserIDLastUpdate],[CreateDate],[ModifieldDate]) VALUES (5436,'Itapaci','10901',9,1,1,1,GETDATE(),GETDATE()) END END</v>
      </c>
    </row>
    <row r="5438" spans="1:13" x14ac:dyDescent="0.2">
      <c r="A5438">
        <v>5437</v>
      </c>
      <c r="B5438">
        <f>VLOOKUP(C5438,ESTADOS!C:K,9,FALSE)</f>
        <v>9</v>
      </c>
      <c r="C5438" t="s">
        <v>1146</v>
      </c>
      <c r="D5438">
        <v>52</v>
      </c>
      <c r="E5438" t="s">
        <v>1627</v>
      </c>
      <c r="F5438" t="s">
        <v>1628</v>
      </c>
      <c r="G5438">
        <v>8208</v>
      </c>
      <c r="H5438">
        <v>1</v>
      </c>
      <c r="I5438">
        <v>1</v>
      </c>
      <c r="J5438">
        <v>1</v>
      </c>
      <c r="K5438" s="2" t="s">
        <v>10009</v>
      </c>
      <c r="L5438" s="2" t="s">
        <v>10009</v>
      </c>
      <c r="M5438" t="str">
        <f t="shared" si="84"/>
        <v>BEGIN IF NOT EXISTS (SELECT * FROM [dbo].[COM_City] WHERE [Name] = 'Itapirapuã') BEGIN INSERT INTO [dbo].[COM_City]([CityId],[Name],[ExternalCode],[StateId],[Active],[UserID],[UserIDLastUpdate],[CreateDate],[ModifieldDate]) VALUES (5437,'Itapirapuã','11008',9,1,1,1,GETDATE(),GETDATE()) END END</v>
      </c>
    </row>
    <row r="5439" spans="1:13" x14ac:dyDescent="0.2">
      <c r="A5439">
        <v>5438</v>
      </c>
      <c r="B5439">
        <f>VLOOKUP(C5439,ESTADOS!C:K,9,FALSE)</f>
        <v>9</v>
      </c>
      <c r="C5439" t="s">
        <v>1146</v>
      </c>
      <c r="D5439">
        <v>52</v>
      </c>
      <c r="E5439" t="s">
        <v>1629</v>
      </c>
      <c r="F5439" t="s">
        <v>1630</v>
      </c>
      <c r="G5439">
        <v>24832</v>
      </c>
      <c r="H5439">
        <v>1</v>
      </c>
      <c r="I5439">
        <v>1</v>
      </c>
      <c r="J5439">
        <v>1</v>
      </c>
      <c r="K5439" s="2" t="s">
        <v>10009</v>
      </c>
      <c r="L5439" s="2" t="s">
        <v>10009</v>
      </c>
      <c r="M5439" t="str">
        <f t="shared" si="84"/>
        <v>BEGIN IF NOT EXISTS (SELECT * FROM [dbo].[COM_City] WHERE [Name] = 'Itapuranga') BEGIN INSERT INTO [dbo].[COM_City]([CityId],[Name],[ExternalCode],[StateId],[Active],[UserID],[UserIDLastUpdate],[CreateDate],[ModifieldDate]) VALUES (5438,'Itapuranga','11206',9,1,1,1,GETDATE(),GETDATE()) END END</v>
      </c>
    </row>
    <row r="5440" spans="1:13" x14ac:dyDescent="0.2">
      <c r="A5440">
        <v>5439</v>
      </c>
      <c r="B5440">
        <f>VLOOKUP(C5440,ESTADOS!C:K,9,FALSE)</f>
        <v>9</v>
      </c>
      <c r="C5440" t="s">
        <v>1146</v>
      </c>
      <c r="D5440">
        <v>52</v>
      </c>
      <c r="E5440" t="s">
        <v>1631</v>
      </c>
      <c r="F5440" t="s">
        <v>1632</v>
      </c>
      <c r="G5440">
        <v>5338</v>
      </c>
      <c r="H5440">
        <v>1</v>
      </c>
      <c r="I5440">
        <v>1</v>
      </c>
      <c r="J5440">
        <v>1</v>
      </c>
      <c r="K5440" s="2" t="s">
        <v>10009</v>
      </c>
      <c r="L5440" s="2" t="s">
        <v>10009</v>
      </c>
      <c r="M5440" t="str">
        <f t="shared" si="84"/>
        <v>BEGIN IF NOT EXISTS (SELECT * FROM [dbo].[COM_City] WHERE [Name] = 'Itarumã') BEGIN INSERT INTO [dbo].[COM_City]([CityId],[Name],[ExternalCode],[StateId],[Active],[UserID],[UserIDLastUpdate],[CreateDate],[ModifieldDate]) VALUES (5439,'Itarumã','11305',9,1,1,1,GETDATE(),GETDATE()) END END</v>
      </c>
    </row>
    <row r="5441" spans="1:13" x14ac:dyDescent="0.2">
      <c r="A5441">
        <v>5440</v>
      </c>
      <c r="B5441">
        <f>VLOOKUP(C5441,ESTADOS!C:K,9,FALSE)</f>
        <v>9</v>
      </c>
      <c r="C5441" t="s">
        <v>1146</v>
      </c>
      <c r="D5441">
        <v>52</v>
      </c>
      <c r="E5441" t="s">
        <v>1633</v>
      </c>
      <c r="F5441" t="s">
        <v>1634</v>
      </c>
      <c r="G5441">
        <v>8710</v>
      </c>
      <c r="H5441">
        <v>1</v>
      </c>
      <c r="I5441">
        <v>1</v>
      </c>
      <c r="J5441">
        <v>1</v>
      </c>
      <c r="K5441" s="2" t="s">
        <v>10009</v>
      </c>
      <c r="L5441" s="2" t="s">
        <v>10009</v>
      </c>
      <c r="M5441" t="str">
        <f t="shared" si="84"/>
        <v>BEGIN IF NOT EXISTS (SELECT * FROM [dbo].[COM_City] WHERE [Name] = 'Itauçu') BEGIN INSERT INTO [dbo].[COM_City]([CityId],[Name],[ExternalCode],[StateId],[Active],[UserID],[UserIDLastUpdate],[CreateDate],[ModifieldDate]) VALUES (5440,'Itauçu','11404',9,1,1,1,GETDATE(),GETDATE()) END END</v>
      </c>
    </row>
    <row r="5442" spans="1:13" x14ac:dyDescent="0.2">
      <c r="A5442">
        <v>5441</v>
      </c>
      <c r="B5442">
        <f>VLOOKUP(C5442,ESTADOS!C:K,9,FALSE)</f>
        <v>9</v>
      </c>
      <c r="C5442" t="s">
        <v>1146</v>
      </c>
      <c r="D5442">
        <v>52</v>
      </c>
      <c r="E5442" t="s">
        <v>1635</v>
      </c>
      <c r="F5442" t="s">
        <v>1636</v>
      </c>
      <c r="G5442">
        <v>88109</v>
      </c>
      <c r="H5442">
        <v>1</v>
      </c>
      <c r="I5442">
        <v>1</v>
      </c>
      <c r="J5442">
        <v>1</v>
      </c>
      <c r="K5442" s="2" t="s">
        <v>10009</v>
      </c>
      <c r="L5442" s="2" t="s">
        <v>10009</v>
      </c>
      <c r="M5442" t="str">
        <f t="shared" si="84"/>
        <v>BEGIN IF NOT EXISTS (SELECT * FROM [dbo].[COM_City] WHERE [Name] = 'Itumbiara') BEGIN INSERT INTO [dbo].[COM_City]([CityId],[Name],[ExternalCode],[StateId],[Active],[UserID],[UserIDLastUpdate],[CreateDate],[ModifieldDate]) VALUES (5441,'Itumbiara','11503',9,1,1,1,GETDATE(),GETDATE()) END END</v>
      </c>
    </row>
    <row r="5443" spans="1:13" x14ac:dyDescent="0.2">
      <c r="A5443">
        <v>5442</v>
      </c>
      <c r="B5443">
        <f>VLOOKUP(C5443,ESTADOS!C:K,9,FALSE)</f>
        <v>9</v>
      </c>
      <c r="C5443" t="s">
        <v>1146</v>
      </c>
      <c r="D5443">
        <v>52</v>
      </c>
      <c r="E5443" t="s">
        <v>1637</v>
      </c>
      <c r="F5443" t="s">
        <v>1638</v>
      </c>
      <c r="G5443">
        <v>2718</v>
      </c>
      <c r="H5443">
        <v>1</v>
      </c>
      <c r="I5443">
        <v>1</v>
      </c>
      <c r="J5443">
        <v>1</v>
      </c>
      <c r="K5443" s="2" t="s">
        <v>10009</v>
      </c>
      <c r="L5443" s="2" t="s">
        <v>10009</v>
      </c>
      <c r="M5443" t="str">
        <f t="shared" ref="M5443:M5506" si="85">CONCATENATE("BEGIN IF NOT EXISTS (SELECT * FROM [dbo].[COM_City] WHERE [Name] = '",F5443,"') BEGIN INSERT INTO [dbo].[COM_City]([CityId],[Name],[ExternalCode],[StateId],[Active],[UserID],[UserIDLastUpdate],[CreateDate],[ModifieldDate]) VALUES (",A5443,",'",F5443,"','",E5443,"',",B5443,",",H5443,",",I5443,",",J5443,",",K5443,",",L5443,") END END")</f>
        <v>BEGIN IF NOT EXISTS (SELECT * FROM [dbo].[COM_City] WHERE [Name] = 'Ivolândia') BEGIN INSERT INTO [dbo].[COM_City]([CityId],[Name],[ExternalCode],[StateId],[Active],[UserID],[UserIDLastUpdate],[CreateDate],[ModifieldDate]) VALUES (5442,'Ivolândia','11602',9,1,1,1,GETDATE(),GETDATE()) END END</v>
      </c>
    </row>
    <row r="5444" spans="1:13" x14ac:dyDescent="0.2">
      <c r="A5444">
        <v>5443</v>
      </c>
      <c r="B5444">
        <f>VLOOKUP(C5444,ESTADOS!C:K,9,FALSE)</f>
        <v>9</v>
      </c>
      <c r="C5444" t="s">
        <v>1146</v>
      </c>
      <c r="D5444">
        <v>52</v>
      </c>
      <c r="E5444" t="s">
        <v>1639</v>
      </c>
      <c r="F5444" t="s">
        <v>1640</v>
      </c>
      <c r="G5444">
        <v>6373</v>
      </c>
      <c r="H5444">
        <v>1</v>
      </c>
      <c r="I5444">
        <v>1</v>
      </c>
      <c r="J5444">
        <v>1</v>
      </c>
      <c r="K5444" s="2" t="s">
        <v>10009</v>
      </c>
      <c r="L5444" s="2" t="s">
        <v>10009</v>
      </c>
      <c r="M5444" t="str">
        <f t="shared" si="85"/>
        <v>BEGIN IF NOT EXISTS (SELECT * FROM [dbo].[COM_City] WHERE [Name] = 'Jandaia') BEGIN INSERT INTO [dbo].[COM_City]([CityId],[Name],[ExternalCode],[StateId],[Active],[UserID],[UserIDLastUpdate],[CreateDate],[ModifieldDate]) VALUES (5443,'Jandaia','11701',9,1,1,1,GETDATE(),GETDATE()) END END</v>
      </c>
    </row>
    <row r="5445" spans="1:13" x14ac:dyDescent="0.2">
      <c r="A5445">
        <v>5444</v>
      </c>
      <c r="B5445">
        <f>VLOOKUP(C5445,ESTADOS!C:K,9,FALSE)</f>
        <v>9</v>
      </c>
      <c r="C5445" t="s">
        <v>1146</v>
      </c>
      <c r="D5445">
        <v>52</v>
      </c>
      <c r="E5445" t="s">
        <v>1641</v>
      </c>
      <c r="F5445" t="s">
        <v>1642</v>
      </c>
      <c r="G5445">
        <v>38968</v>
      </c>
      <c r="H5445">
        <v>1</v>
      </c>
      <c r="I5445">
        <v>1</v>
      </c>
      <c r="J5445">
        <v>1</v>
      </c>
      <c r="K5445" s="2" t="s">
        <v>10009</v>
      </c>
      <c r="L5445" s="2" t="s">
        <v>10009</v>
      </c>
      <c r="M5445" t="str">
        <f t="shared" si="85"/>
        <v>BEGIN IF NOT EXISTS (SELECT * FROM [dbo].[COM_City] WHERE [Name] = 'Jaraguá') BEGIN INSERT INTO [dbo].[COM_City]([CityId],[Name],[ExternalCode],[StateId],[Active],[UserID],[UserIDLastUpdate],[CreateDate],[ModifieldDate]) VALUES (5444,'Jaraguá','11800',9,1,1,1,GETDATE(),GETDATE()) END END</v>
      </c>
    </row>
    <row r="5446" spans="1:13" x14ac:dyDescent="0.2">
      <c r="A5446">
        <v>5445</v>
      </c>
      <c r="B5446">
        <f>VLOOKUP(C5446,ESTADOS!C:K,9,FALSE)</f>
        <v>9</v>
      </c>
      <c r="C5446" t="s">
        <v>1146</v>
      </c>
      <c r="D5446">
        <v>52</v>
      </c>
      <c r="E5446" t="s">
        <v>1643</v>
      </c>
      <c r="F5446" t="s">
        <v>1644</v>
      </c>
      <c r="G5446">
        <v>81972</v>
      </c>
      <c r="H5446">
        <v>1</v>
      </c>
      <c r="I5446">
        <v>1</v>
      </c>
      <c r="J5446">
        <v>1</v>
      </c>
      <c r="K5446" s="2" t="s">
        <v>10009</v>
      </c>
      <c r="L5446" s="2" t="s">
        <v>10009</v>
      </c>
      <c r="M5446" t="str">
        <f t="shared" si="85"/>
        <v>BEGIN IF NOT EXISTS (SELECT * FROM [dbo].[COM_City] WHERE [Name] = 'Jataí') BEGIN INSERT INTO [dbo].[COM_City]([CityId],[Name],[ExternalCode],[StateId],[Active],[UserID],[UserIDLastUpdate],[CreateDate],[ModifieldDate]) VALUES (5445,'Jataí','11909',9,1,1,1,GETDATE(),GETDATE()) END END</v>
      </c>
    </row>
    <row r="5447" spans="1:13" x14ac:dyDescent="0.2">
      <c r="A5447">
        <v>5446</v>
      </c>
      <c r="B5447">
        <f>VLOOKUP(C5447,ESTADOS!C:K,9,FALSE)</f>
        <v>9</v>
      </c>
      <c r="C5447" t="s">
        <v>1146</v>
      </c>
      <c r="D5447">
        <v>52</v>
      </c>
      <c r="E5447" t="s">
        <v>1645</v>
      </c>
      <c r="F5447" t="s">
        <v>1646</v>
      </c>
      <c r="G5447">
        <v>2998</v>
      </c>
      <c r="H5447">
        <v>1</v>
      </c>
      <c r="I5447">
        <v>1</v>
      </c>
      <c r="J5447">
        <v>1</v>
      </c>
      <c r="K5447" s="2" t="s">
        <v>10009</v>
      </c>
      <c r="L5447" s="2" t="s">
        <v>10009</v>
      </c>
      <c r="M5447" t="str">
        <f t="shared" si="85"/>
        <v>BEGIN IF NOT EXISTS (SELECT * FROM [dbo].[COM_City] WHERE [Name] = 'Jaupaci') BEGIN INSERT INTO [dbo].[COM_City]([CityId],[Name],[ExternalCode],[StateId],[Active],[UserID],[UserIDLastUpdate],[CreateDate],[ModifieldDate]) VALUES (5446,'Jaupaci','12006',9,1,1,1,GETDATE(),GETDATE()) END END</v>
      </c>
    </row>
    <row r="5448" spans="1:13" x14ac:dyDescent="0.2">
      <c r="A5448">
        <v>5447</v>
      </c>
      <c r="B5448">
        <f>VLOOKUP(C5448,ESTADOS!C:K,9,FALSE)</f>
        <v>9</v>
      </c>
      <c r="C5448" t="s">
        <v>1146</v>
      </c>
      <c r="D5448">
        <v>52</v>
      </c>
      <c r="E5448" t="s">
        <v>1647</v>
      </c>
      <c r="F5448" t="s">
        <v>1648</v>
      </c>
      <c r="G5448">
        <v>2201</v>
      </c>
      <c r="H5448">
        <v>1</v>
      </c>
      <c r="I5448">
        <v>1</v>
      </c>
      <c r="J5448">
        <v>1</v>
      </c>
      <c r="K5448" s="2" t="s">
        <v>10009</v>
      </c>
      <c r="L5448" s="2" t="s">
        <v>10009</v>
      </c>
      <c r="M5448" t="str">
        <f t="shared" si="85"/>
        <v>BEGIN IF NOT EXISTS (SELECT * FROM [dbo].[COM_City] WHERE [Name] = 'Jesúpolis') BEGIN INSERT INTO [dbo].[COM_City]([CityId],[Name],[ExternalCode],[StateId],[Active],[UserID],[UserIDLastUpdate],[CreateDate],[ModifieldDate]) VALUES (5447,'Jesúpolis','12055',9,1,1,1,GETDATE(),GETDATE()) END END</v>
      </c>
    </row>
    <row r="5449" spans="1:13" x14ac:dyDescent="0.2">
      <c r="A5449">
        <v>5448</v>
      </c>
      <c r="B5449">
        <f>VLOOKUP(C5449,ESTADOS!C:K,9,FALSE)</f>
        <v>9</v>
      </c>
      <c r="C5449" t="s">
        <v>1146</v>
      </c>
      <c r="D5449">
        <v>52</v>
      </c>
      <c r="E5449" t="s">
        <v>1649</v>
      </c>
      <c r="F5449" t="s">
        <v>1650</v>
      </c>
      <c r="G5449">
        <v>6731</v>
      </c>
      <c r="H5449">
        <v>1</v>
      </c>
      <c r="I5449">
        <v>1</v>
      </c>
      <c r="J5449">
        <v>1</v>
      </c>
      <c r="K5449" s="2" t="s">
        <v>10009</v>
      </c>
      <c r="L5449" s="2" t="s">
        <v>10009</v>
      </c>
      <c r="M5449" t="str">
        <f t="shared" si="85"/>
        <v>BEGIN IF NOT EXISTS (SELECT * FROM [dbo].[COM_City] WHERE [Name] = 'Joviânia') BEGIN INSERT INTO [dbo].[COM_City]([CityId],[Name],[ExternalCode],[StateId],[Active],[UserID],[UserIDLastUpdate],[CreateDate],[ModifieldDate]) VALUES (5448,'Joviânia','12105',9,1,1,1,GETDATE(),GETDATE()) END END</v>
      </c>
    </row>
    <row r="5450" spans="1:13" x14ac:dyDescent="0.2">
      <c r="A5450">
        <v>5449</v>
      </c>
      <c r="B5450">
        <f>VLOOKUP(C5450,ESTADOS!C:K,9,FALSE)</f>
        <v>9</v>
      </c>
      <c r="C5450" t="s">
        <v>1146</v>
      </c>
      <c r="D5450">
        <v>52</v>
      </c>
      <c r="E5450" t="s">
        <v>1651</v>
      </c>
      <c r="F5450" t="s">
        <v>5454</v>
      </c>
      <c r="G5450">
        <v>18814</v>
      </c>
      <c r="H5450">
        <v>1</v>
      </c>
      <c r="I5450">
        <v>1</v>
      </c>
      <c r="J5450">
        <v>1</v>
      </c>
      <c r="K5450" s="2" t="s">
        <v>10009</v>
      </c>
      <c r="L5450" s="2" t="s">
        <v>10009</v>
      </c>
      <c r="M5450" t="str">
        <f t="shared" si="85"/>
        <v>BEGIN IF NOT EXISTS (SELECT * FROM [dbo].[COM_City] WHERE [Name] = 'Jussara') BEGIN INSERT INTO [dbo].[COM_City]([CityId],[Name],[ExternalCode],[StateId],[Active],[UserID],[UserIDLastUpdate],[CreateDate],[ModifieldDate]) VALUES (5449,'Jussara','12204',9,1,1,1,GETDATE(),GETDATE()) END END</v>
      </c>
    </row>
    <row r="5451" spans="1:13" x14ac:dyDescent="0.2">
      <c r="A5451">
        <v>5450</v>
      </c>
      <c r="B5451">
        <f>VLOOKUP(C5451,ESTADOS!C:K,9,FALSE)</f>
        <v>9</v>
      </c>
      <c r="C5451" t="s">
        <v>1146</v>
      </c>
      <c r="D5451">
        <v>52</v>
      </c>
      <c r="E5451" t="s">
        <v>1652</v>
      </c>
      <c r="F5451" t="s">
        <v>6479</v>
      </c>
      <c r="G5451">
        <v>1225</v>
      </c>
      <c r="H5451">
        <v>1</v>
      </c>
      <c r="I5451">
        <v>1</v>
      </c>
      <c r="J5451">
        <v>1</v>
      </c>
      <c r="K5451" s="2" t="s">
        <v>10009</v>
      </c>
      <c r="L5451" s="2" t="s">
        <v>10009</v>
      </c>
      <c r="M5451" t="str">
        <f t="shared" si="85"/>
        <v>BEGIN IF NOT EXISTS (SELECT * FROM [dbo].[COM_City] WHERE [Name] = 'Lagoa Santa') BEGIN INSERT INTO [dbo].[COM_City]([CityId],[Name],[ExternalCode],[StateId],[Active],[UserID],[UserIDLastUpdate],[CreateDate],[ModifieldDate]) VALUES (5450,'Lagoa Santa','12253',9,1,1,1,GETDATE(),GETDATE()) END END</v>
      </c>
    </row>
    <row r="5452" spans="1:13" x14ac:dyDescent="0.2">
      <c r="A5452">
        <v>5451</v>
      </c>
      <c r="B5452">
        <f>VLOOKUP(C5452,ESTADOS!C:K,9,FALSE)</f>
        <v>9</v>
      </c>
      <c r="C5452" t="s">
        <v>1146</v>
      </c>
      <c r="D5452">
        <v>52</v>
      </c>
      <c r="E5452" t="s">
        <v>1653</v>
      </c>
      <c r="F5452" t="s">
        <v>1654</v>
      </c>
      <c r="G5452">
        <v>8916</v>
      </c>
      <c r="H5452">
        <v>1</v>
      </c>
      <c r="I5452">
        <v>1</v>
      </c>
      <c r="J5452">
        <v>1</v>
      </c>
      <c r="K5452" s="2" t="s">
        <v>10009</v>
      </c>
      <c r="L5452" s="2" t="s">
        <v>10009</v>
      </c>
      <c r="M5452" t="str">
        <f t="shared" si="85"/>
        <v>BEGIN IF NOT EXISTS (SELECT * FROM [dbo].[COM_City] WHERE [Name] = 'Leopoldo de Bulhões') BEGIN INSERT INTO [dbo].[COM_City]([CityId],[Name],[ExternalCode],[StateId],[Active],[UserID],[UserIDLastUpdate],[CreateDate],[ModifieldDate]) VALUES (5451,'Leopoldo de Bulhões','12303',9,1,1,1,GETDATE(),GETDATE()) END END</v>
      </c>
    </row>
    <row r="5453" spans="1:13" x14ac:dyDescent="0.2">
      <c r="A5453">
        <v>5452</v>
      </c>
      <c r="B5453">
        <f>VLOOKUP(C5453,ESTADOS!C:K,9,FALSE)</f>
        <v>9</v>
      </c>
      <c r="C5453" t="s">
        <v>1146</v>
      </c>
      <c r="D5453">
        <v>52</v>
      </c>
      <c r="E5453" t="s">
        <v>1655</v>
      </c>
      <c r="F5453" t="s">
        <v>10170</v>
      </c>
      <c r="G5453">
        <v>196046</v>
      </c>
      <c r="H5453">
        <v>1</v>
      </c>
      <c r="I5453">
        <v>1</v>
      </c>
      <c r="J5453">
        <v>1</v>
      </c>
      <c r="K5453" s="2" t="s">
        <v>10009</v>
      </c>
      <c r="L5453" s="2" t="s">
        <v>10009</v>
      </c>
      <c r="M5453" t="str">
        <f t="shared" si="85"/>
        <v>BEGIN IF NOT EXISTS (SELECT * FROM [dbo].[COM_City] WHERE [Name] = 'Luziânia') BEGIN INSERT INTO [dbo].[COM_City]([CityId],[Name],[ExternalCode],[StateId],[Active],[UserID],[UserIDLastUpdate],[CreateDate],[ModifieldDate]) VALUES (5452,'Luziânia','12501',9,1,1,1,GETDATE(),GETDATE()) END END</v>
      </c>
    </row>
    <row r="5454" spans="1:13" x14ac:dyDescent="0.2">
      <c r="A5454">
        <v>5453</v>
      </c>
      <c r="B5454">
        <f>VLOOKUP(C5454,ESTADOS!C:K,9,FALSE)</f>
        <v>9</v>
      </c>
      <c r="C5454" t="s">
        <v>1146</v>
      </c>
      <c r="D5454">
        <v>52</v>
      </c>
      <c r="E5454" t="s">
        <v>1656</v>
      </c>
      <c r="F5454" t="s">
        <v>1657</v>
      </c>
      <c r="G5454">
        <v>2655</v>
      </c>
      <c r="H5454">
        <v>1</v>
      </c>
      <c r="I5454">
        <v>1</v>
      </c>
      <c r="J5454">
        <v>1</v>
      </c>
      <c r="K5454" s="2" t="s">
        <v>10009</v>
      </c>
      <c r="L5454" s="2" t="s">
        <v>10009</v>
      </c>
      <c r="M5454" t="str">
        <f t="shared" si="85"/>
        <v>BEGIN IF NOT EXISTS (SELECT * FROM [dbo].[COM_City] WHERE [Name] = 'Mairipotaba') BEGIN INSERT INTO [dbo].[COM_City]([CityId],[Name],[ExternalCode],[StateId],[Active],[UserID],[UserIDLastUpdate],[CreateDate],[ModifieldDate]) VALUES (5453,'Mairipotaba','12600',9,1,1,1,GETDATE(),GETDATE()) END END</v>
      </c>
    </row>
    <row r="5455" spans="1:13" x14ac:dyDescent="0.2">
      <c r="A5455">
        <v>5454</v>
      </c>
      <c r="B5455">
        <f>VLOOKUP(C5455,ESTADOS!C:K,9,FALSE)</f>
        <v>9</v>
      </c>
      <c r="C5455" t="s">
        <v>1146</v>
      </c>
      <c r="D5455">
        <v>52</v>
      </c>
      <c r="E5455" t="s">
        <v>1658</v>
      </c>
      <c r="F5455" t="s">
        <v>1659</v>
      </c>
      <c r="G5455">
        <v>6454</v>
      </c>
      <c r="H5455">
        <v>1</v>
      </c>
      <c r="I5455">
        <v>1</v>
      </c>
      <c r="J5455">
        <v>1</v>
      </c>
      <c r="K5455" s="2" t="s">
        <v>10009</v>
      </c>
      <c r="L5455" s="2" t="s">
        <v>10009</v>
      </c>
      <c r="M5455" t="str">
        <f t="shared" si="85"/>
        <v>BEGIN IF NOT EXISTS (SELECT * FROM [dbo].[COM_City] WHERE [Name] = 'Mambaí') BEGIN INSERT INTO [dbo].[COM_City]([CityId],[Name],[ExternalCode],[StateId],[Active],[UserID],[UserIDLastUpdate],[CreateDate],[ModifieldDate]) VALUES (5454,'Mambaí','12709',9,1,1,1,GETDATE(),GETDATE()) END END</v>
      </c>
    </row>
    <row r="5456" spans="1:13" x14ac:dyDescent="0.2">
      <c r="A5456">
        <v>5455</v>
      </c>
      <c r="B5456">
        <f>VLOOKUP(C5456,ESTADOS!C:K,9,FALSE)</f>
        <v>9</v>
      </c>
      <c r="C5456" t="s">
        <v>1146</v>
      </c>
      <c r="D5456">
        <v>52</v>
      </c>
      <c r="E5456" t="s">
        <v>1660</v>
      </c>
      <c r="F5456" t="s">
        <v>1661</v>
      </c>
      <c r="G5456">
        <v>10409</v>
      </c>
      <c r="H5456">
        <v>1</v>
      </c>
      <c r="I5456">
        <v>1</v>
      </c>
      <c r="J5456">
        <v>1</v>
      </c>
      <c r="K5456" s="2" t="s">
        <v>10009</v>
      </c>
      <c r="L5456" s="2" t="s">
        <v>10009</v>
      </c>
      <c r="M5456" t="str">
        <f t="shared" si="85"/>
        <v>BEGIN IF NOT EXISTS (SELECT * FROM [dbo].[COM_City] WHERE [Name] = 'Mara Rosa') BEGIN INSERT INTO [dbo].[COM_City]([CityId],[Name],[ExternalCode],[StateId],[Active],[UserID],[UserIDLastUpdate],[CreateDate],[ModifieldDate]) VALUES (5455,'Mara Rosa','12808',9,1,1,1,GETDATE(),GETDATE()) END END</v>
      </c>
    </row>
    <row r="5457" spans="1:13" x14ac:dyDescent="0.2">
      <c r="A5457">
        <v>5456</v>
      </c>
      <c r="B5457">
        <f>VLOOKUP(C5457,ESTADOS!C:K,9,FALSE)</f>
        <v>9</v>
      </c>
      <c r="C5457" t="s">
        <v>1146</v>
      </c>
      <c r="D5457">
        <v>52</v>
      </c>
      <c r="E5457" t="s">
        <v>1662</v>
      </c>
      <c r="F5457" t="s">
        <v>1663</v>
      </c>
      <c r="G5457">
        <v>2053</v>
      </c>
      <c r="H5457">
        <v>1</v>
      </c>
      <c r="I5457">
        <v>1</v>
      </c>
      <c r="J5457">
        <v>1</v>
      </c>
      <c r="K5457" s="2" t="s">
        <v>10009</v>
      </c>
      <c r="L5457" s="2" t="s">
        <v>10009</v>
      </c>
      <c r="M5457" t="str">
        <f t="shared" si="85"/>
        <v>BEGIN IF NOT EXISTS (SELECT * FROM [dbo].[COM_City] WHERE [Name] = 'Marzagão') BEGIN INSERT INTO [dbo].[COM_City]([CityId],[Name],[ExternalCode],[StateId],[Active],[UserID],[UserIDLastUpdate],[CreateDate],[ModifieldDate]) VALUES (5456,'Marzagão','12907',9,1,1,1,GETDATE(),GETDATE()) END END</v>
      </c>
    </row>
    <row r="5458" spans="1:13" x14ac:dyDescent="0.2">
      <c r="A5458">
        <v>5457</v>
      </c>
      <c r="B5458">
        <f>VLOOKUP(C5458,ESTADOS!C:K,9,FALSE)</f>
        <v>9</v>
      </c>
      <c r="C5458" t="s">
        <v>1146</v>
      </c>
      <c r="D5458">
        <v>52</v>
      </c>
      <c r="E5458" t="s">
        <v>1664</v>
      </c>
      <c r="F5458" t="s">
        <v>1665</v>
      </c>
      <c r="G5458">
        <v>4325</v>
      </c>
      <c r="H5458">
        <v>1</v>
      </c>
      <c r="I5458">
        <v>1</v>
      </c>
      <c r="J5458">
        <v>1</v>
      </c>
      <c r="K5458" s="2" t="s">
        <v>10009</v>
      </c>
      <c r="L5458" s="2" t="s">
        <v>10009</v>
      </c>
      <c r="M5458" t="str">
        <f t="shared" si="85"/>
        <v>BEGIN IF NOT EXISTS (SELECT * FROM [dbo].[COM_City] WHERE [Name] = 'Matrinchã') BEGIN INSERT INTO [dbo].[COM_City]([CityId],[Name],[ExternalCode],[StateId],[Active],[UserID],[UserIDLastUpdate],[CreateDate],[ModifieldDate]) VALUES (5457,'Matrinchã','12956',9,1,1,1,GETDATE(),GETDATE()) END END</v>
      </c>
    </row>
    <row r="5459" spans="1:13" x14ac:dyDescent="0.2">
      <c r="A5459">
        <v>5458</v>
      </c>
      <c r="B5459">
        <f>VLOOKUP(C5459,ESTADOS!C:K,9,FALSE)</f>
        <v>9</v>
      </c>
      <c r="C5459" t="s">
        <v>1146</v>
      </c>
      <c r="D5459">
        <v>52</v>
      </c>
      <c r="E5459" t="s">
        <v>1666</v>
      </c>
      <c r="F5459" t="s">
        <v>1667</v>
      </c>
      <c r="G5459">
        <v>10769</v>
      </c>
      <c r="H5459">
        <v>1</v>
      </c>
      <c r="I5459">
        <v>1</v>
      </c>
      <c r="J5459">
        <v>1</v>
      </c>
      <c r="K5459" s="2" t="s">
        <v>10009</v>
      </c>
      <c r="L5459" s="2" t="s">
        <v>10009</v>
      </c>
      <c r="M5459" t="str">
        <f t="shared" si="85"/>
        <v>BEGIN IF NOT EXISTS (SELECT * FROM [dbo].[COM_City] WHERE [Name] = 'Maurilândia') BEGIN INSERT INTO [dbo].[COM_City]([CityId],[Name],[ExternalCode],[StateId],[Active],[UserID],[UserIDLastUpdate],[CreateDate],[ModifieldDate]) VALUES (5458,'Maurilândia','13004',9,1,1,1,GETDATE(),GETDATE()) END END</v>
      </c>
    </row>
    <row r="5460" spans="1:13" x14ac:dyDescent="0.2">
      <c r="A5460">
        <v>5459</v>
      </c>
      <c r="B5460">
        <f>VLOOKUP(C5460,ESTADOS!C:K,9,FALSE)</f>
        <v>9</v>
      </c>
      <c r="C5460" t="s">
        <v>1146</v>
      </c>
      <c r="D5460">
        <v>52</v>
      </c>
      <c r="E5460" t="s">
        <v>1668</v>
      </c>
      <c r="F5460" t="s">
        <v>1669</v>
      </c>
      <c r="G5460">
        <v>2836</v>
      </c>
      <c r="H5460">
        <v>1</v>
      </c>
      <c r="I5460">
        <v>1</v>
      </c>
      <c r="J5460">
        <v>1</v>
      </c>
      <c r="K5460" s="2" t="s">
        <v>10009</v>
      </c>
      <c r="L5460" s="2" t="s">
        <v>10009</v>
      </c>
      <c r="M5460" t="str">
        <f t="shared" si="85"/>
        <v>BEGIN IF NOT EXISTS (SELECT * FROM [dbo].[COM_City] WHERE [Name] = 'Mimoso de Goiás') BEGIN INSERT INTO [dbo].[COM_City]([CityId],[Name],[ExternalCode],[StateId],[Active],[UserID],[UserIDLastUpdate],[CreateDate],[ModifieldDate]) VALUES (5459,'Mimoso de Goiás','13053',9,1,1,1,GETDATE(),GETDATE()) END END</v>
      </c>
    </row>
    <row r="5461" spans="1:13" x14ac:dyDescent="0.2">
      <c r="A5461">
        <v>5460</v>
      </c>
      <c r="B5461">
        <f>VLOOKUP(C5461,ESTADOS!C:K,9,FALSE)</f>
        <v>9</v>
      </c>
      <c r="C5461" t="s">
        <v>1146</v>
      </c>
      <c r="D5461">
        <v>52</v>
      </c>
      <c r="E5461" t="s">
        <v>1670</v>
      </c>
      <c r="F5461" t="s">
        <v>1671</v>
      </c>
      <c r="G5461">
        <v>31041</v>
      </c>
      <c r="H5461">
        <v>1</v>
      </c>
      <c r="I5461">
        <v>1</v>
      </c>
      <c r="J5461">
        <v>1</v>
      </c>
      <c r="K5461" s="2" t="s">
        <v>10009</v>
      </c>
      <c r="L5461" s="2" t="s">
        <v>10009</v>
      </c>
      <c r="M5461" t="str">
        <f t="shared" si="85"/>
        <v>BEGIN IF NOT EXISTS (SELECT * FROM [dbo].[COM_City] WHERE [Name] = 'Minaçu') BEGIN INSERT INTO [dbo].[COM_City]([CityId],[Name],[ExternalCode],[StateId],[Active],[UserID],[UserIDLastUpdate],[CreateDate],[ModifieldDate]) VALUES (5460,'Minaçu','13087',9,1,1,1,GETDATE(),GETDATE()) END END</v>
      </c>
    </row>
    <row r="5462" spans="1:13" x14ac:dyDescent="0.2">
      <c r="A5462">
        <v>5461</v>
      </c>
      <c r="B5462">
        <f>VLOOKUP(C5462,ESTADOS!C:K,9,FALSE)</f>
        <v>9</v>
      </c>
      <c r="C5462" t="s">
        <v>1146</v>
      </c>
      <c r="D5462">
        <v>52</v>
      </c>
      <c r="E5462" t="s">
        <v>1672</v>
      </c>
      <c r="F5462" t="s">
        <v>1673</v>
      </c>
      <c r="G5462">
        <v>45189</v>
      </c>
      <c r="H5462">
        <v>1</v>
      </c>
      <c r="I5462">
        <v>1</v>
      </c>
      <c r="J5462">
        <v>1</v>
      </c>
      <c r="K5462" s="2" t="s">
        <v>10009</v>
      </c>
      <c r="L5462" s="2" t="s">
        <v>10009</v>
      </c>
      <c r="M5462" t="str">
        <f t="shared" si="85"/>
        <v>BEGIN IF NOT EXISTS (SELECT * FROM [dbo].[COM_City] WHERE [Name] = 'Mineiros') BEGIN INSERT INTO [dbo].[COM_City]([CityId],[Name],[ExternalCode],[StateId],[Active],[UserID],[UserIDLastUpdate],[CreateDate],[ModifieldDate]) VALUES (5461,'Mineiros','13103',9,1,1,1,GETDATE(),GETDATE()) END END</v>
      </c>
    </row>
    <row r="5463" spans="1:13" x14ac:dyDescent="0.2">
      <c r="A5463">
        <v>5462</v>
      </c>
      <c r="B5463">
        <f>VLOOKUP(C5463,ESTADOS!C:K,9,FALSE)</f>
        <v>9</v>
      </c>
      <c r="C5463" t="s">
        <v>1146</v>
      </c>
      <c r="D5463">
        <v>52</v>
      </c>
      <c r="E5463" t="s">
        <v>1674</v>
      </c>
      <c r="F5463" t="s">
        <v>1675</v>
      </c>
      <c r="G5463">
        <v>1848</v>
      </c>
      <c r="H5463">
        <v>1</v>
      </c>
      <c r="I5463">
        <v>1</v>
      </c>
      <c r="J5463">
        <v>1</v>
      </c>
      <c r="K5463" s="2" t="s">
        <v>10009</v>
      </c>
      <c r="L5463" s="2" t="s">
        <v>10009</v>
      </c>
      <c r="M5463" t="str">
        <f t="shared" si="85"/>
        <v>BEGIN IF NOT EXISTS (SELECT * FROM [dbo].[COM_City] WHERE [Name] = 'Moiporá') BEGIN INSERT INTO [dbo].[COM_City]([CityId],[Name],[ExternalCode],[StateId],[Active],[UserID],[UserIDLastUpdate],[CreateDate],[ModifieldDate]) VALUES (5462,'Moiporá','13400',9,1,1,1,GETDATE(),GETDATE()) END END</v>
      </c>
    </row>
    <row r="5464" spans="1:13" x14ac:dyDescent="0.2">
      <c r="A5464">
        <v>5463</v>
      </c>
      <c r="B5464">
        <f>VLOOKUP(C5464,ESTADOS!C:K,9,FALSE)</f>
        <v>9</v>
      </c>
      <c r="C5464" t="s">
        <v>1146</v>
      </c>
      <c r="D5464">
        <v>52</v>
      </c>
      <c r="E5464" t="s">
        <v>1676</v>
      </c>
      <c r="F5464" t="s">
        <v>1677</v>
      </c>
      <c r="G5464">
        <v>7155</v>
      </c>
      <c r="H5464">
        <v>1</v>
      </c>
      <c r="I5464">
        <v>1</v>
      </c>
      <c r="J5464">
        <v>1</v>
      </c>
      <c r="K5464" s="2" t="s">
        <v>10009</v>
      </c>
      <c r="L5464" s="2" t="s">
        <v>10009</v>
      </c>
      <c r="M5464" t="str">
        <f t="shared" si="85"/>
        <v>BEGIN IF NOT EXISTS (SELECT * FROM [dbo].[COM_City] WHERE [Name] = 'Monte Alegre de Goiás') BEGIN INSERT INTO [dbo].[COM_City]([CityId],[Name],[ExternalCode],[StateId],[Active],[UserID],[UserIDLastUpdate],[CreateDate],[ModifieldDate]) VALUES (5463,'Monte Alegre de Goiás','13509',9,1,1,1,GETDATE(),GETDATE()) END END</v>
      </c>
    </row>
    <row r="5465" spans="1:13" x14ac:dyDescent="0.2">
      <c r="A5465">
        <v>5464</v>
      </c>
      <c r="B5465">
        <f>VLOOKUP(C5465,ESTADOS!C:K,9,FALSE)</f>
        <v>9</v>
      </c>
      <c r="C5465" t="s">
        <v>1146</v>
      </c>
      <c r="D5465">
        <v>52</v>
      </c>
      <c r="E5465" t="s">
        <v>1678</v>
      </c>
      <c r="F5465" t="s">
        <v>1679</v>
      </c>
      <c r="G5465">
        <v>7844</v>
      </c>
      <c r="H5465">
        <v>1</v>
      </c>
      <c r="I5465">
        <v>1</v>
      </c>
      <c r="J5465">
        <v>1</v>
      </c>
      <c r="K5465" s="2" t="s">
        <v>10009</v>
      </c>
      <c r="L5465" s="2" t="s">
        <v>10009</v>
      </c>
      <c r="M5465" t="str">
        <f t="shared" si="85"/>
        <v>BEGIN IF NOT EXISTS (SELECT * FROM [dbo].[COM_City] WHERE [Name] = 'Montes Claros de Goiás') BEGIN INSERT INTO [dbo].[COM_City]([CityId],[Name],[ExternalCode],[StateId],[Active],[UserID],[UserIDLastUpdate],[CreateDate],[ModifieldDate]) VALUES (5464,'Montes Claros de Goiás','13707',9,1,1,1,GETDATE(),GETDATE()) END END</v>
      </c>
    </row>
    <row r="5466" spans="1:13" x14ac:dyDescent="0.2">
      <c r="A5466">
        <v>5465</v>
      </c>
      <c r="B5466">
        <f>VLOOKUP(C5466,ESTADOS!C:K,9,FALSE)</f>
        <v>9</v>
      </c>
      <c r="C5466" t="s">
        <v>1146</v>
      </c>
      <c r="D5466">
        <v>52</v>
      </c>
      <c r="E5466" t="s">
        <v>1680</v>
      </c>
      <c r="F5466" t="s">
        <v>1681</v>
      </c>
      <c r="G5466">
        <v>9255</v>
      </c>
      <c r="H5466">
        <v>1</v>
      </c>
      <c r="I5466">
        <v>1</v>
      </c>
      <c r="J5466">
        <v>1</v>
      </c>
      <c r="K5466" s="2" t="s">
        <v>10009</v>
      </c>
      <c r="L5466" s="2" t="s">
        <v>10009</v>
      </c>
      <c r="M5466" t="str">
        <f t="shared" si="85"/>
        <v>BEGIN IF NOT EXISTS (SELECT * FROM [dbo].[COM_City] WHERE [Name] = 'Montividiu') BEGIN INSERT INTO [dbo].[COM_City]([CityId],[Name],[ExternalCode],[StateId],[Active],[UserID],[UserIDLastUpdate],[CreateDate],[ModifieldDate]) VALUES (5465,'Montividiu','13756',9,1,1,1,GETDATE(),GETDATE()) END END</v>
      </c>
    </row>
    <row r="5467" spans="1:13" x14ac:dyDescent="0.2">
      <c r="A5467">
        <v>5466</v>
      </c>
      <c r="B5467">
        <f>VLOOKUP(C5467,ESTADOS!C:K,9,FALSE)</f>
        <v>9</v>
      </c>
      <c r="C5467" t="s">
        <v>1146</v>
      </c>
      <c r="D5467">
        <v>52</v>
      </c>
      <c r="E5467" t="s">
        <v>1682</v>
      </c>
      <c r="F5467" t="s">
        <v>1683</v>
      </c>
      <c r="G5467">
        <v>4395</v>
      </c>
      <c r="H5467">
        <v>1</v>
      </c>
      <c r="I5467">
        <v>1</v>
      </c>
      <c r="J5467">
        <v>1</v>
      </c>
      <c r="K5467" s="2" t="s">
        <v>10009</v>
      </c>
      <c r="L5467" s="2" t="s">
        <v>10009</v>
      </c>
      <c r="M5467" t="str">
        <f t="shared" si="85"/>
        <v>BEGIN IF NOT EXISTS (SELECT * FROM [dbo].[COM_City] WHERE [Name] = 'Montividiu do Norte') BEGIN INSERT INTO [dbo].[COM_City]([CityId],[Name],[ExternalCode],[StateId],[Active],[UserID],[UserIDLastUpdate],[CreateDate],[ModifieldDate]) VALUES (5466,'Montividiu do Norte','13772',9,1,1,1,GETDATE(),GETDATE()) END END</v>
      </c>
    </row>
    <row r="5468" spans="1:13" x14ac:dyDescent="0.2">
      <c r="A5468">
        <v>5467</v>
      </c>
      <c r="B5468">
        <f>VLOOKUP(C5468,ESTADOS!C:K,9,FALSE)</f>
        <v>9</v>
      </c>
      <c r="C5468" t="s">
        <v>1146</v>
      </c>
      <c r="D5468">
        <v>52</v>
      </c>
      <c r="E5468" t="s">
        <v>1684</v>
      </c>
      <c r="F5468" t="s">
        <v>7935</v>
      </c>
      <c r="G5468">
        <v>38997</v>
      </c>
      <c r="H5468">
        <v>1</v>
      </c>
      <c r="I5468">
        <v>1</v>
      </c>
      <c r="J5468">
        <v>1</v>
      </c>
      <c r="K5468" s="2" t="s">
        <v>10009</v>
      </c>
      <c r="L5468" s="2" t="s">
        <v>10009</v>
      </c>
      <c r="M5468" t="str">
        <f t="shared" si="85"/>
        <v>BEGIN IF NOT EXISTS (SELECT * FROM [dbo].[COM_City] WHERE [Name] = 'Morrinhos') BEGIN INSERT INTO [dbo].[COM_City]([CityId],[Name],[ExternalCode],[StateId],[Active],[UserID],[UserIDLastUpdate],[CreateDate],[ModifieldDate]) VALUES (5467,'Morrinhos','13806',9,1,1,1,GETDATE(),GETDATE()) END END</v>
      </c>
    </row>
    <row r="5469" spans="1:13" x14ac:dyDescent="0.2">
      <c r="A5469">
        <v>5468</v>
      </c>
      <c r="B5469">
        <f>VLOOKUP(C5469,ESTADOS!C:K,9,FALSE)</f>
        <v>9</v>
      </c>
      <c r="C5469" t="s">
        <v>1146</v>
      </c>
      <c r="D5469">
        <v>52</v>
      </c>
      <c r="E5469" t="s">
        <v>1685</v>
      </c>
      <c r="F5469" t="s">
        <v>1686</v>
      </c>
      <c r="G5469">
        <v>2339</v>
      </c>
      <c r="H5469">
        <v>1</v>
      </c>
      <c r="I5469">
        <v>1</v>
      </c>
      <c r="J5469">
        <v>1</v>
      </c>
      <c r="K5469" s="2" t="s">
        <v>10009</v>
      </c>
      <c r="L5469" s="2" t="s">
        <v>10009</v>
      </c>
      <c r="M5469" t="str">
        <f t="shared" si="85"/>
        <v>BEGIN IF NOT EXISTS (SELECT * FROM [dbo].[COM_City] WHERE [Name] = 'Morro Agudo de Goiás') BEGIN INSERT INTO [dbo].[COM_City]([CityId],[Name],[ExternalCode],[StateId],[Active],[UserID],[UserIDLastUpdate],[CreateDate],[ModifieldDate]) VALUES (5468,'Morro Agudo de Goiás','13855',9,1,1,1,GETDATE(),GETDATE()) END END</v>
      </c>
    </row>
    <row r="5470" spans="1:13" x14ac:dyDescent="0.2">
      <c r="A5470">
        <v>5469</v>
      </c>
      <c r="B5470">
        <f>VLOOKUP(C5470,ESTADOS!C:K,9,FALSE)</f>
        <v>9</v>
      </c>
      <c r="C5470" t="s">
        <v>1146</v>
      </c>
      <c r="D5470">
        <v>52</v>
      </c>
      <c r="E5470" t="s">
        <v>1687</v>
      </c>
      <c r="F5470" t="s">
        <v>1688</v>
      </c>
      <c r="G5470">
        <v>4954</v>
      </c>
      <c r="H5470">
        <v>1</v>
      </c>
      <c r="I5470">
        <v>1</v>
      </c>
      <c r="J5470">
        <v>1</v>
      </c>
      <c r="K5470" s="2" t="s">
        <v>10009</v>
      </c>
      <c r="L5470" s="2" t="s">
        <v>10009</v>
      </c>
      <c r="M5470" t="str">
        <f t="shared" si="85"/>
        <v>BEGIN IF NOT EXISTS (SELECT * FROM [dbo].[COM_City] WHERE [Name] = 'Mossâmedes') BEGIN INSERT INTO [dbo].[COM_City]([CityId],[Name],[ExternalCode],[StateId],[Active],[UserID],[UserIDLastUpdate],[CreateDate],[ModifieldDate]) VALUES (5469,'Mossâmedes','13905',9,1,1,1,GETDATE(),GETDATE()) END END</v>
      </c>
    </row>
    <row r="5471" spans="1:13" x14ac:dyDescent="0.2">
      <c r="A5471">
        <v>5470</v>
      </c>
      <c r="B5471">
        <f>VLOOKUP(C5471,ESTADOS!C:K,9,FALSE)</f>
        <v>9</v>
      </c>
      <c r="C5471" t="s">
        <v>1146</v>
      </c>
      <c r="D5471">
        <v>52</v>
      </c>
      <c r="E5471" t="s">
        <v>1689</v>
      </c>
      <c r="F5471" t="s">
        <v>1690</v>
      </c>
      <c r="G5471">
        <v>13123</v>
      </c>
      <c r="H5471">
        <v>1</v>
      </c>
      <c r="I5471">
        <v>1</v>
      </c>
      <c r="J5471">
        <v>1</v>
      </c>
      <c r="K5471" s="2" t="s">
        <v>10009</v>
      </c>
      <c r="L5471" s="2" t="s">
        <v>10009</v>
      </c>
      <c r="M5471" t="str">
        <f t="shared" si="85"/>
        <v>BEGIN IF NOT EXISTS (SELECT * FROM [dbo].[COM_City] WHERE [Name] = 'Mozarlândia') BEGIN INSERT INTO [dbo].[COM_City]([CityId],[Name],[ExternalCode],[StateId],[Active],[UserID],[UserIDLastUpdate],[CreateDate],[ModifieldDate]) VALUES (5470,'Mozarlândia','14002',9,1,1,1,GETDATE(),GETDATE()) END END</v>
      </c>
    </row>
    <row r="5472" spans="1:13" x14ac:dyDescent="0.2">
      <c r="A5472">
        <v>5471</v>
      </c>
      <c r="B5472">
        <f>VLOOKUP(C5472,ESTADOS!C:K,9,FALSE)</f>
        <v>9</v>
      </c>
      <c r="C5472" t="s">
        <v>1146</v>
      </c>
      <c r="D5472">
        <v>52</v>
      </c>
      <c r="E5472" t="s">
        <v>1691</v>
      </c>
      <c r="F5472" t="s">
        <v>5528</v>
      </c>
      <c r="G5472">
        <v>6877</v>
      </c>
      <c r="H5472">
        <v>1</v>
      </c>
      <c r="I5472">
        <v>1</v>
      </c>
      <c r="J5472">
        <v>1</v>
      </c>
      <c r="K5472" s="2" t="s">
        <v>10009</v>
      </c>
      <c r="L5472" s="2" t="s">
        <v>10009</v>
      </c>
      <c r="M5472" t="str">
        <f t="shared" si="85"/>
        <v>BEGIN IF NOT EXISTS (SELECT * FROM [dbo].[COM_City] WHERE [Name] = 'Mundo Novo') BEGIN INSERT INTO [dbo].[COM_City]([CityId],[Name],[ExternalCode],[StateId],[Active],[UserID],[UserIDLastUpdate],[CreateDate],[ModifieldDate]) VALUES (5471,'Mundo Novo','14051',9,1,1,1,GETDATE(),GETDATE()) END END</v>
      </c>
    </row>
    <row r="5473" spans="1:13" x14ac:dyDescent="0.2">
      <c r="A5473">
        <v>5472</v>
      </c>
      <c r="B5473">
        <f>VLOOKUP(C5473,ESTADOS!C:K,9,FALSE)</f>
        <v>9</v>
      </c>
      <c r="C5473" t="s">
        <v>1146</v>
      </c>
      <c r="D5473">
        <v>52</v>
      </c>
      <c r="E5473" t="s">
        <v>1692</v>
      </c>
      <c r="F5473" t="s">
        <v>1693</v>
      </c>
      <c r="G5473">
        <v>3954</v>
      </c>
      <c r="H5473">
        <v>1</v>
      </c>
      <c r="I5473">
        <v>1</v>
      </c>
      <c r="J5473">
        <v>1</v>
      </c>
      <c r="K5473" s="2" t="s">
        <v>10009</v>
      </c>
      <c r="L5473" s="2" t="s">
        <v>10009</v>
      </c>
      <c r="M5473" t="str">
        <f t="shared" si="85"/>
        <v>BEGIN IF NOT EXISTS (SELECT * FROM [dbo].[COM_City] WHERE [Name] = 'Mutunópolis') BEGIN INSERT INTO [dbo].[COM_City]([CityId],[Name],[ExternalCode],[StateId],[Active],[UserID],[UserIDLastUpdate],[CreateDate],[ModifieldDate]) VALUES (5472,'Mutunópolis','14101',9,1,1,1,GETDATE(),GETDATE()) END END</v>
      </c>
    </row>
    <row r="5474" spans="1:13" x14ac:dyDescent="0.2">
      <c r="A5474">
        <v>5473</v>
      </c>
      <c r="B5474">
        <f>VLOOKUP(C5474,ESTADOS!C:K,9,FALSE)</f>
        <v>9</v>
      </c>
      <c r="C5474" t="s">
        <v>1146</v>
      </c>
      <c r="D5474">
        <v>52</v>
      </c>
      <c r="E5474" t="s">
        <v>1694</v>
      </c>
      <c r="F5474" t="s">
        <v>1695</v>
      </c>
      <c r="G5474">
        <v>7223</v>
      </c>
      <c r="H5474">
        <v>1</v>
      </c>
      <c r="I5474">
        <v>1</v>
      </c>
      <c r="J5474">
        <v>1</v>
      </c>
      <c r="K5474" s="2" t="s">
        <v>10009</v>
      </c>
      <c r="L5474" s="2" t="s">
        <v>10009</v>
      </c>
      <c r="M5474" t="str">
        <f t="shared" si="85"/>
        <v>BEGIN IF NOT EXISTS (SELECT * FROM [dbo].[COM_City] WHERE [Name] = 'Nazário') BEGIN INSERT INTO [dbo].[COM_City]([CityId],[Name],[ExternalCode],[StateId],[Active],[UserID],[UserIDLastUpdate],[CreateDate],[ModifieldDate]) VALUES (5473,'Nazário','14408',9,1,1,1,GETDATE(),GETDATE()) END END</v>
      </c>
    </row>
    <row r="5475" spans="1:13" x14ac:dyDescent="0.2">
      <c r="A5475">
        <v>5474</v>
      </c>
      <c r="B5475">
        <f>VLOOKUP(C5475,ESTADOS!C:K,9,FALSE)</f>
        <v>9</v>
      </c>
      <c r="C5475" t="s">
        <v>1146</v>
      </c>
      <c r="D5475">
        <v>52</v>
      </c>
      <c r="E5475" t="s">
        <v>1696</v>
      </c>
      <c r="F5475" t="s">
        <v>1697</v>
      </c>
      <c r="G5475">
        <v>19392</v>
      </c>
      <c r="H5475">
        <v>1</v>
      </c>
      <c r="I5475">
        <v>1</v>
      </c>
      <c r="J5475">
        <v>1</v>
      </c>
      <c r="K5475" s="2" t="s">
        <v>10009</v>
      </c>
      <c r="L5475" s="2" t="s">
        <v>10009</v>
      </c>
      <c r="M5475" t="str">
        <f t="shared" si="85"/>
        <v>BEGIN IF NOT EXISTS (SELECT * FROM [dbo].[COM_City] WHERE [Name] = 'Nerópolis') BEGIN INSERT INTO [dbo].[COM_City]([CityId],[Name],[ExternalCode],[StateId],[Active],[UserID],[UserIDLastUpdate],[CreateDate],[ModifieldDate]) VALUES (5474,'Nerópolis','14507',9,1,1,1,GETDATE(),GETDATE()) END END</v>
      </c>
    </row>
    <row r="5476" spans="1:13" x14ac:dyDescent="0.2">
      <c r="A5476">
        <v>5475</v>
      </c>
      <c r="B5476">
        <f>VLOOKUP(C5476,ESTADOS!C:K,9,FALSE)</f>
        <v>9</v>
      </c>
      <c r="C5476" t="s">
        <v>1146</v>
      </c>
      <c r="D5476">
        <v>52</v>
      </c>
      <c r="E5476" t="s">
        <v>1698</v>
      </c>
      <c r="F5476" t="s">
        <v>1699</v>
      </c>
      <c r="G5476">
        <v>38517</v>
      </c>
      <c r="H5476">
        <v>1</v>
      </c>
      <c r="I5476">
        <v>1</v>
      </c>
      <c r="J5476">
        <v>1</v>
      </c>
      <c r="K5476" s="2" t="s">
        <v>10009</v>
      </c>
      <c r="L5476" s="2" t="s">
        <v>10009</v>
      </c>
      <c r="M5476" t="str">
        <f t="shared" si="85"/>
        <v>BEGIN IF NOT EXISTS (SELECT * FROM [dbo].[COM_City] WHERE [Name] = 'Niquelândia') BEGIN INSERT INTO [dbo].[COM_City]([CityId],[Name],[ExternalCode],[StateId],[Active],[UserID],[UserIDLastUpdate],[CreateDate],[ModifieldDate]) VALUES (5475,'Niquelândia','14606',9,1,1,1,GETDATE(),GETDATE()) END END</v>
      </c>
    </row>
    <row r="5477" spans="1:13" x14ac:dyDescent="0.2">
      <c r="A5477">
        <v>5476</v>
      </c>
      <c r="B5477">
        <f>VLOOKUP(C5477,ESTADOS!C:K,9,FALSE)</f>
        <v>9</v>
      </c>
      <c r="C5477" t="s">
        <v>1146</v>
      </c>
      <c r="D5477">
        <v>52</v>
      </c>
      <c r="E5477" t="s">
        <v>1700</v>
      </c>
      <c r="F5477" t="s">
        <v>1701</v>
      </c>
      <c r="G5477">
        <v>2200</v>
      </c>
      <c r="H5477">
        <v>1</v>
      </c>
      <c r="I5477">
        <v>1</v>
      </c>
      <c r="J5477">
        <v>1</v>
      </c>
      <c r="K5477" s="2" t="s">
        <v>10009</v>
      </c>
      <c r="L5477" s="2" t="s">
        <v>10009</v>
      </c>
      <c r="M5477" t="str">
        <f t="shared" si="85"/>
        <v>BEGIN IF NOT EXISTS (SELECT * FROM [dbo].[COM_City] WHERE [Name] = 'Nova América') BEGIN INSERT INTO [dbo].[COM_City]([CityId],[Name],[ExternalCode],[StateId],[Active],[UserID],[UserIDLastUpdate],[CreateDate],[ModifieldDate]) VALUES (5476,'Nova América','14705',9,1,1,1,GETDATE(),GETDATE()) END END</v>
      </c>
    </row>
    <row r="5478" spans="1:13" x14ac:dyDescent="0.2">
      <c r="A5478">
        <v>5477</v>
      </c>
      <c r="B5478">
        <f>VLOOKUP(C5478,ESTADOS!C:K,9,FALSE)</f>
        <v>9</v>
      </c>
      <c r="C5478" t="s">
        <v>1146</v>
      </c>
      <c r="D5478">
        <v>52</v>
      </c>
      <c r="E5478" t="s">
        <v>1702</v>
      </c>
      <c r="F5478" t="s">
        <v>1805</v>
      </c>
      <c r="G5478">
        <v>2094</v>
      </c>
      <c r="H5478">
        <v>1</v>
      </c>
      <c r="I5478">
        <v>1</v>
      </c>
      <c r="J5478">
        <v>1</v>
      </c>
      <c r="K5478" s="2" t="s">
        <v>10009</v>
      </c>
      <c r="L5478" s="2" t="s">
        <v>10009</v>
      </c>
      <c r="M5478" t="str">
        <f t="shared" si="85"/>
        <v>BEGIN IF NOT EXISTS (SELECT * FROM [dbo].[COM_City] WHERE [Name] = 'Nova Aurora') BEGIN INSERT INTO [dbo].[COM_City]([CityId],[Name],[ExternalCode],[StateId],[Active],[UserID],[UserIDLastUpdate],[CreateDate],[ModifieldDate]) VALUES (5477,'Nova Aurora','14804',9,1,1,1,GETDATE(),GETDATE()) END END</v>
      </c>
    </row>
    <row r="5479" spans="1:13" x14ac:dyDescent="0.2">
      <c r="A5479">
        <v>5478</v>
      </c>
      <c r="B5479">
        <f>VLOOKUP(C5479,ESTADOS!C:K,9,FALSE)</f>
        <v>9</v>
      </c>
      <c r="C5479" t="s">
        <v>1146</v>
      </c>
      <c r="D5479">
        <v>52</v>
      </c>
      <c r="E5479" t="s">
        <v>1703</v>
      </c>
      <c r="F5479" t="s">
        <v>1704</v>
      </c>
      <c r="G5479">
        <v>12603</v>
      </c>
      <c r="H5479">
        <v>1</v>
      </c>
      <c r="I5479">
        <v>1</v>
      </c>
      <c r="J5479">
        <v>1</v>
      </c>
      <c r="K5479" s="2" t="s">
        <v>10009</v>
      </c>
      <c r="L5479" s="2" t="s">
        <v>10009</v>
      </c>
      <c r="M5479" t="str">
        <f t="shared" si="85"/>
        <v>BEGIN IF NOT EXISTS (SELECT * FROM [dbo].[COM_City] WHERE [Name] = 'Nova Crixás') BEGIN INSERT INTO [dbo].[COM_City]([CityId],[Name],[ExternalCode],[StateId],[Active],[UserID],[UserIDLastUpdate],[CreateDate],[ModifieldDate]) VALUES (5478,'Nova Crixás','14838',9,1,1,1,GETDATE(),GETDATE()) END END</v>
      </c>
    </row>
    <row r="5480" spans="1:13" x14ac:dyDescent="0.2">
      <c r="A5480">
        <v>5479</v>
      </c>
      <c r="B5480">
        <f>VLOOKUP(C5480,ESTADOS!C:K,9,FALSE)</f>
        <v>9</v>
      </c>
      <c r="C5480" t="s">
        <v>1146</v>
      </c>
      <c r="D5480">
        <v>52</v>
      </c>
      <c r="E5480" t="s">
        <v>1705</v>
      </c>
      <c r="F5480" t="s">
        <v>1706</v>
      </c>
      <c r="G5480">
        <v>8470</v>
      </c>
      <c r="H5480">
        <v>1</v>
      </c>
      <c r="I5480">
        <v>1</v>
      </c>
      <c r="J5480">
        <v>1</v>
      </c>
      <c r="K5480" s="2" t="s">
        <v>10009</v>
      </c>
      <c r="L5480" s="2" t="s">
        <v>10009</v>
      </c>
      <c r="M5480" t="str">
        <f t="shared" si="85"/>
        <v>BEGIN IF NOT EXISTS (SELECT * FROM [dbo].[COM_City] WHERE [Name] = 'Nova Glória') BEGIN INSERT INTO [dbo].[COM_City]([CityId],[Name],[ExternalCode],[StateId],[Active],[UserID],[UserIDLastUpdate],[CreateDate],[ModifieldDate]) VALUES (5479,'Nova Glória','14861',9,1,1,1,GETDATE(),GETDATE()) END END</v>
      </c>
    </row>
    <row r="5481" spans="1:13" x14ac:dyDescent="0.2">
      <c r="A5481">
        <v>5480</v>
      </c>
      <c r="B5481">
        <f>VLOOKUP(C5481,ESTADOS!C:K,9,FALSE)</f>
        <v>9</v>
      </c>
      <c r="C5481" t="s">
        <v>1146</v>
      </c>
      <c r="D5481">
        <v>52</v>
      </c>
      <c r="E5481" t="s">
        <v>1707</v>
      </c>
      <c r="F5481" t="s">
        <v>1708</v>
      </c>
      <c r="G5481">
        <v>2622</v>
      </c>
      <c r="H5481">
        <v>1</v>
      </c>
      <c r="I5481">
        <v>1</v>
      </c>
      <c r="J5481">
        <v>1</v>
      </c>
      <c r="K5481" s="2" t="s">
        <v>10009</v>
      </c>
      <c r="L5481" s="2" t="s">
        <v>10009</v>
      </c>
      <c r="M5481" t="str">
        <f t="shared" si="85"/>
        <v>BEGIN IF NOT EXISTS (SELECT * FROM [dbo].[COM_City] WHERE [Name] = 'Nova Iguaçu de Goiás') BEGIN INSERT INTO [dbo].[COM_City]([CityId],[Name],[ExternalCode],[StateId],[Active],[UserID],[UserIDLastUpdate],[CreateDate],[ModifieldDate]) VALUES (5480,'Nova Iguaçu de Goiás','14879',9,1,1,1,GETDATE(),GETDATE()) END END</v>
      </c>
    </row>
    <row r="5482" spans="1:13" x14ac:dyDescent="0.2">
      <c r="A5482">
        <v>5481</v>
      </c>
      <c r="B5482">
        <f>VLOOKUP(C5482,ESTADOS!C:K,9,FALSE)</f>
        <v>9</v>
      </c>
      <c r="C5482" t="s">
        <v>1146</v>
      </c>
      <c r="D5482">
        <v>52</v>
      </c>
      <c r="E5482" t="s">
        <v>1709</v>
      </c>
      <c r="F5482" t="s">
        <v>1710</v>
      </c>
      <c r="G5482">
        <v>3555</v>
      </c>
      <c r="H5482">
        <v>1</v>
      </c>
      <c r="I5482">
        <v>1</v>
      </c>
      <c r="J5482">
        <v>1</v>
      </c>
      <c r="K5482" s="2" t="s">
        <v>10009</v>
      </c>
      <c r="L5482" s="2" t="s">
        <v>10009</v>
      </c>
      <c r="M5482" t="str">
        <f t="shared" si="85"/>
        <v>BEGIN IF NOT EXISTS (SELECT * FROM [dbo].[COM_City] WHERE [Name] = 'Nova Roma') BEGIN INSERT INTO [dbo].[COM_City]([CityId],[Name],[ExternalCode],[StateId],[Active],[UserID],[UserIDLastUpdate],[CreateDate],[ModifieldDate]) VALUES (5481,'Nova Roma','14903',9,1,1,1,GETDATE(),GETDATE()) END END</v>
      </c>
    </row>
    <row r="5483" spans="1:13" x14ac:dyDescent="0.2">
      <c r="A5483">
        <v>5482</v>
      </c>
      <c r="B5483">
        <f>VLOOKUP(C5483,ESTADOS!C:K,9,FALSE)</f>
        <v>9</v>
      </c>
      <c r="C5483" t="s">
        <v>1146</v>
      </c>
      <c r="D5483">
        <v>52</v>
      </c>
      <c r="E5483" t="s">
        <v>1711</v>
      </c>
      <c r="F5483" t="s">
        <v>2307</v>
      </c>
      <c r="G5483">
        <v>6884</v>
      </c>
      <c r="H5483">
        <v>1</v>
      </c>
      <c r="I5483">
        <v>1</v>
      </c>
      <c r="J5483">
        <v>1</v>
      </c>
      <c r="K5483" s="2" t="s">
        <v>10009</v>
      </c>
      <c r="L5483" s="2" t="s">
        <v>10009</v>
      </c>
      <c r="M5483" t="str">
        <f t="shared" si="85"/>
        <v>BEGIN IF NOT EXISTS (SELECT * FROM [dbo].[COM_City] WHERE [Name] = 'Nova Veneza') BEGIN INSERT INTO [dbo].[COM_City]([CityId],[Name],[ExternalCode],[StateId],[Active],[UserID],[UserIDLastUpdate],[CreateDate],[ModifieldDate]) VALUES (5482,'Nova Veneza','15009',9,1,1,1,GETDATE(),GETDATE()) END END</v>
      </c>
    </row>
    <row r="5484" spans="1:13" x14ac:dyDescent="0.2">
      <c r="A5484">
        <v>5483</v>
      </c>
      <c r="B5484">
        <f>VLOOKUP(C5484,ESTADOS!C:K,9,FALSE)</f>
        <v>9</v>
      </c>
      <c r="C5484" t="s">
        <v>1146</v>
      </c>
      <c r="D5484">
        <v>52</v>
      </c>
      <c r="E5484" t="s">
        <v>1712</v>
      </c>
      <c r="F5484" t="s">
        <v>1713</v>
      </c>
      <c r="G5484">
        <v>3451</v>
      </c>
      <c r="H5484">
        <v>1</v>
      </c>
      <c r="I5484">
        <v>1</v>
      </c>
      <c r="J5484">
        <v>1</v>
      </c>
      <c r="K5484" s="2" t="s">
        <v>10009</v>
      </c>
      <c r="L5484" s="2" t="s">
        <v>10009</v>
      </c>
      <c r="M5484" t="str">
        <f t="shared" si="85"/>
        <v>BEGIN IF NOT EXISTS (SELECT * FROM [dbo].[COM_City] WHERE [Name] = 'Novo Brasil') BEGIN INSERT INTO [dbo].[COM_City]([CityId],[Name],[ExternalCode],[StateId],[Active],[UserID],[UserIDLastUpdate],[CreateDate],[ModifieldDate]) VALUES (5483,'Novo Brasil','15207',9,1,1,1,GETDATE(),GETDATE()) END END</v>
      </c>
    </row>
    <row r="5485" spans="1:13" x14ac:dyDescent="0.2">
      <c r="A5485">
        <v>5484</v>
      </c>
      <c r="B5485">
        <f>VLOOKUP(C5485,ESTADOS!C:K,9,FALSE)</f>
        <v>9</v>
      </c>
      <c r="C5485" t="s">
        <v>1146</v>
      </c>
      <c r="D5485">
        <v>52</v>
      </c>
      <c r="E5485" t="s">
        <v>1714</v>
      </c>
      <c r="F5485" t="s">
        <v>1715</v>
      </c>
      <c r="G5485">
        <v>83599</v>
      </c>
      <c r="H5485">
        <v>1</v>
      </c>
      <c r="I5485">
        <v>1</v>
      </c>
      <c r="J5485">
        <v>1</v>
      </c>
      <c r="K5485" s="2" t="s">
        <v>10009</v>
      </c>
      <c r="L5485" s="2" t="s">
        <v>10009</v>
      </c>
      <c r="M5485" t="str">
        <f t="shared" si="85"/>
        <v>BEGIN IF NOT EXISTS (SELECT * FROM [dbo].[COM_City] WHERE [Name] = 'Novo Gama') BEGIN INSERT INTO [dbo].[COM_City]([CityId],[Name],[ExternalCode],[StateId],[Active],[UserID],[UserIDLastUpdate],[CreateDate],[ModifieldDate]) VALUES (5484,'Novo Gama','15231',9,1,1,1,GETDATE(),GETDATE()) END END</v>
      </c>
    </row>
    <row r="5486" spans="1:13" x14ac:dyDescent="0.2">
      <c r="A5486">
        <v>5485</v>
      </c>
      <c r="B5486">
        <f>VLOOKUP(C5486,ESTADOS!C:K,9,FALSE)</f>
        <v>9</v>
      </c>
      <c r="C5486" t="s">
        <v>1146</v>
      </c>
      <c r="D5486">
        <v>52</v>
      </c>
      <c r="E5486" t="s">
        <v>1716</v>
      </c>
      <c r="F5486" t="s">
        <v>3846</v>
      </c>
      <c r="G5486">
        <v>3986</v>
      </c>
      <c r="H5486">
        <v>1</v>
      </c>
      <c r="I5486">
        <v>1</v>
      </c>
      <c r="J5486">
        <v>1</v>
      </c>
      <c r="K5486" s="2" t="s">
        <v>10009</v>
      </c>
      <c r="L5486" s="2" t="s">
        <v>10009</v>
      </c>
      <c r="M5486" t="str">
        <f t="shared" si="85"/>
        <v>BEGIN IF NOT EXISTS (SELECT * FROM [dbo].[COM_City] WHERE [Name] = 'Novo Planalto') BEGIN INSERT INTO [dbo].[COM_City]([CityId],[Name],[ExternalCode],[StateId],[Active],[UserID],[UserIDLastUpdate],[CreateDate],[ModifieldDate]) VALUES (5485,'Novo Planalto','15256',9,1,1,1,GETDATE(),GETDATE()) END END</v>
      </c>
    </row>
    <row r="5487" spans="1:13" x14ac:dyDescent="0.2">
      <c r="A5487">
        <v>5486</v>
      </c>
      <c r="B5487">
        <f>VLOOKUP(C5487,ESTADOS!C:K,9,FALSE)</f>
        <v>9</v>
      </c>
      <c r="C5487" t="s">
        <v>1146</v>
      </c>
      <c r="D5487">
        <v>52</v>
      </c>
      <c r="E5487" t="s">
        <v>3847</v>
      </c>
      <c r="F5487" t="s">
        <v>3848</v>
      </c>
      <c r="G5487">
        <v>14374</v>
      </c>
      <c r="H5487">
        <v>1</v>
      </c>
      <c r="I5487">
        <v>1</v>
      </c>
      <c r="J5487">
        <v>1</v>
      </c>
      <c r="K5487" s="2" t="s">
        <v>10009</v>
      </c>
      <c r="L5487" s="2" t="s">
        <v>10009</v>
      </c>
      <c r="M5487" t="str">
        <f t="shared" si="85"/>
        <v>BEGIN IF NOT EXISTS (SELECT * FROM [dbo].[COM_City] WHERE [Name] = 'Orizona') BEGIN INSERT INTO [dbo].[COM_City]([CityId],[Name],[ExternalCode],[StateId],[Active],[UserID],[UserIDLastUpdate],[CreateDate],[ModifieldDate]) VALUES (5486,'Orizona','15306',9,1,1,1,GETDATE(),GETDATE()) END END</v>
      </c>
    </row>
    <row r="5488" spans="1:13" x14ac:dyDescent="0.2">
      <c r="A5488">
        <v>5487</v>
      </c>
      <c r="B5488">
        <f>VLOOKUP(C5488,ESTADOS!C:K,9,FALSE)</f>
        <v>9</v>
      </c>
      <c r="C5488" t="s">
        <v>1146</v>
      </c>
      <c r="D5488">
        <v>52</v>
      </c>
      <c r="E5488" t="s">
        <v>3849</v>
      </c>
      <c r="F5488" t="s">
        <v>3850</v>
      </c>
      <c r="G5488">
        <v>4430</v>
      </c>
      <c r="H5488">
        <v>1</v>
      </c>
      <c r="I5488">
        <v>1</v>
      </c>
      <c r="J5488">
        <v>1</v>
      </c>
      <c r="K5488" s="2" t="s">
        <v>10009</v>
      </c>
      <c r="L5488" s="2" t="s">
        <v>10009</v>
      </c>
      <c r="M5488" t="str">
        <f t="shared" si="85"/>
        <v>BEGIN IF NOT EXISTS (SELECT * FROM [dbo].[COM_City] WHERE [Name] = 'Ouro Verde de Goiás') BEGIN INSERT INTO [dbo].[COM_City]([CityId],[Name],[ExternalCode],[StateId],[Active],[UserID],[UserIDLastUpdate],[CreateDate],[ModifieldDate]) VALUES (5487,'Ouro Verde de Goiás','15405',9,1,1,1,GETDATE(),GETDATE()) END END</v>
      </c>
    </row>
    <row r="5489" spans="1:13" x14ac:dyDescent="0.2">
      <c r="A5489">
        <v>5488</v>
      </c>
      <c r="B5489">
        <f>VLOOKUP(C5489,ESTADOS!C:K,9,FALSE)</f>
        <v>9</v>
      </c>
      <c r="C5489" t="s">
        <v>1146</v>
      </c>
      <c r="D5489">
        <v>52</v>
      </c>
      <c r="E5489" t="s">
        <v>3851</v>
      </c>
      <c r="F5489" t="s">
        <v>3852</v>
      </c>
      <c r="G5489">
        <v>4736</v>
      </c>
      <c r="H5489">
        <v>1</v>
      </c>
      <c r="I5489">
        <v>1</v>
      </c>
      <c r="J5489">
        <v>1</v>
      </c>
      <c r="K5489" s="2" t="s">
        <v>10009</v>
      </c>
      <c r="L5489" s="2" t="s">
        <v>10009</v>
      </c>
      <c r="M5489" t="str">
        <f t="shared" si="85"/>
        <v>BEGIN IF NOT EXISTS (SELECT * FROM [dbo].[COM_City] WHERE [Name] = 'Ouvidor') BEGIN INSERT INTO [dbo].[COM_City]([CityId],[Name],[ExternalCode],[StateId],[Active],[UserID],[UserIDLastUpdate],[CreateDate],[ModifieldDate]) VALUES (5488,'Ouvidor','15504',9,1,1,1,GETDATE(),GETDATE()) END END</v>
      </c>
    </row>
    <row r="5490" spans="1:13" x14ac:dyDescent="0.2">
      <c r="A5490">
        <v>5489</v>
      </c>
      <c r="B5490">
        <f>VLOOKUP(C5490,ESTADOS!C:K,9,FALSE)</f>
        <v>9</v>
      </c>
      <c r="C5490" t="s">
        <v>1146</v>
      </c>
      <c r="D5490">
        <v>52</v>
      </c>
      <c r="E5490" t="s">
        <v>3853</v>
      </c>
      <c r="F5490" t="s">
        <v>3854</v>
      </c>
      <c r="G5490">
        <v>25969</v>
      </c>
      <c r="H5490">
        <v>1</v>
      </c>
      <c r="I5490">
        <v>1</v>
      </c>
      <c r="J5490">
        <v>1</v>
      </c>
      <c r="K5490" s="2" t="s">
        <v>10009</v>
      </c>
      <c r="L5490" s="2" t="s">
        <v>10009</v>
      </c>
      <c r="M5490" t="str">
        <f t="shared" si="85"/>
        <v>BEGIN IF NOT EXISTS (SELECT * FROM [dbo].[COM_City] WHERE [Name] = 'Padre Bernardo') BEGIN INSERT INTO [dbo].[COM_City]([CityId],[Name],[ExternalCode],[StateId],[Active],[UserID],[UserIDLastUpdate],[CreateDate],[ModifieldDate]) VALUES (5489,'Padre Bernardo','15603',9,1,1,1,GETDATE(),GETDATE()) END END</v>
      </c>
    </row>
    <row r="5491" spans="1:13" x14ac:dyDescent="0.2">
      <c r="A5491">
        <v>5490</v>
      </c>
      <c r="B5491">
        <f>VLOOKUP(C5491,ESTADOS!C:K,9,FALSE)</f>
        <v>9</v>
      </c>
      <c r="C5491" t="s">
        <v>1146</v>
      </c>
      <c r="D5491">
        <v>52</v>
      </c>
      <c r="E5491" t="s">
        <v>3855</v>
      </c>
      <c r="F5491" t="s">
        <v>1391</v>
      </c>
      <c r="G5491">
        <v>3229</v>
      </c>
      <c r="H5491">
        <v>1</v>
      </c>
      <c r="I5491">
        <v>1</v>
      </c>
      <c r="J5491">
        <v>1</v>
      </c>
      <c r="K5491" s="2" t="s">
        <v>10009</v>
      </c>
      <c r="L5491" s="2" t="s">
        <v>10009</v>
      </c>
      <c r="M5491" t="str">
        <f t="shared" si="85"/>
        <v>BEGIN IF NOT EXISTS (SELECT * FROM [dbo].[COM_City] WHERE [Name] = 'Palestina de Goiás') BEGIN INSERT INTO [dbo].[COM_City]([CityId],[Name],[ExternalCode],[StateId],[Active],[UserID],[UserIDLastUpdate],[CreateDate],[ModifieldDate]) VALUES (5490,'Palestina de Goiás','15652',9,1,1,1,GETDATE(),GETDATE()) END END</v>
      </c>
    </row>
    <row r="5492" spans="1:13" x14ac:dyDescent="0.2">
      <c r="A5492">
        <v>5491</v>
      </c>
      <c r="B5492">
        <f>VLOOKUP(C5492,ESTADOS!C:K,9,FALSE)</f>
        <v>9</v>
      </c>
      <c r="C5492" t="s">
        <v>1146</v>
      </c>
      <c r="D5492">
        <v>52</v>
      </c>
      <c r="E5492" t="s">
        <v>1392</v>
      </c>
      <c r="F5492" t="s">
        <v>1393</v>
      </c>
      <c r="G5492">
        <v>21199</v>
      </c>
      <c r="H5492">
        <v>1</v>
      </c>
      <c r="I5492">
        <v>1</v>
      </c>
      <c r="J5492">
        <v>1</v>
      </c>
      <c r="K5492" s="2" t="s">
        <v>10009</v>
      </c>
      <c r="L5492" s="2" t="s">
        <v>10009</v>
      </c>
      <c r="M5492" t="str">
        <f t="shared" si="85"/>
        <v>BEGIN IF NOT EXISTS (SELECT * FROM [dbo].[COM_City] WHERE [Name] = 'Palmeiras de Goiás') BEGIN INSERT INTO [dbo].[COM_City]([CityId],[Name],[ExternalCode],[StateId],[Active],[UserID],[UserIDLastUpdate],[CreateDate],[ModifieldDate]) VALUES (5491,'Palmeiras de Goiás','15702',9,1,1,1,GETDATE(),GETDATE()) END END</v>
      </c>
    </row>
    <row r="5493" spans="1:13" x14ac:dyDescent="0.2">
      <c r="A5493">
        <v>5492</v>
      </c>
      <c r="B5493">
        <f>VLOOKUP(C5493,ESTADOS!C:K,9,FALSE)</f>
        <v>9</v>
      </c>
      <c r="C5493" t="s">
        <v>1146</v>
      </c>
      <c r="D5493">
        <v>52</v>
      </c>
      <c r="E5493" t="s">
        <v>1394</v>
      </c>
      <c r="F5493" t="s">
        <v>1395</v>
      </c>
      <c r="G5493">
        <v>2260</v>
      </c>
      <c r="H5493">
        <v>1</v>
      </c>
      <c r="I5493">
        <v>1</v>
      </c>
      <c r="J5493">
        <v>1</v>
      </c>
      <c r="K5493" s="2" t="s">
        <v>10009</v>
      </c>
      <c r="L5493" s="2" t="s">
        <v>10009</v>
      </c>
      <c r="M5493" t="str">
        <f t="shared" si="85"/>
        <v>BEGIN IF NOT EXISTS (SELECT * FROM [dbo].[COM_City] WHERE [Name] = 'Palmelo') BEGIN INSERT INTO [dbo].[COM_City]([CityId],[Name],[ExternalCode],[StateId],[Active],[UserID],[UserIDLastUpdate],[CreateDate],[ModifieldDate]) VALUES (5492,'Palmelo','15801',9,1,1,1,GETDATE(),GETDATE()) END END</v>
      </c>
    </row>
    <row r="5494" spans="1:13" x14ac:dyDescent="0.2">
      <c r="A5494">
        <v>5493</v>
      </c>
      <c r="B5494">
        <f>VLOOKUP(C5494,ESTADOS!C:K,9,FALSE)</f>
        <v>9</v>
      </c>
      <c r="C5494" t="s">
        <v>1146</v>
      </c>
      <c r="D5494">
        <v>52</v>
      </c>
      <c r="E5494" t="s">
        <v>1396</v>
      </c>
      <c r="F5494" t="s">
        <v>1397</v>
      </c>
      <c r="G5494">
        <v>3622</v>
      </c>
      <c r="H5494">
        <v>1</v>
      </c>
      <c r="I5494">
        <v>1</v>
      </c>
      <c r="J5494">
        <v>1</v>
      </c>
      <c r="K5494" s="2" t="s">
        <v>10009</v>
      </c>
      <c r="L5494" s="2" t="s">
        <v>10009</v>
      </c>
      <c r="M5494" t="str">
        <f t="shared" si="85"/>
        <v>BEGIN IF NOT EXISTS (SELECT * FROM [dbo].[COM_City] WHERE [Name] = 'Palminópolis') BEGIN INSERT INTO [dbo].[COM_City]([CityId],[Name],[ExternalCode],[StateId],[Active],[UserID],[UserIDLastUpdate],[CreateDate],[ModifieldDate]) VALUES (5493,'Palminópolis','15900',9,1,1,1,GETDATE(),GETDATE()) END END</v>
      </c>
    </row>
    <row r="5495" spans="1:13" x14ac:dyDescent="0.2">
      <c r="A5495">
        <v>5494</v>
      </c>
      <c r="B5495">
        <f>VLOOKUP(C5495,ESTADOS!C:K,9,FALSE)</f>
        <v>9</v>
      </c>
      <c r="C5495" t="s">
        <v>1146</v>
      </c>
      <c r="D5495">
        <v>52</v>
      </c>
      <c r="E5495" t="s">
        <v>1398</v>
      </c>
      <c r="F5495" t="s">
        <v>1399</v>
      </c>
      <c r="G5495">
        <v>2618</v>
      </c>
      <c r="H5495">
        <v>1</v>
      </c>
      <c r="I5495">
        <v>1</v>
      </c>
      <c r="J5495">
        <v>1</v>
      </c>
      <c r="K5495" s="2" t="s">
        <v>10009</v>
      </c>
      <c r="L5495" s="2" t="s">
        <v>10009</v>
      </c>
      <c r="M5495" t="str">
        <f t="shared" si="85"/>
        <v>BEGIN IF NOT EXISTS (SELECT * FROM [dbo].[COM_City] WHERE [Name] = 'Panamá') BEGIN INSERT INTO [dbo].[COM_City]([CityId],[Name],[ExternalCode],[StateId],[Active],[UserID],[UserIDLastUpdate],[CreateDate],[ModifieldDate]) VALUES (5494,'Panamá','16007',9,1,1,1,GETDATE(),GETDATE()) END END</v>
      </c>
    </row>
    <row r="5496" spans="1:13" x14ac:dyDescent="0.2">
      <c r="A5496">
        <v>5495</v>
      </c>
      <c r="B5496">
        <f>VLOOKUP(C5496,ESTADOS!C:K,9,FALSE)</f>
        <v>9</v>
      </c>
      <c r="C5496" t="s">
        <v>1146</v>
      </c>
      <c r="D5496">
        <v>52</v>
      </c>
      <c r="E5496" t="s">
        <v>1400</v>
      </c>
      <c r="F5496" t="s">
        <v>1401</v>
      </c>
      <c r="G5496">
        <v>7724</v>
      </c>
      <c r="H5496">
        <v>1</v>
      </c>
      <c r="I5496">
        <v>1</v>
      </c>
      <c r="J5496">
        <v>1</v>
      </c>
      <c r="K5496" s="2" t="s">
        <v>10009</v>
      </c>
      <c r="L5496" s="2" t="s">
        <v>10009</v>
      </c>
      <c r="M5496" t="str">
        <f t="shared" si="85"/>
        <v>BEGIN IF NOT EXISTS (SELECT * FROM [dbo].[COM_City] WHERE [Name] = 'Paranaiguara') BEGIN INSERT INTO [dbo].[COM_City]([CityId],[Name],[ExternalCode],[StateId],[Active],[UserID],[UserIDLastUpdate],[CreateDate],[ModifieldDate]) VALUES (5495,'Paranaiguara','16304',9,1,1,1,GETDATE(),GETDATE()) END END</v>
      </c>
    </row>
    <row r="5497" spans="1:13" x14ac:dyDescent="0.2">
      <c r="A5497">
        <v>5496</v>
      </c>
      <c r="B5497">
        <f>VLOOKUP(C5497,ESTADOS!C:K,9,FALSE)</f>
        <v>9</v>
      </c>
      <c r="C5497" t="s">
        <v>1146</v>
      </c>
      <c r="D5497">
        <v>52</v>
      </c>
      <c r="E5497" t="s">
        <v>1402</v>
      </c>
      <c r="F5497" t="s">
        <v>1403</v>
      </c>
      <c r="G5497">
        <v>10926</v>
      </c>
      <c r="H5497">
        <v>1</v>
      </c>
      <c r="I5497">
        <v>1</v>
      </c>
      <c r="J5497">
        <v>1</v>
      </c>
      <c r="K5497" s="2" t="s">
        <v>10009</v>
      </c>
      <c r="L5497" s="2" t="s">
        <v>10009</v>
      </c>
      <c r="M5497" t="str">
        <f t="shared" si="85"/>
        <v>BEGIN IF NOT EXISTS (SELECT * FROM [dbo].[COM_City] WHERE [Name] = 'Paraúna') BEGIN INSERT INTO [dbo].[COM_City]([CityId],[Name],[ExternalCode],[StateId],[Active],[UserID],[UserIDLastUpdate],[CreateDate],[ModifieldDate]) VALUES (5496,'Paraúna','16403',9,1,1,1,GETDATE(),GETDATE()) END END</v>
      </c>
    </row>
    <row r="5498" spans="1:13" x14ac:dyDescent="0.2">
      <c r="A5498">
        <v>5497</v>
      </c>
      <c r="B5498">
        <f>VLOOKUP(C5498,ESTADOS!C:K,9,FALSE)</f>
        <v>9</v>
      </c>
      <c r="C5498" t="s">
        <v>1146</v>
      </c>
      <c r="D5498">
        <v>52</v>
      </c>
      <c r="E5498" t="s">
        <v>1404</v>
      </c>
      <c r="F5498" t="s">
        <v>1405</v>
      </c>
      <c r="G5498">
        <v>2748</v>
      </c>
      <c r="H5498">
        <v>1</v>
      </c>
      <c r="I5498">
        <v>1</v>
      </c>
      <c r="J5498">
        <v>1</v>
      </c>
      <c r="K5498" s="2" t="s">
        <v>10009</v>
      </c>
      <c r="L5498" s="2" t="s">
        <v>10009</v>
      </c>
      <c r="M5498" t="str">
        <f t="shared" si="85"/>
        <v>BEGIN IF NOT EXISTS (SELECT * FROM [dbo].[COM_City] WHERE [Name] = 'Perolândia') BEGIN INSERT INTO [dbo].[COM_City]([CityId],[Name],[ExternalCode],[StateId],[Active],[UserID],[UserIDLastUpdate],[CreateDate],[ModifieldDate]) VALUES (5497,'Perolândia','16452',9,1,1,1,GETDATE(),GETDATE()) END END</v>
      </c>
    </row>
    <row r="5499" spans="1:13" x14ac:dyDescent="0.2">
      <c r="A5499">
        <v>5498</v>
      </c>
      <c r="B5499">
        <f>VLOOKUP(C5499,ESTADOS!C:K,9,FALSE)</f>
        <v>9</v>
      </c>
      <c r="C5499" t="s">
        <v>1146</v>
      </c>
      <c r="D5499">
        <v>52</v>
      </c>
      <c r="E5499" t="s">
        <v>1406</v>
      </c>
      <c r="F5499" t="s">
        <v>1407</v>
      </c>
      <c r="G5499">
        <v>9864</v>
      </c>
      <c r="H5499">
        <v>1</v>
      </c>
      <c r="I5499">
        <v>1</v>
      </c>
      <c r="J5499">
        <v>1</v>
      </c>
      <c r="K5499" s="2" t="s">
        <v>10009</v>
      </c>
      <c r="L5499" s="2" t="s">
        <v>10009</v>
      </c>
      <c r="M5499" t="str">
        <f t="shared" si="85"/>
        <v>BEGIN IF NOT EXISTS (SELECT * FROM [dbo].[COM_City] WHERE [Name] = 'Petrolina de Goiás') BEGIN INSERT INTO [dbo].[COM_City]([CityId],[Name],[ExternalCode],[StateId],[Active],[UserID],[UserIDLastUpdate],[CreateDate],[ModifieldDate]) VALUES (5498,'Petrolina de Goiás','16809',9,1,1,1,GETDATE(),GETDATE()) END END</v>
      </c>
    </row>
    <row r="5500" spans="1:13" x14ac:dyDescent="0.2">
      <c r="A5500">
        <v>5499</v>
      </c>
      <c r="B5500">
        <f>VLOOKUP(C5500,ESTADOS!C:K,9,FALSE)</f>
        <v>9</v>
      </c>
      <c r="C5500" t="s">
        <v>1146</v>
      </c>
      <c r="D5500">
        <v>52</v>
      </c>
      <c r="E5500" t="s">
        <v>1408</v>
      </c>
      <c r="F5500" t="s">
        <v>1409</v>
      </c>
      <c r="G5500">
        <v>2852</v>
      </c>
      <c r="H5500">
        <v>1</v>
      </c>
      <c r="I5500">
        <v>1</v>
      </c>
      <c r="J5500">
        <v>1</v>
      </c>
      <c r="K5500" s="2" t="s">
        <v>10009</v>
      </c>
      <c r="L5500" s="2" t="s">
        <v>10009</v>
      </c>
      <c r="M5500" t="str">
        <f t="shared" si="85"/>
        <v>BEGIN IF NOT EXISTS (SELECT * FROM [dbo].[COM_City] WHERE [Name] = 'Pilar de Goiás') BEGIN INSERT INTO [dbo].[COM_City]([CityId],[Name],[ExternalCode],[StateId],[Active],[UserID],[UserIDLastUpdate],[CreateDate],[ModifieldDate]) VALUES (5499,'Pilar de Goiás','16908',9,1,1,1,GETDATE(),GETDATE()) END END</v>
      </c>
    </row>
    <row r="5501" spans="1:13" x14ac:dyDescent="0.2">
      <c r="A5501">
        <v>5500</v>
      </c>
      <c r="B5501">
        <f>VLOOKUP(C5501,ESTADOS!C:K,9,FALSE)</f>
        <v>9</v>
      </c>
      <c r="C5501" t="s">
        <v>1146</v>
      </c>
      <c r="D5501">
        <v>52</v>
      </c>
      <c r="E5501" t="s">
        <v>1410</v>
      </c>
      <c r="F5501" t="s">
        <v>1411</v>
      </c>
      <c r="G5501">
        <v>23310</v>
      </c>
      <c r="H5501">
        <v>1</v>
      </c>
      <c r="I5501">
        <v>1</v>
      </c>
      <c r="J5501">
        <v>1</v>
      </c>
      <c r="K5501" s="2" t="s">
        <v>10009</v>
      </c>
      <c r="L5501" s="2" t="s">
        <v>10009</v>
      </c>
      <c r="M5501" t="str">
        <f t="shared" si="85"/>
        <v>BEGIN IF NOT EXISTS (SELECT * FROM [dbo].[COM_City] WHERE [Name] = 'Piracanjuba') BEGIN INSERT INTO [dbo].[COM_City]([CityId],[Name],[ExternalCode],[StateId],[Active],[UserID],[UserIDLastUpdate],[CreateDate],[ModifieldDate]) VALUES (5500,'Piracanjuba','17104',9,1,1,1,GETDATE(),GETDATE()) END END</v>
      </c>
    </row>
    <row r="5502" spans="1:13" x14ac:dyDescent="0.2">
      <c r="A5502">
        <v>5501</v>
      </c>
      <c r="B5502">
        <f>VLOOKUP(C5502,ESTADOS!C:K,9,FALSE)</f>
        <v>9</v>
      </c>
      <c r="C5502" t="s">
        <v>1146</v>
      </c>
      <c r="D5502">
        <v>52</v>
      </c>
      <c r="E5502" t="s">
        <v>1412</v>
      </c>
      <c r="F5502" t="s">
        <v>4832</v>
      </c>
      <c r="G5502">
        <v>11139</v>
      </c>
      <c r="H5502">
        <v>1</v>
      </c>
      <c r="I5502">
        <v>1</v>
      </c>
      <c r="J5502">
        <v>1</v>
      </c>
      <c r="K5502" s="2" t="s">
        <v>10009</v>
      </c>
      <c r="L5502" s="2" t="s">
        <v>10009</v>
      </c>
      <c r="M5502" t="str">
        <f t="shared" si="85"/>
        <v>BEGIN IF NOT EXISTS (SELECT * FROM [dbo].[COM_City] WHERE [Name] = 'Piranhas') BEGIN INSERT INTO [dbo].[COM_City]([CityId],[Name],[ExternalCode],[StateId],[Active],[UserID],[UserIDLastUpdate],[CreateDate],[ModifieldDate]) VALUES (5501,'Piranhas','17203',9,1,1,1,GETDATE(),GETDATE()) END END</v>
      </c>
    </row>
    <row r="5503" spans="1:13" x14ac:dyDescent="0.2">
      <c r="A5503">
        <v>5502</v>
      </c>
      <c r="B5503">
        <f>VLOOKUP(C5503,ESTADOS!C:K,9,FALSE)</f>
        <v>9</v>
      </c>
      <c r="C5503" t="s">
        <v>1146</v>
      </c>
      <c r="D5503">
        <v>52</v>
      </c>
      <c r="E5503" t="s">
        <v>1413</v>
      </c>
      <c r="F5503" t="s">
        <v>1414</v>
      </c>
      <c r="G5503">
        <v>20460</v>
      </c>
      <c r="H5503">
        <v>1</v>
      </c>
      <c r="I5503">
        <v>1</v>
      </c>
      <c r="J5503">
        <v>1</v>
      </c>
      <c r="K5503" s="2" t="s">
        <v>10009</v>
      </c>
      <c r="L5503" s="2" t="s">
        <v>10009</v>
      </c>
      <c r="M5503" t="str">
        <f t="shared" si="85"/>
        <v>BEGIN IF NOT EXISTS (SELECT * FROM [dbo].[COM_City] WHERE [Name] = 'Pirenópolis') BEGIN INSERT INTO [dbo].[COM_City]([CityId],[Name],[ExternalCode],[StateId],[Active],[UserID],[UserIDLastUpdate],[CreateDate],[ModifieldDate]) VALUES (5502,'Pirenópolis','17302',9,1,1,1,GETDATE(),GETDATE()) END END</v>
      </c>
    </row>
    <row r="5504" spans="1:13" x14ac:dyDescent="0.2">
      <c r="A5504">
        <v>5503</v>
      </c>
      <c r="B5504">
        <f>VLOOKUP(C5504,ESTADOS!C:K,9,FALSE)</f>
        <v>9</v>
      </c>
      <c r="C5504" t="s">
        <v>1146</v>
      </c>
      <c r="D5504">
        <v>52</v>
      </c>
      <c r="E5504" t="s">
        <v>1415</v>
      </c>
      <c r="F5504" t="s">
        <v>1416</v>
      </c>
      <c r="G5504">
        <v>26857</v>
      </c>
      <c r="H5504">
        <v>1</v>
      </c>
      <c r="I5504">
        <v>1</v>
      </c>
      <c r="J5504">
        <v>1</v>
      </c>
      <c r="K5504" s="2" t="s">
        <v>10009</v>
      </c>
      <c r="L5504" s="2" t="s">
        <v>10009</v>
      </c>
      <c r="M5504" t="str">
        <f t="shared" si="85"/>
        <v>BEGIN IF NOT EXISTS (SELECT * FROM [dbo].[COM_City] WHERE [Name] = 'Pires do Rio') BEGIN INSERT INTO [dbo].[COM_City]([CityId],[Name],[ExternalCode],[StateId],[Active],[UserID],[UserIDLastUpdate],[CreateDate],[ModifieldDate]) VALUES (5503,'Pires do Rio','17401',9,1,1,1,GETDATE(),GETDATE()) END END</v>
      </c>
    </row>
    <row r="5505" spans="1:13" x14ac:dyDescent="0.2">
      <c r="A5505">
        <v>5504</v>
      </c>
      <c r="B5505">
        <f>VLOOKUP(C5505,ESTADOS!C:K,9,FALSE)</f>
        <v>9</v>
      </c>
      <c r="C5505" t="s">
        <v>1146</v>
      </c>
      <c r="D5505">
        <v>52</v>
      </c>
      <c r="E5505" t="s">
        <v>1417</v>
      </c>
      <c r="F5505" t="s">
        <v>1418</v>
      </c>
      <c r="G5505">
        <v>76376</v>
      </c>
      <c r="H5505">
        <v>1</v>
      </c>
      <c r="I5505">
        <v>1</v>
      </c>
      <c r="J5505">
        <v>1</v>
      </c>
      <c r="K5505" s="2" t="s">
        <v>10009</v>
      </c>
      <c r="L5505" s="2" t="s">
        <v>10009</v>
      </c>
      <c r="M5505" t="str">
        <f t="shared" si="85"/>
        <v>BEGIN IF NOT EXISTS (SELECT * FROM [dbo].[COM_City] WHERE [Name] = 'Planaltina') BEGIN INSERT INTO [dbo].[COM_City]([CityId],[Name],[ExternalCode],[StateId],[Active],[UserID],[UserIDLastUpdate],[CreateDate],[ModifieldDate]) VALUES (5504,'Planaltina','17609',9,1,1,1,GETDATE(),GETDATE()) END END</v>
      </c>
    </row>
    <row r="5506" spans="1:13" x14ac:dyDescent="0.2">
      <c r="A5506">
        <v>5505</v>
      </c>
      <c r="B5506">
        <f>VLOOKUP(C5506,ESTADOS!C:K,9,FALSE)</f>
        <v>9</v>
      </c>
      <c r="C5506" t="s">
        <v>1146</v>
      </c>
      <c r="D5506">
        <v>52</v>
      </c>
      <c r="E5506" t="s">
        <v>1419</v>
      </c>
      <c r="F5506" t="s">
        <v>1420</v>
      </c>
      <c r="G5506">
        <v>16226</v>
      </c>
      <c r="H5506">
        <v>1</v>
      </c>
      <c r="I5506">
        <v>1</v>
      </c>
      <c r="J5506">
        <v>1</v>
      </c>
      <c r="K5506" s="2" t="s">
        <v>10009</v>
      </c>
      <c r="L5506" s="2" t="s">
        <v>10009</v>
      </c>
      <c r="M5506" t="str">
        <f t="shared" si="85"/>
        <v>BEGIN IF NOT EXISTS (SELECT * FROM [dbo].[COM_City] WHERE [Name] = 'Pontalina') BEGIN INSERT INTO [dbo].[COM_City]([CityId],[Name],[ExternalCode],[StateId],[Active],[UserID],[UserIDLastUpdate],[CreateDate],[ModifieldDate]) VALUES (5505,'Pontalina','17708',9,1,1,1,GETDATE(),GETDATE()) END END</v>
      </c>
    </row>
    <row r="5507" spans="1:13" x14ac:dyDescent="0.2">
      <c r="A5507">
        <v>5506</v>
      </c>
      <c r="B5507">
        <f>VLOOKUP(C5507,ESTADOS!C:K,9,FALSE)</f>
        <v>9</v>
      </c>
      <c r="C5507" t="s">
        <v>1146</v>
      </c>
      <c r="D5507">
        <v>52</v>
      </c>
      <c r="E5507" t="s">
        <v>1421</v>
      </c>
      <c r="F5507" t="s">
        <v>1422</v>
      </c>
      <c r="G5507">
        <v>39238</v>
      </c>
      <c r="H5507">
        <v>1</v>
      </c>
      <c r="I5507">
        <v>1</v>
      </c>
      <c r="J5507">
        <v>1</v>
      </c>
      <c r="K5507" s="2" t="s">
        <v>10009</v>
      </c>
      <c r="L5507" s="2" t="s">
        <v>10009</v>
      </c>
      <c r="M5507" t="str">
        <f t="shared" ref="M5507:M5565" si="86">CONCATENATE("BEGIN IF NOT EXISTS (SELECT * FROM [dbo].[COM_City] WHERE [Name] = '",F5507,"') BEGIN INSERT INTO [dbo].[COM_City]([CityId],[Name],[ExternalCode],[StateId],[Active],[UserID],[UserIDLastUpdate],[CreateDate],[ModifieldDate]) VALUES (",A5507,",'",F5507,"','",E5507,"',",B5507,",",H5507,",",I5507,",",J5507,",",K5507,",",L5507,") END END")</f>
        <v>BEGIN IF NOT EXISTS (SELECT * FROM [dbo].[COM_City] WHERE [Name] = 'Porangatu') BEGIN INSERT INTO [dbo].[COM_City]([CityId],[Name],[ExternalCode],[StateId],[Active],[UserID],[UserIDLastUpdate],[CreateDate],[ModifieldDate]) VALUES (5506,'Porangatu','18003',9,1,1,1,GETDATE(),GETDATE()) END END</v>
      </c>
    </row>
    <row r="5508" spans="1:13" x14ac:dyDescent="0.2">
      <c r="A5508">
        <v>5507</v>
      </c>
      <c r="B5508">
        <f>VLOOKUP(C5508,ESTADOS!C:K,9,FALSE)</f>
        <v>9</v>
      </c>
      <c r="C5508" t="s">
        <v>1146</v>
      </c>
      <c r="D5508">
        <v>52</v>
      </c>
      <c r="E5508" t="s">
        <v>1423</v>
      </c>
      <c r="F5508" t="s">
        <v>1424</v>
      </c>
      <c r="G5508">
        <v>3008</v>
      </c>
      <c r="H5508">
        <v>1</v>
      </c>
      <c r="I5508">
        <v>1</v>
      </c>
      <c r="J5508">
        <v>1</v>
      </c>
      <c r="K5508" s="2" t="s">
        <v>10009</v>
      </c>
      <c r="L5508" s="2" t="s">
        <v>10009</v>
      </c>
      <c r="M5508" t="str">
        <f t="shared" si="86"/>
        <v>BEGIN IF NOT EXISTS (SELECT * FROM [dbo].[COM_City] WHERE [Name] = 'Porteirão') BEGIN INSERT INTO [dbo].[COM_City]([CityId],[Name],[ExternalCode],[StateId],[Active],[UserID],[UserIDLastUpdate],[CreateDate],[ModifieldDate]) VALUES (5507,'Porteirão','18052',9,1,1,1,GETDATE(),GETDATE()) END END</v>
      </c>
    </row>
    <row r="5509" spans="1:13" x14ac:dyDescent="0.2">
      <c r="A5509">
        <v>5508</v>
      </c>
      <c r="B5509">
        <f>VLOOKUP(C5509,ESTADOS!C:K,9,FALSE)</f>
        <v>9</v>
      </c>
      <c r="C5509" t="s">
        <v>1146</v>
      </c>
      <c r="D5509">
        <v>52</v>
      </c>
      <c r="E5509" t="s">
        <v>1425</v>
      </c>
      <c r="F5509" t="s">
        <v>1426</v>
      </c>
      <c r="G5509">
        <v>3310</v>
      </c>
      <c r="H5509">
        <v>1</v>
      </c>
      <c r="I5509">
        <v>1</v>
      </c>
      <c r="J5509">
        <v>1</v>
      </c>
      <c r="K5509" s="2" t="s">
        <v>10009</v>
      </c>
      <c r="L5509" s="2" t="s">
        <v>10009</v>
      </c>
      <c r="M5509" t="str">
        <f t="shared" si="86"/>
        <v>BEGIN IF NOT EXISTS (SELECT * FROM [dbo].[COM_City] WHERE [Name] = 'Portelândia') BEGIN INSERT INTO [dbo].[COM_City]([CityId],[Name],[ExternalCode],[StateId],[Active],[UserID],[UserIDLastUpdate],[CreateDate],[ModifieldDate]) VALUES (5508,'Portelândia','18102',9,1,1,1,GETDATE(),GETDATE()) END END</v>
      </c>
    </row>
    <row r="5510" spans="1:13" x14ac:dyDescent="0.2">
      <c r="A5510">
        <v>5509</v>
      </c>
      <c r="B5510">
        <f>VLOOKUP(C5510,ESTADOS!C:K,9,FALSE)</f>
        <v>9</v>
      </c>
      <c r="C5510" t="s">
        <v>1146</v>
      </c>
      <c r="D5510">
        <v>52</v>
      </c>
      <c r="E5510" t="s">
        <v>1427</v>
      </c>
      <c r="F5510" t="s">
        <v>1428</v>
      </c>
      <c r="G5510">
        <v>28850</v>
      </c>
      <c r="H5510">
        <v>1</v>
      </c>
      <c r="I5510">
        <v>1</v>
      </c>
      <c r="J5510">
        <v>1</v>
      </c>
      <c r="K5510" s="2" t="s">
        <v>10009</v>
      </c>
      <c r="L5510" s="2" t="s">
        <v>10009</v>
      </c>
      <c r="M5510" t="str">
        <f t="shared" si="86"/>
        <v>BEGIN IF NOT EXISTS (SELECT * FROM [dbo].[COM_City] WHERE [Name] = 'Posse') BEGIN INSERT INTO [dbo].[COM_City]([CityId],[Name],[ExternalCode],[StateId],[Active],[UserID],[UserIDLastUpdate],[CreateDate],[ModifieldDate]) VALUES (5509,'Posse','18300',9,1,1,1,GETDATE(),GETDATE()) END END</v>
      </c>
    </row>
    <row r="5511" spans="1:13" x14ac:dyDescent="0.2">
      <c r="A5511">
        <v>5510</v>
      </c>
      <c r="B5511">
        <f>VLOOKUP(C5511,ESTADOS!C:K,9,FALSE)</f>
        <v>9</v>
      </c>
      <c r="C5511" t="s">
        <v>1146</v>
      </c>
      <c r="D5511">
        <v>52</v>
      </c>
      <c r="E5511" t="s">
        <v>1429</v>
      </c>
      <c r="F5511" t="s">
        <v>1430</v>
      </c>
      <c r="G5511">
        <v>3298</v>
      </c>
      <c r="H5511">
        <v>1</v>
      </c>
      <c r="I5511">
        <v>1</v>
      </c>
      <c r="J5511">
        <v>1</v>
      </c>
      <c r="K5511" s="2" t="s">
        <v>10009</v>
      </c>
      <c r="L5511" s="2" t="s">
        <v>10009</v>
      </c>
      <c r="M5511" t="str">
        <f t="shared" si="86"/>
        <v>BEGIN IF NOT EXISTS (SELECT * FROM [dbo].[COM_City] WHERE [Name] = 'Professor Jamil') BEGIN INSERT INTO [dbo].[COM_City]([CityId],[Name],[ExternalCode],[StateId],[Active],[UserID],[UserIDLastUpdate],[CreateDate],[ModifieldDate]) VALUES (5510,'Professor Jamil','18391',9,1,1,1,GETDATE(),GETDATE()) END END</v>
      </c>
    </row>
    <row r="5512" spans="1:13" x14ac:dyDescent="0.2">
      <c r="A5512">
        <v>5511</v>
      </c>
      <c r="B5512">
        <f>VLOOKUP(C5512,ESTADOS!C:K,9,FALSE)</f>
        <v>9</v>
      </c>
      <c r="C5512" t="s">
        <v>1146</v>
      </c>
      <c r="D5512">
        <v>52</v>
      </c>
      <c r="E5512" t="s">
        <v>1431</v>
      </c>
      <c r="F5512" t="s">
        <v>1432</v>
      </c>
      <c r="G5512">
        <v>38064</v>
      </c>
      <c r="H5512">
        <v>1</v>
      </c>
      <c r="I5512">
        <v>1</v>
      </c>
      <c r="J5512">
        <v>1</v>
      </c>
      <c r="K5512" s="2" t="s">
        <v>10009</v>
      </c>
      <c r="L5512" s="2" t="s">
        <v>10009</v>
      </c>
      <c r="M5512" t="str">
        <f t="shared" si="86"/>
        <v>BEGIN IF NOT EXISTS (SELECT * FROM [dbo].[COM_City] WHERE [Name] = 'Quirinópolis') BEGIN INSERT INTO [dbo].[COM_City]([CityId],[Name],[ExternalCode],[StateId],[Active],[UserID],[UserIDLastUpdate],[CreateDate],[ModifieldDate]) VALUES (5511,'Quirinópolis','18508',9,1,1,1,GETDATE(),GETDATE()) END END</v>
      </c>
    </row>
    <row r="5513" spans="1:13" x14ac:dyDescent="0.2">
      <c r="A5513">
        <v>5512</v>
      </c>
      <c r="B5513">
        <f>VLOOKUP(C5513,ESTADOS!C:K,9,FALSE)</f>
        <v>9</v>
      </c>
      <c r="C5513" t="s">
        <v>1146</v>
      </c>
      <c r="D5513">
        <v>52</v>
      </c>
      <c r="E5513" t="s">
        <v>1433</v>
      </c>
      <c r="F5513" t="s">
        <v>1434</v>
      </c>
      <c r="G5513">
        <v>10485</v>
      </c>
      <c r="H5513">
        <v>1</v>
      </c>
      <c r="I5513">
        <v>1</v>
      </c>
      <c r="J5513">
        <v>1</v>
      </c>
      <c r="K5513" s="2" t="s">
        <v>10009</v>
      </c>
      <c r="L5513" s="2" t="s">
        <v>10009</v>
      </c>
      <c r="M5513" t="str">
        <f t="shared" si="86"/>
        <v>BEGIN IF NOT EXISTS (SELECT * FROM [dbo].[COM_City] WHERE [Name] = 'Rialma') BEGIN INSERT INTO [dbo].[COM_City]([CityId],[Name],[ExternalCode],[StateId],[Active],[UserID],[UserIDLastUpdate],[CreateDate],[ModifieldDate]) VALUES (5512,'Rialma','18607',9,1,1,1,GETDATE(),GETDATE()) END END</v>
      </c>
    </row>
    <row r="5514" spans="1:13" x14ac:dyDescent="0.2">
      <c r="A5514">
        <v>5513</v>
      </c>
      <c r="B5514">
        <f>VLOOKUP(C5514,ESTADOS!C:K,9,FALSE)</f>
        <v>9</v>
      </c>
      <c r="C5514" t="s">
        <v>1146</v>
      </c>
      <c r="D5514">
        <v>52</v>
      </c>
      <c r="E5514" t="s">
        <v>1435</v>
      </c>
      <c r="F5514" t="s">
        <v>1436</v>
      </c>
      <c r="G5514">
        <v>4167</v>
      </c>
      <c r="H5514">
        <v>1</v>
      </c>
      <c r="I5514">
        <v>1</v>
      </c>
      <c r="J5514">
        <v>1</v>
      </c>
      <c r="K5514" s="2" t="s">
        <v>10009</v>
      </c>
      <c r="L5514" s="2" t="s">
        <v>10009</v>
      </c>
      <c r="M5514" t="str">
        <f t="shared" si="86"/>
        <v>BEGIN IF NOT EXISTS (SELECT * FROM [dbo].[COM_City] WHERE [Name] = 'Rianápolis') BEGIN INSERT INTO [dbo].[COM_City]([CityId],[Name],[ExternalCode],[StateId],[Active],[UserID],[UserIDLastUpdate],[CreateDate],[ModifieldDate]) VALUES (5513,'Rianápolis','18706',9,1,1,1,GETDATE(),GETDATE()) END END</v>
      </c>
    </row>
    <row r="5515" spans="1:13" x14ac:dyDescent="0.2">
      <c r="A5515">
        <v>5514</v>
      </c>
      <c r="B5515">
        <f>VLOOKUP(C5515,ESTADOS!C:K,9,FALSE)</f>
        <v>9</v>
      </c>
      <c r="C5515" t="s">
        <v>1146</v>
      </c>
      <c r="D5515">
        <v>52</v>
      </c>
      <c r="E5515" t="s">
        <v>1437</v>
      </c>
      <c r="F5515" t="s">
        <v>1438</v>
      </c>
      <c r="G5515">
        <v>2959</v>
      </c>
      <c r="H5515">
        <v>1</v>
      </c>
      <c r="I5515">
        <v>1</v>
      </c>
      <c r="J5515">
        <v>1</v>
      </c>
      <c r="K5515" s="2" t="s">
        <v>10009</v>
      </c>
      <c r="L5515" s="2" t="s">
        <v>10009</v>
      </c>
      <c r="M5515" t="str">
        <f t="shared" si="86"/>
        <v>BEGIN IF NOT EXISTS (SELECT * FROM [dbo].[COM_City] WHERE [Name] = 'Rio Quente') BEGIN INSERT INTO [dbo].[COM_City]([CityId],[Name],[ExternalCode],[StateId],[Active],[UserID],[UserIDLastUpdate],[CreateDate],[ModifieldDate]) VALUES (5514,'Rio Quente','18789',9,1,1,1,GETDATE(),GETDATE()) END END</v>
      </c>
    </row>
    <row r="5516" spans="1:13" x14ac:dyDescent="0.2">
      <c r="A5516">
        <v>5515</v>
      </c>
      <c r="B5516">
        <f>VLOOKUP(C5516,ESTADOS!C:K,9,FALSE)</f>
        <v>9</v>
      </c>
      <c r="C5516" t="s">
        <v>1146</v>
      </c>
      <c r="D5516">
        <v>52</v>
      </c>
      <c r="E5516" t="s">
        <v>1439</v>
      </c>
      <c r="F5516" t="s">
        <v>1440</v>
      </c>
      <c r="G5516">
        <v>149382</v>
      </c>
      <c r="H5516">
        <v>1</v>
      </c>
      <c r="I5516">
        <v>1</v>
      </c>
      <c r="J5516">
        <v>1</v>
      </c>
      <c r="K5516" s="2" t="s">
        <v>10009</v>
      </c>
      <c r="L5516" s="2" t="s">
        <v>10009</v>
      </c>
      <c r="M5516" t="str">
        <f t="shared" si="86"/>
        <v>BEGIN IF NOT EXISTS (SELECT * FROM [dbo].[COM_City] WHERE [Name] = 'Rio Verde') BEGIN INSERT INTO [dbo].[COM_City]([CityId],[Name],[ExternalCode],[StateId],[Active],[UserID],[UserIDLastUpdate],[CreateDate],[ModifieldDate]) VALUES (5515,'Rio Verde','18805',9,1,1,1,GETDATE(),GETDATE()) END END</v>
      </c>
    </row>
    <row r="5517" spans="1:13" x14ac:dyDescent="0.2">
      <c r="A5517">
        <v>5516</v>
      </c>
      <c r="B5517">
        <f>VLOOKUP(C5517,ESTADOS!C:K,9,FALSE)</f>
        <v>9</v>
      </c>
      <c r="C5517" t="s">
        <v>1146</v>
      </c>
      <c r="D5517">
        <v>52</v>
      </c>
      <c r="E5517" t="s">
        <v>1441</v>
      </c>
      <c r="F5517" t="s">
        <v>1442</v>
      </c>
      <c r="G5517">
        <v>18025</v>
      </c>
      <c r="H5517">
        <v>1</v>
      </c>
      <c r="I5517">
        <v>1</v>
      </c>
      <c r="J5517">
        <v>1</v>
      </c>
      <c r="K5517" s="2" t="s">
        <v>10009</v>
      </c>
      <c r="L5517" s="2" t="s">
        <v>10009</v>
      </c>
      <c r="M5517" t="str">
        <f t="shared" si="86"/>
        <v>BEGIN IF NOT EXISTS (SELECT * FROM [dbo].[COM_City] WHERE [Name] = 'Rubiataba') BEGIN INSERT INTO [dbo].[COM_City]([CityId],[Name],[ExternalCode],[StateId],[Active],[UserID],[UserIDLastUpdate],[CreateDate],[ModifieldDate]) VALUES (5516,'Rubiataba','18904',9,1,1,1,GETDATE(),GETDATE()) END END</v>
      </c>
    </row>
    <row r="5518" spans="1:13" x14ac:dyDescent="0.2">
      <c r="A5518">
        <v>5517</v>
      </c>
      <c r="B5518">
        <f>VLOOKUP(C5518,ESTADOS!C:K,9,FALSE)</f>
        <v>9</v>
      </c>
      <c r="C5518" t="s">
        <v>1146</v>
      </c>
      <c r="D5518">
        <v>52</v>
      </c>
      <c r="E5518" t="s">
        <v>1443</v>
      </c>
      <c r="F5518" t="s">
        <v>1444</v>
      </c>
      <c r="G5518">
        <v>7647</v>
      </c>
      <c r="H5518">
        <v>1</v>
      </c>
      <c r="I5518">
        <v>1</v>
      </c>
      <c r="J5518">
        <v>1</v>
      </c>
      <c r="K5518" s="2" t="s">
        <v>10009</v>
      </c>
      <c r="L5518" s="2" t="s">
        <v>10009</v>
      </c>
      <c r="M5518" t="str">
        <f t="shared" si="86"/>
        <v>BEGIN IF NOT EXISTS (SELECT * FROM [dbo].[COM_City] WHERE [Name] = 'Sanclerlândia') BEGIN INSERT INTO [dbo].[COM_City]([CityId],[Name],[ExternalCode],[StateId],[Active],[UserID],[UserIDLastUpdate],[CreateDate],[ModifieldDate]) VALUES (5517,'Sanclerlândia','19001',9,1,1,1,GETDATE(),GETDATE()) END END</v>
      </c>
    </row>
    <row r="5519" spans="1:13" x14ac:dyDescent="0.2">
      <c r="A5519">
        <v>5518</v>
      </c>
      <c r="B5519">
        <f>VLOOKUP(C5519,ESTADOS!C:K,9,FALSE)</f>
        <v>9</v>
      </c>
      <c r="C5519" t="s">
        <v>1146</v>
      </c>
      <c r="D5519">
        <v>52</v>
      </c>
      <c r="E5519" t="s">
        <v>1445</v>
      </c>
      <c r="F5519" t="s">
        <v>1446</v>
      </c>
      <c r="G5519">
        <v>5658</v>
      </c>
      <c r="H5519">
        <v>1</v>
      </c>
      <c r="I5519">
        <v>1</v>
      </c>
      <c r="J5519">
        <v>1</v>
      </c>
      <c r="K5519" s="2" t="s">
        <v>10009</v>
      </c>
      <c r="L5519" s="2" t="s">
        <v>10009</v>
      </c>
      <c r="M5519" t="str">
        <f t="shared" si="86"/>
        <v>BEGIN IF NOT EXISTS (SELECT * FROM [dbo].[COM_City] WHERE [Name] = 'Santa Bárbara de Goiás') BEGIN INSERT INTO [dbo].[COM_City]([CityId],[Name],[ExternalCode],[StateId],[Active],[UserID],[UserIDLastUpdate],[CreateDate],[ModifieldDate]) VALUES (5518,'Santa Bárbara de Goiás','19100',9,1,1,1,GETDATE(),GETDATE()) END END</v>
      </c>
    </row>
    <row r="5520" spans="1:13" x14ac:dyDescent="0.2">
      <c r="A5520">
        <v>5519</v>
      </c>
      <c r="B5520">
        <f>VLOOKUP(C5520,ESTADOS!C:K,9,FALSE)</f>
        <v>9</v>
      </c>
      <c r="C5520" t="s">
        <v>1146</v>
      </c>
      <c r="D5520">
        <v>52</v>
      </c>
      <c r="E5520" t="s">
        <v>1447</v>
      </c>
      <c r="F5520" t="s">
        <v>1448</v>
      </c>
      <c r="G5520">
        <v>3542</v>
      </c>
      <c r="H5520">
        <v>1</v>
      </c>
      <c r="I5520">
        <v>1</v>
      </c>
      <c r="J5520">
        <v>1</v>
      </c>
      <c r="K5520" s="2" t="s">
        <v>10009</v>
      </c>
      <c r="L5520" s="2" t="s">
        <v>10009</v>
      </c>
      <c r="M5520" t="str">
        <f t="shared" si="86"/>
        <v>BEGIN IF NOT EXISTS (SELECT * FROM [dbo].[COM_City] WHERE [Name] = 'Santa Cruz de Goiás') BEGIN INSERT INTO [dbo].[COM_City]([CityId],[Name],[ExternalCode],[StateId],[Active],[UserID],[UserIDLastUpdate],[CreateDate],[ModifieldDate]) VALUES (5519,'Santa Cruz de Goiás','19209',9,1,1,1,GETDATE(),GETDATE()) END END</v>
      </c>
    </row>
    <row r="5521" spans="1:13" x14ac:dyDescent="0.2">
      <c r="A5521">
        <v>5520</v>
      </c>
      <c r="B5521">
        <f>VLOOKUP(C5521,ESTADOS!C:K,9,FALSE)</f>
        <v>9</v>
      </c>
      <c r="C5521" t="s">
        <v>1146</v>
      </c>
      <c r="D5521">
        <v>52</v>
      </c>
      <c r="E5521" t="s">
        <v>1449</v>
      </c>
      <c r="F5521" t="s">
        <v>1450</v>
      </c>
      <c r="G5521">
        <v>4594</v>
      </c>
      <c r="H5521">
        <v>1</v>
      </c>
      <c r="I5521">
        <v>1</v>
      </c>
      <c r="J5521">
        <v>1</v>
      </c>
      <c r="K5521" s="2" t="s">
        <v>10009</v>
      </c>
      <c r="L5521" s="2" t="s">
        <v>10009</v>
      </c>
      <c r="M5521" t="str">
        <f t="shared" si="86"/>
        <v>BEGIN IF NOT EXISTS (SELECT * FROM [dbo].[COM_City] WHERE [Name] = 'Santa Fé de Goiás') BEGIN INSERT INTO [dbo].[COM_City]([CityId],[Name],[ExternalCode],[StateId],[Active],[UserID],[UserIDLastUpdate],[CreateDate],[ModifieldDate]) VALUES (5520,'Santa Fé de Goiás','19258',9,1,1,1,GETDATE(),GETDATE()) END END</v>
      </c>
    </row>
    <row r="5522" spans="1:13" x14ac:dyDescent="0.2">
      <c r="A5522">
        <v>5521</v>
      </c>
      <c r="B5522">
        <f>VLOOKUP(C5522,ESTADOS!C:K,9,FALSE)</f>
        <v>9</v>
      </c>
      <c r="C5522" t="s">
        <v>1146</v>
      </c>
      <c r="D5522">
        <v>52</v>
      </c>
      <c r="E5522" t="s">
        <v>1451</v>
      </c>
      <c r="F5522" t="s">
        <v>1452</v>
      </c>
      <c r="G5522">
        <v>35027</v>
      </c>
      <c r="H5522">
        <v>1</v>
      </c>
      <c r="I5522">
        <v>1</v>
      </c>
      <c r="J5522">
        <v>1</v>
      </c>
      <c r="K5522" s="2" t="s">
        <v>10009</v>
      </c>
      <c r="L5522" s="2" t="s">
        <v>10009</v>
      </c>
      <c r="M5522" t="str">
        <f t="shared" si="86"/>
        <v>BEGIN IF NOT EXISTS (SELECT * FROM [dbo].[COM_City] WHERE [Name] = 'Santa Helena de Goiás') BEGIN INSERT INTO [dbo].[COM_City]([CityId],[Name],[ExternalCode],[StateId],[Active],[UserID],[UserIDLastUpdate],[CreateDate],[ModifieldDate]) VALUES (5521,'Santa Helena de Goiás','19308',9,1,1,1,GETDATE(),GETDATE()) END END</v>
      </c>
    </row>
    <row r="5523" spans="1:13" x14ac:dyDescent="0.2">
      <c r="A5523">
        <v>5522</v>
      </c>
      <c r="B5523">
        <f>VLOOKUP(C5523,ESTADOS!C:K,9,FALSE)</f>
        <v>9</v>
      </c>
      <c r="C5523" t="s">
        <v>1146</v>
      </c>
      <c r="D5523">
        <v>52</v>
      </c>
      <c r="E5523" t="s">
        <v>1453</v>
      </c>
      <c r="F5523" t="s">
        <v>3744</v>
      </c>
      <c r="G5523">
        <v>3485</v>
      </c>
      <c r="H5523">
        <v>1</v>
      </c>
      <c r="I5523">
        <v>1</v>
      </c>
      <c r="J5523">
        <v>1</v>
      </c>
      <c r="K5523" s="2" t="s">
        <v>10009</v>
      </c>
      <c r="L5523" s="2" t="s">
        <v>10009</v>
      </c>
      <c r="M5523" t="str">
        <f t="shared" si="86"/>
        <v>BEGIN IF NOT EXISTS (SELECT * FROM [dbo].[COM_City] WHERE [Name] = 'Santa Isabel') BEGIN INSERT INTO [dbo].[COM_City]([CityId],[Name],[ExternalCode],[StateId],[Active],[UserID],[UserIDLastUpdate],[CreateDate],[ModifieldDate]) VALUES (5522,'Santa Isabel','19357',9,1,1,1,GETDATE(),GETDATE()) END END</v>
      </c>
    </row>
    <row r="5524" spans="1:13" x14ac:dyDescent="0.2">
      <c r="A5524">
        <v>5523</v>
      </c>
      <c r="B5524">
        <f>VLOOKUP(C5524,ESTADOS!C:K,9,FALSE)</f>
        <v>9</v>
      </c>
      <c r="C5524" t="s">
        <v>1146</v>
      </c>
      <c r="D5524">
        <v>52</v>
      </c>
      <c r="E5524" t="s">
        <v>1454</v>
      </c>
      <c r="F5524" t="s">
        <v>1455</v>
      </c>
      <c r="G5524">
        <v>5873</v>
      </c>
      <c r="H5524">
        <v>1</v>
      </c>
      <c r="I5524">
        <v>1</v>
      </c>
      <c r="J5524">
        <v>1</v>
      </c>
      <c r="K5524" s="2" t="s">
        <v>10009</v>
      </c>
      <c r="L5524" s="2" t="s">
        <v>10009</v>
      </c>
      <c r="M5524" t="str">
        <f t="shared" si="86"/>
        <v>BEGIN IF NOT EXISTS (SELECT * FROM [dbo].[COM_City] WHERE [Name] = 'Santa Rita do Araguaia') BEGIN INSERT INTO [dbo].[COM_City]([CityId],[Name],[ExternalCode],[StateId],[Active],[UserID],[UserIDLastUpdate],[CreateDate],[ModifieldDate]) VALUES (5523,'Santa Rita do Araguaia','19407',9,1,1,1,GETDATE(),GETDATE()) END END</v>
      </c>
    </row>
    <row r="5525" spans="1:13" x14ac:dyDescent="0.2">
      <c r="A5525">
        <v>5524</v>
      </c>
      <c r="B5525">
        <f>VLOOKUP(C5525,ESTADOS!C:K,9,FALSE)</f>
        <v>9</v>
      </c>
      <c r="C5525" t="s">
        <v>1146</v>
      </c>
      <c r="D5525">
        <v>52</v>
      </c>
      <c r="E5525" t="s">
        <v>1456</v>
      </c>
      <c r="F5525" t="s">
        <v>1457</v>
      </c>
      <c r="G5525">
        <v>3372</v>
      </c>
      <c r="H5525">
        <v>1</v>
      </c>
      <c r="I5525">
        <v>1</v>
      </c>
      <c r="J5525">
        <v>1</v>
      </c>
      <c r="K5525" s="2" t="s">
        <v>10009</v>
      </c>
      <c r="L5525" s="2" t="s">
        <v>10009</v>
      </c>
      <c r="M5525" t="str">
        <f t="shared" si="86"/>
        <v>BEGIN IF NOT EXISTS (SELECT * FROM [dbo].[COM_City] WHERE [Name] = 'Santa Rita do Novo Destino') BEGIN INSERT INTO [dbo].[COM_City]([CityId],[Name],[ExternalCode],[StateId],[Active],[UserID],[UserIDLastUpdate],[CreateDate],[ModifieldDate]) VALUES (5524,'Santa Rita do Novo Destino','19456',9,1,1,1,GETDATE(),GETDATE()) END END</v>
      </c>
    </row>
    <row r="5526" spans="1:13" x14ac:dyDescent="0.2">
      <c r="A5526">
        <v>5525</v>
      </c>
      <c r="B5526">
        <f>VLOOKUP(C5526,ESTADOS!C:K,9,FALSE)</f>
        <v>9</v>
      </c>
      <c r="C5526" t="s">
        <v>1146</v>
      </c>
      <c r="D5526">
        <v>52</v>
      </c>
      <c r="E5526" t="s">
        <v>1458</v>
      </c>
      <c r="F5526" t="s">
        <v>1459</v>
      </c>
      <c r="G5526">
        <v>2851</v>
      </c>
      <c r="H5526">
        <v>1</v>
      </c>
      <c r="I5526">
        <v>1</v>
      </c>
      <c r="J5526">
        <v>1</v>
      </c>
      <c r="K5526" s="2" t="s">
        <v>10009</v>
      </c>
      <c r="L5526" s="2" t="s">
        <v>10009</v>
      </c>
      <c r="M5526" t="str">
        <f t="shared" si="86"/>
        <v>BEGIN IF NOT EXISTS (SELECT * FROM [dbo].[COM_City] WHERE [Name] = 'Santa Rosa de Goiás') BEGIN INSERT INTO [dbo].[COM_City]([CityId],[Name],[ExternalCode],[StateId],[Active],[UserID],[UserIDLastUpdate],[CreateDate],[ModifieldDate]) VALUES (5525,'Santa Rosa de Goiás','19506',9,1,1,1,GETDATE(),GETDATE()) END END</v>
      </c>
    </row>
    <row r="5527" spans="1:13" x14ac:dyDescent="0.2">
      <c r="A5527">
        <v>5526</v>
      </c>
      <c r="B5527">
        <f>VLOOKUP(C5527,ESTADOS!C:K,9,FALSE)</f>
        <v>9</v>
      </c>
      <c r="C5527" t="s">
        <v>1146</v>
      </c>
      <c r="D5527">
        <v>52</v>
      </c>
      <c r="E5527" t="s">
        <v>1460</v>
      </c>
      <c r="F5527" t="s">
        <v>1461</v>
      </c>
      <c r="G5527">
        <v>4145</v>
      </c>
      <c r="H5527">
        <v>1</v>
      </c>
      <c r="I5527">
        <v>1</v>
      </c>
      <c r="J5527">
        <v>1</v>
      </c>
      <c r="K5527" s="2" t="s">
        <v>10009</v>
      </c>
      <c r="L5527" s="2" t="s">
        <v>10009</v>
      </c>
      <c r="M5527" t="str">
        <f t="shared" si="86"/>
        <v>BEGIN IF NOT EXISTS (SELECT * FROM [dbo].[COM_City] WHERE [Name] = 'Santa Tereza de Goiás') BEGIN INSERT INTO [dbo].[COM_City]([CityId],[Name],[ExternalCode],[StateId],[Active],[UserID],[UserIDLastUpdate],[CreateDate],[ModifieldDate]) VALUES (5526,'Santa Tereza de Goiás','19605',9,1,1,1,GETDATE(),GETDATE()) END END</v>
      </c>
    </row>
    <row r="5528" spans="1:13" x14ac:dyDescent="0.2">
      <c r="A5528">
        <v>5527</v>
      </c>
      <c r="B5528">
        <f>VLOOKUP(C5528,ESTADOS!C:K,9,FALSE)</f>
        <v>9</v>
      </c>
      <c r="C5528" t="s">
        <v>1146</v>
      </c>
      <c r="D5528">
        <v>52</v>
      </c>
      <c r="E5528" t="s">
        <v>1462</v>
      </c>
      <c r="F5528" t="s">
        <v>1463</v>
      </c>
      <c r="G5528">
        <v>11558</v>
      </c>
      <c r="H5528">
        <v>1</v>
      </c>
      <c r="I5528">
        <v>1</v>
      </c>
      <c r="J5528">
        <v>1</v>
      </c>
      <c r="K5528" s="2" t="s">
        <v>10009</v>
      </c>
      <c r="L5528" s="2" t="s">
        <v>10009</v>
      </c>
      <c r="M5528" t="str">
        <f t="shared" si="86"/>
        <v>BEGIN IF NOT EXISTS (SELECT * FROM [dbo].[COM_City] WHERE [Name] = 'Santa Terezinha de Goiás') BEGIN INSERT INTO [dbo].[COM_City]([CityId],[Name],[ExternalCode],[StateId],[Active],[UserID],[UserIDLastUpdate],[CreateDate],[ModifieldDate]) VALUES (5527,'Santa Terezinha de Goiás','19704',9,1,1,1,GETDATE(),GETDATE()) END END</v>
      </c>
    </row>
    <row r="5529" spans="1:13" x14ac:dyDescent="0.2">
      <c r="A5529">
        <v>5528</v>
      </c>
      <c r="B5529">
        <f>VLOOKUP(C5529,ESTADOS!C:K,9,FALSE)</f>
        <v>9</v>
      </c>
      <c r="C5529" t="s">
        <v>1146</v>
      </c>
      <c r="D5529">
        <v>52</v>
      </c>
      <c r="E5529" t="s">
        <v>1464</v>
      </c>
      <c r="F5529" t="s">
        <v>1465</v>
      </c>
      <c r="G5529">
        <v>4134</v>
      </c>
      <c r="H5529">
        <v>1</v>
      </c>
      <c r="I5529">
        <v>1</v>
      </c>
      <c r="J5529">
        <v>1</v>
      </c>
      <c r="K5529" s="2" t="s">
        <v>10009</v>
      </c>
      <c r="L5529" s="2" t="s">
        <v>10009</v>
      </c>
      <c r="M5529" t="str">
        <f t="shared" si="86"/>
        <v>BEGIN IF NOT EXISTS (SELECT * FROM [dbo].[COM_City] WHERE [Name] = 'Santo Antônio da Barra') BEGIN INSERT INTO [dbo].[COM_City]([CityId],[Name],[ExternalCode],[StateId],[Active],[UserID],[UserIDLastUpdate],[CreateDate],[ModifieldDate]) VALUES (5528,'Santo Antônio da Barra','19712',9,1,1,1,GETDATE(),GETDATE()) END END</v>
      </c>
    </row>
    <row r="5530" spans="1:13" x14ac:dyDescent="0.2">
      <c r="A5530">
        <v>5529</v>
      </c>
      <c r="B5530">
        <f>VLOOKUP(C5530,ESTADOS!C:K,9,FALSE)</f>
        <v>9</v>
      </c>
      <c r="C5530" t="s">
        <v>1146</v>
      </c>
      <c r="D5530">
        <v>52</v>
      </c>
      <c r="E5530" t="s">
        <v>1466</v>
      </c>
      <c r="F5530" t="s">
        <v>1467</v>
      </c>
      <c r="G5530">
        <v>3893</v>
      </c>
      <c r="H5530">
        <v>1</v>
      </c>
      <c r="I5530">
        <v>1</v>
      </c>
      <c r="J5530">
        <v>1</v>
      </c>
      <c r="K5530" s="2" t="s">
        <v>10009</v>
      </c>
      <c r="L5530" s="2" t="s">
        <v>10009</v>
      </c>
      <c r="M5530" t="str">
        <f t="shared" si="86"/>
        <v>BEGIN IF NOT EXISTS (SELECT * FROM [dbo].[COM_City] WHERE [Name] = 'Santo Antônio de Goiás') BEGIN INSERT INTO [dbo].[COM_City]([CityId],[Name],[ExternalCode],[StateId],[Active],[UserID],[UserIDLastUpdate],[CreateDate],[ModifieldDate]) VALUES (5529,'Santo Antônio de Goiás','19738',9,1,1,1,GETDATE(),GETDATE()) END END</v>
      </c>
    </row>
    <row r="5531" spans="1:13" x14ac:dyDescent="0.2">
      <c r="A5531">
        <v>5530</v>
      </c>
      <c r="B5531">
        <f>VLOOKUP(C5531,ESTADOS!C:K,9,FALSE)</f>
        <v>9</v>
      </c>
      <c r="C5531" t="s">
        <v>1146</v>
      </c>
      <c r="D5531">
        <v>52</v>
      </c>
      <c r="E5531" t="s">
        <v>1468</v>
      </c>
      <c r="F5531" t="s">
        <v>1469</v>
      </c>
      <c r="G5531">
        <v>55621</v>
      </c>
      <c r="H5531">
        <v>1</v>
      </c>
      <c r="I5531">
        <v>1</v>
      </c>
      <c r="J5531">
        <v>1</v>
      </c>
      <c r="K5531" s="2" t="s">
        <v>10009</v>
      </c>
      <c r="L5531" s="2" t="s">
        <v>10009</v>
      </c>
      <c r="M5531" t="str">
        <f t="shared" si="86"/>
        <v>BEGIN IF NOT EXISTS (SELECT * FROM [dbo].[COM_City] WHERE [Name] = 'Santo Antônio do Descoberto') BEGIN INSERT INTO [dbo].[COM_City]([CityId],[Name],[ExternalCode],[StateId],[Active],[UserID],[UserIDLastUpdate],[CreateDate],[ModifieldDate]) VALUES (5530,'Santo Antônio do Descoberto','19753',9,1,1,1,GETDATE(),GETDATE()) END END</v>
      </c>
    </row>
    <row r="5532" spans="1:13" x14ac:dyDescent="0.2">
      <c r="A5532">
        <v>5531</v>
      </c>
      <c r="B5532">
        <f>VLOOKUP(C5532,ESTADOS!C:K,9,FALSE)</f>
        <v>9</v>
      </c>
      <c r="C5532" t="s">
        <v>1146</v>
      </c>
      <c r="D5532">
        <v>52</v>
      </c>
      <c r="E5532" t="s">
        <v>1470</v>
      </c>
      <c r="F5532" t="s">
        <v>5008</v>
      </c>
      <c r="G5532">
        <v>9786</v>
      </c>
      <c r="H5532">
        <v>1</v>
      </c>
      <c r="I5532">
        <v>1</v>
      </c>
      <c r="J5532">
        <v>1</v>
      </c>
      <c r="K5532" s="2" t="s">
        <v>10009</v>
      </c>
      <c r="L5532" s="2" t="s">
        <v>10009</v>
      </c>
      <c r="M5532" t="str">
        <f t="shared" si="86"/>
        <v>BEGIN IF NOT EXISTS (SELECT * FROM [dbo].[COM_City] WHERE [Name] = 'São Domingos') BEGIN INSERT INTO [dbo].[COM_City]([CityId],[Name],[ExternalCode],[StateId],[Active],[UserID],[UserIDLastUpdate],[CreateDate],[ModifieldDate]) VALUES (5531,'São Domingos','19803',9,1,1,1,GETDATE(),GETDATE()) END END</v>
      </c>
    </row>
    <row r="5533" spans="1:13" x14ac:dyDescent="0.2">
      <c r="A5533">
        <v>5532</v>
      </c>
      <c r="B5533">
        <f>VLOOKUP(C5533,ESTADOS!C:K,9,FALSE)</f>
        <v>9</v>
      </c>
      <c r="C5533" t="s">
        <v>1146</v>
      </c>
      <c r="D5533">
        <v>52</v>
      </c>
      <c r="E5533" t="s">
        <v>1471</v>
      </c>
      <c r="F5533" t="s">
        <v>1472</v>
      </c>
      <c r="G5533">
        <v>5713</v>
      </c>
      <c r="H5533">
        <v>1</v>
      </c>
      <c r="I5533">
        <v>1</v>
      </c>
      <c r="J5533">
        <v>1</v>
      </c>
      <c r="K5533" s="2" t="s">
        <v>10009</v>
      </c>
      <c r="L5533" s="2" t="s">
        <v>10009</v>
      </c>
      <c r="M5533" t="str">
        <f t="shared" si="86"/>
        <v>BEGIN IF NOT EXISTS (SELECT * FROM [dbo].[COM_City] WHERE [Name] = 'São Francisco de Goiás') BEGIN INSERT INTO [dbo].[COM_City]([CityId],[Name],[ExternalCode],[StateId],[Active],[UserID],[UserIDLastUpdate],[CreateDate],[ModifieldDate]) VALUES (5532,'São Francisco de Goiás','19902',9,1,1,1,GETDATE(),GETDATE()) END END</v>
      </c>
    </row>
    <row r="5534" spans="1:13" x14ac:dyDescent="0.2">
      <c r="A5534">
        <v>5533</v>
      </c>
      <c r="B5534">
        <f>VLOOKUP(C5534,ESTADOS!C:K,9,FALSE)</f>
        <v>9</v>
      </c>
      <c r="C5534" t="s">
        <v>1146</v>
      </c>
      <c r="D5534">
        <v>52</v>
      </c>
      <c r="E5534" t="s">
        <v>1474</v>
      </c>
      <c r="F5534" t="s">
        <v>1475</v>
      </c>
      <c r="G5534">
        <v>1699</v>
      </c>
      <c r="H5534">
        <v>1</v>
      </c>
      <c r="I5534">
        <v>1</v>
      </c>
      <c r="J5534">
        <v>1</v>
      </c>
      <c r="K5534" s="2" t="s">
        <v>10009</v>
      </c>
      <c r="L5534" s="2" t="s">
        <v>10009</v>
      </c>
      <c r="M5534" t="str">
        <f t="shared" si="86"/>
        <v>BEGIN IF NOT EXISTS (SELECT * FROM [dbo].[COM_City] WHERE [Name] = 'São João da Paraúna') BEGIN INSERT INTO [dbo].[COM_City]([CityId],[Name],[ExternalCode],[StateId],[Active],[UserID],[UserIDLastUpdate],[CreateDate],[ModifieldDate]) VALUES (5533,'São João da Paraúna','20058',9,1,1,1,GETDATE(),GETDATE()) END END</v>
      </c>
    </row>
    <row r="5535" spans="1:13" x14ac:dyDescent="0.2">
      <c r="A5535">
        <v>5534</v>
      </c>
      <c r="B5535">
        <f>VLOOKUP(C5535,ESTADOS!C:K,9,FALSE)</f>
        <v>9</v>
      </c>
      <c r="C5535" t="s">
        <v>1146</v>
      </c>
      <c r="D5535">
        <v>52</v>
      </c>
      <c r="E5535" t="s">
        <v>1473</v>
      </c>
      <c r="F5535" t="s">
        <v>10055</v>
      </c>
      <c r="G5535">
        <v>8177</v>
      </c>
      <c r="H5535">
        <v>1</v>
      </c>
      <c r="I5535">
        <v>1</v>
      </c>
      <c r="J5535">
        <v>1</v>
      </c>
      <c r="K5535" s="2" t="s">
        <v>10009</v>
      </c>
      <c r="L5535" s="2" t="s">
        <v>10009</v>
      </c>
      <c r="M5535" t="str">
        <f t="shared" si="86"/>
        <v>BEGIN IF NOT EXISTS (SELECT * FROM [dbo].[COM_City] WHERE [Name] = 'São João d''Aliança') BEGIN INSERT INTO [dbo].[COM_City]([CityId],[Name],[ExternalCode],[StateId],[Active],[UserID],[UserIDLastUpdate],[CreateDate],[ModifieldDate]) VALUES (5534,'São João d''Aliança','20009',9,1,1,1,GETDATE(),GETDATE()) END END</v>
      </c>
    </row>
    <row r="5536" spans="1:13" x14ac:dyDescent="0.2">
      <c r="A5536">
        <v>5535</v>
      </c>
      <c r="B5536">
        <f>VLOOKUP(C5536,ESTADOS!C:K,9,FALSE)</f>
        <v>9</v>
      </c>
      <c r="C5536" t="s">
        <v>1146</v>
      </c>
      <c r="D5536">
        <v>52</v>
      </c>
      <c r="E5536" t="s">
        <v>1476</v>
      </c>
      <c r="F5536" t="s">
        <v>1477</v>
      </c>
      <c r="G5536">
        <v>26784</v>
      </c>
      <c r="H5536">
        <v>1</v>
      </c>
      <c r="I5536">
        <v>1</v>
      </c>
      <c r="J5536">
        <v>1</v>
      </c>
      <c r="K5536" s="2" t="s">
        <v>10009</v>
      </c>
      <c r="L5536" s="2" t="s">
        <v>10009</v>
      </c>
      <c r="M5536" t="str">
        <f t="shared" si="86"/>
        <v>BEGIN IF NOT EXISTS (SELECT * FROM [dbo].[COM_City] WHERE [Name] = 'São Luís de Montes Belos') BEGIN INSERT INTO [dbo].[COM_City]([CityId],[Name],[ExternalCode],[StateId],[Active],[UserID],[UserIDLastUpdate],[CreateDate],[ModifieldDate]) VALUES (5535,'São Luís de Montes Belos','20108',9,1,1,1,GETDATE(),GETDATE()) END END</v>
      </c>
    </row>
    <row r="5537" spans="1:13" x14ac:dyDescent="0.2">
      <c r="A5537">
        <v>5536</v>
      </c>
      <c r="B5537">
        <f>VLOOKUP(C5537,ESTADOS!C:K,9,FALSE)</f>
        <v>9</v>
      </c>
      <c r="C5537" t="s">
        <v>1146</v>
      </c>
      <c r="D5537">
        <v>52</v>
      </c>
      <c r="E5537" t="s">
        <v>1478</v>
      </c>
      <c r="F5537" t="s">
        <v>1479</v>
      </c>
      <c r="G5537">
        <v>4266</v>
      </c>
      <c r="H5537">
        <v>1</v>
      </c>
      <c r="I5537">
        <v>1</v>
      </c>
      <c r="J5537">
        <v>1</v>
      </c>
      <c r="K5537" s="2" t="s">
        <v>10009</v>
      </c>
      <c r="L5537" s="2" t="s">
        <v>10009</v>
      </c>
      <c r="M5537" t="str">
        <f t="shared" si="86"/>
        <v>BEGIN IF NOT EXISTS (SELECT * FROM [dbo].[COM_City] WHERE [Name] = 'São Luíz do Norte') BEGIN INSERT INTO [dbo].[COM_City]([CityId],[Name],[ExternalCode],[StateId],[Active],[UserID],[UserIDLastUpdate],[CreateDate],[ModifieldDate]) VALUES (5536,'São Luíz do Norte','20157',9,1,1,1,GETDATE(),GETDATE()) END END</v>
      </c>
    </row>
    <row r="5538" spans="1:13" x14ac:dyDescent="0.2">
      <c r="A5538">
        <v>5537</v>
      </c>
      <c r="B5538">
        <f>VLOOKUP(C5538,ESTADOS!C:K,9,FALSE)</f>
        <v>9</v>
      </c>
      <c r="C5538" t="s">
        <v>1146</v>
      </c>
      <c r="D5538">
        <v>52</v>
      </c>
      <c r="E5538" t="s">
        <v>1480</v>
      </c>
      <c r="F5538" t="s">
        <v>1481</v>
      </c>
      <c r="G5538">
        <v>22468</v>
      </c>
      <c r="H5538">
        <v>1</v>
      </c>
      <c r="I5538">
        <v>1</v>
      </c>
      <c r="J5538">
        <v>1</v>
      </c>
      <c r="K5538" s="2" t="s">
        <v>10009</v>
      </c>
      <c r="L5538" s="2" t="s">
        <v>10009</v>
      </c>
      <c r="M5538" t="str">
        <f t="shared" si="86"/>
        <v>BEGIN IF NOT EXISTS (SELECT * FROM [dbo].[COM_City] WHERE [Name] = 'São Miguel do Araguaia') BEGIN INSERT INTO [dbo].[COM_City]([CityId],[Name],[ExternalCode],[StateId],[Active],[UserID],[UserIDLastUpdate],[CreateDate],[ModifieldDate]) VALUES (5537,'São Miguel do Araguaia','20207',9,1,1,1,GETDATE(),GETDATE()) END END</v>
      </c>
    </row>
    <row r="5539" spans="1:13" x14ac:dyDescent="0.2">
      <c r="A5539">
        <v>5538</v>
      </c>
      <c r="B5539">
        <f>VLOOKUP(C5539,ESTADOS!C:K,9,FALSE)</f>
        <v>9</v>
      </c>
      <c r="C5539" t="s">
        <v>1146</v>
      </c>
      <c r="D5539">
        <v>52</v>
      </c>
      <c r="E5539" t="s">
        <v>1482</v>
      </c>
      <c r="F5539" t="s">
        <v>1483</v>
      </c>
      <c r="G5539">
        <v>3680</v>
      </c>
      <c r="H5539">
        <v>1</v>
      </c>
      <c r="I5539">
        <v>1</v>
      </c>
      <c r="J5539">
        <v>1</v>
      </c>
      <c r="K5539" s="2" t="s">
        <v>10009</v>
      </c>
      <c r="L5539" s="2" t="s">
        <v>10009</v>
      </c>
      <c r="M5539" t="str">
        <f t="shared" si="86"/>
        <v>BEGIN IF NOT EXISTS (SELECT * FROM [dbo].[COM_City] WHERE [Name] = 'São Miguel do Passa Quatro') BEGIN INSERT INTO [dbo].[COM_City]([CityId],[Name],[ExternalCode],[StateId],[Active],[UserID],[UserIDLastUpdate],[CreateDate],[ModifieldDate]) VALUES (5538,'São Miguel do Passa Quatro','20264',9,1,1,1,GETDATE(),GETDATE()) END END</v>
      </c>
    </row>
    <row r="5540" spans="1:13" x14ac:dyDescent="0.2">
      <c r="A5540">
        <v>5539</v>
      </c>
      <c r="B5540">
        <f>VLOOKUP(C5540,ESTADOS!C:K,9,FALSE)</f>
        <v>9</v>
      </c>
      <c r="C5540" t="s">
        <v>1146</v>
      </c>
      <c r="D5540">
        <v>52</v>
      </c>
      <c r="E5540" t="s">
        <v>1484</v>
      </c>
      <c r="F5540" t="s">
        <v>1485</v>
      </c>
      <c r="G5540">
        <v>2051</v>
      </c>
      <c r="H5540">
        <v>1</v>
      </c>
      <c r="I5540">
        <v>1</v>
      </c>
      <c r="J5540">
        <v>1</v>
      </c>
      <c r="K5540" s="2" t="s">
        <v>10009</v>
      </c>
      <c r="L5540" s="2" t="s">
        <v>10009</v>
      </c>
      <c r="M5540" t="str">
        <f t="shared" si="86"/>
        <v>BEGIN IF NOT EXISTS (SELECT * FROM [dbo].[COM_City] WHERE [Name] = 'São Patrício') BEGIN INSERT INTO [dbo].[COM_City]([CityId],[Name],[ExternalCode],[StateId],[Active],[UserID],[UserIDLastUpdate],[CreateDate],[ModifieldDate]) VALUES (5539,'São Patrício','20280',9,1,1,1,GETDATE(),GETDATE()) END END</v>
      </c>
    </row>
    <row r="5541" spans="1:13" x14ac:dyDescent="0.2">
      <c r="A5541">
        <v>5540</v>
      </c>
      <c r="B5541">
        <f>VLOOKUP(C5541,ESTADOS!C:K,9,FALSE)</f>
        <v>9</v>
      </c>
      <c r="C5541" t="s">
        <v>1146</v>
      </c>
      <c r="D5541">
        <v>52</v>
      </c>
      <c r="E5541" t="s">
        <v>1486</v>
      </c>
      <c r="F5541" t="s">
        <v>3822</v>
      </c>
      <c r="G5541">
        <v>13832</v>
      </c>
      <c r="H5541">
        <v>1</v>
      </c>
      <c r="I5541">
        <v>1</v>
      </c>
      <c r="J5541">
        <v>1</v>
      </c>
      <c r="K5541" s="2" t="s">
        <v>10009</v>
      </c>
      <c r="L5541" s="2" t="s">
        <v>10009</v>
      </c>
      <c r="M5541" t="str">
        <f t="shared" si="86"/>
        <v>BEGIN IF NOT EXISTS (SELECT * FROM [dbo].[COM_City] WHERE [Name] = 'São Simão') BEGIN INSERT INTO [dbo].[COM_City]([CityId],[Name],[ExternalCode],[StateId],[Active],[UserID],[UserIDLastUpdate],[CreateDate],[ModifieldDate]) VALUES (5540,'São Simão','20405',9,1,1,1,GETDATE(),GETDATE()) END END</v>
      </c>
    </row>
    <row r="5542" spans="1:13" x14ac:dyDescent="0.2">
      <c r="A5542">
        <v>5541</v>
      </c>
      <c r="B5542">
        <f>VLOOKUP(C5542,ESTADOS!C:K,9,FALSE)</f>
        <v>9</v>
      </c>
      <c r="C5542" t="s">
        <v>1146</v>
      </c>
      <c r="D5542">
        <v>52</v>
      </c>
      <c r="E5542" t="s">
        <v>1487</v>
      </c>
      <c r="F5542" t="s">
        <v>1488</v>
      </c>
      <c r="G5542">
        <v>70559</v>
      </c>
      <c r="H5542">
        <v>1</v>
      </c>
      <c r="I5542">
        <v>1</v>
      </c>
      <c r="J5542">
        <v>1</v>
      </c>
      <c r="K5542" s="2" t="s">
        <v>10009</v>
      </c>
      <c r="L5542" s="2" t="s">
        <v>10009</v>
      </c>
      <c r="M5542" t="str">
        <f t="shared" si="86"/>
        <v>BEGIN IF NOT EXISTS (SELECT * FROM [dbo].[COM_City] WHERE [Name] = 'Senador Canedo') BEGIN INSERT INTO [dbo].[COM_City]([CityId],[Name],[ExternalCode],[StateId],[Active],[UserID],[UserIDLastUpdate],[CreateDate],[ModifieldDate]) VALUES (5541,'Senador Canedo','20454',9,1,1,1,GETDATE(),GETDATE()) END END</v>
      </c>
    </row>
    <row r="5543" spans="1:13" x14ac:dyDescent="0.2">
      <c r="A5543">
        <v>5542</v>
      </c>
      <c r="B5543">
        <f>VLOOKUP(C5543,ESTADOS!C:K,9,FALSE)</f>
        <v>9</v>
      </c>
      <c r="C5543" t="s">
        <v>1146</v>
      </c>
      <c r="D5543">
        <v>52</v>
      </c>
      <c r="E5543" t="s">
        <v>1489</v>
      </c>
      <c r="F5543" t="s">
        <v>1490</v>
      </c>
      <c r="G5543">
        <v>7333</v>
      </c>
      <c r="H5543">
        <v>1</v>
      </c>
      <c r="I5543">
        <v>1</v>
      </c>
      <c r="J5543">
        <v>1</v>
      </c>
      <c r="K5543" s="2" t="s">
        <v>10009</v>
      </c>
      <c r="L5543" s="2" t="s">
        <v>10009</v>
      </c>
      <c r="M5543" t="str">
        <f t="shared" si="86"/>
        <v>BEGIN IF NOT EXISTS (SELECT * FROM [dbo].[COM_City] WHERE [Name] = 'Serranópolis') BEGIN INSERT INTO [dbo].[COM_City]([CityId],[Name],[ExternalCode],[StateId],[Active],[UserID],[UserIDLastUpdate],[CreateDate],[ModifieldDate]) VALUES (5542,'Serranópolis','20504',9,1,1,1,GETDATE(),GETDATE()) END END</v>
      </c>
    </row>
    <row r="5544" spans="1:13" x14ac:dyDescent="0.2">
      <c r="A5544">
        <v>5543</v>
      </c>
      <c r="B5544">
        <f>VLOOKUP(C5544,ESTADOS!C:K,9,FALSE)</f>
        <v>9</v>
      </c>
      <c r="C5544" t="s">
        <v>1146</v>
      </c>
      <c r="D5544">
        <v>52</v>
      </c>
      <c r="E5544" t="s">
        <v>1491</v>
      </c>
      <c r="F5544" t="s">
        <v>1492</v>
      </c>
      <c r="G5544">
        <v>18370</v>
      </c>
      <c r="H5544">
        <v>1</v>
      </c>
      <c r="I5544">
        <v>1</v>
      </c>
      <c r="J5544">
        <v>1</v>
      </c>
      <c r="K5544" s="2" t="s">
        <v>10009</v>
      </c>
      <c r="L5544" s="2" t="s">
        <v>10009</v>
      </c>
      <c r="M5544" t="str">
        <f t="shared" si="86"/>
        <v>BEGIN IF NOT EXISTS (SELECT * FROM [dbo].[COM_City] WHERE [Name] = 'Silvânia') BEGIN INSERT INTO [dbo].[COM_City]([CityId],[Name],[ExternalCode],[StateId],[Active],[UserID],[UserIDLastUpdate],[CreateDate],[ModifieldDate]) VALUES (5543,'Silvânia','20603',9,1,1,1,GETDATE(),GETDATE()) END END</v>
      </c>
    </row>
    <row r="5545" spans="1:13" x14ac:dyDescent="0.2">
      <c r="A5545">
        <v>5544</v>
      </c>
      <c r="B5545">
        <f>VLOOKUP(C5545,ESTADOS!C:K,9,FALSE)</f>
        <v>9</v>
      </c>
      <c r="C5545" t="s">
        <v>1146</v>
      </c>
      <c r="D5545">
        <v>52</v>
      </c>
      <c r="E5545" t="s">
        <v>1493</v>
      </c>
      <c r="F5545" t="s">
        <v>1494</v>
      </c>
      <c r="G5545">
        <v>6915</v>
      </c>
      <c r="H5545">
        <v>1</v>
      </c>
      <c r="I5545">
        <v>1</v>
      </c>
      <c r="J5545">
        <v>1</v>
      </c>
      <c r="K5545" s="2" t="s">
        <v>10009</v>
      </c>
      <c r="L5545" s="2" t="s">
        <v>10009</v>
      </c>
      <c r="M5545" t="str">
        <f t="shared" si="86"/>
        <v>BEGIN IF NOT EXISTS (SELECT * FROM [dbo].[COM_City] WHERE [Name] = 'Simolândia') BEGIN INSERT INTO [dbo].[COM_City]([CityId],[Name],[ExternalCode],[StateId],[Active],[UserID],[UserIDLastUpdate],[CreateDate],[ModifieldDate]) VALUES (5544,'Simolândia','20686',9,1,1,1,GETDATE(),GETDATE()) END END</v>
      </c>
    </row>
    <row r="5546" spans="1:13" x14ac:dyDescent="0.2">
      <c r="A5546">
        <v>5545</v>
      </c>
      <c r="B5546">
        <f>VLOOKUP(C5546,ESTADOS!C:K,9,FALSE)</f>
        <v>9</v>
      </c>
      <c r="C5546" t="s">
        <v>1146</v>
      </c>
      <c r="D5546">
        <v>52</v>
      </c>
      <c r="E5546" t="s">
        <v>1495</v>
      </c>
      <c r="F5546" t="s">
        <v>10056</v>
      </c>
      <c r="G5546">
        <v>3251</v>
      </c>
      <c r="H5546">
        <v>1</v>
      </c>
      <c r="I5546">
        <v>1</v>
      </c>
      <c r="J5546">
        <v>1</v>
      </c>
      <c r="K5546" s="2" t="s">
        <v>10009</v>
      </c>
      <c r="L5546" s="2" t="s">
        <v>10009</v>
      </c>
      <c r="M5546" t="str">
        <f t="shared" si="86"/>
        <v>BEGIN IF NOT EXISTS (SELECT * FROM [dbo].[COM_City] WHERE [Name] = 'Sítio d''Abadia') BEGIN INSERT INTO [dbo].[COM_City]([CityId],[Name],[ExternalCode],[StateId],[Active],[UserID],[UserIDLastUpdate],[CreateDate],[ModifieldDate]) VALUES (5545,'Sítio d''Abadia','20702',9,1,1,1,GETDATE(),GETDATE()) END END</v>
      </c>
    </row>
    <row r="5547" spans="1:13" x14ac:dyDescent="0.2">
      <c r="A5547">
        <v>5546</v>
      </c>
      <c r="B5547">
        <f>VLOOKUP(C5547,ESTADOS!C:K,9,FALSE)</f>
        <v>9</v>
      </c>
      <c r="C5547" t="s">
        <v>1146</v>
      </c>
      <c r="D5547">
        <v>52</v>
      </c>
      <c r="E5547" t="s">
        <v>1496</v>
      </c>
      <c r="F5547" t="s">
        <v>1497</v>
      </c>
      <c r="G5547">
        <v>3404</v>
      </c>
      <c r="H5547">
        <v>1</v>
      </c>
      <c r="I5547">
        <v>1</v>
      </c>
      <c r="J5547">
        <v>1</v>
      </c>
      <c r="K5547" s="2" t="s">
        <v>10009</v>
      </c>
      <c r="L5547" s="2" t="s">
        <v>10009</v>
      </c>
      <c r="M5547" t="str">
        <f t="shared" si="86"/>
        <v>BEGIN IF NOT EXISTS (SELECT * FROM [dbo].[COM_City] WHERE [Name] = 'Taquaral de Goiás') BEGIN INSERT INTO [dbo].[COM_City]([CityId],[Name],[ExternalCode],[StateId],[Active],[UserID],[UserIDLastUpdate],[CreateDate],[ModifieldDate]) VALUES (5546,'Taquaral de Goiás','21007',9,1,1,1,GETDATE(),GETDATE()) END END</v>
      </c>
    </row>
    <row r="5548" spans="1:13" x14ac:dyDescent="0.2">
      <c r="A5548">
        <v>5547</v>
      </c>
      <c r="B5548">
        <f>VLOOKUP(C5548,ESTADOS!C:K,9,FALSE)</f>
        <v>9</v>
      </c>
      <c r="C5548" t="s">
        <v>1146</v>
      </c>
      <c r="D5548">
        <v>52</v>
      </c>
      <c r="E5548" t="s">
        <v>1498</v>
      </c>
      <c r="F5548" t="s">
        <v>1499</v>
      </c>
      <c r="G5548">
        <v>2773</v>
      </c>
      <c r="H5548">
        <v>1</v>
      </c>
      <c r="I5548">
        <v>1</v>
      </c>
      <c r="J5548">
        <v>1</v>
      </c>
      <c r="K5548" s="2" t="s">
        <v>10009</v>
      </c>
      <c r="L5548" s="2" t="s">
        <v>10009</v>
      </c>
      <c r="M5548" t="str">
        <f t="shared" si="86"/>
        <v>BEGIN IF NOT EXISTS (SELECT * FROM [dbo].[COM_City] WHERE [Name] = 'Teresina de Goiás') BEGIN INSERT INTO [dbo].[COM_City]([CityId],[Name],[ExternalCode],[StateId],[Active],[UserID],[UserIDLastUpdate],[CreateDate],[ModifieldDate]) VALUES (5547,'Teresina de Goiás','21080',9,1,1,1,GETDATE(),GETDATE()) END END</v>
      </c>
    </row>
    <row r="5549" spans="1:13" x14ac:dyDescent="0.2">
      <c r="A5549">
        <v>5548</v>
      </c>
      <c r="B5549">
        <f>VLOOKUP(C5549,ESTADOS!C:K,9,FALSE)</f>
        <v>9</v>
      </c>
      <c r="C5549" t="s">
        <v>1146</v>
      </c>
      <c r="D5549">
        <v>52</v>
      </c>
      <c r="E5549" t="s">
        <v>1500</v>
      </c>
      <c r="F5549" t="s">
        <v>1501</v>
      </c>
      <c r="G5549">
        <v>5620</v>
      </c>
      <c r="H5549">
        <v>1</v>
      </c>
      <c r="I5549">
        <v>1</v>
      </c>
      <c r="J5549">
        <v>1</v>
      </c>
      <c r="K5549" s="2" t="s">
        <v>10009</v>
      </c>
      <c r="L5549" s="2" t="s">
        <v>10009</v>
      </c>
      <c r="M5549" t="str">
        <f t="shared" si="86"/>
        <v>BEGIN IF NOT EXISTS (SELECT * FROM [dbo].[COM_City] WHERE [Name] = 'Terezópolis de Goiás') BEGIN INSERT INTO [dbo].[COM_City]([CityId],[Name],[ExternalCode],[StateId],[Active],[UserID],[UserIDLastUpdate],[CreateDate],[ModifieldDate]) VALUES (5548,'Terezópolis de Goiás','21197',9,1,1,1,GETDATE(),GETDATE()) END END</v>
      </c>
    </row>
    <row r="5550" spans="1:13" x14ac:dyDescent="0.2">
      <c r="A5550">
        <v>5549</v>
      </c>
      <c r="B5550">
        <f>VLOOKUP(C5550,ESTADOS!C:K,9,FALSE)</f>
        <v>9</v>
      </c>
      <c r="C5550" t="s">
        <v>1146</v>
      </c>
      <c r="D5550">
        <v>52</v>
      </c>
      <c r="E5550" t="s">
        <v>1502</v>
      </c>
      <c r="F5550" t="s">
        <v>1503</v>
      </c>
      <c r="G5550">
        <v>2862</v>
      </c>
      <c r="H5550">
        <v>1</v>
      </c>
      <c r="I5550">
        <v>1</v>
      </c>
      <c r="J5550">
        <v>1</v>
      </c>
      <c r="K5550" s="2" t="s">
        <v>10009</v>
      </c>
      <c r="L5550" s="2" t="s">
        <v>10009</v>
      </c>
      <c r="M5550" t="str">
        <f t="shared" si="86"/>
        <v>BEGIN IF NOT EXISTS (SELECT * FROM [dbo].[COM_City] WHERE [Name] = 'Três Ranchos') BEGIN INSERT INTO [dbo].[COM_City]([CityId],[Name],[ExternalCode],[StateId],[Active],[UserID],[UserIDLastUpdate],[CreateDate],[ModifieldDate]) VALUES (5549,'Três Ranchos','21304',9,1,1,1,GETDATE(),GETDATE()) END END</v>
      </c>
    </row>
    <row r="5551" spans="1:13" x14ac:dyDescent="0.2">
      <c r="A5551">
        <v>5550</v>
      </c>
      <c r="B5551">
        <f>VLOOKUP(C5551,ESTADOS!C:K,9,FALSE)</f>
        <v>9</v>
      </c>
      <c r="C5551" t="s">
        <v>1146</v>
      </c>
      <c r="D5551">
        <v>52</v>
      </c>
      <c r="E5551" t="s">
        <v>1504</v>
      </c>
      <c r="F5551" t="s">
        <v>179</v>
      </c>
      <c r="G5551">
        <v>97491</v>
      </c>
      <c r="H5551">
        <v>1</v>
      </c>
      <c r="I5551">
        <v>1</v>
      </c>
      <c r="J5551">
        <v>1</v>
      </c>
      <c r="K5551" s="2" t="s">
        <v>10009</v>
      </c>
      <c r="L5551" s="2" t="s">
        <v>10009</v>
      </c>
      <c r="M5551" t="str">
        <f t="shared" si="86"/>
        <v>BEGIN IF NOT EXISTS (SELECT * FROM [dbo].[COM_City] WHERE [Name] = 'Trindade') BEGIN INSERT INTO [dbo].[COM_City]([CityId],[Name],[ExternalCode],[StateId],[Active],[UserID],[UserIDLastUpdate],[CreateDate],[ModifieldDate]) VALUES (5550,'Trindade','21403',9,1,1,1,GETDATE(),GETDATE()) END END</v>
      </c>
    </row>
    <row r="5552" spans="1:13" x14ac:dyDescent="0.2">
      <c r="A5552">
        <v>5551</v>
      </c>
      <c r="B5552">
        <f>VLOOKUP(C5552,ESTADOS!C:K,9,FALSE)</f>
        <v>9</v>
      </c>
      <c r="C5552" t="s">
        <v>1146</v>
      </c>
      <c r="D5552">
        <v>52</v>
      </c>
      <c r="E5552" t="s">
        <v>1505</v>
      </c>
      <c r="F5552" t="s">
        <v>1506</v>
      </c>
      <c r="G5552">
        <v>3537</v>
      </c>
      <c r="H5552">
        <v>1</v>
      </c>
      <c r="I5552">
        <v>1</v>
      </c>
      <c r="J5552">
        <v>1</v>
      </c>
      <c r="K5552" s="2" t="s">
        <v>10009</v>
      </c>
      <c r="L5552" s="2" t="s">
        <v>10009</v>
      </c>
      <c r="M5552" t="str">
        <f t="shared" si="86"/>
        <v>BEGIN IF NOT EXISTS (SELECT * FROM [dbo].[COM_City] WHERE [Name] = 'Trombas') BEGIN INSERT INTO [dbo].[COM_City]([CityId],[Name],[ExternalCode],[StateId],[Active],[UserID],[UserIDLastUpdate],[CreateDate],[ModifieldDate]) VALUES (5551,'Trombas','21452',9,1,1,1,GETDATE(),GETDATE()) END END</v>
      </c>
    </row>
    <row r="5553" spans="1:13" x14ac:dyDescent="0.2">
      <c r="A5553">
        <v>5552</v>
      </c>
      <c r="B5553">
        <f>VLOOKUP(C5553,ESTADOS!C:K,9,FALSE)</f>
        <v>9</v>
      </c>
      <c r="C5553" t="s">
        <v>1146</v>
      </c>
      <c r="D5553">
        <v>52</v>
      </c>
      <c r="E5553" t="s">
        <v>1507</v>
      </c>
      <c r="F5553" t="s">
        <v>1508</v>
      </c>
      <c r="G5553">
        <v>4962</v>
      </c>
      <c r="H5553">
        <v>1</v>
      </c>
      <c r="I5553">
        <v>1</v>
      </c>
      <c r="J5553">
        <v>1</v>
      </c>
      <c r="K5553" s="2" t="s">
        <v>10009</v>
      </c>
      <c r="L5553" s="2" t="s">
        <v>10009</v>
      </c>
      <c r="M5553" t="str">
        <f t="shared" si="86"/>
        <v>BEGIN IF NOT EXISTS (SELECT * FROM [dbo].[COM_City] WHERE [Name] = 'Turvânia') BEGIN INSERT INTO [dbo].[COM_City]([CityId],[Name],[ExternalCode],[StateId],[Active],[UserID],[UserIDLastUpdate],[CreateDate],[ModifieldDate]) VALUES (5552,'Turvânia','21502',9,1,1,1,GETDATE(),GETDATE()) END END</v>
      </c>
    </row>
    <row r="5554" spans="1:13" x14ac:dyDescent="0.2">
      <c r="A5554">
        <v>5553</v>
      </c>
      <c r="B5554">
        <f>VLOOKUP(C5554,ESTADOS!C:K,9,FALSE)</f>
        <v>9</v>
      </c>
      <c r="C5554" t="s">
        <v>1146</v>
      </c>
      <c r="D5554">
        <v>52</v>
      </c>
      <c r="E5554" t="s">
        <v>1509</v>
      </c>
      <c r="F5554" t="s">
        <v>1510</v>
      </c>
      <c r="G5554">
        <v>3852</v>
      </c>
      <c r="H5554">
        <v>1</v>
      </c>
      <c r="I5554">
        <v>1</v>
      </c>
      <c r="J5554">
        <v>1</v>
      </c>
      <c r="K5554" s="2" t="s">
        <v>10009</v>
      </c>
      <c r="L5554" s="2" t="s">
        <v>10009</v>
      </c>
      <c r="M5554" t="str">
        <f t="shared" si="86"/>
        <v>BEGIN IF NOT EXISTS (SELECT * FROM [dbo].[COM_City] WHERE [Name] = 'Turvelândia') BEGIN INSERT INTO [dbo].[COM_City]([CityId],[Name],[ExternalCode],[StateId],[Active],[UserID],[UserIDLastUpdate],[CreateDate],[ModifieldDate]) VALUES (5553,'Turvelândia','21551',9,1,1,1,GETDATE(),GETDATE()) END END</v>
      </c>
    </row>
    <row r="5555" spans="1:13" x14ac:dyDescent="0.2">
      <c r="A5555">
        <v>5554</v>
      </c>
      <c r="B5555">
        <f>VLOOKUP(C5555,ESTADOS!C:K,9,FALSE)</f>
        <v>9</v>
      </c>
      <c r="C5555" t="s">
        <v>1146</v>
      </c>
      <c r="D5555">
        <v>52</v>
      </c>
      <c r="E5555" t="s">
        <v>1511</v>
      </c>
      <c r="F5555" t="s">
        <v>1512</v>
      </c>
      <c r="G5555">
        <v>3021</v>
      </c>
      <c r="H5555">
        <v>1</v>
      </c>
      <c r="I5555">
        <v>1</v>
      </c>
      <c r="J5555">
        <v>1</v>
      </c>
      <c r="K5555" s="2" t="s">
        <v>10009</v>
      </c>
      <c r="L5555" s="2" t="s">
        <v>10009</v>
      </c>
      <c r="M5555" t="str">
        <f t="shared" si="86"/>
        <v>BEGIN IF NOT EXISTS (SELECT * FROM [dbo].[COM_City] WHERE [Name] = 'Uirapuru') BEGIN INSERT INTO [dbo].[COM_City]([CityId],[Name],[ExternalCode],[StateId],[Active],[UserID],[UserIDLastUpdate],[CreateDate],[ModifieldDate]) VALUES (5554,'Uirapuru','21577',9,1,1,1,GETDATE(),GETDATE()) END END</v>
      </c>
    </row>
    <row r="5556" spans="1:13" x14ac:dyDescent="0.2">
      <c r="A5556">
        <v>5555</v>
      </c>
      <c r="B5556">
        <f>VLOOKUP(C5556,ESTADOS!C:K,9,FALSE)</f>
        <v>9</v>
      </c>
      <c r="C5556" t="s">
        <v>1146</v>
      </c>
      <c r="D5556">
        <v>52</v>
      </c>
      <c r="E5556" t="s">
        <v>1513</v>
      </c>
      <c r="F5556" t="s">
        <v>1514</v>
      </c>
      <c r="G5556">
        <v>33382</v>
      </c>
      <c r="H5556">
        <v>1</v>
      </c>
      <c r="I5556">
        <v>1</v>
      </c>
      <c r="J5556">
        <v>1</v>
      </c>
      <c r="K5556" s="2" t="s">
        <v>10009</v>
      </c>
      <c r="L5556" s="2" t="s">
        <v>10009</v>
      </c>
      <c r="M5556" t="str">
        <f t="shared" si="86"/>
        <v>BEGIN IF NOT EXISTS (SELECT * FROM [dbo].[COM_City] WHERE [Name] = 'Uruaçu') BEGIN INSERT INTO [dbo].[COM_City]([CityId],[Name],[ExternalCode],[StateId],[Active],[UserID],[UserIDLastUpdate],[CreateDate],[ModifieldDate]) VALUES (5555,'Uruaçu','21601',9,1,1,1,GETDATE(),GETDATE()) END END</v>
      </c>
    </row>
    <row r="5557" spans="1:13" x14ac:dyDescent="0.2">
      <c r="A5557">
        <v>5556</v>
      </c>
      <c r="B5557">
        <f>VLOOKUP(C5557,ESTADOS!C:K,9,FALSE)</f>
        <v>9</v>
      </c>
      <c r="C5557" t="s">
        <v>1146</v>
      </c>
      <c r="D5557">
        <v>52</v>
      </c>
      <c r="E5557" t="s">
        <v>1515</v>
      </c>
      <c r="F5557" t="s">
        <v>1516</v>
      </c>
      <c r="G5557">
        <v>13712</v>
      </c>
      <c r="H5557">
        <v>1</v>
      </c>
      <c r="I5557">
        <v>1</v>
      </c>
      <c r="J5557">
        <v>1</v>
      </c>
      <c r="K5557" s="2" t="s">
        <v>10009</v>
      </c>
      <c r="L5557" s="2" t="s">
        <v>10009</v>
      </c>
      <c r="M5557" t="str">
        <f t="shared" si="86"/>
        <v>BEGIN IF NOT EXISTS (SELECT * FROM [dbo].[COM_City] WHERE [Name] = 'Uruana') BEGIN INSERT INTO [dbo].[COM_City]([CityId],[Name],[ExternalCode],[StateId],[Active],[UserID],[UserIDLastUpdate],[CreateDate],[ModifieldDate]) VALUES (5556,'Uruana','21700',9,1,1,1,GETDATE(),GETDATE()) END END</v>
      </c>
    </row>
    <row r="5558" spans="1:13" x14ac:dyDescent="0.2">
      <c r="A5558">
        <v>5557</v>
      </c>
      <c r="B5558">
        <f>VLOOKUP(C5558,ESTADOS!C:K,9,FALSE)</f>
        <v>9</v>
      </c>
      <c r="C5558" t="s">
        <v>1146</v>
      </c>
      <c r="D5558">
        <v>52</v>
      </c>
      <c r="E5558" t="s">
        <v>1517</v>
      </c>
      <c r="F5558" t="s">
        <v>1518</v>
      </c>
      <c r="G5558">
        <v>2727</v>
      </c>
      <c r="H5558">
        <v>1</v>
      </c>
      <c r="I5558">
        <v>1</v>
      </c>
      <c r="J5558">
        <v>1</v>
      </c>
      <c r="K5558" s="2" t="s">
        <v>10009</v>
      </c>
      <c r="L5558" s="2" t="s">
        <v>10009</v>
      </c>
      <c r="M5558" t="str">
        <f t="shared" si="86"/>
        <v>BEGIN IF NOT EXISTS (SELECT * FROM [dbo].[COM_City] WHERE [Name] = 'Urutaí') BEGIN INSERT INTO [dbo].[COM_City]([CityId],[Name],[ExternalCode],[StateId],[Active],[UserID],[UserIDLastUpdate],[CreateDate],[ModifieldDate]) VALUES (5557,'Urutaí','21809',9,1,1,1,GETDATE(),GETDATE()) END END</v>
      </c>
    </row>
    <row r="5559" spans="1:13" x14ac:dyDescent="0.2">
      <c r="A5559">
        <v>5558</v>
      </c>
      <c r="B5559">
        <f>VLOOKUP(C5559,ESTADOS!C:K,9,FALSE)</f>
        <v>9</v>
      </c>
      <c r="C5559" t="s">
        <v>1146</v>
      </c>
      <c r="D5559">
        <v>52</v>
      </c>
      <c r="E5559" t="s">
        <v>1519</v>
      </c>
      <c r="F5559" t="s">
        <v>1520</v>
      </c>
      <c r="G5559">
        <v>114450</v>
      </c>
      <c r="H5559">
        <v>1</v>
      </c>
      <c r="I5559">
        <v>1</v>
      </c>
      <c r="J5559">
        <v>1</v>
      </c>
      <c r="K5559" s="2" t="s">
        <v>10009</v>
      </c>
      <c r="L5559" s="2" t="s">
        <v>10009</v>
      </c>
      <c r="M5559" t="str">
        <f t="shared" si="86"/>
        <v>BEGIN IF NOT EXISTS (SELECT * FROM [dbo].[COM_City] WHERE [Name] = 'Valparaíso de Goiás') BEGIN INSERT INTO [dbo].[COM_City]([CityId],[Name],[ExternalCode],[StateId],[Active],[UserID],[UserIDLastUpdate],[CreateDate],[ModifieldDate]) VALUES (5558,'Valparaíso de Goiás','21858',9,1,1,1,GETDATE(),GETDATE()) END END</v>
      </c>
    </row>
    <row r="5560" spans="1:13" x14ac:dyDescent="0.2">
      <c r="A5560">
        <v>5559</v>
      </c>
      <c r="B5560">
        <f>VLOOKUP(C5560,ESTADOS!C:K,9,FALSE)</f>
        <v>9</v>
      </c>
      <c r="C5560" t="s">
        <v>1146</v>
      </c>
      <c r="D5560">
        <v>52</v>
      </c>
      <c r="E5560" t="s">
        <v>1521</v>
      </c>
      <c r="F5560" t="s">
        <v>1522</v>
      </c>
      <c r="G5560">
        <v>3649</v>
      </c>
      <c r="H5560">
        <v>1</v>
      </c>
      <c r="I5560">
        <v>1</v>
      </c>
      <c r="J5560">
        <v>1</v>
      </c>
      <c r="K5560" s="2" t="s">
        <v>10009</v>
      </c>
      <c r="L5560" s="2" t="s">
        <v>10009</v>
      </c>
      <c r="M5560" t="str">
        <f t="shared" si="86"/>
        <v>BEGIN IF NOT EXISTS (SELECT * FROM [dbo].[COM_City] WHERE [Name] = 'Varjão') BEGIN INSERT INTO [dbo].[COM_City]([CityId],[Name],[ExternalCode],[StateId],[Active],[UserID],[UserIDLastUpdate],[CreateDate],[ModifieldDate]) VALUES (5559,'Varjão','21908',9,1,1,1,GETDATE(),GETDATE()) END END</v>
      </c>
    </row>
    <row r="5561" spans="1:13" x14ac:dyDescent="0.2">
      <c r="A5561">
        <v>5560</v>
      </c>
      <c r="B5561">
        <f>VLOOKUP(C5561,ESTADOS!C:K,9,FALSE)</f>
        <v>9</v>
      </c>
      <c r="C5561" t="s">
        <v>1146</v>
      </c>
      <c r="D5561">
        <v>52</v>
      </c>
      <c r="E5561" t="s">
        <v>1523</v>
      </c>
      <c r="F5561" t="s">
        <v>1524</v>
      </c>
      <c r="G5561">
        <v>12187</v>
      </c>
      <c r="H5561">
        <v>1</v>
      </c>
      <c r="I5561">
        <v>1</v>
      </c>
      <c r="J5561">
        <v>1</v>
      </c>
      <c r="K5561" s="2" t="s">
        <v>10009</v>
      </c>
      <c r="L5561" s="2" t="s">
        <v>10009</v>
      </c>
      <c r="M5561" t="str">
        <f t="shared" si="86"/>
        <v>BEGIN IF NOT EXISTS (SELECT * FROM [dbo].[COM_City] WHERE [Name] = 'Vianópolis') BEGIN INSERT INTO [dbo].[COM_City]([CityId],[Name],[ExternalCode],[StateId],[Active],[UserID],[UserIDLastUpdate],[CreateDate],[ModifieldDate]) VALUES (5560,'Vianópolis','22005',9,1,1,1,GETDATE(),GETDATE()) END END</v>
      </c>
    </row>
    <row r="5562" spans="1:13" x14ac:dyDescent="0.2">
      <c r="A5562">
        <v>5561</v>
      </c>
      <c r="B5562">
        <f>VLOOKUP(C5562,ESTADOS!C:K,9,FALSE)</f>
        <v>9</v>
      </c>
      <c r="C5562" t="s">
        <v>1146</v>
      </c>
      <c r="D5562">
        <v>52</v>
      </c>
      <c r="E5562" t="s">
        <v>1525</v>
      </c>
      <c r="F5562" t="s">
        <v>1526</v>
      </c>
      <c r="G5562">
        <v>5919</v>
      </c>
      <c r="H5562">
        <v>1</v>
      </c>
      <c r="I5562">
        <v>1</v>
      </c>
      <c r="J5562">
        <v>1</v>
      </c>
      <c r="K5562" s="2" t="s">
        <v>10009</v>
      </c>
      <c r="L5562" s="2" t="s">
        <v>10009</v>
      </c>
      <c r="M5562" t="str">
        <f t="shared" si="86"/>
        <v>BEGIN IF NOT EXISTS (SELECT * FROM [dbo].[COM_City] WHERE [Name] = 'Vicentinópolis') BEGIN INSERT INTO [dbo].[COM_City]([CityId],[Name],[ExternalCode],[StateId],[Active],[UserID],[UserIDLastUpdate],[CreateDate],[ModifieldDate]) VALUES (5561,'Vicentinópolis','22054',9,1,1,1,GETDATE(),GETDATE()) END END</v>
      </c>
    </row>
    <row r="5563" spans="1:13" x14ac:dyDescent="0.2">
      <c r="A5563">
        <v>5562</v>
      </c>
      <c r="B5563">
        <f>VLOOKUP(C5563,ESTADOS!C:K,9,FALSE)</f>
        <v>9</v>
      </c>
      <c r="C5563" t="s">
        <v>1146</v>
      </c>
      <c r="D5563">
        <v>52</v>
      </c>
      <c r="E5563" t="s">
        <v>1527</v>
      </c>
      <c r="F5563" t="s">
        <v>1528</v>
      </c>
      <c r="G5563">
        <v>4198</v>
      </c>
      <c r="H5563">
        <v>1</v>
      </c>
      <c r="I5563">
        <v>1</v>
      </c>
      <c r="J5563">
        <v>1</v>
      </c>
      <c r="K5563" s="2" t="s">
        <v>10009</v>
      </c>
      <c r="L5563" s="2" t="s">
        <v>10009</v>
      </c>
      <c r="M5563" t="str">
        <f t="shared" si="86"/>
        <v>BEGIN IF NOT EXISTS (SELECT * FROM [dbo].[COM_City] WHERE [Name] = 'Vila Boa') BEGIN INSERT INTO [dbo].[COM_City]([CityId],[Name],[ExternalCode],[StateId],[Active],[UserID],[UserIDLastUpdate],[CreateDate],[ModifieldDate]) VALUES (5562,'Vila Boa','22203',9,1,1,1,GETDATE(),GETDATE()) END END</v>
      </c>
    </row>
    <row r="5564" spans="1:13" x14ac:dyDescent="0.2">
      <c r="A5564">
        <v>5563</v>
      </c>
      <c r="B5564">
        <f>VLOOKUP(C5564,ESTADOS!C:K,9,FALSE)</f>
        <v>9</v>
      </c>
      <c r="C5564" t="s">
        <v>1146</v>
      </c>
      <c r="D5564">
        <v>52</v>
      </c>
      <c r="E5564" t="s">
        <v>1529</v>
      </c>
      <c r="F5564" t="s">
        <v>1530</v>
      </c>
      <c r="G5564">
        <v>5044</v>
      </c>
      <c r="H5564">
        <v>1</v>
      </c>
      <c r="I5564">
        <v>1</v>
      </c>
      <c r="J5564">
        <v>1</v>
      </c>
      <c r="K5564" s="2" t="s">
        <v>10009</v>
      </c>
      <c r="L5564" s="2" t="s">
        <v>10009</v>
      </c>
      <c r="M5564" t="str">
        <f t="shared" si="86"/>
        <v>BEGIN IF NOT EXISTS (SELECT * FROM [dbo].[COM_City] WHERE [Name] = 'Vila Propício') BEGIN INSERT INTO [dbo].[COM_City]([CityId],[Name],[ExternalCode],[StateId],[Active],[UserID],[UserIDLastUpdate],[CreateDate],[ModifieldDate]) VALUES (5563,'Vila Propício','22302',9,1,1,1,GETDATE(),GETDATE()) END END</v>
      </c>
    </row>
    <row r="5565" spans="1:13" x14ac:dyDescent="0.2">
      <c r="A5565">
        <v>5564</v>
      </c>
      <c r="B5565">
        <f>VLOOKUP(C5565,ESTADOS!C:K,9,FALSE)</f>
        <v>7</v>
      </c>
      <c r="C5565" t="s">
        <v>1531</v>
      </c>
      <c r="D5565">
        <v>53</v>
      </c>
      <c r="E5565" t="s">
        <v>5025</v>
      </c>
      <c r="F5565" t="s">
        <v>10010</v>
      </c>
      <c r="G5565">
        <v>2455903</v>
      </c>
      <c r="H5565">
        <v>1</v>
      </c>
      <c r="I5565">
        <v>1</v>
      </c>
      <c r="J5565">
        <v>1</v>
      </c>
      <c r="K5565" s="2" t="s">
        <v>10009</v>
      </c>
      <c r="L5565" s="2" t="s">
        <v>10009</v>
      </c>
      <c r="M5565" t="str">
        <f t="shared" si="86"/>
        <v>BEGIN IF NOT EXISTS (SELECT * FROM [dbo].[COM_City] WHERE [Name] = 'Brasília') BEGIN INSERT INTO [dbo].[COM_City]([CityId],[Name],[ExternalCode],[StateId],[Active],[UserID],[UserIDLastUpdate],[CreateDate],[ModifieldDate]) VALUES (5564,'Brasília','00108',7,1,1,1,GETDATE(),GETDATE()) END END</v>
      </c>
    </row>
  </sheetData>
  <autoFilter ref="A1:M5565"/>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2"/>
  <sheetViews>
    <sheetView topLeftCell="A37" workbookViewId="0">
      <selection activeCell="I2" sqref="I2:I562"/>
    </sheetView>
  </sheetViews>
  <sheetFormatPr defaultRowHeight="12.75" x14ac:dyDescent="0.2"/>
  <cols>
    <col min="2" max="3" width="12.7109375" customWidth="1"/>
    <col min="4" max="4" width="18.140625"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1101</v>
      </c>
      <c r="C2" t="s">
        <v>9513</v>
      </c>
      <c r="D2">
        <v>1</v>
      </c>
      <c r="E2">
        <v>1</v>
      </c>
      <c r="F2">
        <v>1</v>
      </c>
      <c r="G2" s="2" t="s">
        <v>10009</v>
      </c>
      <c r="H2" s="2" t="s">
        <v>10009</v>
      </c>
      <c r="I2" t="str">
        <f>CONCATENATE("BEGIN IF NOT EXISTS (SELECT * FROM [dbo].[INV_Invoice_CFOP] WHERE [Code] = '",B2,"') BEGIN INSERT INTO [dbo].[INV_Invoice_CFOP]([InvoiceCFOPId],[Code],[Description],[Active],[UserID],[UserIDLastUpdate],[CreateDate],[ModifieldDate]) VALUES (",A2,",'",B2,"','",C2,"',",D2,",",E2,",",F2,",",G2,",",H2,") END END")</f>
        <v>BEGIN IF NOT EXISTS (SELECT * FROM [dbo].[INV_Invoice_CFOP] WHERE [Code] = '1101') BEGIN INSERT INTO [dbo].[INV_Invoice_CFOP]([InvoiceCFOPId],[Code],[Description],[Active],[UserID],[UserIDLastUpdate],[CreateDate],[ModifieldDate]) VALUES (1,'1101','Compra p/ industrialização ou produção rural',1,1,1,GETDATE(),GETDATE()) END END</v>
      </c>
    </row>
    <row r="3" spans="1:9" x14ac:dyDescent="0.2">
      <c r="A3">
        <v>2</v>
      </c>
      <c r="B3">
        <v>1102</v>
      </c>
      <c r="C3" t="s">
        <v>9514</v>
      </c>
      <c r="D3">
        <v>1</v>
      </c>
      <c r="E3">
        <v>1</v>
      </c>
      <c r="F3">
        <v>1</v>
      </c>
      <c r="G3" s="2" t="s">
        <v>10009</v>
      </c>
      <c r="H3" s="2" t="s">
        <v>10009</v>
      </c>
      <c r="I3" t="str">
        <f t="shared" ref="I3:I66" si="0">CONCATENATE("BEGIN IF NOT EXISTS (SELECT * FROM [dbo].[INV_Invoice_CFOP] WHERE [Code] = '",B3,"') BEGIN INSERT INTO [dbo].[INV_Invoice_CFOP]([InvoiceCFOPId],[Code],[Description],[Active],[UserID],[UserIDLastUpdate],[CreateDate],[ModifieldDate]) VALUES (",A3,",'",B3,"','",C3,"',",D3,",",E3,",",F3,",",G3,",",H3,") END END")</f>
        <v>BEGIN IF NOT EXISTS (SELECT * FROM [dbo].[INV_Invoice_CFOP] WHERE [Code] = '1102') BEGIN INSERT INTO [dbo].[INV_Invoice_CFOP]([InvoiceCFOPId],[Code],[Description],[Active],[UserID],[UserIDLastUpdate],[CreateDate],[ModifieldDate]) VALUES (2,'1102','Compra p/ comercialização',1,1,1,GETDATE(),GETDATE()) END END</v>
      </c>
    </row>
    <row r="4" spans="1:9" x14ac:dyDescent="0.2">
      <c r="A4">
        <v>3</v>
      </c>
      <c r="B4">
        <v>1111</v>
      </c>
      <c r="C4" t="s">
        <v>9515</v>
      </c>
      <c r="D4">
        <v>1</v>
      </c>
      <c r="E4">
        <v>1</v>
      </c>
      <c r="F4">
        <v>1</v>
      </c>
      <c r="G4" s="2" t="s">
        <v>10009</v>
      </c>
      <c r="H4" s="2" t="s">
        <v>10009</v>
      </c>
      <c r="I4" t="str">
        <f t="shared" si="0"/>
        <v>BEGIN IF NOT EXISTS (SELECT * FROM [dbo].[INV_Invoice_CFOP] WHERE [Code] = '1111') BEGIN INSERT INTO [dbo].[INV_Invoice_CFOP]([InvoiceCFOPId],[Code],[Description],[Active],[UserID],[UserIDLastUpdate],[CreateDate],[ModifieldDate]) VALUES (3,'1111','Compra p/ industrialização de mercadoria recebida anteriormente em consignação industrial',1,1,1,GETDATE(),GETDATE()) END END</v>
      </c>
    </row>
    <row r="5" spans="1:9" x14ac:dyDescent="0.2">
      <c r="A5">
        <v>4</v>
      </c>
      <c r="B5">
        <v>1113</v>
      </c>
      <c r="C5" t="s">
        <v>9516</v>
      </c>
      <c r="D5">
        <v>1</v>
      </c>
      <c r="E5">
        <v>1</v>
      </c>
      <c r="F5">
        <v>1</v>
      </c>
      <c r="G5" s="2" t="s">
        <v>10009</v>
      </c>
      <c r="H5" s="2" t="s">
        <v>10009</v>
      </c>
      <c r="I5" t="str">
        <f t="shared" si="0"/>
        <v>BEGIN IF NOT EXISTS (SELECT * FROM [dbo].[INV_Invoice_CFOP] WHERE [Code] = '1113') BEGIN INSERT INTO [dbo].[INV_Invoice_CFOP]([InvoiceCFOPId],[Code],[Description],[Active],[UserID],[UserIDLastUpdate],[CreateDate],[ModifieldDate]) VALUES (4,'1113','Compra p/ comercialização, de mercadoria recebida anteriormente em consignação mercantil',1,1,1,GETDATE(),GETDATE()) END END</v>
      </c>
    </row>
    <row r="6" spans="1:9" x14ac:dyDescent="0.2">
      <c r="A6">
        <v>5</v>
      </c>
      <c r="B6">
        <v>1116</v>
      </c>
      <c r="C6" t="s">
        <v>9517</v>
      </c>
      <c r="D6">
        <v>1</v>
      </c>
      <c r="E6">
        <v>1</v>
      </c>
      <c r="F6">
        <v>1</v>
      </c>
      <c r="G6" s="2" t="s">
        <v>10009</v>
      </c>
      <c r="H6" s="2" t="s">
        <v>10009</v>
      </c>
      <c r="I6" t="str">
        <f t="shared" si="0"/>
        <v>BEGIN IF NOT EXISTS (SELECT * FROM [dbo].[INV_Invoice_CFOP] WHERE [Code] = '1116') BEGIN INSERT INTO [dbo].[INV_Invoice_CFOP]([InvoiceCFOPId],[Code],[Description],[Active],[UserID],[UserIDLastUpdate],[CreateDate],[ModifieldDate]) VALUES (5,'1116','Compra p/ industrialização ou produção rural originada de encomenda p/ recebimento futuro',1,1,1,GETDATE(),GETDATE()) END END</v>
      </c>
    </row>
    <row r="7" spans="1:9" x14ac:dyDescent="0.2">
      <c r="A7">
        <v>6</v>
      </c>
      <c r="B7">
        <v>1117</v>
      </c>
      <c r="C7" t="s">
        <v>9518</v>
      </c>
      <c r="D7">
        <v>1</v>
      </c>
      <c r="E7">
        <v>1</v>
      </c>
      <c r="F7">
        <v>1</v>
      </c>
      <c r="G7" s="2" t="s">
        <v>10009</v>
      </c>
      <c r="H7" s="2" t="s">
        <v>10009</v>
      </c>
      <c r="I7" t="str">
        <f t="shared" si="0"/>
        <v>BEGIN IF NOT EXISTS (SELECT * FROM [dbo].[INV_Invoice_CFOP] WHERE [Code] = '1117') BEGIN INSERT INTO [dbo].[INV_Invoice_CFOP]([InvoiceCFOPId],[Code],[Description],[Active],[UserID],[UserIDLastUpdate],[CreateDate],[ModifieldDate]) VALUES (6,'1117','Compra p/ comercialização originada de encomenda p/ recebimento futuro',1,1,1,GETDATE(),GETDATE()) END END</v>
      </c>
    </row>
    <row r="8" spans="1:9" x14ac:dyDescent="0.2">
      <c r="A8">
        <v>7</v>
      </c>
      <c r="B8">
        <v>1118</v>
      </c>
      <c r="C8" t="s">
        <v>9519</v>
      </c>
      <c r="D8">
        <v>1</v>
      </c>
      <c r="E8">
        <v>1</v>
      </c>
      <c r="F8">
        <v>1</v>
      </c>
      <c r="G8" s="2" t="s">
        <v>10009</v>
      </c>
      <c r="H8" s="2" t="s">
        <v>10009</v>
      </c>
      <c r="I8" t="str">
        <f t="shared" si="0"/>
        <v>BEGIN IF NOT EXISTS (SELECT * FROM [dbo].[INV_Invoice_CFOP] WHERE [Code] = '1118') BEGIN INSERT INTO [dbo].[INV_Invoice_CFOP]([InvoiceCFOPId],[Code],[Description],[Active],[UserID],[UserIDLastUpdate],[CreateDate],[ModifieldDate]) VALUES (7,'1118','Compra de mercadoria p/ comercialização pelo adquirente originário, entregue pelo vendedor remetente ao destinatário, em venda à ordem.',1,1,1,GETDATE(),GETDATE()) END END</v>
      </c>
    </row>
    <row r="9" spans="1:9" x14ac:dyDescent="0.2">
      <c r="A9">
        <v>8</v>
      </c>
      <c r="B9">
        <v>1120</v>
      </c>
      <c r="C9" t="s">
        <v>9520</v>
      </c>
      <c r="D9">
        <v>1</v>
      </c>
      <c r="E9">
        <v>1</v>
      </c>
      <c r="F9">
        <v>1</v>
      </c>
      <c r="G9" s="2" t="s">
        <v>10009</v>
      </c>
      <c r="H9" s="2" t="s">
        <v>10009</v>
      </c>
      <c r="I9" t="str">
        <f t="shared" si="0"/>
        <v>BEGIN IF NOT EXISTS (SELECT * FROM [dbo].[INV_Invoice_CFOP] WHERE [Code] = '1120') BEGIN INSERT INTO [dbo].[INV_Invoice_CFOP]([InvoiceCFOPId],[Code],[Description],[Active],[UserID],[UserIDLastUpdate],[CreateDate],[ModifieldDate]) VALUES (8,'1120','Compra p/ industrialização, em venda à ordem, já recebida do vendedor remetente',1,1,1,GETDATE(),GETDATE()) END END</v>
      </c>
    </row>
    <row r="10" spans="1:9" x14ac:dyDescent="0.2">
      <c r="A10">
        <v>9</v>
      </c>
      <c r="B10">
        <v>1121</v>
      </c>
      <c r="C10" t="s">
        <v>9521</v>
      </c>
      <c r="D10">
        <v>1</v>
      </c>
      <c r="E10">
        <v>1</v>
      </c>
      <c r="F10">
        <v>1</v>
      </c>
      <c r="G10" s="2" t="s">
        <v>10009</v>
      </c>
      <c r="H10" s="2" t="s">
        <v>10009</v>
      </c>
      <c r="I10" t="str">
        <f t="shared" si="0"/>
        <v>BEGIN IF NOT EXISTS (SELECT * FROM [dbo].[INV_Invoice_CFOP] WHERE [Code] = '1121') BEGIN INSERT INTO [dbo].[INV_Invoice_CFOP]([InvoiceCFOPId],[Code],[Description],[Active],[UserID],[UserIDLastUpdate],[CreateDate],[ModifieldDate]) VALUES (9,'1121','Compra p/ comercialização, em venda à ordem, já recebida do vendedor remetente',1,1,1,GETDATE(),GETDATE()) END END</v>
      </c>
    </row>
    <row r="11" spans="1:9" x14ac:dyDescent="0.2">
      <c r="A11">
        <v>10</v>
      </c>
      <c r="B11">
        <v>1122</v>
      </c>
      <c r="C11" t="s">
        <v>9522</v>
      </c>
      <c r="D11">
        <v>1</v>
      </c>
      <c r="E11">
        <v>1</v>
      </c>
      <c r="F11">
        <v>1</v>
      </c>
      <c r="G11" s="2" t="s">
        <v>10009</v>
      </c>
      <c r="H11" s="2" t="s">
        <v>10009</v>
      </c>
      <c r="I11" t="str">
        <f t="shared" si="0"/>
        <v>BEGIN IF NOT EXISTS (SELECT * FROM [dbo].[INV_Invoice_CFOP] WHERE [Code] = '1122') BEGIN INSERT INTO [dbo].[INV_Invoice_CFOP]([InvoiceCFOPId],[Code],[Description],[Active],[UserID],[UserIDLastUpdate],[CreateDate],[ModifieldDate]) VALUES (10,'1122','Compra p/ industrialização em que a mercadoria foi remetida pelo fornecedor ao industrializador sem transitar pelo estabelecimento adquirente',1,1,1,GETDATE(),GETDATE()) END END</v>
      </c>
    </row>
    <row r="12" spans="1:9" x14ac:dyDescent="0.2">
      <c r="A12">
        <v>11</v>
      </c>
      <c r="B12">
        <v>1124</v>
      </c>
      <c r="C12" t="s">
        <v>9523</v>
      </c>
      <c r="D12">
        <v>1</v>
      </c>
      <c r="E12">
        <v>1</v>
      </c>
      <c r="F12">
        <v>1</v>
      </c>
      <c r="G12" s="2" t="s">
        <v>10009</v>
      </c>
      <c r="H12" s="2" t="s">
        <v>10009</v>
      </c>
      <c r="I12" t="str">
        <f t="shared" si="0"/>
        <v>BEGIN IF NOT EXISTS (SELECT * FROM [dbo].[INV_Invoice_CFOP] WHERE [Code] = '1124') BEGIN INSERT INTO [dbo].[INV_Invoice_CFOP]([InvoiceCFOPId],[Code],[Description],[Active],[UserID],[UserIDLastUpdate],[CreateDate],[ModifieldDate]) VALUES (11,'1124','Industrialização efetuada por outra empresa',1,1,1,GETDATE(),GETDATE()) END END</v>
      </c>
    </row>
    <row r="13" spans="1:9" x14ac:dyDescent="0.2">
      <c r="A13">
        <v>12</v>
      </c>
      <c r="B13">
        <v>1125</v>
      </c>
      <c r="C13" t="s">
        <v>9524</v>
      </c>
      <c r="D13">
        <v>1</v>
      </c>
      <c r="E13">
        <v>1</v>
      </c>
      <c r="F13">
        <v>1</v>
      </c>
      <c r="G13" s="2" t="s">
        <v>10009</v>
      </c>
      <c r="H13" s="2" t="s">
        <v>10009</v>
      </c>
      <c r="I13" t="str">
        <f t="shared" si="0"/>
        <v>BEGIN IF NOT EXISTS (SELECT * FROM [dbo].[INV_Invoice_CFOP] WHERE [Code] = '1125') BEGIN INSERT INTO [dbo].[INV_Invoice_CFOP]([InvoiceCFOPId],[Code],[Description],[Active],[UserID],[UserIDLastUpdate],[CreateDate],[ModifieldDate]) VALUES (12,'1125','Industrialização efetuada por outra empresa quando a mercadoria remetida p/ utilização no processo de industrialização não transitou pelo estabelecimento adquirente da mercadoria',1,1,1,GETDATE(),GETDATE()) END END</v>
      </c>
    </row>
    <row r="14" spans="1:9" x14ac:dyDescent="0.2">
      <c r="A14">
        <v>13</v>
      </c>
      <c r="B14">
        <v>1126</v>
      </c>
      <c r="C14" t="s">
        <v>9525</v>
      </c>
      <c r="D14">
        <v>1</v>
      </c>
      <c r="E14">
        <v>1</v>
      </c>
      <c r="F14">
        <v>1</v>
      </c>
      <c r="G14" s="2" t="s">
        <v>10009</v>
      </c>
      <c r="H14" s="2" t="s">
        <v>10009</v>
      </c>
      <c r="I14" t="str">
        <f t="shared" si="0"/>
        <v>BEGIN IF NOT EXISTS (SELECT * FROM [dbo].[INV_Invoice_CFOP] WHERE [Code] = '1126') BEGIN INSERT INTO [dbo].[INV_Invoice_CFOP]([InvoiceCFOPId],[Code],[Description],[Active],[UserID],[UserIDLastUpdate],[CreateDate],[ModifieldDate]) VALUES (13,'1126','Compra p/ utilização na prestação de serviço sujeita ao ICMS',1,1,1,GETDATE(),GETDATE()) END END</v>
      </c>
    </row>
    <row r="15" spans="1:9" x14ac:dyDescent="0.2">
      <c r="A15">
        <v>14</v>
      </c>
      <c r="B15">
        <v>1128</v>
      </c>
      <c r="C15" t="s">
        <v>9526</v>
      </c>
      <c r="D15">
        <v>1</v>
      </c>
      <c r="E15">
        <v>1</v>
      </c>
      <c r="F15">
        <v>1</v>
      </c>
      <c r="G15" s="2" t="s">
        <v>10009</v>
      </c>
      <c r="H15" s="2" t="s">
        <v>10009</v>
      </c>
      <c r="I15" t="str">
        <f t="shared" si="0"/>
        <v>BEGIN IF NOT EXISTS (SELECT * FROM [dbo].[INV_Invoice_CFOP] WHERE [Code] = '1128') BEGIN INSERT INTO [dbo].[INV_Invoice_CFOP]([InvoiceCFOPId],[Code],[Description],[Active],[UserID],[UserIDLastUpdate],[CreateDate],[ModifieldDate]) VALUES (14,'1128','Compra p/ utilização na prestação de serviço sujeita ao ISSQN',1,1,1,GETDATE(),GETDATE()) END END</v>
      </c>
    </row>
    <row r="16" spans="1:9" x14ac:dyDescent="0.2">
      <c r="A16">
        <v>15</v>
      </c>
      <c r="B16">
        <v>1151</v>
      </c>
      <c r="C16" t="s">
        <v>9527</v>
      </c>
      <c r="D16">
        <v>1</v>
      </c>
      <c r="E16">
        <v>1</v>
      </c>
      <c r="F16">
        <v>1</v>
      </c>
      <c r="G16" s="2" t="s">
        <v>10009</v>
      </c>
      <c r="H16" s="2" t="s">
        <v>10009</v>
      </c>
      <c r="I16" t="str">
        <f t="shared" si="0"/>
        <v>BEGIN IF NOT EXISTS (SELECT * FROM [dbo].[INV_Invoice_CFOP] WHERE [Code] = '1151') BEGIN INSERT INTO [dbo].[INV_Invoice_CFOP]([InvoiceCFOPId],[Code],[Description],[Active],[UserID],[UserIDLastUpdate],[CreateDate],[ModifieldDate]) VALUES (15,'1151','Transferência p/ industrialização ou produção rural',1,1,1,GETDATE(),GETDATE()) END END</v>
      </c>
    </row>
    <row r="17" spans="1:9" x14ac:dyDescent="0.2">
      <c r="A17">
        <v>16</v>
      </c>
      <c r="B17">
        <v>1152</v>
      </c>
      <c r="C17" t="s">
        <v>9528</v>
      </c>
      <c r="D17">
        <v>1</v>
      </c>
      <c r="E17">
        <v>1</v>
      </c>
      <c r="F17">
        <v>1</v>
      </c>
      <c r="G17" s="2" t="s">
        <v>10009</v>
      </c>
      <c r="H17" s="2" t="s">
        <v>10009</v>
      </c>
      <c r="I17" t="str">
        <f t="shared" si="0"/>
        <v>BEGIN IF NOT EXISTS (SELECT * FROM [dbo].[INV_Invoice_CFOP] WHERE [Code] = '1152') BEGIN INSERT INTO [dbo].[INV_Invoice_CFOP]([InvoiceCFOPId],[Code],[Description],[Active],[UserID],[UserIDLastUpdate],[CreateDate],[ModifieldDate]) VALUES (16,'1152','Transferência p/ comercialização',1,1,1,GETDATE(),GETDATE()) END END</v>
      </c>
    </row>
    <row r="18" spans="1:9" x14ac:dyDescent="0.2">
      <c r="A18">
        <v>17</v>
      </c>
      <c r="B18">
        <v>1153</v>
      </c>
      <c r="C18" t="s">
        <v>9529</v>
      </c>
      <c r="D18">
        <v>1</v>
      </c>
      <c r="E18">
        <v>1</v>
      </c>
      <c r="F18">
        <v>1</v>
      </c>
      <c r="G18" s="2" t="s">
        <v>10009</v>
      </c>
      <c r="H18" s="2" t="s">
        <v>10009</v>
      </c>
      <c r="I18" t="str">
        <f t="shared" si="0"/>
        <v>BEGIN IF NOT EXISTS (SELECT * FROM [dbo].[INV_Invoice_CFOP] WHERE [Code] = '1153') BEGIN INSERT INTO [dbo].[INV_Invoice_CFOP]([InvoiceCFOPId],[Code],[Description],[Active],[UserID],[UserIDLastUpdate],[CreateDate],[ModifieldDate]) VALUES (17,'1153','Transferência de energia elétrica p/ distribuição',1,1,1,GETDATE(),GETDATE()) END END</v>
      </c>
    </row>
    <row r="19" spans="1:9" x14ac:dyDescent="0.2">
      <c r="A19">
        <v>18</v>
      </c>
      <c r="B19">
        <v>1154</v>
      </c>
      <c r="C19" t="s">
        <v>9530</v>
      </c>
      <c r="D19">
        <v>1</v>
      </c>
      <c r="E19">
        <v>1</v>
      </c>
      <c r="F19">
        <v>1</v>
      </c>
      <c r="G19" s="2" t="s">
        <v>10009</v>
      </c>
      <c r="H19" s="2" t="s">
        <v>10009</v>
      </c>
      <c r="I19" t="str">
        <f t="shared" si="0"/>
        <v>BEGIN IF NOT EXISTS (SELECT * FROM [dbo].[INV_Invoice_CFOP] WHERE [Code] = '1154') BEGIN INSERT INTO [dbo].[INV_Invoice_CFOP]([InvoiceCFOPId],[Code],[Description],[Active],[UserID],[UserIDLastUpdate],[CreateDate],[ModifieldDate]) VALUES (18,'1154','Transferência p/ utilização na prestação de serviço',1,1,1,GETDATE(),GETDATE()) END END</v>
      </c>
    </row>
    <row r="20" spans="1:9" x14ac:dyDescent="0.2">
      <c r="A20">
        <v>19</v>
      </c>
      <c r="B20">
        <v>1201</v>
      </c>
      <c r="C20" t="s">
        <v>9531</v>
      </c>
      <c r="D20">
        <v>1</v>
      </c>
      <c r="E20">
        <v>1</v>
      </c>
      <c r="F20">
        <v>1</v>
      </c>
      <c r="G20" s="2" t="s">
        <v>10009</v>
      </c>
      <c r="H20" s="2" t="s">
        <v>10009</v>
      </c>
      <c r="I20" t="str">
        <f t="shared" si="0"/>
        <v>BEGIN IF NOT EXISTS (SELECT * FROM [dbo].[INV_Invoice_CFOP] WHERE [Code] = '1201') BEGIN INSERT INTO [dbo].[INV_Invoice_CFOP]([InvoiceCFOPId],[Code],[Description],[Active],[UserID],[UserIDLastUpdate],[CreateDate],[ModifieldDate]) VALUES (19,'1201','Devolução de venda de produção do estabelecimento ',1,1,1,GETDATE(),GETDATE()) END END</v>
      </c>
    </row>
    <row r="21" spans="1:9" x14ac:dyDescent="0.2">
      <c r="A21">
        <v>20</v>
      </c>
      <c r="B21">
        <v>1202</v>
      </c>
      <c r="C21" t="s">
        <v>9532</v>
      </c>
      <c r="D21">
        <v>1</v>
      </c>
      <c r="E21">
        <v>1</v>
      </c>
      <c r="F21">
        <v>1</v>
      </c>
      <c r="G21" s="2" t="s">
        <v>10009</v>
      </c>
      <c r="H21" s="2" t="s">
        <v>10009</v>
      </c>
      <c r="I21" t="str">
        <f t="shared" si="0"/>
        <v>BEGIN IF NOT EXISTS (SELECT * FROM [dbo].[INV_Invoice_CFOP] WHERE [Code] = '1202') BEGIN INSERT INTO [dbo].[INV_Invoice_CFOP]([InvoiceCFOPId],[Code],[Description],[Active],[UserID],[UserIDLastUpdate],[CreateDate],[ModifieldDate]) VALUES (20,'1202','Devolução de venda de mercadoria adquirida ou recebida de terceiros',1,1,1,GETDATE(),GETDATE()) END END</v>
      </c>
    </row>
    <row r="22" spans="1:9" x14ac:dyDescent="0.2">
      <c r="A22">
        <v>21</v>
      </c>
      <c r="B22">
        <v>1203</v>
      </c>
      <c r="C22" t="s">
        <v>9533</v>
      </c>
      <c r="D22">
        <v>1</v>
      </c>
      <c r="E22">
        <v>1</v>
      </c>
      <c r="F22">
        <v>1</v>
      </c>
      <c r="G22" s="2" t="s">
        <v>10009</v>
      </c>
      <c r="H22" s="2" t="s">
        <v>10009</v>
      </c>
      <c r="I22" t="str">
        <f t="shared" si="0"/>
        <v>BEGIN IF NOT EXISTS (SELECT * FROM [dbo].[INV_Invoice_CFOP] WHERE [Code] = '1203') BEGIN INSERT INTO [dbo].[INV_Invoice_CFOP]([InvoiceCFOPId],[Code],[Description],[Active],[UserID],[UserIDLastUpdate],[CreateDate],[ModifieldDate]) VALUES (21,'1203','Devolução de venda de produção do estabelecimento, destinada à ZFM ou ALC',1,1,1,GETDATE(),GETDATE()) END END</v>
      </c>
    </row>
    <row r="23" spans="1:9" x14ac:dyDescent="0.2">
      <c r="A23">
        <v>22</v>
      </c>
      <c r="B23">
        <v>1204</v>
      </c>
      <c r="C23" t="s">
        <v>9534</v>
      </c>
      <c r="D23">
        <v>1</v>
      </c>
      <c r="E23">
        <v>1</v>
      </c>
      <c r="F23">
        <v>1</v>
      </c>
      <c r="G23" s="2" t="s">
        <v>10009</v>
      </c>
      <c r="H23" s="2" t="s">
        <v>10009</v>
      </c>
      <c r="I23" t="str">
        <f t="shared" si="0"/>
        <v>BEGIN IF NOT EXISTS (SELECT * FROM [dbo].[INV_Invoice_CFOP] WHERE [Code] = '1204') BEGIN INSERT INTO [dbo].[INV_Invoice_CFOP]([InvoiceCFOPId],[Code],[Description],[Active],[UserID],[UserIDLastUpdate],[CreateDate],[ModifieldDate]) VALUES (22,'1204','Devolução de venda de mercadoria adquirida ou recebida de terceiros, destinada à ZFM ou ALC',1,1,1,GETDATE(),GETDATE()) END END</v>
      </c>
    </row>
    <row r="24" spans="1:9" x14ac:dyDescent="0.2">
      <c r="A24">
        <v>23</v>
      </c>
      <c r="B24">
        <v>1205</v>
      </c>
      <c r="C24" t="s">
        <v>9535</v>
      </c>
      <c r="D24">
        <v>1</v>
      </c>
      <c r="E24">
        <v>1</v>
      </c>
      <c r="F24">
        <v>1</v>
      </c>
      <c r="G24" s="2" t="s">
        <v>10009</v>
      </c>
      <c r="H24" s="2" t="s">
        <v>10009</v>
      </c>
      <c r="I24" t="str">
        <f t="shared" si="0"/>
        <v>BEGIN IF NOT EXISTS (SELECT * FROM [dbo].[INV_Invoice_CFOP] WHERE [Code] = '1205') BEGIN INSERT INTO [dbo].[INV_Invoice_CFOP]([InvoiceCFOPId],[Code],[Description],[Active],[UserID],[UserIDLastUpdate],[CreateDate],[ModifieldDate]) VALUES (23,'1205','Anulação de valor relativo à prestação de serviço de comunicação',1,1,1,GETDATE(),GETDATE()) END END</v>
      </c>
    </row>
    <row r="25" spans="1:9" x14ac:dyDescent="0.2">
      <c r="A25">
        <v>24</v>
      </c>
      <c r="B25">
        <v>1206</v>
      </c>
      <c r="C25" t="s">
        <v>9536</v>
      </c>
      <c r="D25">
        <v>1</v>
      </c>
      <c r="E25">
        <v>1</v>
      </c>
      <c r="F25">
        <v>1</v>
      </c>
      <c r="G25" s="2" t="s">
        <v>10009</v>
      </c>
      <c r="H25" s="2" t="s">
        <v>10009</v>
      </c>
      <c r="I25" t="str">
        <f t="shared" si="0"/>
        <v>BEGIN IF NOT EXISTS (SELECT * FROM [dbo].[INV_Invoice_CFOP] WHERE [Code] = '1206') BEGIN INSERT INTO [dbo].[INV_Invoice_CFOP]([InvoiceCFOPId],[Code],[Description],[Active],[UserID],[UserIDLastUpdate],[CreateDate],[ModifieldDate]) VALUES (24,'1206','Anulação de valor relativo à prestação de serviço de transporte',1,1,1,GETDATE(),GETDATE()) END END</v>
      </c>
    </row>
    <row r="26" spans="1:9" x14ac:dyDescent="0.2">
      <c r="A26">
        <v>25</v>
      </c>
      <c r="B26">
        <v>1207</v>
      </c>
      <c r="C26" t="s">
        <v>9537</v>
      </c>
      <c r="D26">
        <v>1</v>
      </c>
      <c r="E26">
        <v>1</v>
      </c>
      <c r="F26">
        <v>1</v>
      </c>
      <c r="G26" s="2" t="s">
        <v>10009</v>
      </c>
      <c r="H26" s="2" t="s">
        <v>10009</v>
      </c>
      <c r="I26" t="str">
        <f t="shared" si="0"/>
        <v>BEGIN IF NOT EXISTS (SELECT * FROM [dbo].[INV_Invoice_CFOP] WHERE [Code] = '1207') BEGIN INSERT INTO [dbo].[INV_Invoice_CFOP]([InvoiceCFOPId],[Code],[Description],[Active],[UserID],[UserIDLastUpdate],[CreateDate],[ModifieldDate]) VALUES (25,'1207','Anulação de valor relativo à venda de energia elétrica',1,1,1,GETDATE(),GETDATE()) END END</v>
      </c>
    </row>
    <row r="27" spans="1:9" x14ac:dyDescent="0.2">
      <c r="A27">
        <v>26</v>
      </c>
      <c r="B27">
        <v>1208</v>
      </c>
      <c r="C27" t="s">
        <v>9538</v>
      </c>
      <c r="D27">
        <v>1</v>
      </c>
      <c r="E27">
        <v>1</v>
      </c>
      <c r="F27">
        <v>1</v>
      </c>
      <c r="G27" s="2" t="s">
        <v>10009</v>
      </c>
      <c r="H27" s="2" t="s">
        <v>10009</v>
      </c>
      <c r="I27" t="str">
        <f t="shared" si="0"/>
        <v>BEGIN IF NOT EXISTS (SELECT * FROM [dbo].[INV_Invoice_CFOP] WHERE [Code] = '1208') BEGIN INSERT INTO [dbo].[INV_Invoice_CFOP]([InvoiceCFOPId],[Code],[Description],[Active],[UserID],[UserIDLastUpdate],[CreateDate],[ModifieldDate]) VALUES (26,'1208','Devolução de produção do estabelecimento, remetida em transferência',1,1,1,GETDATE(),GETDATE()) END END</v>
      </c>
    </row>
    <row r="28" spans="1:9" x14ac:dyDescent="0.2">
      <c r="A28">
        <v>27</v>
      </c>
      <c r="B28">
        <v>1209</v>
      </c>
      <c r="C28" t="s">
        <v>9539</v>
      </c>
      <c r="D28">
        <v>1</v>
      </c>
      <c r="E28">
        <v>1</v>
      </c>
      <c r="F28">
        <v>1</v>
      </c>
      <c r="G28" s="2" t="s">
        <v>10009</v>
      </c>
      <c r="H28" s="2" t="s">
        <v>10009</v>
      </c>
      <c r="I28" t="str">
        <f t="shared" si="0"/>
        <v>BEGIN IF NOT EXISTS (SELECT * FROM [dbo].[INV_Invoice_CFOP] WHERE [Code] = '1209') BEGIN INSERT INTO [dbo].[INV_Invoice_CFOP]([InvoiceCFOPId],[Code],[Description],[Active],[UserID],[UserIDLastUpdate],[CreateDate],[ModifieldDate]) VALUES (27,'1209','Devolução de mercadoria adquirida ou recebida de terceiros, remetida em transferência',1,1,1,GETDATE(),GETDATE()) END END</v>
      </c>
    </row>
    <row r="29" spans="1:9" x14ac:dyDescent="0.2">
      <c r="A29">
        <v>28</v>
      </c>
      <c r="B29">
        <v>1212</v>
      </c>
      <c r="C29" t="s">
        <v>9540</v>
      </c>
      <c r="D29">
        <v>1</v>
      </c>
      <c r="E29">
        <v>1</v>
      </c>
      <c r="F29">
        <v>1</v>
      </c>
      <c r="G29" s="2" t="s">
        <v>10009</v>
      </c>
      <c r="H29" s="2" t="s">
        <v>10009</v>
      </c>
      <c r="I29" t="str">
        <f t="shared" si="0"/>
        <v>BEGIN IF NOT EXISTS (SELECT * FROM [dbo].[INV_Invoice_CFOP] WHERE [Code] = '1212') BEGIN INSERT INTO [dbo].[INV_Invoice_CFOP]([InvoiceCFOPId],[Code],[Description],[Active],[UserID],[UserIDLastUpdate],[CreateDate],[ModifieldDate]) VALUES (28,'1212','Devolução de venda no mercado interno de mercadoria industrializada e insumo importado sob o Regime Aduaneiro Especial de Entreposto Industrial (Recof-Sped)',1,1,1,GETDATE(),GETDATE()) END END</v>
      </c>
    </row>
    <row r="30" spans="1:9" x14ac:dyDescent="0.2">
      <c r="A30">
        <v>29</v>
      </c>
      <c r="B30">
        <v>1251</v>
      </c>
      <c r="C30" t="s">
        <v>9541</v>
      </c>
      <c r="D30">
        <v>1</v>
      </c>
      <c r="E30">
        <v>1</v>
      </c>
      <c r="F30">
        <v>1</v>
      </c>
      <c r="G30" s="2" t="s">
        <v>10009</v>
      </c>
      <c r="H30" s="2" t="s">
        <v>10009</v>
      </c>
      <c r="I30" t="str">
        <f t="shared" si="0"/>
        <v>BEGIN IF NOT EXISTS (SELECT * FROM [dbo].[INV_Invoice_CFOP] WHERE [Code] = '1251') BEGIN INSERT INTO [dbo].[INV_Invoice_CFOP]([InvoiceCFOPId],[Code],[Description],[Active],[UserID],[UserIDLastUpdate],[CreateDate],[ModifieldDate]) VALUES (29,'1251','Compra de energia elétrica p/ distribuição ou comercialização',1,1,1,GETDATE(),GETDATE()) END END</v>
      </c>
    </row>
    <row r="31" spans="1:9" x14ac:dyDescent="0.2">
      <c r="A31">
        <v>30</v>
      </c>
      <c r="B31">
        <v>1252</v>
      </c>
      <c r="C31" t="s">
        <v>9542</v>
      </c>
      <c r="D31">
        <v>1</v>
      </c>
      <c r="E31">
        <v>1</v>
      </c>
      <c r="F31">
        <v>1</v>
      </c>
      <c r="G31" s="2" t="s">
        <v>10009</v>
      </c>
      <c r="H31" s="2" t="s">
        <v>10009</v>
      </c>
      <c r="I31" t="str">
        <f t="shared" si="0"/>
        <v>BEGIN IF NOT EXISTS (SELECT * FROM [dbo].[INV_Invoice_CFOP] WHERE [Code] = '1252') BEGIN INSERT INTO [dbo].[INV_Invoice_CFOP]([InvoiceCFOPId],[Code],[Description],[Active],[UserID],[UserIDLastUpdate],[CreateDate],[ModifieldDate]) VALUES (30,'1252','Compra de energia elétrica por estabelecimento industrial',1,1,1,GETDATE(),GETDATE()) END END</v>
      </c>
    </row>
    <row r="32" spans="1:9" x14ac:dyDescent="0.2">
      <c r="A32">
        <v>31</v>
      </c>
      <c r="B32">
        <v>1253</v>
      </c>
      <c r="C32" t="s">
        <v>9543</v>
      </c>
      <c r="D32">
        <v>1</v>
      </c>
      <c r="E32">
        <v>1</v>
      </c>
      <c r="F32">
        <v>1</v>
      </c>
      <c r="G32" s="2" t="s">
        <v>10009</v>
      </c>
      <c r="H32" s="2" t="s">
        <v>10009</v>
      </c>
      <c r="I32" t="str">
        <f t="shared" si="0"/>
        <v>BEGIN IF NOT EXISTS (SELECT * FROM [dbo].[INV_Invoice_CFOP] WHERE [Code] = '1253') BEGIN INSERT INTO [dbo].[INV_Invoice_CFOP]([InvoiceCFOPId],[Code],[Description],[Active],[UserID],[UserIDLastUpdate],[CreateDate],[ModifieldDate]) VALUES (31,'1253','Compra de energia elétrica por estabelecimento comercial',1,1,1,GETDATE(),GETDATE()) END END</v>
      </c>
    </row>
    <row r="33" spans="1:9" x14ac:dyDescent="0.2">
      <c r="A33">
        <v>32</v>
      </c>
      <c r="B33">
        <v>1254</v>
      </c>
      <c r="C33" t="s">
        <v>9544</v>
      </c>
      <c r="D33">
        <v>1</v>
      </c>
      <c r="E33">
        <v>1</v>
      </c>
      <c r="F33">
        <v>1</v>
      </c>
      <c r="G33" s="2" t="s">
        <v>10009</v>
      </c>
      <c r="H33" s="2" t="s">
        <v>10009</v>
      </c>
      <c r="I33" t="str">
        <f t="shared" si="0"/>
        <v>BEGIN IF NOT EXISTS (SELECT * FROM [dbo].[INV_Invoice_CFOP] WHERE [Code] = '1254') BEGIN INSERT INTO [dbo].[INV_Invoice_CFOP]([InvoiceCFOPId],[Code],[Description],[Active],[UserID],[UserIDLastUpdate],[CreateDate],[ModifieldDate]) VALUES (32,'1254','Compra de energia elétrica por estabelecimento prestador de serviço de transporte',1,1,1,GETDATE(),GETDATE()) END END</v>
      </c>
    </row>
    <row r="34" spans="1:9" x14ac:dyDescent="0.2">
      <c r="A34">
        <v>33</v>
      </c>
      <c r="B34">
        <v>1255</v>
      </c>
      <c r="C34" t="s">
        <v>9545</v>
      </c>
      <c r="D34">
        <v>1</v>
      </c>
      <c r="E34">
        <v>1</v>
      </c>
      <c r="F34">
        <v>1</v>
      </c>
      <c r="G34" s="2" t="s">
        <v>10009</v>
      </c>
      <c r="H34" s="2" t="s">
        <v>10009</v>
      </c>
      <c r="I34" t="str">
        <f t="shared" si="0"/>
        <v>BEGIN IF NOT EXISTS (SELECT * FROM [dbo].[INV_Invoice_CFOP] WHERE [Code] = '1255') BEGIN INSERT INTO [dbo].[INV_Invoice_CFOP]([InvoiceCFOPId],[Code],[Description],[Active],[UserID],[UserIDLastUpdate],[CreateDate],[ModifieldDate]) VALUES (33,'1255','Compra de energia elétrica por estabelecimento prestador de serviço de comunicação',1,1,1,GETDATE(),GETDATE()) END END</v>
      </c>
    </row>
    <row r="35" spans="1:9" x14ac:dyDescent="0.2">
      <c r="A35">
        <v>34</v>
      </c>
      <c r="B35">
        <v>1256</v>
      </c>
      <c r="C35" t="s">
        <v>9546</v>
      </c>
      <c r="D35">
        <v>1</v>
      </c>
      <c r="E35">
        <v>1</v>
      </c>
      <c r="F35">
        <v>1</v>
      </c>
      <c r="G35" s="2" t="s">
        <v>10009</v>
      </c>
      <c r="H35" s="2" t="s">
        <v>10009</v>
      </c>
      <c r="I35" t="str">
        <f t="shared" si="0"/>
        <v>BEGIN IF NOT EXISTS (SELECT * FROM [dbo].[INV_Invoice_CFOP] WHERE [Code] = '1256') BEGIN INSERT INTO [dbo].[INV_Invoice_CFOP]([InvoiceCFOPId],[Code],[Description],[Active],[UserID],[UserIDLastUpdate],[CreateDate],[ModifieldDate]) VALUES (34,'1256','Compra de energia elétrica por estabelecimento de produtor rural',1,1,1,GETDATE(),GETDATE()) END END</v>
      </c>
    </row>
    <row r="36" spans="1:9" x14ac:dyDescent="0.2">
      <c r="A36">
        <v>35</v>
      </c>
      <c r="B36">
        <v>1257</v>
      </c>
      <c r="C36" t="s">
        <v>9547</v>
      </c>
      <c r="D36">
        <v>1</v>
      </c>
      <c r="E36">
        <v>1</v>
      </c>
      <c r="F36">
        <v>1</v>
      </c>
      <c r="G36" s="2" t="s">
        <v>10009</v>
      </c>
      <c r="H36" s="2" t="s">
        <v>10009</v>
      </c>
      <c r="I36" t="str">
        <f t="shared" si="0"/>
        <v>BEGIN IF NOT EXISTS (SELECT * FROM [dbo].[INV_Invoice_CFOP] WHERE [Code] = '1257') BEGIN INSERT INTO [dbo].[INV_Invoice_CFOP]([InvoiceCFOPId],[Code],[Description],[Active],[UserID],[UserIDLastUpdate],[CreateDate],[ModifieldDate]) VALUES (35,'1257','Compra de energia elétrica p/ consumo por demanda contratada',1,1,1,GETDATE(),GETDATE()) END END</v>
      </c>
    </row>
    <row r="37" spans="1:9" x14ac:dyDescent="0.2">
      <c r="A37">
        <v>36</v>
      </c>
      <c r="B37">
        <v>1301</v>
      </c>
      <c r="C37" t="s">
        <v>9548</v>
      </c>
      <c r="D37">
        <v>1</v>
      </c>
      <c r="E37">
        <v>1</v>
      </c>
      <c r="F37">
        <v>1</v>
      </c>
      <c r="G37" s="2" t="s">
        <v>10009</v>
      </c>
      <c r="H37" s="2" t="s">
        <v>10009</v>
      </c>
      <c r="I37" t="str">
        <f t="shared" si="0"/>
        <v>BEGIN IF NOT EXISTS (SELECT * FROM [dbo].[INV_Invoice_CFOP] WHERE [Code] = '1301') BEGIN INSERT INTO [dbo].[INV_Invoice_CFOP]([InvoiceCFOPId],[Code],[Description],[Active],[UserID],[UserIDLastUpdate],[CreateDate],[ModifieldDate]) VALUES (36,'1301','Aquisição de serviço de comunicação p/ execução de serviço da mesma natureza',1,1,1,GETDATE(),GETDATE()) END END</v>
      </c>
    </row>
    <row r="38" spans="1:9" x14ac:dyDescent="0.2">
      <c r="A38">
        <v>37</v>
      </c>
      <c r="B38">
        <v>1302</v>
      </c>
      <c r="C38" t="s">
        <v>9549</v>
      </c>
      <c r="D38">
        <v>1</v>
      </c>
      <c r="E38">
        <v>1</v>
      </c>
      <c r="F38">
        <v>1</v>
      </c>
      <c r="G38" s="2" t="s">
        <v>10009</v>
      </c>
      <c r="H38" s="2" t="s">
        <v>10009</v>
      </c>
      <c r="I38" t="str">
        <f t="shared" si="0"/>
        <v>BEGIN IF NOT EXISTS (SELECT * FROM [dbo].[INV_Invoice_CFOP] WHERE [Code] = '1302') BEGIN INSERT INTO [dbo].[INV_Invoice_CFOP]([InvoiceCFOPId],[Code],[Description],[Active],[UserID],[UserIDLastUpdate],[CreateDate],[ModifieldDate]) VALUES (37,'1302','Aquisição de serviço de comunicação por estabelecimento industrial',1,1,1,GETDATE(),GETDATE()) END END</v>
      </c>
    </row>
    <row r="39" spans="1:9" x14ac:dyDescent="0.2">
      <c r="A39">
        <v>38</v>
      </c>
      <c r="B39">
        <v>1303</v>
      </c>
      <c r="C39" t="s">
        <v>9550</v>
      </c>
      <c r="D39">
        <v>1</v>
      </c>
      <c r="E39">
        <v>1</v>
      </c>
      <c r="F39">
        <v>1</v>
      </c>
      <c r="G39" s="2" t="s">
        <v>10009</v>
      </c>
      <c r="H39" s="2" t="s">
        <v>10009</v>
      </c>
      <c r="I39" t="str">
        <f t="shared" si="0"/>
        <v>BEGIN IF NOT EXISTS (SELECT * FROM [dbo].[INV_Invoice_CFOP] WHERE [Code] = '1303') BEGIN INSERT INTO [dbo].[INV_Invoice_CFOP]([InvoiceCFOPId],[Code],[Description],[Active],[UserID],[UserIDLastUpdate],[CreateDate],[ModifieldDate]) VALUES (38,'1303','Aquisição de serviço de comunicação por estabelecimento comercial',1,1,1,GETDATE(),GETDATE()) END END</v>
      </c>
    </row>
    <row r="40" spans="1:9" x14ac:dyDescent="0.2">
      <c r="A40">
        <v>39</v>
      </c>
      <c r="B40">
        <v>1304</v>
      </c>
      <c r="C40" t="s">
        <v>9551</v>
      </c>
      <c r="D40">
        <v>1</v>
      </c>
      <c r="E40">
        <v>1</v>
      </c>
      <c r="F40">
        <v>1</v>
      </c>
      <c r="G40" s="2" t="s">
        <v>10009</v>
      </c>
      <c r="H40" s="2" t="s">
        <v>10009</v>
      </c>
      <c r="I40" t="str">
        <f t="shared" si="0"/>
        <v>BEGIN IF NOT EXISTS (SELECT * FROM [dbo].[INV_Invoice_CFOP] WHERE [Code] = '1304') BEGIN INSERT INTO [dbo].[INV_Invoice_CFOP]([InvoiceCFOPId],[Code],[Description],[Active],[UserID],[UserIDLastUpdate],[CreateDate],[ModifieldDate]) VALUES (39,'1304','Aquisição de serviço de comunicação por estabelecimento de prestador de serviço de transporte',1,1,1,GETDATE(),GETDATE()) END END</v>
      </c>
    </row>
    <row r="41" spans="1:9" x14ac:dyDescent="0.2">
      <c r="A41">
        <v>40</v>
      </c>
      <c r="B41">
        <v>1305</v>
      </c>
      <c r="C41" t="s">
        <v>9552</v>
      </c>
      <c r="D41">
        <v>1</v>
      </c>
      <c r="E41">
        <v>1</v>
      </c>
      <c r="F41">
        <v>1</v>
      </c>
      <c r="G41" s="2" t="s">
        <v>10009</v>
      </c>
      <c r="H41" s="2" t="s">
        <v>10009</v>
      </c>
      <c r="I41" t="str">
        <f t="shared" si="0"/>
        <v>BEGIN IF NOT EXISTS (SELECT * FROM [dbo].[INV_Invoice_CFOP] WHERE [Code] = '1305') BEGIN INSERT INTO [dbo].[INV_Invoice_CFOP]([InvoiceCFOPId],[Code],[Description],[Active],[UserID],[UserIDLastUpdate],[CreateDate],[ModifieldDate]) VALUES (40,'1305','Aquisição de serviço de comunicação por estabelecimento de geradora ou de distribuidora de energia elétrica',1,1,1,GETDATE(),GETDATE()) END END</v>
      </c>
    </row>
    <row r="42" spans="1:9" x14ac:dyDescent="0.2">
      <c r="A42">
        <v>41</v>
      </c>
      <c r="B42">
        <v>1306</v>
      </c>
      <c r="C42" t="s">
        <v>9553</v>
      </c>
      <c r="D42">
        <v>1</v>
      </c>
      <c r="E42">
        <v>1</v>
      </c>
      <c r="F42">
        <v>1</v>
      </c>
      <c r="G42" s="2" t="s">
        <v>10009</v>
      </c>
      <c r="H42" s="2" t="s">
        <v>10009</v>
      </c>
      <c r="I42" t="str">
        <f t="shared" si="0"/>
        <v>BEGIN IF NOT EXISTS (SELECT * FROM [dbo].[INV_Invoice_CFOP] WHERE [Code] = '1306') BEGIN INSERT INTO [dbo].[INV_Invoice_CFOP]([InvoiceCFOPId],[Code],[Description],[Active],[UserID],[UserIDLastUpdate],[CreateDate],[ModifieldDate]) VALUES (41,'1306','Aquisição de serviço de comunicação por estabelecimento de produtor rural',1,1,1,GETDATE(),GETDATE()) END END</v>
      </c>
    </row>
    <row r="43" spans="1:9" x14ac:dyDescent="0.2">
      <c r="A43">
        <v>42</v>
      </c>
      <c r="B43">
        <v>1351</v>
      </c>
      <c r="C43" t="s">
        <v>9554</v>
      </c>
      <c r="D43">
        <v>1</v>
      </c>
      <c r="E43">
        <v>1</v>
      </c>
      <c r="F43">
        <v>1</v>
      </c>
      <c r="G43" s="2" t="s">
        <v>10009</v>
      </c>
      <c r="H43" s="2" t="s">
        <v>10009</v>
      </c>
      <c r="I43" t="str">
        <f t="shared" si="0"/>
        <v>BEGIN IF NOT EXISTS (SELECT * FROM [dbo].[INV_Invoice_CFOP] WHERE [Code] = '1351') BEGIN INSERT INTO [dbo].[INV_Invoice_CFOP]([InvoiceCFOPId],[Code],[Description],[Active],[UserID],[UserIDLastUpdate],[CreateDate],[ModifieldDate]) VALUES (42,'1351','Aquisição de serviço de transporte p/ execução de serviço da mesma natureza',1,1,1,GETDATE(),GETDATE()) END END</v>
      </c>
    </row>
    <row r="44" spans="1:9" x14ac:dyDescent="0.2">
      <c r="A44">
        <v>43</v>
      </c>
      <c r="B44">
        <v>1352</v>
      </c>
      <c r="C44" t="s">
        <v>9555</v>
      </c>
      <c r="D44">
        <v>1</v>
      </c>
      <c r="E44">
        <v>1</v>
      </c>
      <c r="F44">
        <v>1</v>
      </c>
      <c r="G44" s="2" t="s">
        <v>10009</v>
      </c>
      <c r="H44" s="2" t="s">
        <v>10009</v>
      </c>
      <c r="I44" t="str">
        <f t="shared" si="0"/>
        <v>BEGIN IF NOT EXISTS (SELECT * FROM [dbo].[INV_Invoice_CFOP] WHERE [Code] = '1352') BEGIN INSERT INTO [dbo].[INV_Invoice_CFOP]([InvoiceCFOPId],[Code],[Description],[Active],[UserID],[UserIDLastUpdate],[CreateDate],[ModifieldDate]) VALUES (43,'1352','Aquisição de serviço de transporte por estabelecimento industrial',1,1,1,GETDATE(),GETDATE()) END END</v>
      </c>
    </row>
    <row r="45" spans="1:9" x14ac:dyDescent="0.2">
      <c r="A45">
        <v>44</v>
      </c>
      <c r="B45">
        <v>1353</v>
      </c>
      <c r="C45" t="s">
        <v>9556</v>
      </c>
      <c r="D45">
        <v>1</v>
      </c>
      <c r="E45">
        <v>1</v>
      </c>
      <c r="F45">
        <v>1</v>
      </c>
      <c r="G45" s="2" t="s">
        <v>10009</v>
      </c>
      <c r="H45" s="2" t="s">
        <v>10009</v>
      </c>
      <c r="I45" t="str">
        <f t="shared" si="0"/>
        <v>BEGIN IF NOT EXISTS (SELECT * FROM [dbo].[INV_Invoice_CFOP] WHERE [Code] = '1353') BEGIN INSERT INTO [dbo].[INV_Invoice_CFOP]([InvoiceCFOPId],[Code],[Description],[Active],[UserID],[UserIDLastUpdate],[CreateDate],[ModifieldDate]) VALUES (44,'1353','Aquisição de serviço de transporte por estabelecimento comercial',1,1,1,GETDATE(),GETDATE()) END END</v>
      </c>
    </row>
    <row r="46" spans="1:9" x14ac:dyDescent="0.2">
      <c r="A46">
        <v>45</v>
      </c>
      <c r="B46">
        <v>1354</v>
      </c>
      <c r="C46" t="s">
        <v>9557</v>
      </c>
      <c r="D46">
        <v>1</v>
      </c>
      <c r="E46">
        <v>1</v>
      </c>
      <c r="F46">
        <v>1</v>
      </c>
      <c r="G46" s="2" t="s">
        <v>10009</v>
      </c>
      <c r="H46" s="2" t="s">
        <v>10009</v>
      </c>
      <c r="I46" t="str">
        <f t="shared" si="0"/>
        <v>BEGIN IF NOT EXISTS (SELECT * FROM [dbo].[INV_Invoice_CFOP] WHERE [Code] = '1354') BEGIN INSERT INTO [dbo].[INV_Invoice_CFOP]([InvoiceCFOPId],[Code],[Description],[Active],[UserID],[UserIDLastUpdate],[CreateDate],[ModifieldDate]) VALUES (45,'1354','Aquisição de serviço de transporte por estabelecimento de prestador de serviço de comunicação',1,1,1,GETDATE(),GETDATE()) END END</v>
      </c>
    </row>
    <row r="47" spans="1:9" x14ac:dyDescent="0.2">
      <c r="A47">
        <v>46</v>
      </c>
      <c r="B47">
        <v>1355</v>
      </c>
      <c r="C47" t="s">
        <v>9558</v>
      </c>
      <c r="D47">
        <v>1</v>
      </c>
      <c r="E47">
        <v>1</v>
      </c>
      <c r="F47">
        <v>1</v>
      </c>
      <c r="G47" s="2" t="s">
        <v>10009</v>
      </c>
      <c r="H47" s="2" t="s">
        <v>10009</v>
      </c>
      <c r="I47" t="str">
        <f t="shared" si="0"/>
        <v>BEGIN IF NOT EXISTS (SELECT * FROM [dbo].[INV_Invoice_CFOP] WHERE [Code] = '1355') BEGIN INSERT INTO [dbo].[INV_Invoice_CFOP]([InvoiceCFOPId],[Code],[Description],[Active],[UserID],[UserIDLastUpdate],[CreateDate],[ModifieldDate]) VALUES (46,'1355','Aquisição de serviço de transporte por estabelecimento de geradora ou de distribuidora de energia elétrica',1,1,1,GETDATE(),GETDATE()) END END</v>
      </c>
    </row>
    <row r="48" spans="1:9" x14ac:dyDescent="0.2">
      <c r="A48">
        <v>47</v>
      </c>
      <c r="B48">
        <v>1356</v>
      </c>
      <c r="C48" t="s">
        <v>9559</v>
      </c>
      <c r="D48">
        <v>1</v>
      </c>
      <c r="E48">
        <v>1</v>
      </c>
      <c r="F48">
        <v>1</v>
      </c>
      <c r="G48" s="2" t="s">
        <v>10009</v>
      </c>
      <c r="H48" s="2" t="s">
        <v>10009</v>
      </c>
      <c r="I48" t="str">
        <f t="shared" si="0"/>
        <v>BEGIN IF NOT EXISTS (SELECT * FROM [dbo].[INV_Invoice_CFOP] WHERE [Code] = '1356') BEGIN INSERT INTO [dbo].[INV_Invoice_CFOP]([InvoiceCFOPId],[Code],[Description],[Active],[UserID],[UserIDLastUpdate],[CreateDate],[ModifieldDate]) VALUES (47,'1356','Aquisição de serviço de transporte por estabelecimento de produtor rural',1,1,1,GETDATE(),GETDATE()) END END</v>
      </c>
    </row>
    <row r="49" spans="1:9" x14ac:dyDescent="0.2">
      <c r="A49">
        <v>48</v>
      </c>
      <c r="B49">
        <v>1360</v>
      </c>
      <c r="C49" t="s">
        <v>9560</v>
      </c>
      <c r="D49">
        <v>1</v>
      </c>
      <c r="E49">
        <v>1</v>
      </c>
      <c r="F49">
        <v>1</v>
      </c>
      <c r="G49" s="2" t="s">
        <v>10009</v>
      </c>
      <c r="H49" s="2" t="s">
        <v>10009</v>
      </c>
      <c r="I49" t="str">
        <f t="shared" si="0"/>
        <v>BEGIN IF NOT EXISTS (SELECT * FROM [dbo].[INV_Invoice_CFOP] WHERE [Code] = '1360') BEGIN INSERT INTO [dbo].[INV_Invoice_CFOP]([InvoiceCFOPId],[Code],[Description],[Active],[UserID],[UserIDLastUpdate],[CreateDate],[ModifieldDate]) VALUES (48,'1360','Aquisição de serviço de transporte por contribuinte-substituto em relação ao serviço de transporte',1,1,1,GETDATE(),GETDATE()) END END</v>
      </c>
    </row>
    <row r="50" spans="1:9" x14ac:dyDescent="0.2">
      <c r="A50">
        <v>49</v>
      </c>
      <c r="B50">
        <v>1401</v>
      </c>
      <c r="C50" t="s">
        <v>9561</v>
      </c>
      <c r="D50">
        <v>1</v>
      </c>
      <c r="E50">
        <v>1</v>
      </c>
      <c r="F50">
        <v>1</v>
      </c>
      <c r="G50" s="2" t="s">
        <v>10009</v>
      </c>
      <c r="H50" s="2" t="s">
        <v>10009</v>
      </c>
      <c r="I50" t="str">
        <f t="shared" si="0"/>
        <v>BEGIN IF NOT EXISTS (SELECT * FROM [dbo].[INV_Invoice_CFOP] WHERE [Code] = '1401') BEGIN INSERT INTO [dbo].[INV_Invoice_CFOP]([InvoiceCFOPId],[Code],[Description],[Active],[UserID],[UserIDLastUpdate],[CreateDate],[ModifieldDate]) VALUES (49,'1401','Compra p/ industrialização ou produção rural de mercadoria sujeita a ST',1,1,1,GETDATE(),GETDATE()) END END</v>
      </c>
    </row>
    <row r="51" spans="1:9" x14ac:dyDescent="0.2">
      <c r="A51">
        <v>50</v>
      </c>
      <c r="B51">
        <v>1403</v>
      </c>
      <c r="C51" t="s">
        <v>9562</v>
      </c>
      <c r="D51">
        <v>1</v>
      </c>
      <c r="E51">
        <v>1</v>
      </c>
      <c r="F51">
        <v>1</v>
      </c>
      <c r="G51" s="2" t="s">
        <v>10009</v>
      </c>
      <c r="H51" s="2" t="s">
        <v>10009</v>
      </c>
      <c r="I51" t="str">
        <f t="shared" si="0"/>
        <v>BEGIN IF NOT EXISTS (SELECT * FROM [dbo].[INV_Invoice_CFOP] WHERE [Code] = '1403') BEGIN INSERT INTO [dbo].[INV_Invoice_CFOP]([InvoiceCFOPId],[Code],[Description],[Active],[UserID],[UserIDLastUpdate],[CreateDate],[ModifieldDate]) VALUES (50,'1403','Compra p/ comercialização em operação com mercadoria sujeita a ST',1,1,1,GETDATE(),GETDATE()) END END</v>
      </c>
    </row>
    <row r="52" spans="1:9" x14ac:dyDescent="0.2">
      <c r="A52">
        <v>51</v>
      </c>
      <c r="B52">
        <v>1406</v>
      </c>
      <c r="C52" t="s">
        <v>9563</v>
      </c>
      <c r="D52">
        <v>1</v>
      </c>
      <c r="E52">
        <v>1</v>
      </c>
      <c r="F52">
        <v>1</v>
      </c>
      <c r="G52" s="2" t="s">
        <v>10009</v>
      </c>
      <c r="H52" s="2" t="s">
        <v>10009</v>
      </c>
      <c r="I52" t="str">
        <f t="shared" si="0"/>
        <v>BEGIN IF NOT EXISTS (SELECT * FROM [dbo].[INV_Invoice_CFOP] WHERE [Code] = '1406') BEGIN INSERT INTO [dbo].[INV_Invoice_CFOP]([InvoiceCFOPId],[Code],[Description],[Active],[UserID],[UserIDLastUpdate],[CreateDate],[ModifieldDate]) VALUES (51,'1406','Compra de bem p/ o ativo imobilizado cuja mercadoria está sujeita a ST',1,1,1,GETDATE(),GETDATE()) END END</v>
      </c>
    </row>
    <row r="53" spans="1:9" x14ac:dyDescent="0.2">
      <c r="A53">
        <v>52</v>
      </c>
      <c r="B53">
        <v>1407</v>
      </c>
      <c r="C53" t="s">
        <v>9564</v>
      </c>
      <c r="D53">
        <v>1</v>
      </c>
      <c r="E53">
        <v>1</v>
      </c>
      <c r="F53">
        <v>1</v>
      </c>
      <c r="G53" s="2" t="s">
        <v>10009</v>
      </c>
      <c r="H53" s="2" t="s">
        <v>10009</v>
      </c>
      <c r="I53" t="str">
        <f t="shared" si="0"/>
        <v>BEGIN IF NOT EXISTS (SELECT * FROM [dbo].[INV_Invoice_CFOP] WHERE [Code] = '1407') BEGIN INSERT INTO [dbo].[INV_Invoice_CFOP]([InvoiceCFOPId],[Code],[Description],[Active],[UserID],[UserIDLastUpdate],[CreateDate],[ModifieldDate]) VALUES (52,'1407','Compra de mercadoria p/ uso ou consumo cuja mercadoria está sujeita a ST',1,1,1,GETDATE(),GETDATE()) END END</v>
      </c>
    </row>
    <row r="54" spans="1:9" x14ac:dyDescent="0.2">
      <c r="A54">
        <v>53</v>
      </c>
      <c r="B54">
        <v>1408</v>
      </c>
      <c r="C54" t="s">
        <v>9565</v>
      </c>
      <c r="D54">
        <v>1</v>
      </c>
      <c r="E54">
        <v>1</v>
      </c>
      <c r="F54">
        <v>1</v>
      </c>
      <c r="G54" s="2" t="s">
        <v>10009</v>
      </c>
      <c r="H54" s="2" t="s">
        <v>10009</v>
      </c>
      <c r="I54" t="str">
        <f t="shared" si="0"/>
        <v>BEGIN IF NOT EXISTS (SELECT * FROM [dbo].[INV_Invoice_CFOP] WHERE [Code] = '1408') BEGIN INSERT INTO [dbo].[INV_Invoice_CFOP]([InvoiceCFOPId],[Code],[Description],[Active],[UserID],[UserIDLastUpdate],[CreateDate],[ModifieldDate]) VALUES (53,'1408','Transferência p/ industrialização ou produção rural de mercadoria sujeita a ST',1,1,1,GETDATE(),GETDATE()) END END</v>
      </c>
    </row>
    <row r="55" spans="1:9" x14ac:dyDescent="0.2">
      <c r="A55">
        <v>54</v>
      </c>
      <c r="B55">
        <v>1409</v>
      </c>
      <c r="C55" t="s">
        <v>9566</v>
      </c>
      <c r="D55">
        <v>1</v>
      </c>
      <c r="E55">
        <v>1</v>
      </c>
      <c r="F55">
        <v>1</v>
      </c>
      <c r="G55" s="2" t="s">
        <v>10009</v>
      </c>
      <c r="H55" s="2" t="s">
        <v>10009</v>
      </c>
      <c r="I55" t="str">
        <f t="shared" si="0"/>
        <v>BEGIN IF NOT EXISTS (SELECT * FROM [dbo].[INV_Invoice_CFOP] WHERE [Code] = '1409') BEGIN INSERT INTO [dbo].[INV_Invoice_CFOP]([InvoiceCFOPId],[Code],[Description],[Active],[UserID],[UserIDLastUpdate],[CreateDate],[ModifieldDate]) VALUES (54,'1409','Transferência p/ comercialização em operação com mercadoria sujeita a ST',1,1,1,GETDATE(),GETDATE()) END END</v>
      </c>
    </row>
    <row r="56" spans="1:9" x14ac:dyDescent="0.2">
      <c r="A56">
        <v>55</v>
      </c>
      <c r="B56">
        <v>1410</v>
      </c>
      <c r="C56" t="s">
        <v>9567</v>
      </c>
      <c r="D56">
        <v>1</v>
      </c>
      <c r="E56">
        <v>1</v>
      </c>
      <c r="F56">
        <v>1</v>
      </c>
      <c r="G56" s="2" t="s">
        <v>10009</v>
      </c>
      <c r="H56" s="2" t="s">
        <v>10009</v>
      </c>
      <c r="I56" t="str">
        <f t="shared" si="0"/>
        <v>BEGIN IF NOT EXISTS (SELECT * FROM [dbo].[INV_Invoice_CFOP] WHERE [Code] = '1410') BEGIN INSERT INTO [dbo].[INV_Invoice_CFOP]([InvoiceCFOPId],[Code],[Description],[Active],[UserID],[UserIDLastUpdate],[CreateDate],[ModifieldDate]) VALUES (55,'1410','Devolução de venda de mercadoria, de produção do estabelecimento, sujeita a ST',1,1,1,GETDATE(),GETDATE()) END END</v>
      </c>
    </row>
    <row r="57" spans="1:9" x14ac:dyDescent="0.2">
      <c r="A57">
        <v>56</v>
      </c>
      <c r="B57">
        <v>1411</v>
      </c>
      <c r="C57" t="s">
        <v>9568</v>
      </c>
      <c r="D57">
        <v>1</v>
      </c>
      <c r="E57">
        <v>1</v>
      </c>
      <c r="F57">
        <v>1</v>
      </c>
      <c r="G57" s="2" t="s">
        <v>10009</v>
      </c>
      <c r="H57" s="2" t="s">
        <v>10009</v>
      </c>
      <c r="I57" t="str">
        <f t="shared" si="0"/>
        <v>BEGIN IF NOT EXISTS (SELECT * FROM [dbo].[INV_Invoice_CFOP] WHERE [Code] = '1411') BEGIN INSERT INTO [dbo].[INV_Invoice_CFOP]([InvoiceCFOPId],[Code],[Description],[Active],[UserID],[UserIDLastUpdate],[CreateDate],[ModifieldDate]) VALUES (56,'1411','Devolução de venda de mercadoria adquirida ou recebida de terceiros em operação com mercadoria sujeita a ST',1,1,1,GETDATE(),GETDATE()) END END</v>
      </c>
    </row>
    <row r="58" spans="1:9" x14ac:dyDescent="0.2">
      <c r="A58">
        <v>57</v>
      </c>
      <c r="B58">
        <v>1414</v>
      </c>
      <c r="C58" t="s">
        <v>9569</v>
      </c>
      <c r="D58">
        <v>1</v>
      </c>
      <c r="E58">
        <v>1</v>
      </c>
      <c r="F58">
        <v>1</v>
      </c>
      <c r="G58" s="2" t="s">
        <v>10009</v>
      </c>
      <c r="H58" s="2" t="s">
        <v>10009</v>
      </c>
      <c r="I58" t="str">
        <f t="shared" si="0"/>
        <v>BEGIN IF NOT EXISTS (SELECT * FROM [dbo].[INV_Invoice_CFOP] WHERE [Code] = '1414') BEGIN INSERT INTO [dbo].[INV_Invoice_CFOP]([InvoiceCFOPId],[Code],[Description],[Active],[UserID],[UserIDLastUpdate],[CreateDate],[ModifieldDate]) VALUES (57,'1414','Retorno de mercadoria de produção do estabelecimento, remetida p/ venda fora do estabelecimento, sujeita a ST',1,1,1,GETDATE(),GETDATE()) END END</v>
      </c>
    </row>
    <row r="59" spans="1:9" x14ac:dyDescent="0.2">
      <c r="A59">
        <v>58</v>
      </c>
      <c r="B59">
        <v>1415</v>
      </c>
      <c r="C59" t="s">
        <v>9570</v>
      </c>
      <c r="D59">
        <v>1</v>
      </c>
      <c r="E59">
        <v>1</v>
      </c>
      <c r="F59">
        <v>1</v>
      </c>
      <c r="G59" s="2" t="s">
        <v>10009</v>
      </c>
      <c r="H59" s="2" t="s">
        <v>10009</v>
      </c>
      <c r="I59" t="str">
        <f t="shared" si="0"/>
        <v>BEGIN IF NOT EXISTS (SELECT * FROM [dbo].[INV_Invoice_CFOP] WHERE [Code] = '1415') BEGIN INSERT INTO [dbo].[INV_Invoice_CFOP]([InvoiceCFOPId],[Code],[Description],[Active],[UserID],[UserIDLastUpdate],[CreateDate],[ModifieldDate]) VALUES (58,'1415','Retorno de mercadoria adquirida ou recebida de terceiros, remetida p/ venda fora do estabelecimento em operação com mercadoria sujeita a ST',1,1,1,GETDATE(),GETDATE()) END END</v>
      </c>
    </row>
    <row r="60" spans="1:9" x14ac:dyDescent="0.2">
      <c r="A60">
        <v>59</v>
      </c>
      <c r="B60">
        <v>1451</v>
      </c>
      <c r="C60" t="s">
        <v>9571</v>
      </c>
      <c r="D60">
        <v>1</v>
      </c>
      <c r="E60">
        <v>1</v>
      </c>
      <c r="F60">
        <v>1</v>
      </c>
      <c r="G60" s="2" t="s">
        <v>10009</v>
      </c>
      <c r="H60" s="2" t="s">
        <v>10009</v>
      </c>
      <c r="I60" t="str">
        <f t="shared" si="0"/>
        <v>BEGIN IF NOT EXISTS (SELECT * FROM [dbo].[INV_Invoice_CFOP] WHERE [Code] = '1451') BEGIN INSERT INTO [dbo].[INV_Invoice_CFOP]([InvoiceCFOPId],[Code],[Description],[Active],[UserID],[UserIDLastUpdate],[CreateDate],[ModifieldDate]) VALUES (59,'1451','Retorno de animal do estabelecimento produtor',1,1,1,GETDATE(),GETDATE()) END END</v>
      </c>
    </row>
    <row r="61" spans="1:9" x14ac:dyDescent="0.2">
      <c r="A61">
        <v>60</v>
      </c>
      <c r="B61">
        <v>1452</v>
      </c>
      <c r="C61" t="s">
        <v>9572</v>
      </c>
      <c r="D61">
        <v>1</v>
      </c>
      <c r="E61">
        <v>1</v>
      </c>
      <c r="F61">
        <v>1</v>
      </c>
      <c r="G61" s="2" t="s">
        <v>10009</v>
      </c>
      <c r="H61" s="2" t="s">
        <v>10009</v>
      </c>
      <c r="I61" t="str">
        <f t="shared" si="0"/>
        <v>BEGIN IF NOT EXISTS (SELECT * FROM [dbo].[INV_Invoice_CFOP] WHERE [Code] = '1452') BEGIN INSERT INTO [dbo].[INV_Invoice_CFOP]([InvoiceCFOPId],[Code],[Description],[Active],[UserID],[UserIDLastUpdate],[CreateDate],[ModifieldDate]) VALUES (60,'1452','Retorno de insumo não utilizado na produção',1,1,1,GETDATE(),GETDATE()) END END</v>
      </c>
    </row>
    <row r="62" spans="1:9" x14ac:dyDescent="0.2">
      <c r="A62">
        <v>61</v>
      </c>
      <c r="B62">
        <v>1501</v>
      </c>
      <c r="C62" t="s">
        <v>9573</v>
      </c>
      <c r="D62">
        <v>1</v>
      </c>
      <c r="E62">
        <v>1</v>
      </c>
      <c r="F62">
        <v>1</v>
      </c>
      <c r="G62" s="2" t="s">
        <v>10009</v>
      </c>
      <c r="H62" s="2" t="s">
        <v>10009</v>
      </c>
      <c r="I62" t="str">
        <f t="shared" si="0"/>
        <v>BEGIN IF NOT EXISTS (SELECT * FROM [dbo].[INV_Invoice_CFOP] WHERE [Code] = '1501') BEGIN INSERT INTO [dbo].[INV_Invoice_CFOP]([InvoiceCFOPId],[Code],[Description],[Active],[UserID],[UserIDLastUpdate],[CreateDate],[ModifieldDate]) VALUES (61,'1501','Entrada de mercadoria recebida com fim específico de exportação',1,1,1,GETDATE(),GETDATE()) END END</v>
      </c>
    </row>
    <row r="63" spans="1:9" x14ac:dyDescent="0.2">
      <c r="A63">
        <v>62</v>
      </c>
      <c r="B63">
        <v>1503</v>
      </c>
      <c r="C63" t="s">
        <v>9574</v>
      </c>
      <c r="D63">
        <v>1</v>
      </c>
      <c r="E63">
        <v>1</v>
      </c>
      <c r="F63">
        <v>1</v>
      </c>
      <c r="G63" s="2" t="s">
        <v>10009</v>
      </c>
      <c r="H63" s="2" t="s">
        <v>10009</v>
      </c>
      <c r="I63" t="str">
        <f t="shared" si="0"/>
        <v>BEGIN IF NOT EXISTS (SELECT * FROM [dbo].[INV_Invoice_CFOP] WHERE [Code] = '1503') BEGIN INSERT INTO [dbo].[INV_Invoice_CFOP]([InvoiceCFOPId],[Code],[Description],[Active],[UserID],[UserIDLastUpdate],[CreateDate],[ModifieldDate]) VALUES (62,'1503','Entrada decorrente de devolução de produto, de fabricação do estabelecimento, remetido com fim específico de exportação',1,1,1,GETDATE(),GETDATE()) END END</v>
      </c>
    </row>
    <row r="64" spans="1:9" x14ac:dyDescent="0.2">
      <c r="A64">
        <v>63</v>
      </c>
      <c r="B64">
        <v>1504</v>
      </c>
      <c r="C64" t="s">
        <v>9575</v>
      </c>
      <c r="D64">
        <v>1</v>
      </c>
      <c r="E64">
        <v>1</v>
      </c>
      <c r="F64">
        <v>1</v>
      </c>
      <c r="G64" s="2" t="s">
        <v>10009</v>
      </c>
      <c r="H64" s="2" t="s">
        <v>10009</v>
      </c>
      <c r="I64" t="str">
        <f t="shared" si="0"/>
        <v>BEGIN IF NOT EXISTS (SELECT * FROM [dbo].[INV_Invoice_CFOP] WHERE [Code] = '1504') BEGIN INSERT INTO [dbo].[INV_Invoice_CFOP]([InvoiceCFOPId],[Code],[Description],[Active],[UserID],[UserIDLastUpdate],[CreateDate],[ModifieldDate]) VALUES (63,'1504','Entrada decorrente de devolução de mercadoria remetida com fim específico de exportação, adquirida ou recebida de terceiros',1,1,1,GETDATE(),GETDATE()) END END</v>
      </c>
    </row>
    <row r="65" spans="1:9" x14ac:dyDescent="0.2">
      <c r="A65">
        <v>64</v>
      </c>
      <c r="B65">
        <v>1505</v>
      </c>
      <c r="C65" t="s">
        <v>9576</v>
      </c>
      <c r="D65">
        <v>1</v>
      </c>
      <c r="E65">
        <v>1</v>
      </c>
      <c r="F65">
        <v>1</v>
      </c>
      <c r="G65" s="2" t="s">
        <v>10009</v>
      </c>
      <c r="H65" s="2" t="s">
        <v>10009</v>
      </c>
      <c r="I65" t="str">
        <f t="shared" si="0"/>
        <v>BEGIN IF NOT EXISTS (SELECT * FROM [dbo].[INV_Invoice_CFOP] WHERE [Code] = '1505') BEGIN INSERT INTO [dbo].[INV_Invoice_CFOP]([InvoiceCFOPId],[Code],[Description],[Active],[UserID],[UserIDLastUpdate],[CreateDate],[ModifieldDate]) VALUES (64,'1505','Entrada decorrente de devolução simbólica de mercadoria remetida p/ formação de lote de exportação, de produto industrializado ou produzido pelo próprio estabelecimento.',1,1,1,GETDATE(),GETDATE()) END END</v>
      </c>
    </row>
    <row r="66" spans="1:9" x14ac:dyDescent="0.2">
      <c r="A66">
        <v>65</v>
      </c>
      <c r="B66">
        <v>1506</v>
      </c>
      <c r="C66" t="s">
        <v>9577</v>
      </c>
      <c r="D66">
        <v>1</v>
      </c>
      <c r="E66">
        <v>1</v>
      </c>
      <c r="F66">
        <v>1</v>
      </c>
      <c r="G66" s="2" t="s">
        <v>10009</v>
      </c>
      <c r="H66" s="2" t="s">
        <v>10009</v>
      </c>
      <c r="I66" t="str">
        <f t="shared" si="0"/>
        <v>BEGIN IF NOT EXISTS (SELECT * FROM [dbo].[INV_Invoice_CFOP] WHERE [Code] = '1506') BEGIN INSERT INTO [dbo].[INV_Invoice_CFOP]([InvoiceCFOPId],[Code],[Description],[Active],[UserID],[UserIDLastUpdate],[CreateDate],[ModifieldDate]) VALUES (65,'1506','Entrada decorrente de devolução simbólica de mercadoria, adquirida ou recebida de terceiros, remetida p/ formação de lote de exportação.',1,1,1,GETDATE(),GETDATE()) END END</v>
      </c>
    </row>
    <row r="67" spans="1:9" x14ac:dyDescent="0.2">
      <c r="A67">
        <v>66</v>
      </c>
      <c r="B67">
        <v>1551</v>
      </c>
      <c r="C67" t="s">
        <v>9578</v>
      </c>
      <c r="D67">
        <v>1</v>
      </c>
      <c r="E67">
        <v>1</v>
      </c>
      <c r="F67">
        <v>1</v>
      </c>
      <c r="G67" s="2" t="s">
        <v>10009</v>
      </c>
      <c r="H67" s="2" t="s">
        <v>10009</v>
      </c>
      <c r="I67" t="str">
        <f t="shared" ref="I67:I130" si="1">CONCATENATE("BEGIN IF NOT EXISTS (SELECT * FROM [dbo].[INV_Invoice_CFOP] WHERE [Code] = '",B67,"') BEGIN INSERT INTO [dbo].[INV_Invoice_CFOP]([InvoiceCFOPId],[Code],[Description],[Active],[UserID],[UserIDLastUpdate],[CreateDate],[ModifieldDate]) VALUES (",A67,",'",B67,"','",C67,"',",D67,",",E67,",",F67,",",G67,",",H67,") END END")</f>
        <v>BEGIN IF NOT EXISTS (SELECT * FROM [dbo].[INV_Invoice_CFOP] WHERE [Code] = '1551') BEGIN INSERT INTO [dbo].[INV_Invoice_CFOP]([InvoiceCFOPId],[Code],[Description],[Active],[UserID],[UserIDLastUpdate],[CreateDate],[ModifieldDate]) VALUES (66,'1551','Compra de bem p/ o ativo imobilizado',1,1,1,GETDATE(),GETDATE()) END END</v>
      </c>
    </row>
    <row r="68" spans="1:9" x14ac:dyDescent="0.2">
      <c r="A68">
        <v>67</v>
      </c>
      <c r="B68">
        <v>1552</v>
      </c>
      <c r="C68" t="s">
        <v>9579</v>
      </c>
      <c r="D68">
        <v>1</v>
      </c>
      <c r="E68">
        <v>1</v>
      </c>
      <c r="F68">
        <v>1</v>
      </c>
      <c r="G68" s="2" t="s">
        <v>10009</v>
      </c>
      <c r="H68" s="2" t="s">
        <v>10009</v>
      </c>
      <c r="I68" t="str">
        <f t="shared" si="1"/>
        <v>BEGIN IF NOT EXISTS (SELECT * FROM [dbo].[INV_Invoice_CFOP] WHERE [Code] = '1552') BEGIN INSERT INTO [dbo].[INV_Invoice_CFOP]([InvoiceCFOPId],[Code],[Description],[Active],[UserID],[UserIDLastUpdate],[CreateDate],[ModifieldDate]) VALUES (67,'1552','Transferência de bem do ativo imobilizado',1,1,1,GETDATE(),GETDATE()) END END</v>
      </c>
    </row>
    <row r="69" spans="1:9" x14ac:dyDescent="0.2">
      <c r="A69">
        <v>68</v>
      </c>
      <c r="B69">
        <v>1553</v>
      </c>
      <c r="C69" t="s">
        <v>9580</v>
      </c>
      <c r="D69">
        <v>1</v>
      </c>
      <c r="E69">
        <v>1</v>
      </c>
      <c r="F69">
        <v>1</v>
      </c>
      <c r="G69" s="2" t="s">
        <v>10009</v>
      </c>
      <c r="H69" s="2" t="s">
        <v>10009</v>
      </c>
      <c r="I69" t="str">
        <f t="shared" si="1"/>
        <v>BEGIN IF NOT EXISTS (SELECT * FROM [dbo].[INV_Invoice_CFOP] WHERE [Code] = '1553') BEGIN INSERT INTO [dbo].[INV_Invoice_CFOP]([InvoiceCFOPId],[Code],[Description],[Active],[UserID],[UserIDLastUpdate],[CreateDate],[ModifieldDate]) VALUES (68,'1553','Devolução de venda de bem do ativo imobilizado',1,1,1,GETDATE(),GETDATE()) END END</v>
      </c>
    </row>
    <row r="70" spans="1:9" x14ac:dyDescent="0.2">
      <c r="A70">
        <v>69</v>
      </c>
      <c r="B70">
        <v>1554</v>
      </c>
      <c r="C70" t="s">
        <v>9581</v>
      </c>
      <c r="D70">
        <v>1</v>
      </c>
      <c r="E70">
        <v>1</v>
      </c>
      <c r="F70">
        <v>1</v>
      </c>
      <c r="G70" s="2" t="s">
        <v>10009</v>
      </c>
      <c r="H70" s="2" t="s">
        <v>10009</v>
      </c>
      <c r="I70" t="str">
        <f t="shared" si="1"/>
        <v>BEGIN IF NOT EXISTS (SELECT * FROM [dbo].[INV_Invoice_CFOP] WHERE [Code] = '1554') BEGIN INSERT INTO [dbo].[INV_Invoice_CFOP]([InvoiceCFOPId],[Code],[Description],[Active],[UserID],[UserIDLastUpdate],[CreateDate],[ModifieldDate]) VALUES (69,'1554','Retorno de bem do ativo imobilizado remetido p/ uso fora do estabelecimento',1,1,1,GETDATE(),GETDATE()) END END</v>
      </c>
    </row>
    <row r="71" spans="1:9" x14ac:dyDescent="0.2">
      <c r="A71">
        <v>70</v>
      </c>
      <c r="B71">
        <v>1555</v>
      </c>
      <c r="C71" t="s">
        <v>9582</v>
      </c>
      <c r="D71">
        <v>1</v>
      </c>
      <c r="E71">
        <v>1</v>
      </c>
      <c r="F71">
        <v>1</v>
      </c>
      <c r="G71" s="2" t="s">
        <v>10009</v>
      </c>
      <c r="H71" s="2" t="s">
        <v>10009</v>
      </c>
      <c r="I71" t="str">
        <f t="shared" si="1"/>
        <v>BEGIN IF NOT EXISTS (SELECT * FROM [dbo].[INV_Invoice_CFOP] WHERE [Code] = '1555') BEGIN INSERT INTO [dbo].[INV_Invoice_CFOP]([InvoiceCFOPId],[Code],[Description],[Active],[UserID],[UserIDLastUpdate],[CreateDate],[ModifieldDate]) VALUES (70,'1555','Entrada de bem do ativo imobilizado de terceiro, remetido p/ uso no estabelecimento',1,1,1,GETDATE(),GETDATE()) END END</v>
      </c>
    </row>
    <row r="72" spans="1:9" x14ac:dyDescent="0.2">
      <c r="A72">
        <v>71</v>
      </c>
      <c r="B72">
        <v>1556</v>
      </c>
      <c r="C72" t="s">
        <v>9583</v>
      </c>
      <c r="D72">
        <v>1</v>
      </c>
      <c r="E72">
        <v>1</v>
      </c>
      <c r="F72">
        <v>1</v>
      </c>
      <c r="G72" s="2" t="s">
        <v>10009</v>
      </c>
      <c r="H72" s="2" t="s">
        <v>10009</v>
      </c>
      <c r="I72" t="str">
        <f t="shared" si="1"/>
        <v>BEGIN IF NOT EXISTS (SELECT * FROM [dbo].[INV_Invoice_CFOP] WHERE [Code] = '1556') BEGIN INSERT INTO [dbo].[INV_Invoice_CFOP]([InvoiceCFOPId],[Code],[Description],[Active],[UserID],[UserIDLastUpdate],[CreateDate],[ModifieldDate]) VALUES (71,'1556','Compra de material p/ uso ou consumo',1,1,1,GETDATE(),GETDATE()) END END</v>
      </c>
    </row>
    <row r="73" spans="1:9" x14ac:dyDescent="0.2">
      <c r="A73">
        <v>72</v>
      </c>
      <c r="B73">
        <v>1557</v>
      </c>
      <c r="C73" t="s">
        <v>9584</v>
      </c>
      <c r="D73">
        <v>1</v>
      </c>
      <c r="E73">
        <v>1</v>
      </c>
      <c r="F73">
        <v>1</v>
      </c>
      <c r="G73" s="2" t="s">
        <v>10009</v>
      </c>
      <c r="H73" s="2" t="s">
        <v>10009</v>
      </c>
      <c r="I73" t="str">
        <f t="shared" si="1"/>
        <v>BEGIN IF NOT EXISTS (SELECT * FROM [dbo].[INV_Invoice_CFOP] WHERE [Code] = '1557') BEGIN INSERT INTO [dbo].[INV_Invoice_CFOP]([InvoiceCFOPId],[Code],[Description],[Active],[UserID],[UserIDLastUpdate],[CreateDate],[ModifieldDate]) VALUES (72,'1557','Transferência de material p/ uso ou consumo',1,1,1,GETDATE(),GETDATE()) END END</v>
      </c>
    </row>
    <row r="74" spans="1:9" x14ac:dyDescent="0.2">
      <c r="A74">
        <v>73</v>
      </c>
      <c r="B74">
        <v>1601</v>
      </c>
      <c r="C74" t="s">
        <v>9585</v>
      </c>
      <c r="D74">
        <v>1</v>
      </c>
      <c r="E74">
        <v>1</v>
      </c>
      <c r="F74">
        <v>1</v>
      </c>
      <c r="G74" s="2" t="s">
        <v>10009</v>
      </c>
      <c r="H74" s="2" t="s">
        <v>10009</v>
      </c>
      <c r="I74" t="str">
        <f t="shared" si="1"/>
        <v>BEGIN IF NOT EXISTS (SELECT * FROM [dbo].[INV_Invoice_CFOP] WHERE [Code] = '1601') BEGIN INSERT INTO [dbo].[INV_Invoice_CFOP]([InvoiceCFOPId],[Code],[Description],[Active],[UserID],[UserIDLastUpdate],[CreateDate],[ModifieldDate]) VALUES (73,'1601','Recebimento, por transferência, de crédito de ICMS',1,1,1,GETDATE(),GETDATE()) END END</v>
      </c>
    </row>
    <row r="75" spans="1:9" x14ac:dyDescent="0.2">
      <c r="A75">
        <v>74</v>
      </c>
      <c r="B75">
        <v>1602</v>
      </c>
      <c r="C75" t="s">
        <v>9586</v>
      </c>
      <c r="D75">
        <v>1</v>
      </c>
      <c r="E75">
        <v>1</v>
      </c>
      <c r="F75">
        <v>1</v>
      </c>
      <c r="G75" s="2" t="s">
        <v>10009</v>
      </c>
      <c r="H75" s="2" t="s">
        <v>10009</v>
      </c>
      <c r="I75" t="str">
        <f t="shared" si="1"/>
        <v>BEGIN IF NOT EXISTS (SELECT * FROM [dbo].[INV_Invoice_CFOP] WHERE [Code] = '1602') BEGIN INSERT INTO [dbo].[INV_Invoice_CFOP]([InvoiceCFOPId],[Code],[Description],[Active],[UserID],[UserIDLastUpdate],[CreateDate],[ModifieldDate]) VALUES (74,'1602','Recebimento, por transferência, de saldo credor do ICMS, de outro estabelecimento da mesma empresa, p/ compensação de saldo devedor do imposto. ',1,1,1,GETDATE(),GETDATE()) END END</v>
      </c>
    </row>
    <row r="76" spans="1:9" x14ac:dyDescent="0.2">
      <c r="A76">
        <v>75</v>
      </c>
      <c r="B76">
        <v>1603</v>
      </c>
      <c r="C76" t="s">
        <v>9587</v>
      </c>
      <c r="D76">
        <v>1</v>
      </c>
      <c r="E76">
        <v>1</v>
      </c>
      <c r="F76">
        <v>1</v>
      </c>
      <c r="G76" s="2" t="s">
        <v>10009</v>
      </c>
      <c r="H76" s="2" t="s">
        <v>10009</v>
      </c>
      <c r="I76" t="str">
        <f t="shared" si="1"/>
        <v>BEGIN IF NOT EXISTS (SELECT * FROM [dbo].[INV_Invoice_CFOP] WHERE [Code] = '1603') BEGIN INSERT INTO [dbo].[INV_Invoice_CFOP]([InvoiceCFOPId],[Code],[Description],[Active],[UserID],[UserIDLastUpdate],[CreateDate],[ModifieldDate]) VALUES (75,'1603','Ressarcimento de ICMS retido por substituição tributária',1,1,1,GETDATE(),GETDATE()) END END</v>
      </c>
    </row>
    <row r="77" spans="1:9" x14ac:dyDescent="0.2">
      <c r="A77">
        <v>76</v>
      </c>
      <c r="B77">
        <v>1604</v>
      </c>
      <c r="C77" t="s">
        <v>9588</v>
      </c>
      <c r="D77">
        <v>1</v>
      </c>
      <c r="E77">
        <v>1</v>
      </c>
      <c r="F77">
        <v>1</v>
      </c>
      <c r="G77" s="2" t="s">
        <v>10009</v>
      </c>
      <c r="H77" s="2" t="s">
        <v>10009</v>
      </c>
      <c r="I77" t="str">
        <f t="shared" si="1"/>
        <v>BEGIN IF NOT EXISTS (SELECT * FROM [dbo].[INV_Invoice_CFOP] WHERE [Code] = '1604') BEGIN INSERT INTO [dbo].[INV_Invoice_CFOP]([InvoiceCFOPId],[Code],[Description],[Active],[UserID],[UserIDLastUpdate],[CreateDate],[ModifieldDate]) VALUES (76,'1604','Lançamento do crédito relativo à compra de bem p/ o ativo imobilizado',1,1,1,GETDATE(),GETDATE()) END END</v>
      </c>
    </row>
    <row r="78" spans="1:9" x14ac:dyDescent="0.2">
      <c r="A78">
        <v>77</v>
      </c>
      <c r="B78">
        <v>1605</v>
      </c>
      <c r="C78" t="s">
        <v>9589</v>
      </c>
      <c r="D78">
        <v>1</v>
      </c>
      <c r="E78">
        <v>1</v>
      </c>
      <c r="F78">
        <v>1</v>
      </c>
      <c r="G78" s="2" t="s">
        <v>10009</v>
      </c>
      <c r="H78" s="2" t="s">
        <v>10009</v>
      </c>
      <c r="I78" t="str">
        <f t="shared" si="1"/>
        <v>BEGIN IF NOT EXISTS (SELECT * FROM [dbo].[INV_Invoice_CFOP] WHERE [Code] = '1605') BEGIN INSERT INTO [dbo].[INV_Invoice_CFOP]([InvoiceCFOPId],[Code],[Description],[Active],[UserID],[UserIDLastUpdate],[CreateDate],[ModifieldDate]) VALUES (77,'1605','Recebimento, por transferência, de saldo devedor do ICMS de outro estabelecimento da mesma empresa',1,1,1,GETDATE(),GETDATE()) END END</v>
      </c>
    </row>
    <row r="79" spans="1:9" x14ac:dyDescent="0.2">
      <c r="A79">
        <v>78</v>
      </c>
      <c r="B79">
        <v>1651</v>
      </c>
      <c r="C79" t="s">
        <v>9590</v>
      </c>
      <c r="D79">
        <v>1</v>
      </c>
      <c r="E79">
        <v>1</v>
      </c>
      <c r="F79">
        <v>1</v>
      </c>
      <c r="G79" s="2" t="s">
        <v>10009</v>
      </c>
      <c r="H79" s="2" t="s">
        <v>10009</v>
      </c>
      <c r="I79" t="str">
        <f t="shared" si="1"/>
        <v>BEGIN IF NOT EXISTS (SELECT * FROM [dbo].[INV_Invoice_CFOP] WHERE [Code] = '1651') BEGIN INSERT INTO [dbo].[INV_Invoice_CFOP]([InvoiceCFOPId],[Code],[Description],[Active],[UserID],[UserIDLastUpdate],[CreateDate],[ModifieldDate]) VALUES (78,'1651','Compra de combustível ou lubrificante p/ industrialização subseqüente',1,1,1,GETDATE(),GETDATE()) END END</v>
      </c>
    </row>
    <row r="80" spans="1:9" x14ac:dyDescent="0.2">
      <c r="A80">
        <v>79</v>
      </c>
      <c r="B80">
        <v>1652</v>
      </c>
      <c r="C80" t="s">
        <v>9591</v>
      </c>
      <c r="D80">
        <v>1</v>
      </c>
      <c r="E80">
        <v>1</v>
      </c>
      <c r="F80">
        <v>1</v>
      </c>
      <c r="G80" s="2" t="s">
        <v>10009</v>
      </c>
      <c r="H80" s="2" t="s">
        <v>10009</v>
      </c>
      <c r="I80" t="str">
        <f t="shared" si="1"/>
        <v>BEGIN IF NOT EXISTS (SELECT * FROM [dbo].[INV_Invoice_CFOP] WHERE [Code] = '1652') BEGIN INSERT INTO [dbo].[INV_Invoice_CFOP]([InvoiceCFOPId],[Code],[Description],[Active],[UserID],[UserIDLastUpdate],[CreateDate],[ModifieldDate]) VALUES (79,'1652','Compra de combustível ou lubrificante p/ comercialização',1,1,1,GETDATE(),GETDATE()) END END</v>
      </c>
    </row>
    <row r="81" spans="1:9" x14ac:dyDescent="0.2">
      <c r="A81">
        <v>80</v>
      </c>
      <c r="B81">
        <v>1653</v>
      </c>
      <c r="C81" t="s">
        <v>9592</v>
      </c>
      <c r="D81">
        <v>1</v>
      </c>
      <c r="E81">
        <v>1</v>
      </c>
      <c r="F81">
        <v>1</v>
      </c>
      <c r="G81" s="2" t="s">
        <v>10009</v>
      </c>
      <c r="H81" s="2" t="s">
        <v>10009</v>
      </c>
      <c r="I81" t="str">
        <f t="shared" si="1"/>
        <v>BEGIN IF NOT EXISTS (SELECT * FROM [dbo].[INV_Invoice_CFOP] WHERE [Code] = '1653') BEGIN INSERT INTO [dbo].[INV_Invoice_CFOP]([InvoiceCFOPId],[Code],[Description],[Active],[UserID],[UserIDLastUpdate],[CreateDate],[ModifieldDate]) VALUES (80,'1653','Compra de combustível ou lubrificante por consumidor ou usuário final',1,1,1,GETDATE(),GETDATE()) END END</v>
      </c>
    </row>
    <row r="82" spans="1:9" x14ac:dyDescent="0.2">
      <c r="A82">
        <v>81</v>
      </c>
      <c r="B82">
        <v>1658</v>
      </c>
      <c r="C82" t="s">
        <v>9593</v>
      </c>
      <c r="D82">
        <v>1</v>
      </c>
      <c r="E82">
        <v>1</v>
      </c>
      <c r="F82">
        <v>1</v>
      </c>
      <c r="G82" s="2" t="s">
        <v>10009</v>
      </c>
      <c r="H82" s="2" t="s">
        <v>10009</v>
      </c>
      <c r="I82" t="str">
        <f t="shared" si="1"/>
        <v>BEGIN IF NOT EXISTS (SELECT * FROM [dbo].[INV_Invoice_CFOP] WHERE [Code] = '1658') BEGIN INSERT INTO [dbo].[INV_Invoice_CFOP]([InvoiceCFOPId],[Code],[Description],[Active],[UserID],[UserIDLastUpdate],[CreateDate],[ModifieldDate]) VALUES (81,'1658','Transferência de combustível ou lubrificante p/ industrialização',1,1,1,GETDATE(),GETDATE()) END END</v>
      </c>
    </row>
    <row r="83" spans="1:9" x14ac:dyDescent="0.2">
      <c r="A83">
        <v>82</v>
      </c>
      <c r="B83">
        <v>1659</v>
      </c>
      <c r="C83" t="s">
        <v>9594</v>
      </c>
      <c r="D83">
        <v>1</v>
      </c>
      <c r="E83">
        <v>1</v>
      </c>
      <c r="F83">
        <v>1</v>
      </c>
      <c r="G83" s="2" t="s">
        <v>10009</v>
      </c>
      <c r="H83" s="2" t="s">
        <v>10009</v>
      </c>
      <c r="I83" t="str">
        <f t="shared" si="1"/>
        <v>BEGIN IF NOT EXISTS (SELECT * FROM [dbo].[INV_Invoice_CFOP] WHERE [Code] = '1659') BEGIN INSERT INTO [dbo].[INV_Invoice_CFOP]([InvoiceCFOPId],[Code],[Description],[Active],[UserID],[UserIDLastUpdate],[CreateDate],[ModifieldDate]) VALUES (82,'1659','Transferência de combustível ou lubrificante p/ comercialização',1,1,1,GETDATE(),GETDATE()) END END</v>
      </c>
    </row>
    <row r="84" spans="1:9" x14ac:dyDescent="0.2">
      <c r="A84">
        <v>83</v>
      </c>
      <c r="B84">
        <v>1660</v>
      </c>
      <c r="C84" t="s">
        <v>9595</v>
      </c>
      <c r="D84">
        <v>1</v>
      </c>
      <c r="E84">
        <v>1</v>
      </c>
      <c r="F84">
        <v>1</v>
      </c>
      <c r="G84" s="2" t="s">
        <v>10009</v>
      </c>
      <c r="H84" s="2" t="s">
        <v>10009</v>
      </c>
      <c r="I84" t="str">
        <f t="shared" si="1"/>
        <v>BEGIN IF NOT EXISTS (SELECT * FROM [dbo].[INV_Invoice_CFOP] WHERE [Code] = '1660') BEGIN INSERT INTO [dbo].[INV_Invoice_CFOP]([InvoiceCFOPId],[Code],[Description],[Active],[UserID],[UserIDLastUpdate],[CreateDate],[ModifieldDate]) VALUES (83,'1660','Devolução de venda de combustível ou lubrificante destinados à industrialização subseqüente',1,1,1,GETDATE(),GETDATE()) END END</v>
      </c>
    </row>
    <row r="85" spans="1:9" x14ac:dyDescent="0.2">
      <c r="A85">
        <v>84</v>
      </c>
      <c r="B85">
        <v>1661</v>
      </c>
      <c r="C85" t="s">
        <v>9596</v>
      </c>
      <c r="D85">
        <v>1</v>
      </c>
      <c r="E85">
        <v>1</v>
      </c>
      <c r="F85">
        <v>1</v>
      </c>
      <c r="G85" s="2" t="s">
        <v>10009</v>
      </c>
      <c r="H85" s="2" t="s">
        <v>10009</v>
      </c>
      <c r="I85" t="str">
        <f t="shared" si="1"/>
        <v>BEGIN IF NOT EXISTS (SELECT * FROM [dbo].[INV_Invoice_CFOP] WHERE [Code] = '1661') BEGIN INSERT INTO [dbo].[INV_Invoice_CFOP]([InvoiceCFOPId],[Code],[Description],[Active],[UserID],[UserIDLastUpdate],[CreateDate],[ModifieldDate]) VALUES (84,'1661','Devolução de venda de combustível ou lubrificante destinados à comercialização',1,1,1,GETDATE(),GETDATE()) END END</v>
      </c>
    </row>
    <row r="86" spans="1:9" x14ac:dyDescent="0.2">
      <c r="A86">
        <v>85</v>
      </c>
      <c r="B86">
        <v>1662</v>
      </c>
      <c r="C86" t="s">
        <v>9597</v>
      </c>
      <c r="D86">
        <v>1</v>
      </c>
      <c r="E86">
        <v>1</v>
      </c>
      <c r="F86">
        <v>1</v>
      </c>
      <c r="G86" s="2" t="s">
        <v>10009</v>
      </c>
      <c r="H86" s="2" t="s">
        <v>10009</v>
      </c>
      <c r="I86" t="str">
        <f t="shared" si="1"/>
        <v>BEGIN IF NOT EXISTS (SELECT * FROM [dbo].[INV_Invoice_CFOP] WHERE [Code] = '1662') BEGIN INSERT INTO [dbo].[INV_Invoice_CFOP]([InvoiceCFOPId],[Code],[Description],[Active],[UserID],[UserIDLastUpdate],[CreateDate],[ModifieldDate]) VALUES (85,'1662','Devolução de venda de combustível ou lubrificante destinados a consumidor ou usuário final',1,1,1,GETDATE(),GETDATE()) END END</v>
      </c>
    </row>
    <row r="87" spans="1:9" x14ac:dyDescent="0.2">
      <c r="A87">
        <v>86</v>
      </c>
      <c r="B87">
        <v>1663</v>
      </c>
      <c r="C87" t="s">
        <v>9598</v>
      </c>
      <c r="D87">
        <v>1</v>
      </c>
      <c r="E87">
        <v>1</v>
      </c>
      <c r="F87">
        <v>1</v>
      </c>
      <c r="G87" s="2" t="s">
        <v>10009</v>
      </c>
      <c r="H87" s="2" t="s">
        <v>10009</v>
      </c>
      <c r="I87" t="str">
        <f t="shared" si="1"/>
        <v>BEGIN IF NOT EXISTS (SELECT * FROM [dbo].[INV_Invoice_CFOP] WHERE [Code] = '1663') BEGIN INSERT INTO [dbo].[INV_Invoice_CFOP]([InvoiceCFOPId],[Code],[Description],[Active],[UserID],[UserIDLastUpdate],[CreateDate],[ModifieldDate]) VALUES (86,'1663','Entrada de combustível ou lubrificante p/ armazenagem',1,1,1,GETDATE(),GETDATE()) END END</v>
      </c>
    </row>
    <row r="88" spans="1:9" x14ac:dyDescent="0.2">
      <c r="A88">
        <v>87</v>
      </c>
      <c r="B88">
        <v>1664</v>
      </c>
      <c r="C88" t="s">
        <v>9599</v>
      </c>
      <c r="D88">
        <v>1</v>
      </c>
      <c r="E88">
        <v>1</v>
      </c>
      <c r="F88">
        <v>1</v>
      </c>
      <c r="G88" s="2" t="s">
        <v>10009</v>
      </c>
      <c r="H88" s="2" t="s">
        <v>10009</v>
      </c>
      <c r="I88" t="str">
        <f t="shared" si="1"/>
        <v>BEGIN IF NOT EXISTS (SELECT * FROM [dbo].[INV_Invoice_CFOP] WHERE [Code] = '1664') BEGIN INSERT INTO [dbo].[INV_Invoice_CFOP]([InvoiceCFOPId],[Code],[Description],[Active],[UserID],[UserIDLastUpdate],[CreateDate],[ModifieldDate]) VALUES (87,'1664','Retorno de combustível ou lubrificante remetidos p/ armazenagem',1,1,1,GETDATE(),GETDATE()) END END</v>
      </c>
    </row>
    <row r="89" spans="1:9" x14ac:dyDescent="0.2">
      <c r="A89">
        <v>88</v>
      </c>
      <c r="B89">
        <v>1901</v>
      </c>
      <c r="C89" t="s">
        <v>9600</v>
      </c>
      <c r="D89">
        <v>1</v>
      </c>
      <c r="E89">
        <v>1</v>
      </c>
      <c r="F89">
        <v>1</v>
      </c>
      <c r="G89" s="2" t="s">
        <v>10009</v>
      </c>
      <c r="H89" s="2" t="s">
        <v>10009</v>
      </c>
      <c r="I89" t="str">
        <f t="shared" si="1"/>
        <v>BEGIN IF NOT EXISTS (SELECT * FROM [dbo].[INV_Invoice_CFOP] WHERE [Code] = '1901') BEGIN INSERT INTO [dbo].[INV_Invoice_CFOP]([InvoiceCFOPId],[Code],[Description],[Active],[UserID],[UserIDLastUpdate],[CreateDate],[ModifieldDate]) VALUES (88,'1901','Entrada p/ industrialização por encomenda',1,1,1,GETDATE(),GETDATE()) END END</v>
      </c>
    </row>
    <row r="90" spans="1:9" x14ac:dyDescent="0.2">
      <c r="A90">
        <v>89</v>
      </c>
      <c r="B90">
        <v>1902</v>
      </c>
      <c r="C90" t="s">
        <v>9601</v>
      </c>
      <c r="D90">
        <v>1</v>
      </c>
      <c r="E90">
        <v>1</v>
      </c>
      <c r="F90">
        <v>1</v>
      </c>
      <c r="G90" s="2" t="s">
        <v>10009</v>
      </c>
      <c r="H90" s="2" t="s">
        <v>10009</v>
      </c>
      <c r="I90" t="str">
        <f t="shared" si="1"/>
        <v>BEGIN IF NOT EXISTS (SELECT * FROM [dbo].[INV_Invoice_CFOP] WHERE [Code] = '1902') BEGIN INSERT INTO [dbo].[INV_Invoice_CFOP]([InvoiceCFOPId],[Code],[Description],[Active],[UserID],[UserIDLastUpdate],[CreateDate],[ModifieldDate]) VALUES (89,'1902','Retorno de mercadoria remetida p/ industrialização por encomenda',1,1,1,GETDATE(),GETDATE()) END END</v>
      </c>
    </row>
    <row r="91" spans="1:9" x14ac:dyDescent="0.2">
      <c r="A91">
        <v>90</v>
      </c>
      <c r="B91">
        <v>1903</v>
      </c>
      <c r="C91" t="s">
        <v>9602</v>
      </c>
      <c r="D91">
        <v>1</v>
      </c>
      <c r="E91">
        <v>1</v>
      </c>
      <c r="F91">
        <v>1</v>
      </c>
      <c r="G91" s="2" t="s">
        <v>10009</v>
      </c>
      <c r="H91" s="2" t="s">
        <v>10009</v>
      </c>
      <c r="I91" t="str">
        <f t="shared" si="1"/>
        <v>BEGIN IF NOT EXISTS (SELECT * FROM [dbo].[INV_Invoice_CFOP] WHERE [Code] = '1903') BEGIN INSERT INTO [dbo].[INV_Invoice_CFOP]([InvoiceCFOPId],[Code],[Description],[Active],[UserID],[UserIDLastUpdate],[CreateDate],[ModifieldDate]) VALUES (90,'1903','Entrada de mercadoria remetida p/ industrialização e não aplicada no referido processo',1,1,1,GETDATE(),GETDATE()) END END</v>
      </c>
    </row>
    <row r="92" spans="1:9" x14ac:dyDescent="0.2">
      <c r="A92">
        <v>91</v>
      </c>
      <c r="B92">
        <v>1904</v>
      </c>
      <c r="C92" t="s">
        <v>9603</v>
      </c>
      <c r="D92">
        <v>1</v>
      </c>
      <c r="E92">
        <v>1</v>
      </c>
      <c r="F92">
        <v>1</v>
      </c>
      <c r="G92" s="2" t="s">
        <v>10009</v>
      </c>
      <c r="H92" s="2" t="s">
        <v>10009</v>
      </c>
      <c r="I92" t="str">
        <f t="shared" si="1"/>
        <v>BEGIN IF NOT EXISTS (SELECT * FROM [dbo].[INV_Invoice_CFOP] WHERE [Code] = '1904') BEGIN INSERT INTO [dbo].[INV_Invoice_CFOP]([InvoiceCFOPId],[Code],[Description],[Active],[UserID],[UserIDLastUpdate],[CreateDate],[ModifieldDate]) VALUES (91,'1904','Retorno de remessa p/ venda fora do estabelecimento',1,1,1,GETDATE(),GETDATE()) END END</v>
      </c>
    </row>
    <row r="93" spans="1:9" x14ac:dyDescent="0.2">
      <c r="A93">
        <v>92</v>
      </c>
      <c r="B93">
        <v>1905</v>
      </c>
      <c r="C93" t="s">
        <v>9604</v>
      </c>
      <c r="D93">
        <v>1</v>
      </c>
      <c r="E93">
        <v>1</v>
      </c>
      <c r="F93">
        <v>1</v>
      </c>
      <c r="G93" s="2" t="s">
        <v>10009</v>
      </c>
      <c r="H93" s="2" t="s">
        <v>10009</v>
      </c>
      <c r="I93" t="str">
        <f t="shared" si="1"/>
        <v>BEGIN IF NOT EXISTS (SELECT * FROM [dbo].[INV_Invoice_CFOP] WHERE [Code] = '1905') BEGIN INSERT INTO [dbo].[INV_Invoice_CFOP]([InvoiceCFOPId],[Code],[Description],[Active],[UserID],[UserIDLastUpdate],[CreateDate],[ModifieldDate]) VALUES (92,'1905','Entrada de mercadoria recebida p/ depósito em depósito fechado ou armazém geral',1,1,1,GETDATE(),GETDATE()) END END</v>
      </c>
    </row>
    <row r="94" spans="1:9" x14ac:dyDescent="0.2">
      <c r="A94">
        <v>93</v>
      </c>
      <c r="B94">
        <v>1906</v>
      </c>
      <c r="C94" t="s">
        <v>9605</v>
      </c>
      <c r="D94">
        <v>1</v>
      </c>
      <c r="E94">
        <v>1</v>
      </c>
      <c r="F94">
        <v>1</v>
      </c>
      <c r="G94" s="2" t="s">
        <v>10009</v>
      </c>
      <c r="H94" s="2" t="s">
        <v>10009</v>
      </c>
      <c r="I94" t="str">
        <f t="shared" si="1"/>
        <v>BEGIN IF NOT EXISTS (SELECT * FROM [dbo].[INV_Invoice_CFOP] WHERE [Code] = '1906') BEGIN INSERT INTO [dbo].[INV_Invoice_CFOP]([InvoiceCFOPId],[Code],[Description],[Active],[UserID],[UserIDLastUpdate],[CreateDate],[ModifieldDate]) VALUES (93,'1906','Retorno de mercadoria remetida p/ depósito fechado ou armazém geral',1,1,1,GETDATE(),GETDATE()) END END</v>
      </c>
    </row>
    <row r="95" spans="1:9" x14ac:dyDescent="0.2">
      <c r="A95">
        <v>94</v>
      </c>
      <c r="B95">
        <v>1907</v>
      </c>
      <c r="C95" t="s">
        <v>9606</v>
      </c>
      <c r="D95">
        <v>1</v>
      </c>
      <c r="E95">
        <v>1</v>
      </c>
      <c r="F95">
        <v>1</v>
      </c>
      <c r="G95" s="2" t="s">
        <v>10009</v>
      </c>
      <c r="H95" s="2" t="s">
        <v>10009</v>
      </c>
      <c r="I95" t="str">
        <f t="shared" si="1"/>
        <v>BEGIN IF NOT EXISTS (SELECT * FROM [dbo].[INV_Invoice_CFOP] WHERE [Code] = '1907') BEGIN INSERT INTO [dbo].[INV_Invoice_CFOP]([InvoiceCFOPId],[Code],[Description],[Active],[UserID],[UserIDLastUpdate],[CreateDate],[ModifieldDate]) VALUES (94,'1907','Retorno simbólico de mercadoria remetida p/ depósito fechado ou armazém geral',1,1,1,GETDATE(),GETDATE()) END END</v>
      </c>
    </row>
    <row r="96" spans="1:9" x14ac:dyDescent="0.2">
      <c r="A96">
        <v>95</v>
      </c>
      <c r="B96">
        <v>1908</v>
      </c>
      <c r="C96" t="s">
        <v>9607</v>
      </c>
      <c r="D96">
        <v>1</v>
      </c>
      <c r="E96">
        <v>1</v>
      </c>
      <c r="F96">
        <v>1</v>
      </c>
      <c r="G96" s="2" t="s">
        <v>10009</v>
      </c>
      <c r="H96" s="2" t="s">
        <v>10009</v>
      </c>
      <c r="I96" t="str">
        <f t="shared" si="1"/>
        <v>BEGIN IF NOT EXISTS (SELECT * FROM [dbo].[INV_Invoice_CFOP] WHERE [Code] = '1908') BEGIN INSERT INTO [dbo].[INV_Invoice_CFOP]([InvoiceCFOPId],[Code],[Description],[Active],[UserID],[UserIDLastUpdate],[CreateDate],[ModifieldDate]) VALUES (95,'1908','Entrada de bem por conta de contrato de comodato',1,1,1,GETDATE(),GETDATE()) END END</v>
      </c>
    </row>
    <row r="97" spans="1:9" x14ac:dyDescent="0.2">
      <c r="A97">
        <v>96</v>
      </c>
      <c r="B97">
        <v>1909</v>
      </c>
      <c r="C97" t="s">
        <v>9608</v>
      </c>
      <c r="D97">
        <v>1</v>
      </c>
      <c r="E97">
        <v>1</v>
      </c>
      <c r="F97">
        <v>1</v>
      </c>
      <c r="G97" s="2" t="s">
        <v>10009</v>
      </c>
      <c r="H97" s="2" t="s">
        <v>10009</v>
      </c>
      <c r="I97" t="str">
        <f t="shared" si="1"/>
        <v>BEGIN IF NOT EXISTS (SELECT * FROM [dbo].[INV_Invoice_CFOP] WHERE [Code] = '1909') BEGIN INSERT INTO [dbo].[INV_Invoice_CFOP]([InvoiceCFOPId],[Code],[Description],[Active],[UserID],[UserIDLastUpdate],[CreateDate],[ModifieldDate]) VALUES (96,'1909','Retorno de bem remetido por conta de contrato de comodato',1,1,1,GETDATE(),GETDATE()) END END</v>
      </c>
    </row>
    <row r="98" spans="1:9" x14ac:dyDescent="0.2">
      <c r="A98">
        <v>97</v>
      </c>
      <c r="B98">
        <v>1910</v>
      </c>
      <c r="C98" t="s">
        <v>9609</v>
      </c>
      <c r="D98">
        <v>1</v>
      </c>
      <c r="E98">
        <v>1</v>
      </c>
      <c r="F98">
        <v>1</v>
      </c>
      <c r="G98" s="2" t="s">
        <v>10009</v>
      </c>
      <c r="H98" s="2" t="s">
        <v>10009</v>
      </c>
      <c r="I98" t="str">
        <f t="shared" si="1"/>
        <v>BEGIN IF NOT EXISTS (SELECT * FROM [dbo].[INV_Invoice_CFOP] WHERE [Code] = '1910') BEGIN INSERT INTO [dbo].[INV_Invoice_CFOP]([InvoiceCFOPId],[Code],[Description],[Active],[UserID],[UserIDLastUpdate],[CreateDate],[ModifieldDate]) VALUES (97,'1910','Entrada de bonificação, doação ou brinde',1,1,1,GETDATE(),GETDATE()) END END</v>
      </c>
    </row>
    <row r="99" spans="1:9" x14ac:dyDescent="0.2">
      <c r="A99">
        <v>98</v>
      </c>
      <c r="B99">
        <v>1911</v>
      </c>
      <c r="C99" t="s">
        <v>9610</v>
      </c>
      <c r="D99">
        <v>1</v>
      </c>
      <c r="E99">
        <v>1</v>
      </c>
      <c r="F99">
        <v>1</v>
      </c>
      <c r="G99" s="2" t="s">
        <v>10009</v>
      </c>
      <c r="H99" s="2" t="s">
        <v>10009</v>
      </c>
      <c r="I99" t="str">
        <f t="shared" si="1"/>
        <v>BEGIN IF NOT EXISTS (SELECT * FROM [dbo].[INV_Invoice_CFOP] WHERE [Code] = '1911') BEGIN INSERT INTO [dbo].[INV_Invoice_CFOP]([InvoiceCFOPId],[Code],[Description],[Active],[UserID],[UserIDLastUpdate],[CreateDate],[ModifieldDate]) VALUES (98,'1911','Entrada de amostra grátis',1,1,1,GETDATE(),GETDATE()) END END</v>
      </c>
    </row>
    <row r="100" spans="1:9" x14ac:dyDescent="0.2">
      <c r="A100">
        <v>99</v>
      </c>
      <c r="B100">
        <v>1912</v>
      </c>
      <c r="C100" t="s">
        <v>9611</v>
      </c>
      <c r="D100">
        <v>1</v>
      </c>
      <c r="E100">
        <v>1</v>
      </c>
      <c r="F100">
        <v>1</v>
      </c>
      <c r="G100" s="2" t="s">
        <v>10009</v>
      </c>
      <c r="H100" s="2" t="s">
        <v>10009</v>
      </c>
      <c r="I100" t="str">
        <f t="shared" si="1"/>
        <v>BEGIN IF NOT EXISTS (SELECT * FROM [dbo].[INV_Invoice_CFOP] WHERE [Code] = '1912') BEGIN INSERT INTO [dbo].[INV_Invoice_CFOP]([InvoiceCFOPId],[Code],[Description],[Active],[UserID],[UserIDLastUpdate],[CreateDate],[ModifieldDate]) VALUES (99,'1912','Entrada de mercadoria ou bem recebido p/ demonstração',1,1,1,GETDATE(),GETDATE()) END END</v>
      </c>
    </row>
    <row r="101" spans="1:9" x14ac:dyDescent="0.2">
      <c r="A101">
        <v>100</v>
      </c>
      <c r="B101">
        <v>1913</v>
      </c>
      <c r="C101" t="s">
        <v>9612</v>
      </c>
      <c r="D101">
        <v>1</v>
      </c>
      <c r="E101">
        <v>1</v>
      </c>
      <c r="F101">
        <v>1</v>
      </c>
      <c r="G101" s="2" t="s">
        <v>10009</v>
      </c>
      <c r="H101" s="2" t="s">
        <v>10009</v>
      </c>
      <c r="I101" t="str">
        <f t="shared" si="1"/>
        <v>BEGIN IF NOT EXISTS (SELECT * FROM [dbo].[INV_Invoice_CFOP] WHERE [Code] = '1913') BEGIN INSERT INTO [dbo].[INV_Invoice_CFOP]([InvoiceCFOPId],[Code],[Description],[Active],[UserID],[UserIDLastUpdate],[CreateDate],[ModifieldDate]) VALUES (100,'1913','Retorno de mercadoria ou bem remetido p/ demonstração',1,1,1,GETDATE(),GETDATE()) END END</v>
      </c>
    </row>
    <row r="102" spans="1:9" x14ac:dyDescent="0.2">
      <c r="A102">
        <v>101</v>
      </c>
      <c r="B102">
        <v>1914</v>
      </c>
      <c r="C102" t="s">
        <v>9613</v>
      </c>
      <c r="D102">
        <v>1</v>
      </c>
      <c r="E102">
        <v>1</v>
      </c>
      <c r="F102">
        <v>1</v>
      </c>
      <c r="G102" s="2" t="s">
        <v>10009</v>
      </c>
      <c r="H102" s="2" t="s">
        <v>10009</v>
      </c>
      <c r="I102" t="str">
        <f t="shared" si="1"/>
        <v>BEGIN IF NOT EXISTS (SELECT * FROM [dbo].[INV_Invoice_CFOP] WHERE [Code] = '1914') BEGIN INSERT INTO [dbo].[INV_Invoice_CFOP]([InvoiceCFOPId],[Code],[Description],[Active],[UserID],[UserIDLastUpdate],[CreateDate],[ModifieldDate]) VALUES (101,'1914','Retorno de mercadoria ou bem remetido p/ exposição ou feira',1,1,1,GETDATE(),GETDATE()) END END</v>
      </c>
    </row>
    <row r="103" spans="1:9" x14ac:dyDescent="0.2">
      <c r="A103">
        <v>102</v>
      </c>
      <c r="B103">
        <v>1915</v>
      </c>
      <c r="C103" t="s">
        <v>9614</v>
      </c>
      <c r="D103">
        <v>1</v>
      </c>
      <c r="E103">
        <v>1</v>
      </c>
      <c r="F103">
        <v>1</v>
      </c>
      <c r="G103" s="2" t="s">
        <v>10009</v>
      </c>
      <c r="H103" s="2" t="s">
        <v>10009</v>
      </c>
      <c r="I103" t="str">
        <f t="shared" si="1"/>
        <v>BEGIN IF NOT EXISTS (SELECT * FROM [dbo].[INV_Invoice_CFOP] WHERE [Code] = '1915') BEGIN INSERT INTO [dbo].[INV_Invoice_CFOP]([InvoiceCFOPId],[Code],[Description],[Active],[UserID],[UserIDLastUpdate],[CreateDate],[ModifieldDate]) VALUES (102,'1915','Entrada de mercadoria ou bem recebido p/ conserto ou reparo',1,1,1,GETDATE(),GETDATE()) END END</v>
      </c>
    </row>
    <row r="104" spans="1:9" x14ac:dyDescent="0.2">
      <c r="A104">
        <v>103</v>
      </c>
      <c r="B104">
        <v>1916</v>
      </c>
      <c r="C104" t="s">
        <v>9615</v>
      </c>
      <c r="D104">
        <v>1</v>
      </c>
      <c r="E104">
        <v>1</v>
      </c>
      <c r="F104">
        <v>1</v>
      </c>
      <c r="G104" s="2" t="s">
        <v>10009</v>
      </c>
      <c r="H104" s="2" t="s">
        <v>10009</v>
      </c>
      <c r="I104" t="str">
        <f t="shared" si="1"/>
        <v>BEGIN IF NOT EXISTS (SELECT * FROM [dbo].[INV_Invoice_CFOP] WHERE [Code] = '1916') BEGIN INSERT INTO [dbo].[INV_Invoice_CFOP]([InvoiceCFOPId],[Code],[Description],[Active],[UserID],[UserIDLastUpdate],[CreateDate],[ModifieldDate]) VALUES (103,'1916','Retorno de mercadoria ou bem remetido p/ conserto ou reparo',1,1,1,GETDATE(),GETDATE()) END END</v>
      </c>
    </row>
    <row r="105" spans="1:9" x14ac:dyDescent="0.2">
      <c r="A105">
        <v>104</v>
      </c>
      <c r="B105">
        <v>1917</v>
      </c>
      <c r="C105" t="s">
        <v>9616</v>
      </c>
      <c r="D105">
        <v>1</v>
      </c>
      <c r="E105">
        <v>1</v>
      </c>
      <c r="F105">
        <v>1</v>
      </c>
      <c r="G105" s="2" t="s">
        <v>10009</v>
      </c>
      <c r="H105" s="2" t="s">
        <v>10009</v>
      </c>
      <c r="I105" t="str">
        <f t="shared" si="1"/>
        <v>BEGIN IF NOT EXISTS (SELECT * FROM [dbo].[INV_Invoice_CFOP] WHERE [Code] = '1917') BEGIN INSERT INTO [dbo].[INV_Invoice_CFOP]([InvoiceCFOPId],[Code],[Description],[Active],[UserID],[UserIDLastUpdate],[CreateDate],[ModifieldDate]) VALUES (104,'1917','Entrada de mercadoria recebida em consignação mercantil ou industrial',1,1,1,GETDATE(),GETDATE()) END END</v>
      </c>
    </row>
    <row r="106" spans="1:9" x14ac:dyDescent="0.2">
      <c r="A106">
        <v>105</v>
      </c>
      <c r="B106">
        <v>1918</v>
      </c>
      <c r="C106" t="s">
        <v>9617</v>
      </c>
      <c r="D106">
        <v>1</v>
      </c>
      <c r="E106">
        <v>1</v>
      </c>
      <c r="F106">
        <v>1</v>
      </c>
      <c r="G106" s="2" t="s">
        <v>10009</v>
      </c>
      <c r="H106" s="2" t="s">
        <v>10009</v>
      </c>
      <c r="I106" t="str">
        <f t="shared" si="1"/>
        <v>BEGIN IF NOT EXISTS (SELECT * FROM [dbo].[INV_Invoice_CFOP] WHERE [Code] = '1918') BEGIN INSERT INTO [dbo].[INV_Invoice_CFOP]([InvoiceCFOPId],[Code],[Description],[Active],[UserID],[UserIDLastUpdate],[CreateDate],[ModifieldDate]) VALUES (105,'1918','Devolução de mercadoria remetida em consignação mercantil ou industrial',1,1,1,GETDATE(),GETDATE()) END END</v>
      </c>
    </row>
    <row r="107" spans="1:9" x14ac:dyDescent="0.2">
      <c r="A107">
        <v>106</v>
      </c>
      <c r="B107">
        <v>1919</v>
      </c>
      <c r="C107" t="s">
        <v>9618</v>
      </c>
      <c r="D107">
        <v>1</v>
      </c>
      <c r="E107">
        <v>1</v>
      </c>
      <c r="F107">
        <v>1</v>
      </c>
      <c r="G107" s="2" t="s">
        <v>10009</v>
      </c>
      <c r="H107" s="2" t="s">
        <v>10009</v>
      </c>
      <c r="I107" t="str">
        <f t="shared" si="1"/>
        <v>BEGIN IF NOT EXISTS (SELECT * FROM [dbo].[INV_Invoice_CFOP] WHERE [Code] = '1919') BEGIN INSERT INTO [dbo].[INV_Invoice_CFOP]([InvoiceCFOPId],[Code],[Description],[Active],[UserID],[UserIDLastUpdate],[CreateDate],[ModifieldDate]) VALUES (106,'1919','Devolução simbólica de mercadoria vendida ou utilizada em processo industrial, remetida anteriormente em consignação mercantil ou industrial',1,1,1,GETDATE(),GETDATE()) END END</v>
      </c>
    </row>
    <row r="108" spans="1:9" x14ac:dyDescent="0.2">
      <c r="A108">
        <v>107</v>
      </c>
      <c r="B108">
        <v>1920</v>
      </c>
      <c r="C108" t="s">
        <v>9619</v>
      </c>
      <c r="D108">
        <v>1</v>
      </c>
      <c r="E108">
        <v>1</v>
      </c>
      <c r="F108">
        <v>1</v>
      </c>
      <c r="G108" s="2" t="s">
        <v>10009</v>
      </c>
      <c r="H108" s="2" t="s">
        <v>10009</v>
      </c>
      <c r="I108" t="str">
        <f t="shared" si="1"/>
        <v>BEGIN IF NOT EXISTS (SELECT * FROM [dbo].[INV_Invoice_CFOP] WHERE [Code] = '1920') BEGIN INSERT INTO [dbo].[INV_Invoice_CFOP]([InvoiceCFOPId],[Code],[Description],[Active],[UserID],[UserIDLastUpdate],[CreateDate],[ModifieldDate]) VALUES (107,'1920','Entrada de vasilhame ou sacaria',1,1,1,GETDATE(),GETDATE()) END END</v>
      </c>
    </row>
    <row r="109" spans="1:9" x14ac:dyDescent="0.2">
      <c r="A109">
        <v>108</v>
      </c>
      <c r="B109">
        <v>1921</v>
      </c>
      <c r="C109" t="s">
        <v>9620</v>
      </c>
      <c r="D109">
        <v>1</v>
      </c>
      <c r="E109">
        <v>1</v>
      </c>
      <c r="F109">
        <v>1</v>
      </c>
      <c r="G109" s="2" t="s">
        <v>10009</v>
      </c>
      <c r="H109" s="2" t="s">
        <v>10009</v>
      </c>
      <c r="I109" t="str">
        <f t="shared" si="1"/>
        <v>BEGIN IF NOT EXISTS (SELECT * FROM [dbo].[INV_Invoice_CFOP] WHERE [Code] = '1921') BEGIN INSERT INTO [dbo].[INV_Invoice_CFOP]([InvoiceCFOPId],[Code],[Description],[Active],[UserID],[UserIDLastUpdate],[CreateDate],[ModifieldDate]) VALUES (108,'1921','Retorno de vasilhame ou sacaria',1,1,1,GETDATE(),GETDATE()) END END</v>
      </c>
    </row>
    <row r="110" spans="1:9" x14ac:dyDescent="0.2">
      <c r="A110">
        <v>109</v>
      </c>
      <c r="B110">
        <v>1922</v>
      </c>
      <c r="C110" t="s">
        <v>9621</v>
      </c>
      <c r="D110">
        <v>1</v>
      </c>
      <c r="E110">
        <v>1</v>
      </c>
      <c r="F110">
        <v>1</v>
      </c>
      <c r="G110" s="2" t="s">
        <v>10009</v>
      </c>
      <c r="H110" s="2" t="s">
        <v>10009</v>
      </c>
      <c r="I110" t="str">
        <f t="shared" si="1"/>
        <v>BEGIN IF NOT EXISTS (SELECT * FROM [dbo].[INV_Invoice_CFOP] WHERE [Code] = '1922') BEGIN INSERT INTO [dbo].[INV_Invoice_CFOP]([InvoiceCFOPId],[Code],[Description],[Active],[UserID],[UserIDLastUpdate],[CreateDate],[ModifieldDate]) VALUES (109,'1922','Lançamento efetuado a título de simples faturamento decorrente de compra p/ recebimento futuro',1,1,1,GETDATE(),GETDATE()) END END</v>
      </c>
    </row>
    <row r="111" spans="1:9" x14ac:dyDescent="0.2">
      <c r="A111">
        <v>110</v>
      </c>
      <c r="B111">
        <v>1923</v>
      </c>
      <c r="C111" t="s">
        <v>9622</v>
      </c>
      <c r="D111">
        <v>1</v>
      </c>
      <c r="E111">
        <v>1</v>
      </c>
      <c r="F111">
        <v>1</v>
      </c>
      <c r="G111" s="2" t="s">
        <v>10009</v>
      </c>
      <c r="H111" s="2" t="s">
        <v>10009</v>
      </c>
      <c r="I111" t="str">
        <f t="shared" si="1"/>
        <v>BEGIN IF NOT EXISTS (SELECT * FROM [dbo].[INV_Invoice_CFOP] WHERE [Code] = '1923') BEGIN INSERT INTO [dbo].[INV_Invoice_CFOP]([InvoiceCFOPId],[Code],[Description],[Active],[UserID],[UserIDLastUpdate],[CreateDate],[ModifieldDate]) VALUES (110,'1923','Entrada de mercadoria recebida do vendedor remetente, em venda à ordem',1,1,1,GETDATE(),GETDATE()) END END</v>
      </c>
    </row>
    <row r="112" spans="1:9" x14ac:dyDescent="0.2">
      <c r="A112">
        <v>111</v>
      </c>
      <c r="B112">
        <v>1924</v>
      </c>
      <c r="C112" t="s">
        <v>9623</v>
      </c>
      <c r="D112">
        <v>1</v>
      </c>
      <c r="E112">
        <v>1</v>
      </c>
      <c r="F112">
        <v>1</v>
      </c>
      <c r="G112" s="2" t="s">
        <v>10009</v>
      </c>
      <c r="H112" s="2" t="s">
        <v>10009</v>
      </c>
      <c r="I112" t="str">
        <f t="shared" si="1"/>
        <v>BEGIN IF NOT EXISTS (SELECT * FROM [dbo].[INV_Invoice_CFOP] WHERE [Code] = '1924') BEGIN INSERT INTO [dbo].[INV_Invoice_CFOP]([InvoiceCFOPId],[Code],[Description],[Active],[UserID],[UserIDLastUpdate],[CreateDate],[ModifieldDate]) VALUES (111,'1924','Entrada p/ industrialização por conta e ordem do adquirente da mercadoria, quando esta não transitar pelo estabelecimento do adquirente',1,1,1,GETDATE(),GETDATE()) END END</v>
      </c>
    </row>
    <row r="113" spans="1:9" x14ac:dyDescent="0.2">
      <c r="A113">
        <v>112</v>
      </c>
      <c r="B113">
        <v>1925</v>
      </c>
      <c r="C113" t="s">
        <v>9624</v>
      </c>
      <c r="D113">
        <v>1</v>
      </c>
      <c r="E113">
        <v>1</v>
      </c>
      <c r="F113">
        <v>1</v>
      </c>
      <c r="G113" s="2" t="s">
        <v>10009</v>
      </c>
      <c r="H113" s="2" t="s">
        <v>10009</v>
      </c>
      <c r="I113" t="str">
        <f t="shared" si="1"/>
        <v>BEGIN IF NOT EXISTS (SELECT * FROM [dbo].[INV_Invoice_CFOP] WHERE [Code] = '1925') BEGIN INSERT INTO [dbo].[INV_Invoice_CFOP]([InvoiceCFOPId],[Code],[Description],[Active],[UserID],[UserIDLastUpdate],[CreateDate],[ModifieldDate]) VALUES (112,'1925','Retorno de mercadoria remetida p/ industrialização por conta e ordem do adquirente da mercadoria, quando esta não transitar pelo estabelecimento do adquirente',1,1,1,GETDATE(),GETDATE()) END END</v>
      </c>
    </row>
    <row r="114" spans="1:9" x14ac:dyDescent="0.2">
      <c r="A114">
        <v>113</v>
      </c>
      <c r="B114">
        <v>1926</v>
      </c>
      <c r="C114" t="s">
        <v>9625</v>
      </c>
      <c r="D114">
        <v>1</v>
      </c>
      <c r="E114">
        <v>1</v>
      </c>
      <c r="F114">
        <v>1</v>
      </c>
      <c r="G114" s="2" t="s">
        <v>10009</v>
      </c>
      <c r="H114" s="2" t="s">
        <v>10009</v>
      </c>
      <c r="I114" t="str">
        <f t="shared" si="1"/>
        <v>BEGIN IF NOT EXISTS (SELECT * FROM [dbo].[INV_Invoice_CFOP] WHERE [Code] = '1926') BEGIN INSERT INTO [dbo].[INV_Invoice_CFOP]([InvoiceCFOPId],[Code],[Description],[Active],[UserID],[UserIDLastUpdate],[CreateDate],[ModifieldDate]) VALUES (113,'1926','Lançamento efetuado a título de reclassificação de mercadoria decorrente de formação de kit ou de sua desagregação',1,1,1,GETDATE(),GETDATE()) END END</v>
      </c>
    </row>
    <row r="115" spans="1:9" x14ac:dyDescent="0.2">
      <c r="A115">
        <v>114</v>
      </c>
      <c r="B115">
        <v>1931</v>
      </c>
      <c r="C115" t="s">
        <v>9626</v>
      </c>
      <c r="D115">
        <v>1</v>
      </c>
      <c r="E115">
        <v>1</v>
      </c>
      <c r="F115">
        <v>1</v>
      </c>
      <c r="G115" s="2" t="s">
        <v>10009</v>
      </c>
      <c r="H115" s="2" t="s">
        <v>10009</v>
      </c>
      <c r="I115" t="str">
        <f t="shared" si="1"/>
        <v>BEGIN IF NOT EXISTS (SELECT * FROM [dbo].[INV_Invoice_CFOP] WHERE [Code] = '1931') BEGIN INSERT INTO [dbo].[INV_Invoice_CFOP]([InvoiceCFOPId],[Code],[Description],[Active],[UserID],[UserIDLastUpdate],[CreateDate],[ModifieldDate]) VALUES (114,'1931','Lançamento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serviço.',1,1,1,GETDATE(),GETDATE()) END END</v>
      </c>
    </row>
    <row r="116" spans="1:9" x14ac:dyDescent="0.2">
      <c r="A116">
        <v>115</v>
      </c>
      <c r="B116">
        <v>1932</v>
      </c>
      <c r="C116" t="s">
        <v>9627</v>
      </c>
      <c r="D116">
        <v>1</v>
      </c>
      <c r="E116">
        <v>1</v>
      </c>
      <c r="F116">
        <v>1</v>
      </c>
      <c r="G116" s="2" t="s">
        <v>10009</v>
      </c>
      <c r="H116" s="2" t="s">
        <v>10009</v>
      </c>
      <c r="I116" t="str">
        <f t="shared" si="1"/>
        <v>BEGIN IF NOT EXISTS (SELECT * FROM [dbo].[INV_Invoice_CFOP] WHERE [Code] = '1932') BEGIN INSERT INTO [dbo].[INV_Invoice_CFOP]([InvoiceCFOPId],[Code],[Description],[Active],[UserID],[UserIDLastUpdate],[CreateDate],[ModifieldDate]) VALUES (115,'1932','Aquisição de serviço de transporte iniciado em UF diversa daquela onde esteja inscrito o prestador',1,1,1,GETDATE(),GETDATE()) END END</v>
      </c>
    </row>
    <row r="117" spans="1:9" x14ac:dyDescent="0.2">
      <c r="A117">
        <v>116</v>
      </c>
      <c r="B117">
        <v>1933</v>
      </c>
      <c r="C117" t="s">
        <v>9628</v>
      </c>
      <c r="D117">
        <v>1</v>
      </c>
      <c r="E117">
        <v>1</v>
      </c>
      <c r="F117">
        <v>1</v>
      </c>
      <c r="G117" s="2" t="s">
        <v>10009</v>
      </c>
      <c r="H117" s="2" t="s">
        <v>10009</v>
      </c>
      <c r="I117" t="str">
        <f t="shared" si="1"/>
        <v>BEGIN IF NOT EXISTS (SELECT * FROM [dbo].[INV_Invoice_CFOP] WHERE [Code] = '1933') BEGIN INSERT INTO [dbo].[INV_Invoice_CFOP]([InvoiceCFOPId],[Code],[Description],[Active],[UserID],[UserIDLastUpdate],[CreateDate],[ModifieldDate]) VALUES (116,'1933','Aquisição de serviço tributado pelo Imposto sobre Serviços de Qualquer Natureza',1,1,1,GETDATE(),GETDATE()) END END</v>
      </c>
    </row>
    <row r="118" spans="1:9" x14ac:dyDescent="0.2">
      <c r="A118">
        <v>117</v>
      </c>
      <c r="B118">
        <v>1934</v>
      </c>
      <c r="C118" t="s">
        <v>9629</v>
      </c>
      <c r="D118">
        <v>1</v>
      </c>
      <c r="E118">
        <v>1</v>
      </c>
      <c r="F118">
        <v>1</v>
      </c>
      <c r="G118" s="2" t="s">
        <v>10009</v>
      </c>
      <c r="H118" s="2" t="s">
        <v>10009</v>
      </c>
      <c r="I118" t="str">
        <f t="shared" si="1"/>
        <v>BEGIN IF NOT EXISTS (SELECT * FROM [dbo].[INV_Invoice_CFOP] WHERE [Code] = '1934') BEGIN INSERT INTO [dbo].[INV_Invoice_CFOP]([InvoiceCFOPId],[Code],[Description],[Active],[UserID],[UserIDLastUpdate],[CreateDate],[ModifieldDate]) VALUES (117,'1934','Entrada simbólica de mercadoria recebida p/ depósito fechado ou armazém geral',1,1,1,GETDATE(),GETDATE()) END END</v>
      </c>
    </row>
    <row r="119" spans="1:9" x14ac:dyDescent="0.2">
      <c r="A119">
        <v>118</v>
      </c>
      <c r="B119">
        <v>1949</v>
      </c>
      <c r="C119" t="s">
        <v>9630</v>
      </c>
      <c r="D119">
        <v>1</v>
      </c>
      <c r="E119">
        <v>1</v>
      </c>
      <c r="F119">
        <v>1</v>
      </c>
      <c r="G119" s="2" t="s">
        <v>10009</v>
      </c>
      <c r="H119" s="2" t="s">
        <v>10009</v>
      </c>
      <c r="I119" t="str">
        <f t="shared" si="1"/>
        <v>BEGIN IF NOT EXISTS (SELECT * FROM [dbo].[INV_Invoice_CFOP] WHERE [Code] = '1949') BEGIN INSERT INTO [dbo].[INV_Invoice_CFOP]([InvoiceCFOPId],[Code],[Description],[Active],[UserID],[UserIDLastUpdate],[CreateDate],[ModifieldDate]) VALUES (118,'1949','Outra entrada de mercadoria ou prestação de serviço não especificada',1,1,1,GETDATE(),GETDATE()) END END</v>
      </c>
    </row>
    <row r="120" spans="1:9" x14ac:dyDescent="0.2">
      <c r="A120">
        <v>119</v>
      </c>
      <c r="B120">
        <v>2101</v>
      </c>
      <c r="C120" t="s">
        <v>9513</v>
      </c>
      <c r="D120">
        <v>1</v>
      </c>
      <c r="E120">
        <v>1</v>
      </c>
      <c r="F120">
        <v>1</v>
      </c>
      <c r="G120" s="2" t="s">
        <v>10009</v>
      </c>
      <c r="H120" s="2" t="s">
        <v>10009</v>
      </c>
      <c r="I120" t="str">
        <f t="shared" si="1"/>
        <v>BEGIN IF NOT EXISTS (SELECT * FROM [dbo].[INV_Invoice_CFOP] WHERE [Code] = '2101') BEGIN INSERT INTO [dbo].[INV_Invoice_CFOP]([InvoiceCFOPId],[Code],[Description],[Active],[UserID],[UserIDLastUpdate],[CreateDate],[ModifieldDate]) VALUES (119,'2101','Compra p/ industrialização ou produção rural',1,1,1,GETDATE(),GETDATE()) END END</v>
      </c>
    </row>
    <row r="121" spans="1:9" x14ac:dyDescent="0.2">
      <c r="A121">
        <v>120</v>
      </c>
      <c r="B121">
        <v>2102</v>
      </c>
      <c r="C121" t="s">
        <v>9514</v>
      </c>
      <c r="D121">
        <v>1</v>
      </c>
      <c r="E121">
        <v>1</v>
      </c>
      <c r="F121">
        <v>1</v>
      </c>
      <c r="G121" s="2" t="s">
        <v>10009</v>
      </c>
      <c r="H121" s="2" t="s">
        <v>10009</v>
      </c>
      <c r="I121" t="str">
        <f t="shared" si="1"/>
        <v>BEGIN IF NOT EXISTS (SELECT * FROM [dbo].[INV_Invoice_CFOP] WHERE [Code] = '2102') BEGIN INSERT INTO [dbo].[INV_Invoice_CFOP]([InvoiceCFOPId],[Code],[Description],[Active],[UserID],[UserIDLastUpdate],[CreateDate],[ModifieldDate]) VALUES (120,'2102','Compra p/ comercialização',1,1,1,GETDATE(),GETDATE()) END END</v>
      </c>
    </row>
    <row r="122" spans="1:9" x14ac:dyDescent="0.2">
      <c r="A122">
        <v>121</v>
      </c>
      <c r="B122">
        <v>2111</v>
      </c>
      <c r="C122" t="s">
        <v>9515</v>
      </c>
      <c r="D122">
        <v>1</v>
      </c>
      <c r="E122">
        <v>1</v>
      </c>
      <c r="F122">
        <v>1</v>
      </c>
      <c r="G122" s="2" t="s">
        <v>10009</v>
      </c>
      <c r="H122" s="2" t="s">
        <v>10009</v>
      </c>
      <c r="I122" t="str">
        <f t="shared" si="1"/>
        <v>BEGIN IF NOT EXISTS (SELECT * FROM [dbo].[INV_Invoice_CFOP] WHERE [Code] = '2111') BEGIN INSERT INTO [dbo].[INV_Invoice_CFOP]([InvoiceCFOPId],[Code],[Description],[Active],[UserID],[UserIDLastUpdate],[CreateDate],[ModifieldDate]) VALUES (121,'2111','Compra p/ industrialização de mercadoria recebida anteriormente em consignação industrial',1,1,1,GETDATE(),GETDATE()) END END</v>
      </c>
    </row>
    <row r="123" spans="1:9" x14ac:dyDescent="0.2">
      <c r="A123">
        <v>122</v>
      </c>
      <c r="B123">
        <v>2113</v>
      </c>
      <c r="C123" t="s">
        <v>9516</v>
      </c>
      <c r="D123">
        <v>1</v>
      </c>
      <c r="E123">
        <v>1</v>
      </c>
      <c r="F123">
        <v>1</v>
      </c>
      <c r="G123" s="2" t="s">
        <v>10009</v>
      </c>
      <c r="H123" s="2" t="s">
        <v>10009</v>
      </c>
      <c r="I123" t="str">
        <f t="shared" si="1"/>
        <v>BEGIN IF NOT EXISTS (SELECT * FROM [dbo].[INV_Invoice_CFOP] WHERE [Code] = '2113') BEGIN INSERT INTO [dbo].[INV_Invoice_CFOP]([InvoiceCFOPId],[Code],[Description],[Active],[UserID],[UserIDLastUpdate],[CreateDate],[ModifieldDate]) VALUES (122,'2113','Compra p/ comercialização, de mercadoria recebida anteriormente em consignação mercantil',1,1,1,GETDATE(),GETDATE()) END END</v>
      </c>
    </row>
    <row r="124" spans="1:9" x14ac:dyDescent="0.2">
      <c r="A124">
        <v>123</v>
      </c>
      <c r="B124">
        <v>2116</v>
      </c>
      <c r="C124" t="s">
        <v>9517</v>
      </c>
      <c r="D124">
        <v>1</v>
      </c>
      <c r="E124">
        <v>1</v>
      </c>
      <c r="F124">
        <v>1</v>
      </c>
      <c r="G124" s="2" t="s">
        <v>10009</v>
      </c>
      <c r="H124" s="2" t="s">
        <v>10009</v>
      </c>
      <c r="I124" t="str">
        <f t="shared" si="1"/>
        <v>BEGIN IF NOT EXISTS (SELECT * FROM [dbo].[INV_Invoice_CFOP] WHERE [Code] = '2116') BEGIN INSERT INTO [dbo].[INV_Invoice_CFOP]([InvoiceCFOPId],[Code],[Description],[Active],[UserID],[UserIDLastUpdate],[CreateDate],[ModifieldDate]) VALUES (123,'2116','Compra p/ industrialização ou produção rural originada de encomenda p/ recebimento futuro',1,1,1,GETDATE(),GETDATE()) END END</v>
      </c>
    </row>
    <row r="125" spans="1:9" x14ac:dyDescent="0.2">
      <c r="A125">
        <v>124</v>
      </c>
      <c r="B125">
        <v>2117</v>
      </c>
      <c r="C125" t="s">
        <v>9518</v>
      </c>
      <c r="D125">
        <v>1</v>
      </c>
      <c r="E125">
        <v>1</v>
      </c>
      <c r="F125">
        <v>1</v>
      </c>
      <c r="G125" s="2" t="s">
        <v>10009</v>
      </c>
      <c r="H125" s="2" t="s">
        <v>10009</v>
      </c>
      <c r="I125" t="str">
        <f t="shared" si="1"/>
        <v>BEGIN IF NOT EXISTS (SELECT * FROM [dbo].[INV_Invoice_CFOP] WHERE [Code] = '2117') BEGIN INSERT INTO [dbo].[INV_Invoice_CFOP]([InvoiceCFOPId],[Code],[Description],[Active],[UserID],[UserIDLastUpdate],[CreateDate],[ModifieldDate]) VALUES (124,'2117','Compra p/ comercialização originada de encomenda p/ recebimento futuro',1,1,1,GETDATE(),GETDATE()) END END</v>
      </c>
    </row>
    <row r="126" spans="1:9" x14ac:dyDescent="0.2">
      <c r="A126">
        <v>125</v>
      </c>
      <c r="B126">
        <v>2118</v>
      </c>
      <c r="C126" t="s">
        <v>9631</v>
      </c>
      <c r="D126">
        <v>1</v>
      </c>
      <c r="E126">
        <v>1</v>
      </c>
      <c r="F126">
        <v>1</v>
      </c>
      <c r="G126" s="2" t="s">
        <v>10009</v>
      </c>
      <c r="H126" s="2" t="s">
        <v>10009</v>
      </c>
      <c r="I126" t="str">
        <f t="shared" si="1"/>
        <v>BEGIN IF NOT EXISTS (SELECT * FROM [dbo].[INV_Invoice_CFOP] WHERE [Code] = '2118') BEGIN INSERT INTO [dbo].[INV_Invoice_CFOP]([InvoiceCFOPId],[Code],[Description],[Active],[UserID],[UserIDLastUpdate],[CreateDate],[ModifieldDate]) VALUES (125,'2118','Compra de mercadoria p/ comercialização pelo adquirente originário, entregue pelo vendedor remetente ao destinatário, em venda à ordem',1,1,1,GETDATE(),GETDATE()) END END</v>
      </c>
    </row>
    <row r="127" spans="1:9" x14ac:dyDescent="0.2">
      <c r="A127">
        <v>126</v>
      </c>
      <c r="B127">
        <v>2120</v>
      </c>
      <c r="C127" t="s">
        <v>9520</v>
      </c>
      <c r="D127">
        <v>1</v>
      </c>
      <c r="E127">
        <v>1</v>
      </c>
      <c r="F127">
        <v>1</v>
      </c>
      <c r="G127" s="2" t="s">
        <v>10009</v>
      </c>
      <c r="H127" s="2" t="s">
        <v>10009</v>
      </c>
      <c r="I127" t="str">
        <f t="shared" si="1"/>
        <v>BEGIN IF NOT EXISTS (SELECT * FROM [dbo].[INV_Invoice_CFOP] WHERE [Code] = '2120') BEGIN INSERT INTO [dbo].[INV_Invoice_CFOP]([InvoiceCFOPId],[Code],[Description],[Active],[UserID],[UserIDLastUpdate],[CreateDate],[ModifieldDate]) VALUES (126,'2120','Compra p/ industrialização, em venda à ordem, já recebida do vendedor remetente',1,1,1,GETDATE(),GETDATE()) END END</v>
      </c>
    </row>
    <row r="128" spans="1:9" x14ac:dyDescent="0.2">
      <c r="A128">
        <v>127</v>
      </c>
      <c r="B128">
        <v>2121</v>
      </c>
      <c r="C128" t="s">
        <v>9521</v>
      </c>
      <c r="D128">
        <v>1</v>
      </c>
      <c r="E128">
        <v>1</v>
      </c>
      <c r="F128">
        <v>1</v>
      </c>
      <c r="G128" s="2" t="s">
        <v>10009</v>
      </c>
      <c r="H128" s="2" t="s">
        <v>10009</v>
      </c>
      <c r="I128" t="str">
        <f t="shared" si="1"/>
        <v>BEGIN IF NOT EXISTS (SELECT * FROM [dbo].[INV_Invoice_CFOP] WHERE [Code] = '2121') BEGIN INSERT INTO [dbo].[INV_Invoice_CFOP]([InvoiceCFOPId],[Code],[Description],[Active],[UserID],[UserIDLastUpdate],[CreateDate],[ModifieldDate]) VALUES (127,'2121','Compra p/ comercialização, em venda à ordem, já recebida do vendedor remetente',1,1,1,GETDATE(),GETDATE()) END END</v>
      </c>
    </row>
    <row r="129" spans="1:9" x14ac:dyDescent="0.2">
      <c r="A129">
        <v>128</v>
      </c>
      <c r="B129">
        <v>2122</v>
      </c>
      <c r="C129" t="s">
        <v>9522</v>
      </c>
      <c r="D129">
        <v>1</v>
      </c>
      <c r="E129">
        <v>1</v>
      </c>
      <c r="F129">
        <v>1</v>
      </c>
      <c r="G129" s="2" t="s">
        <v>10009</v>
      </c>
      <c r="H129" s="2" t="s">
        <v>10009</v>
      </c>
      <c r="I129" t="str">
        <f t="shared" si="1"/>
        <v>BEGIN IF NOT EXISTS (SELECT * FROM [dbo].[INV_Invoice_CFOP] WHERE [Code] = '2122') BEGIN INSERT INTO [dbo].[INV_Invoice_CFOP]([InvoiceCFOPId],[Code],[Description],[Active],[UserID],[UserIDLastUpdate],[CreateDate],[ModifieldDate]) VALUES (128,'2122','Compra p/ industrialização em que a mercadoria foi remetida pelo fornecedor ao industrializador sem transitar pelo estabelecimento adquirente',1,1,1,GETDATE(),GETDATE()) END END</v>
      </c>
    </row>
    <row r="130" spans="1:9" x14ac:dyDescent="0.2">
      <c r="A130">
        <v>129</v>
      </c>
      <c r="B130">
        <v>2124</v>
      </c>
      <c r="C130" t="s">
        <v>9523</v>
      </c>
      <c r="D130">
        <v>1</v>
      </c>
      <c r="E130">
        <v>1</v>
      </c>
      <c r="F130">
        <v>1</v>
      </c>
      <c r="G130" s="2" t="s">
        <v>10009</v>
      </c>
      <c r="H130" s="2" t="s">
        <v>10009</v>
      </c>
      <c r="I130" t="str">
        <f t="shared" si="1"/>
        <v>BEGIN IF NOT EXISTS (SELECT * FROM [dbo].[INV_Invoice_CFOP] WHERE [Code] = '2124') BEGIN INSERT INTO [dbo].[INV_Invoice_CFOP]([InvoiceCFOPId],[Code],[Description],[Active],[UserID],[UserIDLastUpdate],[CreateDate],[ModifieldDate]) VALUES (129,'2124','Industrialização efetuada por outra empresa',1,1,1,GETDATE(),GETDATE()) END END</v>
      </c>
    </row>
    <row r="131" spans="1:9" x14ac:dyDescent="0.2">
      <c r="A131">
        <v>130</v>
      </c>
      <c r="B131">
        <v>2125</v>
      </c>
      <c r="C131" t="s">
        <v>9524</v>
      </c>
      <c r="D131">
        <v>1</v>
      </c>
      <c r="E131">
        <v>1</v>
      </c>
      <c r="F131">
        <v>1</v>
      </c>
      <c r="G131" s="2" t="s">
        <v>10009</v>
      </c>
      <c r="H131" s="2" t="s">
        <v>10009</v>
      </c>
      <c r="I131" t="str">
        <f t="shared" ref="I131:I194" si="2">CONCATENATE("BEGIN IF NOT EXISTS (SELECT * FROM [dbo].[INV_Invoice_CFOP] WHERE [Code] = '",B131,"') BEGIN INSERT INTO [dbo].[INV_Invoice_CFOP]([InvoiceCFOPId],[Code],[Description],[Active],[UserID],[UserIDLastUpdate],[CreateDate],[ModifieldDate]) VALUES (",A131,",'",B131,"','",C131,"',",D131,",",E131,",",F131,",",G131,",",H131,") END END")</f>
        <v>BEGIN IF NOT EXISTS (SELECT * FROM [dbo].[INV_Invoice_CFOP] WHERE [Code] = '2125') BEGIN INSERT INTO [dbo].[INV_Invoice_CFOP]([InvoiceCFOPId],[Code],[Description],[Active],[UserID],[UserIDLastUpdate],[CreateDate],[ModifieldDate]) VALUES (130,'2125','Industrialização efetuada por outra empresa quando a mercadoria remetida p/ utilização no processo de industrialização não transitou pelo estabelecimento adquirente da mercadoria',1,1,1,GETDATE(),GETDATE()) END END</v>
      </c>
    </row>
    <row r="132" spans="1:9" x14ac:dyDescent="0.2">
      <c r="A132">
        <v>131</v>
      </c>
      <c r="B132">
        <v>2126</v>
      </c>
      <c r="C132" t="s">
        <v>9525</v>
      </c>
      <c r="D132">
        <v>1</v>
      </c>
      <c r="E132">
        <v>1</v>
      </c>
      <c r="F132">
        <v>1</v>
      </c>
      <c r="G132" s="2" t="s">
        <v>10009</v>
      </c>
      <c r="H132" s="2" t="s">
        <v>10009</v>
      </c>
      <c r="I132" t="str">
        <f t="shared" si="2"/>
        <v>BEGIN IF NOT EXISTS (SELECT * FROM [dbo].[INV_Invoice_CFOP] WHERE [Code] = '2126') BEGIN INSERT INTO [dbo].[INV_Invoice_CFOP]([InvoiceCFOPId],[Code],[Description],[Active],[UserID],[UserIDLastUpdate],[CreateDate],[ModifieldDate]) VALUES (131,'2126','Compra p/ utilização na prestação de serviço sujeita ao ICMS',1,1,1,GETDATE(),GETDATE()) END END</v>
      </c>
    </row>
    <row r="133" spans="1:9" x14ac:dyDescent="0.2">
      <c r="A133">
        <v>132</v>
      </c>
      <c r="B133">
        <v>2128</v>
      </c>
      <c r="C133" t="s">
        <v>9526</v>
      </c>
      <c r="D133">
        <v>1</v>
      </c>
      <c r="E133">
        <v>1</v>
      </c>
      <c r="F133">
        <v>1</v>
      </c>
      <c r="G133" s="2" t="s">
        <v>10009</v>
      </c>
      <c r="H133" s="2" t="s">
        <v>10009</v>
      </c>
      <c r="I133" t="str">
        <f t="shared" si="2"/>
        <v>BEGIN IF NOT EXISTS (SELECT * FROM [dbo].[INV_Invoice_CFOP] WHERE [Code] = '2128') BEGIN INSERT INTO [dbo].[INV_Invoice_CFOP]([InvoiceCFOPId],[Code],[Description],[Active],[UserID],[UserIDLastUpdate],[CreateDate],[ModifieldDate]) VALUES (132,'2128','Compra p/ utilização na prestação de serviço sujeita ao ISSQN',1,1,1,GETDATE(),GETDATE()) END END</v>
      </c>
    </row>
    <row r="134" spans="1:9" x14ac:dyDescent="0.2">
      <c r="A134">
        <v>133</v>
      </c>
      <c r="B134">
        <v>2151</v>
      </c>
      <c r="C134" t="s">
        <v>9527</v>
      </c>
      <c r="D134">
        <v>1</v>
      </c>
      <c r="E134">
        <v>1</v>
      </c>
      <c r="F134">
        <v>1</v>
      </c>
      <c r="G134" s="2" t="s">
        <v>10009</v>
      </c>
      <c r="H134" s="2" t="s">
        <v>10009</v>
      </c>
      <c r="I134" t="str">
        <f t="shared" si="2"/>
        <v>BEGIN IF NOT EXISTS (SELECT * FROM [dbo].[INV_Invoice_CFOP] WHERE [Code] = '2151') BEGIN INSERT INTO [dbo].[INV_Invoice_CFOP]([InvoiceCFOPId],[Code],[Description],[Active],[UserID],[UserIDLastUpdate],[CreateDate],[ModifieldDate]) VALUES (133,'2151','Transferência p/ industrialização ou produção rural',1,1,1,GETDATE(),GETDATE()) END END</v>
      </c>
    </row>
    <row r="135" spans="1:9" x14ac:dyDescent="0.2">
      <c r="A135">
        <v>134</v>
      </c>
      <c r="B135">
        <v>2152</v>
      </c>
      <c r="C135" t="s">
        <v>9528</v>
      </c>
      <c r="D135">
        <v>1</v>
      </c>
      <c r="E135">
        <v>1</v>
      </c>
      <c r="F135">
        <v>1</v>
      </c>
      <c r="G135" s="2" t="s">
        <v>10009</v>
      </c>
      <c r="H135" s="2" t="s">
        <v>10009</v>
      </c>
      <c r="I135" t="str">
        <f t="shared" si="2"/>
        <v>BEGIN IF NOT EXISTS (SELECT * FROM [dbo].[INV_Invoice_CFOP] WHERE [Code] = '2152') BEGIN INSERT INTO [dbo].[INV_Invoice_CFOP]([InvoiceCFOPId],[Code],[Description],[Active],[UserID],[UserIDLastUpdate],[CreateDate],[ModifieldDate]) VALUES (134,'2152','Transferência p/ comercialização',1,1,1,GETDATE(),GETDATE()) END END</v>
      </c>
    </row>
    <row r="136" spans="1:9" x14ac:dyDescent="0.2">
      <c r="A136">
        <v>135</v>
      </c>
      <c r="B136">
        <v>2153</v>
      </c>
      <c r="C136" t="s">
        <v>9529</v>
      </c>
      <c r="D136">
        <v>1</v>
      </c>
      <c r="E136">
        <v>1</v>
      </c>
      <c r="F136">
        <v>1</v>
      </c>
      <c r="G136" s="2" t="s">
        <v>10009</v>
      </c>
      <c r="H136" s="2" t="s">
        <v>10009</v>
      </c>
      <c r="I136" t="str">
        <f t="shared" si="2"/>
        <v>BEGIN IF NOT EXISTS (SELECT * FROM [dbo].[INV_Invoice_CFOP] WHERE [Code] = '2153') BEGIN INSERT INTO [dbo].[INV_Invoice_CFOP]([InvoiceCFOPId],[Code],[Description],[Active],[UserID],[UserIDLastUpdate],[CreateDate],[ModifieldDate]) VALUES (135,'2153','Transferência de energia elétrica p/ distribuição',1,1,1,GETDATE(),GETDATE()) END END</v>
      </c>
    </row>
    <row r="137" spans="1:9" x14ac:dyDescent="0.2">
      <c r="A137">
        <v>136</v>
      </c>
      <c r="B137">
        <v>2154</v>
      </c>
      <c r="C137" t="s">
        <v>9530</v>
      </c>
      <c r="D137">
        <v>1</v>
      </c>
      <c r="E137">
        <v>1</v>
      </c>
      <c r="F137">
        <v>1</v>
      </c>
      <c r="G137" s="2" t="s">
        <v>10009</v>
      </c>
      <c r="H137" s="2" t="s">
        <v>10009</v>
      </c>
      <c r="I137" t="str">
        <f t="shared" si="2"/>
        <v>BEGIN IF NOT EXISTS (SELECT * FROM [dbo].[INV_Invoice_CFOP] WHERE [Code] = '2154') BEGIN INSERT INTO [dbo].[INV_Invoice_CFOP]([InvoiceCFOPId],[Code],[Description],[Active],[UserID],[UserIDLastUpdate],[CreateDate],[ModifieldDate]) VALUES (136,'2154','Transferência p/ utilização na prestação de serviço',1,1,1,GETDATE(),GETDATE()) END END</v>
      </c>
    </row>
    <row r="138" spans="1:9" x14ac:dyDescent="0.2">
      <c r="A138">
        <v>137</v>
      </c>
      <c r="B138">
        <v>2201</v>
      </c>
      <c r="C138" t="s">
        <v>9632</v>
      </c>
      <c r="D138">
        <v>1</v>
      </c>
      <c r="E138">
        <v>1</v>
      </c>
      <c r="F138">
        <v>1</v>
      </c>
      <c r="G138" s="2" t="s">
        <v>10009</v>
      </c>
      <c r="H138" s="2" t="s">
        <v>10009</v>
      </c>
      <c r="I138" t="str">
        <f t="shared" si="2"/>
        <v>BEGIN IF NOT EXISTS (SELECT * FROM [dbo].[INV_Invoice_CFOP] WHERE [Code] = '2201') BEGIN INSERT INTO [dbo].[INV_Invoice_CFOP]([InvoiceCFOPId],[Code],[Description],[Active],[UserID],[UserIDLastUpdate],[CreateDate],[ModifieldDate]) VALUES (137,'2201','Devolução de venda de produção do estabelecimento',1,1,1,GETDATE(),GETDATE()) END END</v>
      </c>
    </row>
    <row r="139" spans="1:9" x14ac:dyDescent="0.2">
      <c r="A139">
        <v>138</v>
      </c>
      <c r="B139">
        <v>2202</v>
      </c>
      <c r="C139" t="s">
        <v>9532</v>
      </c>
      <c r="D139">
        <v>1</v>
      </c>
      <c r="E139">
        <v>1</v>
      </c>
      <c r="F139">
        <v>1</v>
      </c>
      <c r="G139" s="2" t="s">
        <v>10009</v>
      </c>
      <c r="H139" s="2" t="s">
        <v>10009</v>
      </c>
      <c r="I139" t="str">
        <f t="shared" si="2"/>
        <v>BEGIN IF NOT EXISTS (SELECT * FROM [dbo].[INV_Invoice_CFOP] WHERE [Code] = '2202') BEGIN INSERT INTO [dbo].[INV_Invoice_CFOP]([InvoiceCFOPId],[Code],[Description],[Active],[UserID],[UserIDLastUpdate],[CreateDate],[ModifieldDate]) VALUES (138,'2202','Devolução de venda de mercadoria adquirida ou recebida de terceiros',1,1,1,GETDATE(),GETDATE()) END END</v>
      </c>
    </row>
    <row r="140" spans="1:9" x14ac:dyDescent="0.2">
      <c r="A140">
        <v>139</v>
      </c>
      <c r="B140">
        <v>2203</v>
      </c>
      <c r="C140" t="s">
        <v>9633</v>
      </c>
      <c r="D140">
        <v>1</v>
      </c>
      <c r="E140">
        <v>1</v>
      </c>
      <c r="F140">
        <v>1</v>
      </c>
      <c r="G140" s="2" t="s">
        <v>10009</v>
      </c>
      <c r="H140" s="2" t="s">
        <v>10009</v>
      </c>
      <c r="I140" t="str">
        <f t="shared" si="2"/>
        <v>BEGIN IF NOT EXISTS (SELECT * FROM [dbo].[INV_Invoice_CFOP] WHERE [Code] = '2203') BEGIN INSERT INTO [dbo].[INV_Invoice_CFOP]([InvoiceCFOPId],[Code],[Description],[Active],[UserID],[UserIDLastUpdate],[CreateDate],[ModifieldDate]) VALUES (139,'2203','Devolução de venda de produção do estabelecimento destinada à ZFM ou ALC',1,1,1,GETDATE(),GETDATE()) END END</v>
      </c>
    </row>
    <row r="141" spans="1:9" x14ac:dyDescent="0.2">
      <c r="A141">
        <v>140</v>
      </c>
      <c r="B141">
        <v>2204</v>
      </c>
      <c r="C141" t="s">
        <v>9534</v>
      </c>
      <c r="D141">
        <v>1</v>
      </c>
      <c r="E141">
        <v>1</v>
      </c>
      <c r="F141">
        <v>1</v>
      </c>
      <c r="G141" s="2" t="s">
        <v>10009</v>
      </c>
      <c r="H141" s="2" t="s">
        <v>10009</v>
      </c>
      <c r="I141" t="str">
        <f t="shared" si="2"/>
        <v>BEGIN IF NOT EXISTS (SELECT * FROM [dbo].[INV_Invoice_CFOP] WHERE [Code] = '2204') BEGIN INSERT INTO [dbo].[INV_Invoice_CFOP]([InvoiceCFOPId],[Code],[Description],[Active],[UserID],[UserIDLastUpdate],[CreateDate],[ModifieldDate]) VALUES (140,'2204','Devolução de venda de mercadoria adquirida ou recebida de terceiros, destinada à ZFM ou ALC',1,1,1,GETDATE(),GETDATE()) END END</v>
      </c>
    </row>
    <row r="142" spans="1:9" x14ac:dyDescent="0.2">
      <c r="A142">
        <v>141</v>
      </c>
      <c r="B142">
        <v>2205</v>
      </c>
      <c r="C142" t="s">
        <v>9535</v>
      </c>
      <c r="D142">
        <v>1</v>
      </c>
      <c r="E142">
        <v>1</v>
      </c>
      <c r="F142">
        <v>1</v>
      </c>
      <c r="G142" s="2" t="s">
        <v>10009</v>
      </c>
      <c r="H142" s="2" t="s">
        <v>10009</v>
      </c>
      <c r="I142" t="str">
        <f t="shared" si="2"/>
        <v>BEGIN IF NOT EXISTS (SELECT * FROM [dbo].[INV_Invoice_CFOP] WHERE [Code] = '2205') BEGIN INSERT INTO [dbo].[INV_Invoice_CFOP]([InvoiceCFOPId],[Code],[Description],[Active],[UserID],[UserIDLastUpdate],[CreateDate],[ModifieldDate]) VALUES (141,'2205','Anulação de valor relativo à prestação de serviço de comunicação',1,1,1,GETDATE(),GETDATE()) END END</v>
      </c>
    </row>
    <row r="143" spans="1:9" x14ac:dyDescent="0.2">
      <c r="A143">
        <v>142</v>
      </c>
      <c r="B143">
        <v>2206</v>
      </c>
      <c r="C143" t="s">
        <v>9536</v>
      </c>
      <c r="D143">
        <v>1</v>
      </c>
      <c r="E143">
        <v>1</v>
      </c>
      <c r="F143">
        <v>1</v>
      </c>
      <c r="G143" s="2" t="s">
        <v>10009</v>
      </c>
      <c r="H143" s="2" t="s">
        <v>10009</v>
      </c>
      <c r="I143" t="str">
        <f t="shared" si="2"/>
        <v>BEGIN IF NOT EXISTS (SELECT * FROM [dbo].[INV_Invoice_CFOP] WHERE [Code] = '2206') BEGIN INSERT INTO [dbo].[INV_Invoice_CFOP]([InvoiceCFOPId],[Code],[Description],[Active],[UserID],[UserIDLastUpdate],[CreateDate],[ModifieldDate]) VALUES (142,'2206','Anulação de valor relativo à prestação de serviço de transporte',1,1,1,GETDATE(),GETDATE()) END END</v>
      </c>
    </row>
    <row r="144" spans="1:9" x14ac:dyDescent="0.2">
      <c r="A144">
        <v>143</v>
      </c>
      <c r="B144">
        <v>2207</v>
      </c>
      <c r="C144" t="s">
        <v>9537</v>
      </c>
      <c r="D144">
        <v>1</v>
      </c>
      <c r="E144">
        <v>1</v>
      </c>
      <c r="F144">
        <v>1</v>
      </c>
      <c r="G144" s="2" t="s">
        <v>10009</v>
      </c>
      <c r="H144" s="2" t="s">
        <v>10009</v>
      </c>
      <c r="I144" t="str">
        <f t="shared" si="2"/>
        <v>BEGIN IF NOT EXISTS (SELECT * FROM [dbo].[INV_Invoice_CFOP] WHERE [Code] = '2207') BEGIN INSERT INTO [dbo].[INV_Invoice_CFOP]([InvoiceCFOPId],[Code],[Description],[Active],[UserID],[UserIDLastUpdate],[CreateDate],[ModifieldDate]) VALUES (143,'2207','Anulação de valor relativo à venda de energia elétrica',1,1,1,GETDATE(),GETDATE()) END END</v>
      </c>
    </row>
    <row r="145" spans="1:9" x14ac:dyDescent="0.2">
      <c r="A145">
        <v>144</v>
      </c>
      <c r="B145">
        <v>2208</v>
      </c>
      <c r="C145" t="s">
        <v>9634</v>
      </c>
      <c r="D145">
        <v>1</v>
      </c>
      <c r="E145">
        <v>1</v>
      </c>
      <c r="F145">
        <v>1</v>
      </c>
      <c r="G145" s="2" t="s">
        <v>10009</v>
      </c>
      <c r="H145" s="2" t="s">
        <v>10009</v>
      </c>
      <c r="I145" t="str">
        <f t="shared" si="2"/>
        <v>BEGIN IF NOT EXISTS (SELECT * FROM [dbo].[INV_Invoice_CFOP] WHERE [Code] = '2208') BEGIN INSERT INTO [dbo].[INV_Invoice_CFOP]([InvoiceCFOPId],[Code],[Description],[Active],[UserID],[UserIDLastUpdate],[CreateDate],[ModifieldDate]) VALUES (144,'2208','Devolução de produção do estabelecimento, remetida em transferência.',1,1,1,GETDATE(),GETDATE()) END END</v>
      </c>
    </row>
    <row r="146" spans="1:9" x14ac:dyDescent="0.2">
      <c r="A146">
        <v>145</v>
      </c>
      <c r="B146">
        <v>2209</v>
      </c>
      <c r="C146" t="s">
        <v>9635</v>
      </c>
      <c r="D146">
        <v>1</v>
      </c>
      <c r="E146">
        <v>1</v>
      </c>
      <c r="F146">
        <v>1</v>
      </c>
      <c r="G146" s="2" t="s">
        <v>10009</v>
      </c>
      <c r="H146" s="2" t="s">
        <v>10009</v>
      </c>
      <c r="I146" t="str">
        <f t="shared" si="2"/>
        <v>BEGIN IF NOT EXISTS (SELECT * FROM [dbo].[INV_Invoice_CFOP] WHERE [Code] = '2209') BEGIN INSERT INTO [dbo].[INV_Invoice_CFOP]([InvoiceCFOPId],[Code],[Description],[Active],[UserID],[UserIDLastUpdate],[CreateDate],[ModifieldDate]) VALUES (145,'2209','Devolução de mercadoria adquirida ou recebida de terceiros e remetida em transferência',1,1,1,GETDATE(),GETDATE()) END END</v>
      </c>
    </row>
    <row r="147" spans="1:9" x14ac:dyDescent="0.2">
      <c r="A147">
        <v>146</v>
      </c>
      <c r="B147">
        <v>2212</v>
      </c>
      <c r="C147" t="s">
        <v>9540</v>
      </c>
      <c r="D147">
        <v>1</v>
      </c>
      <c r="E147">
        <v>1</v>
      </c>
      <c r="F147">
        <v>1</v>
      </c>
      <c r="G147" s="2" t="s">
        <v>10009</v>
      </c>
      <c r="H147" s="2" t="s">
        <v>10009</v>
      </c>
      <c r="I147" t="str">
        <f t="shared" si="2"/>
        <v>BEGIN IF NOT EXISTS (SELECT * FROM [dbo].[INV_Invoice_CFOP] WHERE [Code] = '2212') BEGIN INSERT INTO [dbo].[INV_Invoice_CFOP]([InvoiceCFOPId],[Code],[Description],[Active],[UserID],[UserIDLastUpdate],[CreateDate],[ModifieldDate]) VALUES (146,'2212','Devolução de venda no mercado interno de mercadoria industrializada e insumo importado sob o Regime Aduaneiro Especial de Entreposto Industrial (Recof-Sped)',1,1,1,GETDATE(),GETDATE()) END END</v>
      </c>
    </row>
    <row r="148" spans="1:9" x14ac:dyDescent="0.2">
      <c r="A148">
        <v>147</v>
      </c>
      <c r="B148">
        <v>2251</v>
      </c>
      <c r="C148" t="s">
        <v>9541</v>
      </c>
      <c r="D148">
        <v>1</v>
      </c>
      <c r="E148">
        <v>1</v>
      </c>
      <c r="F148">
        <v>1</v>
      </c>
      <c r="G148" s="2" t="s">
        <v>10009</v>
      </c>
      <c r="H148" s="2" t="s">
        <v>10009</v>
      </c>
      <c r="I148" t="str">
        <f t="shared" si="2"/>
        <v>BEGIN IF NOT EXISTS (SELECT * FROM [dbo].[INV_Invoice_CFOP] WHERE [Code] = '2251') BEGIN INSERT INTO [dbo].[INV_Invoice_CFOP]([InvoiceCFOPId],[Code],[Description],[Active],[UserID],[UserIDLastUpdate],[CreateDate],[ModifieldDate]) VALUES (147,'2251','Compra de energia elétrica p/ distribuição ou comercialização',1,1,1,GETDATE(),GETDATE()) END END</v>
      </c>
    </row>
    <row r="149" spans="1:9" x14ac:dyDescent="0.2">
      <c r="A149">
        <v>148</v>
      </c>
      <c r="B149">
        <v>2252</v>
      </c>
      <c r="C149" t="s">
        <v>9542</v>
      </c>
      <c r="D149">
        <v>1</v>
      </c>
      <c r="E149">
        <v>1</v>
      </c>
      <c r="F149">
        <v>1</v>
      </c>
      <c r="G149" s="2" t="s">
        <v>10009</v>
      </c>
      <c r="H149" s="2" t="s">
        <v>10009</v>
      </c>
      <c r="I149" t="str">
        <f t="shared" si="2"/>
        <v>BEGIN IF NOT EXISTS (SELECT * FROM [dbo].[INV_Invoice_CFOP] WHERE [Code] = '2252') BEGIN INSERT INTO [dbo].[INV_Invoice_CFOP]([InvoiceCFOPId],[Code],[Description],[Active],[UserID],[UserIDLastUpdate],[CreateDate],[ModifieldDate]) VALUES (148,'2252','Compra de energia elétrica por estabelecimento industrial',1,1,1,GETDATE(),GETDATE()) END END</v>
      </c>
    </row>
    <row r="150" spans="1:9" x14ac:dyDescent="0.2">
      <c r="A150">
        <v>149</v>
      </c>
      <c r="B150">
        <v>2253</v>
      </c>
      <c r="C150" t="s">
        <v>9543</v>
      </c>
      <c r="D150">
        <v>1</v>
      </c>
      <c r="E150">
        <v>1</v>
      </c>
      <c r="F150">
        <v>1</v>
      </c>
      <c r="G150" s="2" t="s">
        <v>10009</v>
      </c>
      <c r="H150" s="2" t="s">
        <v>10009</v>
      </c>
      <c r="I150" t="str">
        <f t="shared" si="2"/>
        <v>BEGIN IF NOT EXISTS (SELECT * FROM [dbo].[INV_Invoice_CFOP] WHERE [Code] = '2253') BEGIN INSERT INTO [dbo].[INV_Invoice_CFOP]([InvoiceCFOPId],[Code],[Description],[Active],[UserID],[UserIDLastUpdate],[CreateDate],[ModifieldDate]) VALUES (149,'2253','Compra de energia elétrica por estabelecimento comercial',1,1,1,GETDATE(),GETDATE()) END END</v>
      </c>
    </row>
    <row r="151" spans="1:9" x14ac:dyDescent="0.2">
      <c r="A151">
        <v>150</v>
      </c>
      <c r="B151">
        <v>2254</v>
      </c>
      <c r="C151" t="s">
        <v>9544</v>
      </c>
      <c r="D151">
        <v>1</v>
      </c>
      <c r="E151">
        <v>1</v>
      </c>
      <c r="F151">
        <v>1</v>
      </c>
      <c r="G151" s="2" t="s">
        <v>10009</v>
      </c>
      <c r="H151" s="2" t="s">
        <v>10009</v>
      </c>
      <c r="I151" t="str">
        <f t="shared" si="2"/>
        <v>BEGIN IF NOT EXISTS (SELECT * FROM [dbo].[INV_Invoice_CFOP] WHERE [Code] = '2254') BEGIN INSERT INTO [dbo].[INV_Invoice_CFOP]([InvoiceCFOPId],[Code],[Description],[Active],[UserID],[UserIDLastUpdate],[CreateDate],[ModifieldDate]) VALUES (150,'2254','Compra de energia elétrica por estabelecimento prestador de serviço de transporte',1,1,1,GETDATE(),GETDATE()) END END</v>
      </c>
    </row>
    <row r="152" spans="1:9" x14ac:dyDescent="0.2">
      <c r="A152">
        <v>151</v>
      </c>
      <c r="B152">
        <v>2255</v>
      </c>
      <c r="C152" t="s">
        <v>9545</v>
      </c>
      <c r="D152">
        <v>1</v>
      </c>
      <c r="E152">
        <v>1</v>
      </c>
      <c r="F152">
        <v>1</v>
      </c>
      <c r="G152" s="2" t="s">
        <v>10009</v>
      </c>
      <c r="H152" s="2" t="s">
        <v>10009</v>
      </c>
      <c r="I152" t="str">
        <f t="shared" si="2"/>
        <v>BEGIN IF NOT EXISTS (SELECT * FROM [dbo].[INV_Invoice_CFOP] WHERE [Code] = '2255') BEGIN INSERT INTO [dbo].[INV_Invoice_CFOP]([InvoiceCFOPId],[Code],[Description],[Active],[UserID],[UserIDLastUpdate],[CreateDate],[ModifieldDate]) VALUES (151,'2255','Compra de energia elétrica por estabelecimento prestador de serviço de comunicação',1,1,1,GETDATE(),GETDATE()) END END</v>
      </c>
    </row>
    <row r="153" spans="1:9" x14ac:dyDescent="0.2">
      <c r="A153">
        <v>152</v>
      </c>
      <c r="B153">
        <v>2256</v>
      </c>
      <c r="C153" t="s">
        <v>9546</v>
      </c>
      <c r="D153">
        <v>1</v>
      </c>
      <c r="E153">
        <v>1</v>
      </c>
      <c r="F153">
        <v>1</v>
      </c>
      <c r="G153" s="2" t="s">
        <v>10009</v>
      </c>
      <c r="H153" s="2" t="s">
        <v>10009</v>
      </c>
      <c r="I153" t="str">
        <f t="shared" si="2"/>
        <v>BEGIN IF NOT EXISTS (SELECT * FROM [dbo].[INV_Invoice_CFOP] WHERE [Code] = '2256') BEGIN INSERT INTO [dbo].[INV_Invoice_CFOP]([InvoiceCFOPId],[Code],[Description],[Active],[UserID],[UserIDLastUpdate],[CreateDate],[ModifieldDate]) VALUES (152,'2256','Compra de energia elétrica por estabelecimento de produtor rural',1,1,1,GETDATE(),GETDATE()) END END</v>
      </c>
    </row>
    <row r="154" spans="1:9" x14ac:dyDescent="0.2">
      <c r="A154">
        <v>153</v>
      </c>
      <c r="B154">
        <v>2257</v>
      </c>
      <c r="C154" t="s">
        <v>9547</v>
      </c>
      <c r="D154">
        <v>1</v>
      </c>
      <c r="E154">
        <v>1</v>
      </c>
      <c r="F154">
        <v>1</v>
      </c>
      <c r="G154" s="2" t="s">
        <v>10009</v>
      </c>
      <c r="H154" s="2" t="s">
        <v>10009</v>
      </c>
      <c r="I154" t="str">
        <f t="shared" si="2"/>
        <v>BEGIN IF NOT EXISTS (SELECT * FROM [dbo].[INV_Invoice_CFOP] WHERE [Code] = '2257') BEGIN INSERT INTO [dbo].[INV_Invoice_CFOP]([InvoiceCFOPId],[Code],[Description],[Active],[UserID],[UserIDLastUpdate],[CreateDate],[ModifieldDate]) VALUES (153,'2257','Compra de energia elétrica p/ consumo por demanda contratada',1,1,1,GETDATE(),GETDATE()) END END</v>
      </c>
    </row>
    <row r="155" spans="1:9" x14ac:dyDescent="0.2">
      <c r="A155">
        <v>154</v>
      </c>
      <c r="B155">
        <v>2301</v>
      </c>
      <c r="C155" t="s">
        <v>9548</v>
      </c>
      <c r="D155">
        <v>1</v>
      </c>
      <c r="E155">
        <v>1</v>
      </c>
      <c r="F155">
        <v>1</v>
      </c>
      <c r="G155" s="2" t="s">
        <v>10009</v>
      </c>
      <c r="H155" s="2" t="s">
        <v>10009</v>
      </c>
      <c r="I155" t="str">
        <f t="shared" si="2"/>
        <v>BEGIN IF NOT EXISTS (SELECT * FROM [dbo].[INV_Invoice_CFOP] WHERE [Code] = '2301') BEGIN INSERT INTO [dbo].[INV_Invoice_CFOP]([InvoiceCFOPId],[Code],[Description],[Active],[UserID],[UserIDLastUpdate],[CreateDate],[ModifieldDate]) VALUES (154,'2301','Aquisição de serviço de comunicação p/ execução de serviço da mesma natureza',1,1,1,GETDATE(),GETDATE()) END END</v>
      </c>
    </row>
    <row r="156" spans="1:9" x14ac:dyDescent="0.2">
      <c r="A156">
        <v>155</v>
      </c>
      <c r="B156">
        <v>2302</v>
      </c>
      <c r="C156" t="s">
        <v>9549</v>
      </c>
      <c r="D156">
        <v>1</v>
      </c>
      <c r="E156">
        <v>1</v>
      </c>
      <c r="F156">
        <v>1</v>
      </c>
      <c r="G156" s="2" t="s">
        <v>10009</v>
      </c>
      <c r="H156" s="2" t="s">
        <v>10009</v>
      </c>
      <c r="I156" t="str">
        <f t="shared" si="2"/>
        <v>BEGIN IF NOT EXISTS (SELECT * FROM [dbo].[INV_Invoice_CFOP] WHERE [Code] = '2302') BEGIN INSERT INTO [dbo].[INV_Invoice_CFOP]([InvoiceCFOPId],[Code],[Description],[Active],[UserID],[UserIDLastUpdate],[CreateDate],[ModifieldDate]) VALUES (155,'2302','Aquisição de serviço de comunicação por estabelecimento industrial',1,1,1,GETDATE(),GETDATE()) END END</v>
      </c>
    </row>
    <row r="157" spans="1:9" x14ac:dyDescent="0.2">
      <c r="A157">
        <v>156</v>
      </c>
      <c r="B157">
        <v>2303</v>
      </c>
      <c r="C157" t="s">
        <v>9550</v>
      </c>
      <c r="D157">
        <v>1</v>
      </c>
      <c r="E157">
        <v>1</v>
      </c>
      <c r="F157">
        <v>1</v>
      </c>
      <c r="G157" s="2" t="s">
        <v>10009</v>
      </c>
      <c r="H157" s="2" t="s">
        <v>10009</v>
      </c>
      <c r="I157" t="str">
        <f t="shared" si="2"/>
        <v>BEGIN IF NOT EXISTS (SELECT * FROM [dbo].[INV_Invoice_CFOP] WHERE [Code] = '2303') BEGIN INSERT INTO [dbo].[INV_Invoice_CFOP]([InvoiceCFOPId],[Code],[Description],[Active],[UserID],[UserIDLastUpdate],[CreateDate],[ModifieldDate]) VALUES (156,'2303','Aquisição de serviço de comunicação por estabelecimento comercial',1,1,1,GETDATE(),GETDATE()) END END</v>
      </c>
    </row>
    <row r="158" spans="1:9" x14ac:dyDescent="0.2">
      <c r="A158">
        <v>157</v>
      </c>
      <c r="B158">
        <v>2304</v>
      </c>
      <c r="C158" t="s">
        <v>9551</v>
      </c>
      <c r="D158">
        <v>1</v>
      </c>
      <c r="E158">
        <v>1</v>
      </c>
      <c r="F158">
        <v>1</v>
      </c>
      <c r="G158" s="2" t="s">
        <v>10009</v>
      </c>
      <c r="H158" s="2" t="s">
        <v>10009</v>
      </c>
      <c r="I158" t="str">
        <f t="shared" si="2"/>
        <v>BEGIN IF NOT EXISTS (SELECT * FROM [dbo].[INV_Invoice_CFOP] WHERE [Code] = '2304') BEGIN INSERT INTO [dbo].[INV_Invoice_CFOP]([InvoiceCFOPId],[Code],[Description],[Active],[UserID],[UserIDLastUpdate],[CreateDate],[ModifieldDate]) VALUES (157,'2304','Aquisição de serviço de comunicação por estabelecimento de prestador de serviço de transporte',1,1,1,GETDATE(),GETDATE()) END END</v>
      </c>
    </row>
    <row r="159" spans="1:9" x14ac:dyDescent="0.2">
      <c r="A159">
        <v>158</v>
      </c>
      <c r="B159">
        <v>2305</v>
      </c>
      <c r="C159" t="s">
        <v>9552</v>
      </c>
      <c r="D159">
        <v>1</v>
      </c>
      <c r="E159">
        <v>1</v>
      </c>
      <c r="F159">
        <v>1</v>
      </c>
      <c r="G159" s="2" t="s">
        <v>10009</v>
      </c>
      <c r="H159" s="2" t="s">
        <v>10009</v>
      </c>
      <c r="I159" t="str">
        <f t="shared" si="2"/>
        <v>BEGIN IF NOT EXISTS (SELECT * FROM [dbo].[INV_Invoice_CFOP] WHERE [Code] = '2305') BEGIN INSERT INTO [dbo].[INV_Invoice_CFOP]([InvoiceCFOPId],[Code],[Description],[Active],[UserID],[UserIDLastUpdate],[CreateDate],[ModifieldDate]) VALUES (158,'2305','Aquisição de serviço de comunicação por estabelecimento de geradora ou de distribuidora de energia elétrica',1,1,1,GETDATE(),GETDATE()) END END</v>
      </c>
    </row>
    <row r="160" spans="1:9" x14ac:dyDescent="0.2">
      <c r="A160">
        <v>159</v>
      </c>
      <c r="B160">
        <v>2306</v>
      </c>
      <c r="C160" t="s">
        <v>9553</v>
      </c>
      <c r="D160">
        <v>1</v>
      </c>
      <c r="E160">
        <v>1</v>
      </c>
      <c r="F160">
        <v>1</v>
      </c>
      <c r="G160" s="2" t="s">
        <v>10009</v>
      </c>
      <c r="H160" s="2" t="s">
        <v>10009</v>
      </c>
      <c r="I160" t="str">
        <f t="shared" si="2"/>
        <v>BEGIN IF NOT EXISTS (SELECT * FROM [dbo].[INV_Invoice_CFOP] WHERE [Code] = '2306') BEGIN INSERT INTO [dbo].[INV_Invoice_CFOP]([InvoiceCFOPId],[Code],[Description],[Active],[UserID],[UserIDLastUpdate],[CreateDate],[ModifieldDate]) VALUES (159,'2306','Aquisição de serviço de comunicação por estabelecimento de produtor rural',1,1,1,GETDATE(),GETDATE()) END END</v>
      </c>
    </row>
    <row r="161" spans="1:9" x14ac:dyDescent="0.2">
      <c r="A161">
        <v>160</v>
      </c>
      <c r="B161">
        <v>2351</v>
      </c>
      <c r="C161" t="s">
        <v>9554</v>
      </c>
      <c r="D161">
        <v>1</v>
      </c>
      <c r="E161">
        <v>1</v>
      </c>
      <c r="F161">
        <v>1</v>
      </c>
      <c r="G161" s="2" t="s">
        <v>10009</v>
      </c>
      <c r="H161" s="2" t="s">
        <v>10009</v>
      </c>
      <c r="I161" t="str">
        <f t="shared" si="2"/>
        <v>BEGIN IF NOT EXISTS (SELECT * FROM [dbo].[INV_Invoice_CFOP] WHERE [Code] = '2351') BEGIN INSERT INTO [dbo].[INV_Invoice_CFOP]([InvoiceCFOPId],[Code],[Description],[Active],[UserID],[UserIDLastUpdate],[CreateDate],[ModifieldDate]) VALUES (160,'2351','Aquisição de serviço de transporte p/ execução de serviço da mesma natureza',1,1,1,GETDATE(),GETDATE()) END END</v>
      </c>
    </row>
    <row r="162" spans="1:9" x14ac:dyDescent="0.2">
      <c r="A162">
        <v>161</v>
      </c>
      <c r="B162">
        <v>2352</v>
      </c>
      <c r="C162" t="s">
        <v>9555</v>
      </c>
      <c r="D162">
        <v>1</v>
      </c>
      <c r="E162">
        <v>1</v>
      </c>
      <c r="F162">
        <v>1</v>
      </c>
      <c r="G162" s="2" t="s">
        <v>10009</v>
      </c>
      <c r="H162" s="2" t="s">
        <v>10009</v>
      </c>
      <c r="I162" t="str">
        <f t="shared" si="2"/>
        <v>BEGIN IF NOT EXISTS (SELECT * FROM [dbo].[INV_Invoice_CFOP] WHERE [Code] = '2352') BEGIN INSERT INTO [dbo].[INV_Invoice_CFOP]([InvoiceCFOPId],[Code],[Description],[Active],[UserID],[UserIDLastUpdate],[CreateDate],[ModifieldDate]) VALUES (161,'2352','Aquisição de serviço de transporte por estabelecimento industrial',1,1,1,GETDATE(),GETDATE()) END END</v>
      </c>
    </row>
    <row r="163" spans="1:9" x14ac:dyDescent="0.2">
      <c r="A163">
        <v>162</v>
      </c>
      <c r="B163">
        <v>2353</v>
      </c>
      <c r="C163" t="s">
        <v>9556</v>
      </c>
      <c r="D163">
        <v>1</v>
      </c>
      <c r="E163">
        <v>1</v>
      </c>
      <c r="F163">
        <v>1</v>
      </c>
      <c r="G163" s="2" t="s">
        <v>10009</v>
      </c>
      <c r="H163" s="2" t="s">
        <v>10009</v>
      </c>
      <c r="I163" t="str">
        <f t="shared" si="2"/>
        <v>BEGIN IF NOT EXISTS (SELECT * FROM [dbo].[INV_Invoice_CFOP] WHERE [Code] = '2353') BEGIN INSERT INTO [dbo].[INV_Invoice_CFOP]([InvoiceCFOPId],[Code],[Description],[Active],[UserID],[UserIDLastUpdate],[CreateDate],[ModifieldDate]) VALUES (162,'2353','Aquisição de serviço de transporte por estabelecimento comercial',1,1,1,GETDATE(),GETDATE()) END END</v>
      </c>
    </row>
    <row r="164" spans="1:9" x14ac:dyDescent="0.2">
      <c r="A164">
        <v>163</v>
      </c>
      <c r="B164">
        <v>2354</v>
      </c>
      <c r="C164" t="s">
        <v>9557</v>
      </c>
      <c r="D164">
        <v>1</v>
      </c>
      <c r="E164">
        <v>1</v>
      </c>
      <c r="F164">
        <v>1</v>
      </c>
      <c r="G164" s="2" t="s">
        <v>10009</v>
      </c>
      <c r="H164" s="2" t="s">
        <v>10009</v>
      </c>
      <c r="I164" t="str">
        <f t="shared" si="2"/>
        <v>BEGIN IF NOT EXISTS (SELECT * FROM [dbo].[INV_Invoice_CFOP] WHERE [Code] = '2354') BEGIN INSERT INTO [dbo].[INV_Invoice_CFOP]([InvoiceCFOPId],[Code],[Description],[Active],[UserID],[UserIDLastUpdate],[CreateDate],[ModifieldDate]) VALUES (163,'2354','Aquisição de serviço de transporte por estabelecimento de prestador de serviço de comunicação',1,1,1,GETDATE(),GETDATE()) END END</v>
      </c>
    </row>
    <row r="165" spans="1:9" x14ac:dyDescent="0.2">
      <c r="A165">
        <v>164</v>
      </c>
      <c r="B165">
        <v>2355</v>
      </c>
      <c r="C165" t="s">
        <v>9558</v>
      </c>
      <c r="D165">
        <v>1</v>
      </c>
      <c r="E165">
        <v>1</v>
      </c>
      <c r="F165">
        <v>1</v>
      </c>
      <c r="G165" s="2" t="s">
        <v>10009</v>
      </c>
      <c r="H165" s="2" t="s">
        <v>10009</v>
      </c>
      <c r="I165" t="str">
        <f t="shared" si="2"/>
        <v>BEGIN IF NOT EXISTS (SELECT * FROM [dbo].[INV_Invoice_CFOP] WHERE [Code] = '2355') BEGIN INSERT INTO [dbo].[INV_Invoice_CFOP]([InvoiceCFOPId],[Code],[Description],[Active],[UserID],[UserIDLastUpdate],[CreateDate],[ModifieldDate]) VALUES (164,'2355','Aquisição de serviço de transporte por estabelecimento de geradora ou de distribuidora de energia elétrica',1,1,1,GETDATE(),GETDATE()) END END</v>
      </c>
    </row>
    <row r="166" spans="1:9" x14ac:dyDescent="0.2">
      <c r="A166">
        <v>165</v>
      </c>
      <c r="B166">
        <v>2356</v>
      </c>
      <c r="C166" t="s">
        <v>9559</v>
      </c>
      <c r="D166">
        <v>1</v>
      </c>
      <c r="E166">
        <v>1</v>
      </c>
      <c r="F166">
        <v>1</v>
      </c>
      <c r="G166" s="2" t="s">
        <v>10009</v>
      </c>
      <c r="H166" s="2" t="s">
        <v>10009</v>
      </c>
      <c r="I166" t="str">
        <f t="shared" si="2"/>
        <v>BEGIN IF NOT EXISTS (SELECT * FROM [dbo].[INV_Invoice_CFOP] WHERE [Code] = '2356') BEGIN INSERT INTO [dbo].[INV_Invoice_CFOP]([InvoiceCFOPId],[Code],[Description],[Active],[UserID],[UserIDLastUpdate],[CreateDate],[ModifieldDate]) VALUES (165,'2356','Aquisição de serviço de transporte por estabelecimento de produtor rural',1,1,1,GETDATE(),GETDATE()) END END</v>
      </c>
    </row>
    <row r="167" spans="1:9" x14ac:dyDescent="0.2">
      <c r="A167">
        <v>166</v>
      </c>
      <c r="B167">
        <v>2401</v>
      </c>
      <c r="C167" t="s">
        <v>9561</v>
      </c>
      <c r="D167">
        <v>1</v>
      </c>
      <c r="E167">
        <v>1</v>
      </c>
      <c r="F167">
        <v>1</v>
      </c>
      <c r="G167" s="2" t="s">
        <v>10009</v>
      </c>
      <c r="H167" s="2" t="s">
        <v>10009</v>
      </c>
      <c r="I167" t="str">
        <f t="shared" si="2"/>
        <v>BEGIN IF NOT EXISTS (SELECT * FROM [dbo].[INV_Invoice_CFOP] WHERE [Code] = '2401') BEGIN INSERT INTO [dbo].[INV_Invoice_CFOP]([InvoiceCFOPId],[Code],[Description],[Active],[UserID],[UserIDLastUpdate],[CreateDate],[ModifieldDate]) VALUES (166,'2401','Compra p/ industrialização ou produção rural de mercadoria sujeita a ST',1,1,1,GETDATE(),GETDATE()) END END</v>
      </c>
    </row>
    <row r="168" spans="1:9" x14ac:dyDescent="0.2">
      <c r="A168">
        <v>167</v>
      </c>
      <c r="B168">
        <v>2403</v>
      </c>
      <c r="C168" t="s">
        <v>9562</v>
      </c>
      <c r="D168">
        <v>1</v>
      </c>
      <c r="E168">
        <v>1</v>
      </c>
      <c r="F168">
        <v>1</v>
      </c>
      <c r="G168" s="2" t="s">
        <v>10009</v>
      </c>
      <c r="H168" s="2" t="s">
        <v>10009</v>
      </c>
      <c r="I168" t="str">
        <f t="shared" si="2"/>
        <v>BEGIN IF NOT EXISTS (SELECT * FROM [dbo].[INV_Invoice_CFOP] WHERE [Code] = '2403') BEGIN INSERT INTO [dbo].[INV_Invoice_CFOP]([InvoiceCFOPId],[Code],[Description],[Active],[UserID],[UserIDLastUpdate],[CreateDate],[ModifieldDate]) VALUES (167,'2403','Compra p/ comercialização em operação com mercadoria sujeita a ST',1,1,1,GETDATE(),GETDATE()) END END</v>
      </c>
    </row>
    <row r="169" spans="1:9" x14ac:dyDescent="0.2">
      <c r="A169">
        <v>168</v>
      </c>
      <c r="B169">
        <v>2406</v>
      </c>
      <c r="C169" t="s">
        <v>9563</v>
      </c>
      <c r="D169">
        <v>1</v>
      </c>
      <c r="E169">
        <v>1</v>
      </c>
      <c r="F169">
        <v>1</v>
      </c>
      <c r="G169" s="2" t="s">
        <v>10009</v>
      </c>
      <c r="H169" s="2" t="s">
        <v>10009</v>
      </c>
      <c r="I169" t="str">
        <f t="shared" si="2"/>
        <v>BEGIN IF NOT EXISTS (SELECT * FROM [dbo].[INV_Invoice_CFOP] WHERE [Code] = '2406') BEGIN INSERT INTO [dbo].[INV_Invoice_CFOP]([InvoiceCFOPId],[Code],[Description],[Active],[UserID],[UserIDLastUpdate],[CreateDate],[ModifieldDate]) VALUES (168,'2406','Compra de bem p/ o ativo imobilizado cuja mercadoria está sujeita a ST',1,1,1,GETDATE(),GETDATE()) END END</v>
      </c>
    </row>
    <row r="170" spans="1:9" x14ac:dyDescent="0.2">
      <c r="A170">
        <v>169</v>
      </c>
      <c r="B170">
        <v>2407</v>
      </c>
      <c r="C170" t="s">
        <v>9564</v>
      </c>
      <c r="D170">
        <v>1</v>
      </c>
      <c r="E170">
        <v>1</v>
      </c>
      <c r="F170">
        <v>1</v>
      </c>
      <c r="G170" s="2" t="s">
        <v>10009</v>
      </c>
      <c r="H170" s="2" t="s">
        <v>10009</v>
      </c>
      <c r="I170" t="str">
        <f t="shared" si="2"/>
        <v>BEGIN IF NOT EXISTS (SELECT * FROM [dbo].[INV_Invoice_CFOP] WHERE [Code] = '2407') BEGIN INSERT INTO [dbo].[INV_Invoice_CFOP]([InvoiceCFOPId],[Code],[Description],[Active],[UserID],[UserIDLastUpdate],[CreateDate],[ModifieldDate]) VALUES (169,'2407','Compra de mercadoria p/ uso ou consumo cuja mercadoria está sujeita a ST',1,1,1,GETDATE(),GETDATE()) END END</v>
      </c>
    </row>
    <row r="171" spans="1:9" x14ac:dyDescent="0.2">
      <c r="A171">
        <v>170</v>
      </c>
      <c r="B171">
        <v>2408</v>
      </c>
      <c r="C171" t="s">
        <v>9565</v>
      </c>
      <c r="D171">
        <v>1</v>
      </c>
      <c r="E171">
        <v>1</v>
      </c>
      <c r="F171">
        <v>1</v>
      </c>
      <c r="G171" s="2" t="s">
        <v>10009</v>
      </c>
      <c r="H171" s="2" t="s">
        <v>10009</v>
      </c>
      <c r="I171" t="str">
        <f t="shared" si="2"/>
        <v>BEGIN IF NOT EXISTS (SELECT * FROM [dbo].[INV_Invoice_CFOP] WHERE [Code] = '2408') BEGIN INSERT INTO [dbo].[INV_Invoice_CFOP]([InvoiceCFOPId],[Code],[Description],[Active],[UserID],[UserIDLastUpdate],[CreateDate],[ModifieldDate]) VALUES (170,'2408','Transferência p/ industrialização ou produção rural de mercadoria sujeita a ST',1,1,1,GETDATE(),GETDATE()) END END</v>
      </c>
    </row>
    <row r="172" spans="1:9" x14ac:dyDescent="0.2">
      <c r="A172">
        <v>171</v>
      </c>
      <c r="B172">
        <v>2409</v>
      </c>
      <c r="C172" t="s">
        <v>9566</v>
      </c>
      <c r="D172">
        <v>1</v>
      </c>
      <c r="E172">
        <v>1</v>
      </c>
      <c r="F172">
        <v>1</v>
      </c>
      <c r="G172" s="2" t="s">
        <v>10009</v>
      </c>
      <c r="H172" s="2" t="s">
        <v>10009</v>
      </c>
      <c r="I172" t="str">
        <f t="shared" si="2"/>
        <v>BEGIN IF NOT EXISTS (SELECT * FROM [dbo].[INV_Invoice_CFOP] WHERE [Code] = '2409') BEGIN INSERT INTO [dbo].[INV_Invoice_CFOP]([InvoiceCFOPId],[Code],[Description],[Active],[UserID],[UserIDLastUpdate],[CreateDate],[ModifieldDate]) VALUES (171,'2409','Transferência p/ comercialização em operação com mercadoria sujeita a ST',1,1,1,GETDATE(),GETDATE()) END END</v>
      </c>
    </row>
    <row r="173" spans="1:9" x14ac:dyDescent="0.2">
      <c r="A173">
        <v>172</v>
      </c>
      <c r="B173">
        <v>2410</v>
      </c>
      <c r="C173" t="s">
        <v>9636</v>
      </c>
      <c r="D173">
        <v>1</v>
      </c>
      <c r="E173">
        <v>1</v>
      </c>
      <c r="F173">
        <v>1</v>
      </c>
      <c r="G173" s="2" t="s">
        <v>10009</v>
      </c>
      <c r="H173" s="2" t="s">
        <v>10009</v>
      </c>
      <c r="I173" t="str">
        <f t="shared" si="2"/>
        <v>BEGIN IF NOT EXISTS (SELECT * FROM [dbo].[INV_Invoice_CFOP] WHERE [Code] = '2410') BEGIN INSERT INTO [dbo].[INV_Invoice_CFOP]([InvoiceCFOPId],[Code],[Description],[Active],[UserID],[UserIDLastUpdate],[CreateDate],[ModifieldDate]) VALUES (172,'2410','Devolução de venda de produção do estabelecimento, quando o produto sujeito a ST',1,1,1,GETDATE(),GETDATE()) END END</v>
      </c>
    </row>
    <row r="174" spans="1:9" x14ac:dyDescent="0.2">
      <c r="A174">
        <v>173</v>
      </c>
      <c r="B174">
        <v>2411</v>
      </c>
      <c r="C174" t="s">
        <v>9568</v>
      </c>
      <c r="D174">
        <v>1</v>
      </c>
      <c r="E174">
        <v>1</v>
      </c>
      <c r="F174">
        <v>1</v>
      </c>
      <c r="G174" s="2" t="s">
        <v>10009</v>
      </c>
      <c r="H174" s="2" t="s">
        <v>10009</v>
      </c>
      <c r="I174" t="str">
        <f t="shared" si="2"/>
        <v>BEGIN IF NOT EXISTS (SELECT * FROM [dbo].[INV_Invoice_CFOP] WHERE [Code] = '2411') BEGIN INSERT INTO [dbo].[INV_Invoice_CFOP]([InvoiceCFOPId],[Code],[Description],[Active],[UserID],[UserIDLastUpdate],[CreateDate],[ModifieldDate]) VALUES (173,'2411','Devolução de venda de mercadoria adquirida ou recebida de terceiros em operação com mercadoria sujeita a ST',1,1,1,GETDATE(),GETDATE()) END END</v>
      </c>
    </row>
    <row r="175" spans="1:9" x14ac:dyDescent="0.2">
      <c r="A175">
        <v>174</v>
      </c>
      <c r="B175">
        <v>2414</v>
      </c>
      <c r="C175" t="s">
        <v>9637</v>
      </c>
      <c r="D175">
        <v>1</v>
      </c>
      <c r="E175">
        <v>1</v>
      </c>
      <c r="F175">
        <v>1</v>
      </c>
      <c r="G175" s="2" t="s">
        <v>10009</v>
      </c>
      <c r="H175" s="2" t="s">
        <v>10009</v>
      </c>
      <c r="I175" t="str">
        <f t="shared" si="2"/>
        <v>BEGIN IF NOT EXISTS (SELECT * FROM [dbo].[INV_Invoice_CFOP] WHERE [Code] = '2414') BEGIN INSERT INTO [dbo].[INV_Invoice_CFOP]([InvoiceCFOPId],[Code],[Description],[Active],[UserID],[UserIDLastUpdate],[CreateDate],[ModifieldDate]) VALUES (174,'2414','Retorno de produção do estabelecimento, remetida p/ venda fora do estabelecimento, quando o produto sujeito a ST',1,1,1,GETDATE(),GETDATE()) END END</v>
      </c>
    </row>
    <row r="176" spans="1:9" x14ac:dyDescent="0.2">
      <c r="A176">
        <v>175</v>
      </c>
      <c r="B176">
        <v>2415</v>
      </c>
      <c r="C176" t="s">
        <v>9570</v>
      </c>
      <c r="D176">
        <v>1</v>
      </c>
      <c r="E176">
        <v>1</v>
      </c>
      <c r="F176">
        <v>1</v>
      </c>
      <c r="G176" s="2" t="s">
        <v>10009</v>
      </c>
      <c r="H176" s="2" t="s">
        <v>10009</v>
      </c>
      <c r="I176" t="str">
        <f t="shared" si="2"/>
        <v>BEGIN IF NOT EXISTS (SELECT * FROM [dbo].[INV_Invoice_CFOP] WHERE [Code] = '2415') BEGIN INSERT INTO [dbo].[INV_Invoice_CFOP]([InvoiceCFOPId],[Code],[Description],[Active],[UserID],[UserIDLastUpdate],[CreateDate],[ModifieldDate]) VALUES (175,'2415','Retorno de mercadoria adquirida ou recebida de terceiros, remetida p/ venda fora do estabelecimento em operação com mercadoria sujeita a ST',1,1,1,GETDATE(),GETDATE()) END END</v>
      </c>
    </row>
    <row r="177" spans="1:9" x14ac:dyDescent="0.2">
      <c r="A177">
        <v>176</v>
      </c>
      <c r="B177">
        <v>2501</v>
      </c>
      <c r="C177" t="s">
        <v>9573</v>
      </c>
      <c r="D177">
        <v>1</v>
      </c>
      <c r="E177">
        <v>1</v>
      </c>
      <c r="F177">
        <v>1</v>
      </c>
      <c r="G177" s="2" t="s">
        <v>10009</v>
      </c>
      <c r="H177" s="2" t="s">
        <v>10009</v>
      </c>
      <c r="I177" t="str">
        <f t="shared" si="2"/>
        <v>BEGIN IF NOT EXISTS (SELECT * FROM [dbo].[INV_Invoice_CFOP] WHERE [Code] = '2501') BEGIN INSERT INTO [dbo].[INV_Invoice_CFOP]([InvoiceCFOPId],[Code],[Description],[Active],[UserID],[UserIDLastUpdate],[CreateDate],[ModifieldDate]) VALUES (176,'2501','Entrada de mercadoria recebida com fim específico de exportação',1,1,1,GETDATE(),GETDATE()) END END</v>
      </c>
    </row>
    <row r="178" spans="1:9" x14ac:dyDescent="0.2">
      <c r="A178">
        <v>177</v>
      </c>
      <c r="B178">
        <v>2503</v>
      </c>
      <c r="C178" t="s">
        <v>9638</v>
      </c>
      <c r="D178">
        <v>1</v>
      </c>
      <c r="E178">
        <v>1</v>
      </c>
      <c r="F178">
        <v>1</v>
      </c>
      <c r="G178" s="2" t="s">
        <v>10009</v>
      </c>
      <c r="H178" s="2" t="s">
        <v>10009</v>
      </c>
      <c r="I178" t="str">
        <f t="shared" si="2"/>
        <v>BEGIN IF NOT EXISTS (SELECT * FROM [dbo].[INV_Invoice_CFOP] WHERE [Code] = '2503') BEGIN INSERT INTO [dbo].[INV_Invoice_CFOP]([InvoiceCFOPId],[Code],[Description],[Active],[UserID],[UserIDLastUpdate],[CreateDate],[ModifieldDate]) VALUES (177,'2503','Entrada decorrente de devolução de produto industrializado pelo estabelecimento, remetido com fim específico de exportação',1,1,1,GETDATE(),GETDATE()) END END</v>
      </c>
    </row>
    <row r="179" spans="1:9" x14ac:dyDescent="0.2">
      <c r="A179">
        <v>178</v>
      </c>
      <c r="B179">
        <v>2504</v>
      </c>
      <c r="C179" t="s">
        <v>9575</v>
      </c>
      <c r="D179">
        <v>1</v>
      </c>
      <c r="E179">
        <v>1</v>
      </c>
      <c r="F179">
        <v>1</v>
      </c>
      <c r="G179" s="2" t="s">
        <v>10009</v>
      </c>
      <c r="H179" s="2" t="s">
        <v>10009</v>
      </c>
      <c r="I179" t="str">
        <f t="shared" si="2"/>
        <v>BEGIN IF NOT EXISTS (SELECT * FROM [dbo].[INV_Invoice_CFOP] WHERE [Code] = '2504') BEGIN INSERT INTO [dbo].[INV_Invoice_CFOP]([InvoiceCFOPId],[Code],[Description],[Active],[UserID],[UserIDLastUpdate],[CreateDate],[ModifieldDate]) VALUES (178,'2504','Entrada decorrente de devolução de mercadoria remetida com fim específico de exportação, adquirida ou recebida de terceiros',1,1,1,GETDATE(),GETDATE()) END END</v>
      </c>
    </row>
    <row r="180" spans="1:9" x14ac:dyDescent="0.2">
      <c r="A180">
        <v>179</v>
      </c>
      <c r="B180">
        <v>2505</v>
      </c>
      <c r="C180" t="s">
        <v>9576</v>
      </c>
      <c r="D180">
        <v>1</v>
      </c>
      <c r="E180">
        <v>1</v>
      </c>
      <c r="F180">
        <v>1</v>
      </c>
      <c r="G180" s="2" t="s">
        <v>10009</v>
      </c>
      <c r="H180" s="2" t="s">
        <v>10009</v>
      </c>
      <c r="I180" t="str">
        <f t="shared" si="2"/>
        <v>BEGIN IF NOT EXISTS (SELECT * FROM [dbo].[INV_Invoice_CFOP] WHERE [Code] = '2505') BEGIN INSERT INTO [dbo].[INV_Invoice_CFOP]([InvoiceCFOPId],[Code],[Description],[Active],[UserID],[UserIDLastUpdate],[CreateDate],[ModifieldDate]) VALUES (179,'2505','Entrada decorrente de devolução simbólica de mercadoria remetida p/ formação de lote de exportação, de produto industrializado ou produzido pelo próprio estabelecimento.',1,1,1,GETDATE(),GETDATE()) END END</v>
      </c>
    </row>
    <row r="181" spans="1:9" x14ac:dyDescent="0.2">
      <c r="A181">
        <v>180</v>
      </c>
      <c r="B181">
        <v>2506</v>
      </c>
      <c r="C181" t="s">
        <v>9577</v>
      </c>
      <c r="D181">
        <v>1</v>
      </c>
      <c r="E181">
        <v>1</v>
      </c>
      <c r="F181">
        <v>1</v>
      </c>
      <c r="G181" s="2" t="s">
        <v>10009</v>
      </c>
      <c r="H181" s="2" t="s">
        <v>10009</v>
      </c>
      <c r="I181" t="str">
        <f t="shared" si="2"/>
        <v>BEGIN IF NOT EXISTS (SELECT * FROM [dbo].[INV_Invoice_CFOP] WHERE [Code] = '2506') BEGIN INSERT INTO [dbo].[INV_Invoice_CFOP]([InvoiceCFOPId],[Code],[Description],[Active],[UserID],[UserIDLastUpdate],[CreateDate],[ModifieldDate]) VALUES (180,'2506','Entrada decorrente de devolução simbólica de mercadoria, adquirida ou recebida de terceiros, remetida p/ formação de lote de exportação.',1,1,1,GETDATE(),GETDATE()) END END</v>
      </c>
    </row>
    <row r="182" spans="1:9" x14ac:dyDescent="0.2">
      <c r="A182">
        <v>181</v>
      </c>
      <c r="B182">
        <v>2551</v>
      </c>
      <c r="C182" t="s">
        <v>9578</v>
      </c>
      <c r="D182">
        <v>1</v>
      </c>
      <c r="E182">
        <v>1</v>
      </c>
      <c r="F182">
        <v>1</v>
      </c>
      <c r="G182" s="2" t="s">
        <v>10009</v>
      </c>
      <c r="H182" s="2" t="s">
        <v>10009</v>
      </c>
      <c r="I182" t="str">
        <f t="shared" si="2"/>
        <v>BEGIN IF NOT EXISTS (SELECT * FROM [dbo].[INV_Invoice_CFOP] WHERE [Code] = '2551') BEGIN INSERT INTO [dbo].[INV_Invoice_CFOP]([InvoiceCFOPId],[Code],[Description],[Active],[UserID],[UserIDLastUpdate],[CreateDate],[ModifieldDate]) VALUES (181,'2551','Compra de bem p/ o ativo imobilizado',1,1,1,GETDATE(),GETDATE()) END END</v>
      </c>
    </row>
    <row r="183" spans="1:9" x14ac:dyDescent="0.2">
      <c r="A183">
        <v>182</v>
      </c>
      <c r="B183">
        <v>2552</v>
      </c>
      <c r="C183" t="s">
        <v>9579</v>
      </c>
      <c r="D183">
        <v>1</v>
      </c>
      <c r="E183">
        <v>1</v>
      </c>
      <c r="F183">
        <v>1</v>
      </c>
      <c r="G183" s="2" t="s">
        <v>10009</v>
      </c>
      <c r="H183" s="2" t="s">
        <v>10009</v>
      </c>
      <c r="I183" t="str">
        <f t="shared" si="2"/>
        <v>BEGIN IF NOT EXISTS (SELECT * FROM [dbo].[INV_Invoice_CFOP] WHERE [Code] = '2552') BEGIN INSERT INTO [dbo].[INV_Invoice_CFOP]([InvoiceCFOPId],[Code],[Description],[Active],[UserID],[UserIDLastUpdate],[CreateDate],[ModifieldDate]) VALUES (182,'2552','Transferência de bem do ativo imobilizado',1,1,1,GETDATE(),GETDATE()) END END</v>
      </c>
    </row>
    <row r="184" spans="1:9" x14ac:dyDescent="0.2">
      <c r="A184">
        <v>183</v>
      </c>
      <c r="B184">
        <v>2553</v>
      </c>
      <c r="C184" t="s">
        <v>9580</v>
      </c>
      <c r="D184">
        <v>1</v>
      </c>
      <c r="E184">
        <v>1</v>
      </c>
      <c r="F184">
        <v>1</v>
      </c>
      <c r="G184" s="2" t="s">
        <v>10009</v>
      </c>
      <c r="H184" s="2" t="s">
        <v>10009</v>
      </c>
      <c r="I184" t="str">
        <f t="shared" si="2"/>
        <v>BEGIN IF NOT EXISTS (SELECT * FROM [dbo].[INV_Invoice_CFOP] WHERE [Code] = '2553') BEGIN INSERT INTO [dbo].[INV_Invoice_CFOP]([InvoiceCFOPId],[Code],[Description],[Active],[UserID],[UserIDLastUpdate],[CreateDate],[ModifieldDate]) VALUES (183,'2553','Devolução de venda de bem do ativo imobilizado',1,1,1,GETDATE(),GETDATE()) END END</v>
      </c>
    </row>
    <row r="185" spans="1:9" x14ac:dyDescent="0.2">
      <c r="A185">
        <v>184</v>
      </c>
      <c r="B185">
        <v>2554</v>
      </c>
      <c r="C185" t="s">
        <v>9581</v>
      </c>
      <c r="D185">
        <v>1</v>
      </c>
      <c r="E185">
        <v>1</v>
      </c>
      <c r="F185">
        <v>1</v>
      </c>
      <c r="G185" s="2" t="s">
        <v>10009</v>
      </c>
      <c r="H185" s="2" t="s">
        <v>10009</v>
      </c>
      <c r="I185" t="str">
        <f t="shared" si="2"/>
        <v>BEGIN IF NOT EXISTS (SELECT * FROM [dbo].[INV_Invoice_CFOP] WHERE [Code] = '2554') BEGIN INSERT INTO [dbo].[INV_Invoice_CFOP]([InvoiceCFOPId],[Code],[Description],[Active],[UserID],[UserIDLastUpdate],[CreateDate],[ModifieldDate]) VALUES (184,'2554','Retorno de bem do ativo imobilizado remetido p/ uso fora do estabelecimento',1,1,1,GETDATE(),GETDATE()) END END</v>
      </c>
    </row>
    <row r="186" spans="1:9" x14ac:dyDescent="0.2">
      <c r="A186">
        <v>185</v>
      </c>
      <c r="B186">
        <v>2555</v>
      </c>
      <c r="C186" t="s">
        <v>9582</v>
      </c>
      <c r="D186">
        <v>1</v>
      </c>
      <c r="E186">
        <v>1</v>
      </c>
      <c r="F186">
        <v>1</v>
      </c>
      <c r="G186" s="2" t="s">
        <v>10009</v>
      </c>
      <c r="H186" s="2" t="s">
        <v>10009</v>
      </c>
      <c r="I186" t="str">
        <f t="shared" si="2"/>
        <v>BEGIN IF NOT EXISTS (SELECT * FROM [dbo].[INV_Invoice_CFOP] WHERE [Code] = '2555') BEGIN INSERT INTO [dbo].[INV_Invoice_CFOP]([InvoiceCFOPId],[Code],[Description],[Active],[UserID],[UserIDLastUpdate],[CreateDate],[ModifieldDate]) VALUES (185,'2555','Entrada de bem do ativo imobilizado de terceiro, remetido p/ uso no estabelecimento',1,1,1,GETDATE(),GETDATE()) END END</v>
      </c>
    </row>
    <row r="187" spans="1:9" x14ac:dyDescent="0.2">
      <c r="A187">
        <v>186</v>
      </c>
      <c r="B187">
        <v>2556</v>
      </c>
      <c r="C187" t="s">
        <v>9583</v>
      </c>
      <c r="D187">
        <v>1</v>
      </c>
      <c r="E187">
        <v>1</v>
      </c>
      <c r="F187">
        <v>1</v>
      </c>
      <c r="G187" s="2" t="s">
        <v>10009</v>
      </c>
      <c r="H187" s="2" t="s">
        <v>10009</v>
      </c>
      <c r="I187" t="str">
        <f t="shared" si="2"/>
        <v>BEGIN IF NOT EXISTS (SELECT * FROM [dbo].[INV_Invoice_CFOP] WHERE [Code] = '2556') BEGIN INSERT INTO [dbo].[INV_Invoice_CFOP]([InvoiceCFOPId],[Code],[Description],[Active],[UserID],[UserIDLastUpdate],[CreateDate],[ModifieldDate]) VALUES (186,'2556','Compra de material p/ uso ou consumo',1,1,1,GETDATE(),GETDATE()) END END</v>
      </c>
    </row>
    <row r="188" spans="1:9" x14ac:dyDescent="0.2">
      <c r="A188">
        <v>187</v>
      </c>
      <c r="B188">
        <v>2557</v>
      </c>
      <c r="C188" t="s">
        <v>9584</v>
      </c>
      <c r="D188">
        <v>1</v>
      </c>
      <c r="E188">
        <v>1</v>
      </c>
      <c r="F188">
        <v>1</v>
      </c>
      <c r="G188" s="2" t="s">
        <v>10009</v>
      </c>
      <c r="H188" s="2" t="s">
        <v>10009</v>
      </c>
      <c r="I188" t="str">
        <f t="shared" si="2"/>
        <v>BEGIN IF NOT EXISTS (SELECT * FROM [dbo].[INV_Invoice_CFOP] WHERE [Code] = '2557') BEGIN INSERT INTO [dbo].[INV_Invoice_CFOP]([InvoiceCFOPId],[Code],[Description],[Active],[UserID],[UserIDLastUpdate],[CreateDate],[ModifieldDate]) VALUES (187,'2557','Transferência de material p/ uso ou consumo',1,1,1,GETDATE(),GETDATE()) END END</v>
      </c>
    </row>
    <row r="189" spans="1:9" x14ac:dyDescent="0.2">
      <c r="A189">
        <v>188</v>
      </c>
      <c r="B189">
        <v>2603</v>
      </c>
      <c r="C189" t="s">
        <v>9587</v>
      </c>
      <c r="D189">
        <v>1</v>
      </c>
      <c r="E189">
        <v>1</v>
      </c>
      <c r="F189">
        <v>1</v>
      </c>
      <c r="G189" s="2" t="s">
        <v>10009</v>
      </c>
      <c r="H189" s="2" t="s">
        <v>10009</v>
      </c>
      <c r="I189" t="str">
        <f t="shared" si="2"/>
        <v>BEGIN IF NOT EXISTS (SELECT * FROM [dbo].[INV_Invoice_CFOP] WHERE [Code] = '2603') BEGIN INSERT INTO [dbo].[INV_Invoice_CFOP]([InvoiceCFOPId],[Code],[Description],[Active],[UserID],[UserIDLastUpdate],[CreateDate],[ModifieldDate]) VALUES (188,'2603','Ressarcimento de ICMS retido por substituição tributária',1,1,1,GETDATE(),GETDATE()) END END</v>
      </c>
    </row>
    <row r="190" spans="1:9" x14ac:dyDescent="0.2">
      <c r="A190">
        <v>189</v>
      </c>
      <c r="B190">
        <v>2651</v>
      </c>
      <c r="C190" t="s">
        <v>9590</v>
      </c>
      <c r="D190">
        <v>1</v>
      </c>
      <c r="E190">
        <v>1</v>
      </c>
      <c r="F190">
        <v>1</v>
      </c>
      <c r="G190" s="2" t="s">
        <v>10009</v>
      </c>
      <c r="H190" s="2" t="s">
        <v>10009</v>
      </c>
      <c r="I190" t="str">
        <f t="shared" si="2"/>
        <v>BEGIN IF NOT EXISTS (SELECT * FROM [dbo].[INV_Invoice_CFOP] WHERE [Code] = '2651') BEGIN INSERT INTO [dbo].[INV_Invoice_CFOP]([InvoiceCFOPId],[Code],[Description],[Active],[UserID],[UserIDLastUpdate],[CreateDate],[ModifieldDate]) VALUES (189,'2651','Compra de combustível ou lubrificante p/ industrialização subseqüente',1,1,1,GETDATE(),GETDATE()) END END</v>
      </c>
    </row>
    <row r="191" spans="1:9" x14ac:dyDescent="0.2">
      <c r="A191">
        <v>190</v>
      </c>
      <c r="B191">
        <v>2652</v>
      </c>
      <c r="C191" t="s">
        <v>9591</v>
      </c>
      <c r="D191">
        <v>1</v>
      </c>
      <c r="E191">
        <v>1</v>
      </c>
      <c r="F191">
        <v>1</v>
      </c>
      <c r="G191" s="2" t="s">
        <v>10009</v>
      </c>
      <c r="H191" s="2" t="s">
        <v>10009</v>
      </c>
      <c r="I191" t="str">
        <f t="shared" si="2"/>
        <v>BEGIN IF NOT EXISTS (SELECT * FROM [dbo].[INV_Invoice_CFOP] WHERE [Code] = '2652') BEGIN INSERT INTO [dbo].[INV_Invoice_CFOP]([InvoiceCFOPId],[Code],[Description],[Active],[UserID],[UserIDLastUpdate],[CreateDate],[ModifieldDate]) VALUES (190,'2652','Compra de combustível ou lubrificante p/ comercialização',1,1,1,GETDATE(),GETDATE()) END END</v>
      </c>
    </row>
    <row r="192" spans="1:9" x14ac:dyDescent="0.2">
      <c r="A192">
        <v>191</v>
      </c>
      <c r="B192">
        <v>2652</v>
      </c>
      <c r="C192" t="s">
        <v>9591</v>
      </c>
      <c r="D192">
        <v>1</v>
      </c>
      <c r="E192">
        <v>1</v>
      </c>
      <c r="F192">
        <v>1</v>
      </c>
      <c r="G192" s="2" t="s">
        <v>10009</v>
      </c>
      <c r="H192" s="2" t="s">
        <v>10009</v>
      </c>
      <c r="I192" t="str">
        <f t="shared" si="2"/>
        <v>BEGIN IF NOT EXISTS (SELECT * FROM [dbo].[INV_Invoice_CFOP] WHERE [Code] = '2652') BEGIN INSERT INTO [dbo].[INV_Invoice_CFOP]([InvoiceCFOPId],[Code],[Description],[Active],[UserID],[UserIDLastUpdate],[CreateDate],[ModifieldDate]) VALUES (191,'2652','Compra de combustível ou lubrificante p/ comercialização',1,1,1,GETDATE(),GETDATE()) END END</v>
      </c>
    </row>
    <row r="193" spans="1:9" x14ac:dyDescent="0.2">
      <c r="A193">
        <v>192</v>
      </c>
      <c r="B193">
        <v>2653</v>
      </c>
      <c r="C193" t="s">
        <v>9592</v>
      </c>
      <c r="D193">
        <v>1</v>
      </c>
      <c r="E193">
        <v>1</v>
      </c>
      <c r="F193">
        <v>1</v>
      </c>
      <c r="G193" s="2" t="s">
        <v>10009</v>
      </c>
      <c r="H193" s="2" t="s">
        <v>10009</v>
      </c>
      <c r="I193" t="str">
        <f t="shared" si="2"/>
        <v>BEGIN IF NOT EXISTS (SELECT * FROM [dbo].[INV_Invoice_CFOP] WHERE [Code] = '2653') BEGIN INSERT INTO [dbo].[INV_Invoice_CFOP]([InvoiceCFOPId],[Code],[Description],[Active],[UserID],[UserIDLastUpdate],[CreateDate],[ModifieldDate]) VALUES (192,'2653','Compra de combustível ou lubrificante por consumidor ou usuário final',1,1,1,GETDATE(),GETDATE()) END END</v>
      </c>
    </row>
    <row r="194" spans="1:9" x14ac:dyDescent="0.2">
      <c r="A194">
        <v>193</v>
      </c>
      <c r="B194">
        <v>2658</v>
      </c>
      <c r="C194" t="s">
        <v>9593</v>
      </c>
      <c r="D194">
        <v>1</v>
      </c>
      <c r="E194">
        <v>1</v>
      </c>
      <c r="F194">
        <v>1</v>
      </c>
      <c r="G194" s="2" t="s">
        <v>10009</v>
      </c>
      <c r="H194" s="2" t="s">
        <v>10009</v>
      </c>
      <c r="I194" t="str">
        <f t="shared" si="2"/>
        <v>BEGIN IF NOT EXISTS (SELECT * FROM [dbo].[INV_Invoice_CFOP] WHERE [Code] = '2658') BEGIN INSERT INTO [dbo].[INV_Invoice_CFOP]([InvoiceCFOPId],[Code],[Description],[Active],[UserID],[UserIDLastUpdate],[CreateDate],[ModifieldDate]) VALUES (193,'2658','Transferência de combustível ou lubrificante p/ industrialização',1,1,1,GETDATE(),GETDATE()) END END</v>
      </c>
    </row>
    <row r="195" spans="1:9" x14ac:dyDescent="0.2">
      <c r="A195">
        <v>194</v>
      </c>
      <c r="B195">
        <v>2659</v>
      </c>
      <c r="C195" t="s">
        <v>9639</v>
      </c>
      <c r="D195">
        <v>1</v>
      </c>
      <c r="E195">
        <v>1</v>
      </c>
      <c r="F195">
        <v>1</v>
      </c>
      <c r="G195" s="2" t="s">
        <v>10009</v>
      </c>
      <c r="H195" s="2" t="s">
        <v>10009</v>
      </c>
      <c r="I195" t="str">
        <f t="shared" ref="I195:I258" si="3">CONCATENATE("BEGIN IF NOT EXISTS (SELECT * FROM [dbo].[INV_Invoice_CFOP] WHERE [Code] = '",B195,"') BEGIN INSERT INTO [dbo].[INV_Invoice_CFOP]([InvoiceCFOPId],[Code],[Description],[Active],[UserID],[UserIDLastUpdate],[CreateDate],[ModifieldDate]) VALUES (",A195,",'",B195,"','",C195,"',",D195,",",E195,",",F195,",",G195,",",H195,") END END")</f>
        <v>BEGIN IF NOT EXISTS (SELECT * FROM [dbo].[INV_Invoice_CFOP] WHERE [Code] = '2659') BEGIN INSERT INTO [dbo].[INV_Invoice_CFOP]([InvoiceCFOPId],[Code],[Description],[Active],[UserID],[UserIDLastUpdate],[CreateDate],[ModifieldDate]) VALUES (194,'2659','Transferência de combustível ou lubrificante p/ comercialização ',1,1,1,GETDATE(),GETDATE()) END END</v>
      </c>
    </row>
    <row r="196" spans="1:9" x14ac:dyDescent="0.2">
      <c r="A196">
        <v>195</v>
      </c>
      <c r="B196">
        <v>2660</v>
      </c>
      <c r="C196" t="s">
        <v>9595</v>
      </c>
      <c r="D196">
        <v>1</v>
      </c>
      <c r="E196">
        <v>1</v>
      </c>
      <c r="F196">
        <v>1</v>
      </c>
      <c r="G196" s="2" t="s">
        <v>10009</v>
      </c>
      <c r="H196" s="2" t="s">
        <v>10009</v>
      </c>
      <c r="I196" t="str">
        <f t="shared" si="3"/>
        <v>BEGIN IF NOT EXISTS (SELECT * FROM [dbo].[INV_Invoice_CFOP] WHERE [Code] = '2660') BEGIN INSERT INTO [dbo].[INV_Invoice_CFOP]([InvoiceCFOPId],[Code],[Description],[Active],[UserID],[UserIDLastUpdate],[CreateDate],[ModifieldDate]) VALUES (195,'2660','Devolução de venda de combustível ou lubrificante destinados à industrialização subseqüente',1,1,1,GETDATE(),GETDATE()) END END</v>
      </c>
    </row>
    <row r="197" spans="1:9" x14ac:dyDescent="0.2">
      <c r="A197">
        <v>196</v>
      </c>
      <c r="B197">
        <v>2661</v>
      </c>
      <c r="C197" t="s">
        <v>9596</v>
      </c>
      <c r="D197">
        <v>1</v>
      </c>
      <c r="E197">
        <v>1</v>
      </c>
      <c r="F197">
        <v>1</v>
      </c>
      <c r="G197" s="2" t="s">
        <v>10009</v>
      </c>
      <c r="H197" s="2" t="s">
        <v>10009</v>
      </c>
      <c r="I197" t="str">
        <f t="shared" si="3"/>
        <v>BEGIN IF NOT EXISTS (SELECT * FROM [dbo].[INV_Invoice_CFOP] WHERE [Code] = '2661') BEGIN INSERT INTO [dbo].[INV_Invoice_CFOP]([InvoiceCFOPId],[Code],[Description],[Active],[UserID],[UserIDLastUpdate],[CreateDate],[ModifieldDate]) VALUES (196,'2661','Devolução de venda de combustível ou lubrificante destinados à comercialização',1,1,1,GETDATE(),GETDATE()) END END</v>
      </c>
    </row>
    <row r="198" spans="1:9" x14ac:dyDescent="0.2">
      <c r="A198">
        <v>197</v>
      </c>
      <c r="B198">
        <v>2662</v>
      </c>
      <c r="C198" t="s">
        <v>9597</v>
      </c>
      <c r="D198">
        <v>1</v>
      </c>
      <c r="E198">
        <v>1</v>
      </c>
      <c r="F198">
        <v>1</v>
      </c>
      <c r="G198" s="2" t="s">
        <v>10009</v>
      </c>
      <c r="H198" s="2" t="s">
        <v>10009</v>
      </c>
      <c r="I198" t="str">
        <f t="shared" si="3"/>
        <v>BEGIN IF NOT EXISTS (SELECT * FROM [dbo].[INV_Invoice_CFOP] WHERE [Code] = '2662') BEGIN INSERT INTO [dbo].[INV_Invoice_CFOP]([InvoiceCFOPId],[Code],[Description],[Active],[UserID],[UserIDLastUpdate],[CreateDate],[ModifieldDate]) VALUES (197,'2662','Devolução de venda de combustível ou lubrificante destinados a consumidor ou usuário final',1,1,1,GETDATE(),GETDATE()) END END</v>
      </c>
    </row>
    <row r="199" spans="1:9" x14ac:dyDescent="0.2">
      <c r="A199">
        <v>198</v>
      </c>
      <c r="B199">
        <v>2663</v>
      </c>
      <c r="C199" t="s">
        <v>9598</v>
      </c>
      <c r="D199">
        <v>1</v>
      </c>
      <c r="E199">
        <v>1</v>
      </c>
      <c r="F199">
        <v>1</v>
      </c>
      <c r="G199" s="2" t="s">
        <v>10009</v>
      </c>
      <c r="H199" s="2" t="s">
        <v>10009</v>
      </c>
      <c r="I199" t="str">
        <f t="shared" si="3"/>
        <v>BEGIN IF NOT EXISTS (SELECT * FROM [dbo].[INV_Invoice_CFOP] WHERE [Code] = '2663') BEGIN INSERT INTO [dbo].[INV_Invoice_CFOP]([InvoiceCFOPId],[Code],[Description],[Active],[UserID],[UserIDLastUpdate],[CreateDate],[ModifieldDate]) VALUES (198,'2663','Entrada de combustível ou lubrificante p/ armazenagem',1,1,1,GETDATE(),GETDATE()) END END</v>
      </c>
    </row>
    <row r="200" spans="1:9" x14ac:dyDescent="0.2">
      <c r="A200">
        <v>199</v>
      </c>
      <c r="B200">
        <v>2664</v>
      </c>
      <c r="C200" t="s">
        <v>9599</v>
      </c>
      <c r="D200">
        <v>1</v>
      </c>
      <c r="E200">
        <v>1</v>
      </c>
      <c r="F200">
        <v>1</v>
      </c>
      <c r="G200" s="2" t="s">
        <v>10009</v>
      </c>
      <c r="H200" s="2" t="s">
        <v>10009</v>
      </c>
      <c r="I200" t="str">
        <f t="shared" si="3"/>
        <v>BEGIN IF NOT EXISTS (SELECT * FROM [dbo].[INV_Invoice_CFOP] WHERE [Code] = '2664') BEGIN INSERT INTO [dbo].[INV_Invoice_CFOP]([InvoiceCFOPId],[Code],[Description],[Active],[UserID],[UserIDLastUpdate],[CreateDate],[ModifieldDate]) VALUES (199,'2664','Retorno de combustível ou lubrificante remetidos p/ armazenagem',1,1,1,GETDATE(),GETDATE()) END END</v>
      </c>
    </row>
    <row r="201" spans="1:9" x14ac:dyDescent="0.2">
      <c r="A201">
        <v>200</v>
      </c>
      <c r="B201">
        <v>2901</v>
      </c>
      <c r="C201" t="s">
        <v>9600</v>
      </c>
      <c r="D201">
        <v>1</v>
      </c>
      <c r="E201">
        <v>1</v>
      </c>
      <c r="F201">
        <v>1</v>
      </c>
      <c r="G201" s="2" t="s">
        <v>10009</v>
      </c>
      <c r="H201" s="2" t="s">
        <v>10009</v>
      </c>
      <c r="I201" t="str">
        <f t="shared" si="3"/>
        <v>BEGIN IF NOT EXISTS (SELECT * FROM [dbo].[INV_Invoice_CFOP] WHERE [Code] = '2901') BEGIN INSERT INTO [dbo].[INV_Invoice_CFOP]([InvoiceCFOPId],[Code],[Description],[Active],[UserID],[UserIDLastUpdate],[CreateDate],[ModifieldDate]) VALUES (200,'2901','Entrada p/ industrialização por encomenda',1,1,1,GETDATE(),GETDATE()) END END</v>
      </c>
    </row>
    <row r="202" spans="1:9" x14ac:dyDescent="0.2">
      <c r="A202">
        <v>201</v>
      </c>
      <c r="B202">
        <v>2902</v>
      </c>
      <c r="C202" t="s">
        <v>9601</v>
      </c>
      <c r="D202">
        <v>1</v>
      </c>
      <c r="E202">
        <v>1</v>
      </c>
      <c r="F202">
        <v>1</v>
      </c>
      <c r="G202" s="2" t="s">
        <v>10009</v>
      </c>
      <c r="H202" s="2" t="s">
        <v>10009</v>
      </c>
      <c r="I202" t="str">
        <f t="shared" si="3"/>
        <v>BEGIN IF NOT EXISTS (SELECT * FROM [dbo].[INV_Invoice_CFOP] WHERE [Code] = '2902') BEGIN INSERT INTO [dbo].[INV_Invoice_CFOP]([InvoiceCFOPId],[Code],[Description],[Active],[UserID],[UserIDLastUpdate],[CreateDate],[ModifieldDate]) VALUES (201,'2902','Retorno de mercadoria remetida p/ industrialização por encomenda',1,1,1,GETDATE(),GETDATE()) END END</v>
      </c>
    </row>
    <row r="203" spans="1:9" x14ac:dyDescent="0.2">
      <c r="A203">
        <v>202</v>
      </c>
      <c r="B203">
        <v>2903</v>
      </c>
      <c r="C203" t="s">
        <v>9602</v>
      </c>
      <c r="D203">
        <v>1</v>
      </c>
      <c r="E203">
        <v>1</v>
      </c>
      <c r="F203">
        <v>1</v>
      </c>
      <c r="G203" s="2" t="s">
        <v>10009</v>
      </c>
      <c r="H203" s="2" t="s">
        <v>10009</v>
      </c>
      <c r="I203" t="str">
        <f t="shared" si="3"/>
        <v>BEGIN IF NOT EXISTS (SELECT * FROM [dbo].[INV_Invoice_CFOP] WHERE [Code] = '2903') BEGIN INSERT INTO [dbo].[INV_Invoice_CFOP]([InvoiceCFOPId],[Code],[Description],[Active],[UserID],[UserIDLastUpdate],[CreateDate],[ModifieldDate]) VALUES (202,'2903','Entrada de mercadoria remetida p/ industrialização e não aplicada no referido processo',1,1,1,GETDATE(),GETDATE()) END END</v>
      </c>
    </row>
    <row r="204" spans="1:9" x14ac:dyDescent="0.2">
      <c r="A204">
        <v>203</v>
      </c>
      <c r="B204">
        <v>2904</v>
      </c>
      <c r="C204" t="s">
        <v>9603</v>
      </c>
      <c r="D204">
        <v>1</v>
      </c>
      <c r="E204">
        <v>1</v>
      </c>
      <c r="F204">
        <v>1</v>
      </c>
      <c r="G204" s="2" t="s">
        <v>10009</v>
      </c>
      <c r="H204" s="2" t="s">
        <v>10009</v>
      </c>
      <c r="I204" t="str">
        <f t="shared" si="3"/>
        <v>BEGIN IF NOT EXISTS (SELECT * FROM [dbo].[INV_Invoice_CFOP] WHERE [Code] = '2904') BEGIN INSERT INTO [dbo].[INV_Invoice_CFOP]([InvoiceCFOPId],[Code],[Description],[Active],[UserID],[UserIDLastUpdate],[CreateDate],[ModifieldDate]) VALUES (203,'2904','Retorno de remessa p/ venda fora do estabelecimento',1,1,1,GETDATE(),GETDATE()) END END</v>
      </c>
    </row>
    <row r="205" spans="1:9" x14ac:dyDescent="0.2">
      <c r="A205">
        <v>204</v>
      </c>
      <c r="B205">
        <v>2905</v>
      </c>
      <c r="C205" t="s">
        <v>9604</v>
      </c>
      <c r="D205">
        <v>1</v>
      </c>
      <c r="E205">
        <v>1</v>
      </c>
      <c r="F205">
        <v>1</v>
      </c>
      <c r="G205" s="2" t="s">
        <v>10009</v>
      </c>
      <c r="H205" s="2" t="s">
        <v>10009</v>
      </c>
      <c r="I205" t="str">
        <f t="shared" si="3"/>
        <v>BEGIN IF NOT EXISTS (SELECT * FROM [dbo].[INV_Invoice_CFOP] WHERE [Code] = '2905') BEGIN INSERT INTO [dbo].[INV_Invoice_CFOP]([InvoiceCFOPId],[Code],[Description],[Active],[UserID],[UserIDLastUpdate],[CreateDate],[ModifieldDate]) VALUES (204,'2905','Entrada de mercadoria recebida p/ depósito em depósito fechado ou armazém geral',1,1,1,GETDATE(),GETDATE()) END END</v>
      </c>
    </row>
    <row r="206" spans="1:9" x14ac:dyDescent="0.2">
      <c r="A206">
        <v>205</v>
      </c>
      <c r="B206">
        <v>2906</v>
      </c>
      <c r="C206" t="s">
        <v>9605</v>
      </c>
      <c r="D206">
        <v>1</v>
      </c>
      <c r="E206">
        <v>1</v>
      </c>
      <c r="F206">
        <v>1</v>
      </c>
      <c r="G206" s="2" t="s">
        <v>10009</v>
      </c>
      <c r="H206" s="2" t="s">
        <v>10009</v>
      </c>
      <c r="I206" t="str">
        <f t="shared" si="3"/>
        <v>BEGIN IF NOT EXISTS (SELECT * FROM [dbo].[INV_Invoice_CFOP] WHERE [Code] = '2906') BEGIN INSERT INTO [dbo].[INV_Invoice_CFOP]([InvoiceCFOPId],[Code],[Description],[Active],[UserID],[UserIDLastUpdate],[CreateDate],[ModifieldDate]) VALUES (205,'2906','Retorno de mercadoria remetida p/ depósito fechado ou armazém geral',1,1,1,GETDATE(),GETDATE()) END END</v>
      </c>
    </row>
    <row r="207" spans="1:9" x14ac:dyDescent="0.2">
      <c r="A207">
        <v>206</v>
      </c>
      <c r="B207">
        <v>2907</v>
      </c>
      <c r="C207" t="s">
        <v>9606</v>
      </c>
      <c r="D207">
        <v>1</v>
      </c>
      <c r="E207">
        <v>1</v>
      </c>
      <c r="F207">
        <v>1</v>
      </c>
      <c r="G207" s="2" t="s">
        <v>10009</v>
      </c>
      <c r="H207" s="2" t="s">
        <v>10009</v>
      </c>
      <c r="I207" t="str">
        <f t="shared" si="3"/>
        <v>BEGIN IF NOT EXISTS (SELECT * FROM [dbo].[INV_Invoice_CFOP] WHERE [Code] = '2907') BEGIN INSERT INTO [dbo].[INV_Invoice_CFOP]([InvoiceCFOPId],[Code],[Description],[Active],[UserID],[UserIDLastUpdate],[CreateDate],[ModifieldDate]) VALUES (206,'2907','Retorno simbólico de mercadoria remetida p/ depósito fechado ou armazém geral',1,1,1,GETDATE(),GETDATE()) END END</v>
      </c>
    </row>
    <row r="208" spans="1:9" x14ac:dyDescent="0.2">
      <c r="A208">
        <v>207</v>
      </c>
      <c r="B208">
        <v>2908</v>
      </c>
      <c r="C208" t="s">
        <v>9607</v>
      </c>
      <c r="D208">
        <v>1</v>
      </c>
      <c r="E208">
        <v>1</v>
      </c>
      <c r="F208">
        <v>1</v>
      </c>
      <c r="G208" s="2" t="s">
        <v>10009</v>
      </c>
      <c r="H208" s="2" t="s">
        <v>10009</v>
      </c>
      <c r="I208" t="str">
        <f t="shared" si="3"/>
        <v>BEGIN IF NOT EXISTS (SELECT * FROM [dbo].[INV_Invoice_CFOP] WHERE [Code] = '2908') BEGIN INSERT INTO [dbo].[INV_Invoice_CFOP]([InvoiceCFOPId],[Code],[Description],[Active],[UserID],[UserIDLastUpdate],[CreateDate],[ModifieldDate]) VALUES (207,'2908','Entrada de bem por conta de contrato de comodato',1,1,1,GETDATE(),GETDATE()) END END</v>
      </c>
    </row>
    <row r="209" spans="1:9" x14ac:dyDescent="0.2">
      <c r="A209">
        <v>208</v>
      </c>
      <c r="B209">
        <v>2909</v>
      </c>
      <c r="C209" t="s">
        <v>9608</v>
      </c>
      <c r="D209">
        <v>1</v>
      </c>
      <c r="E209">
        <v>1</v>
      </c>
      <c r="F209">
        <v>1</v>
      </c>
      <c r="G209" s="2" t="s">
        <v>10009</v>
      </c>
      <c r="H209" s="2" t="s">
        <v>10009</v>
      </c>
      <c r="I209" t="str">
        <f t="shared" si="3"/>
        <v>BEGIN IF NOT EXISTS (SELECT * FROM [dbo].[INV_Invoice_CFOP] WHERE [Code] = '2909') BEGIN INSERT INTO [dbo].[INV_Invoice_CFOP]([InvoiceCFOPId],[Code],[Description],[Active],[UserID],[UserIDLastUpdate],[CreateDate],[ModifieldDate]) VALUES (208,'2909','Retorno de bem remetido por conta de contrato de comodato',1,1,1,GETDATE(),GETDATE()) END END</v>
      </c>
    </row>
    <row r="210" spans="1:9" x14ac:dyDescent="0.2">
      <c r="A210">
        <v>209</v>
      </c>
      <c r="B210">
        <v>2910</v>
      </c>
      <c r="C210" t="s">
        <v>9609</v>
      </c>
      <c r="D210">
        <v>1</v>
      </c>
      <c r="E210">
        <v>1</v>
      </c>
      <c r="F210">
        <v>1</v>
      </c>
      <c r="G210" s="2" t="s">
        <v>10009</v>
      </c>
      <c r="H210" s="2" t="s">
        <v>10009</v>
      </c>
      <c r="I210" t="str">
        <f t="shared" si="3"/>
        <v>BEGIN IF NOT EXISTS (SELECT * FROM [dbo].[INV_Invoice_CFOP] WHERE [Code] = '2910') BEGIN INSERT INTO [dbo].[INV_Invoice_CFOP]([InvoiceCFOPId],[Code],[Description],[Active],[UserID],[UserIDLastUpdate],[CreateDate],[ModifieldDate]) VALUES (209,'2910','Entrada de bonificação, doação ou brinde',1,1,1,GETDATE(),GETDATE()) END END</v>
      </c>
    </row>
    <row r="211" spans="1:9" x14ac:dyDescent="0.2">
      <c r="A211">
        <v>210</v>
      </c>
      <c r="B211">
        <v>2911</v>
      </c>
      <c r="C211" t="s">
        <v>9610</v>
      </c>
      <c r="D211">
        <v>1</v>
      </c>
      <c r="E211">
        <v>1</v>
      </c>
      <c r="F211">
        <v>1</v>
      </c>
      <c r="G211" s="2" t="s">
        <v>10009</v>
      </c>
      <c r="H211" s="2" t="s">
        <v>10009</v>
      </c>
      <c r="I211" t="str">
        <f t="shared" si="3"/>
        <v>BEGIN IF NOT EXISTS (SELECT * FROM [dbo].[INV_Invoice_CFOP] WHERE [Code] = '2911') BEGIN INSERT INTO [dbo].[INV_Invoice_CFOP]([InvoiceCFOPId],[Code],[Description],[Active],[UserID],[UserIDLastUpdate],[CreateDate],[ModifieldDate]) VALUES (210,'2911','Entrada de amostra grátis',1,1,1,GETDATE(),GETDATE()) END END</v>
      </c>
    </row>
    <row r="212" spans="1:9" x14ac:dyDescent="0.2">
      <c r="A212">
        <v>211</v>
      </c>
      <c r="B212">
        <v>2912</v>
      </c>
      <c r="C212" t="s">
        <v>9611</v>
      </c>
      <c r="D212">
        <v>1</v>
      </c>
      <c r="E212">
        <v>1</v>
      </c>
      <c r="F212">
        <v>1</v>
      </c>
      <c r="G212" s="2" t="s">
        <v>10009</v>
      </c>
      <c r="H212" s="2" t="s">
        <v>10009</v>
      </c>
      <c r="I212" t="str">
        <f t="shared" si="3"/>
        <v>BEGIN IF NOT EXISTS (SELECT * FROM [dbo].[INV_Invoice_CFOP] WHERE [Code] = '2912') BEGIN INSERT INTO [dbo].[INV_Invoice_CFOP]([InvoiceCFOPId],[Code],[Description],[Active],[UserID],[UserIDLastUpdate],[CreateDate],[ModifieldDate]) VALUES (211,'2912','Entrada de mercadoria ou bem recebido p/ demonstração',1,1,1,GETDATE(),GETDATE()) END END</v>
      </c>
    </row>
    <row r="213" spans="1:9" x14ac:dyDescent="0.2">
      <c r="A213">
        <v>212</v>
      </c>
      <c r="B213">
        <v>2913</v>
      </c>
      <c r="C213" t="s">
        <v>9612</v>
      </c>
      <c r="D213">
        <v>1</v>
      </c>
      <c r="E213">
        <v>1</v>
      </c>
      <c r="F213">
        <v>1</v>
      </c>
      <c r="G213" s="2" t="s">
        <v>10009</v>
      </c>
      <c r="H213" s="2" t="s">
        <v>10009</v>
      </c>
      <c r="I213" t="str">
        <f t="shared" si="3"/>
        <v>BEGIN IF NOT EXISTS (SELECT * FROM [dbo].[INV_Invoice_CFOP] WHERE [Code] = '2913') BEGIN INSERT INTO [dbo].[INV_Invoice_CFOP]([InvoiceCFOPId],[Code],[Description],[Active],[UserID],[UserIDLastUpdate],[CreateDate],[ModifieldDate]) VALUES (212,'2913','Retorno de mercadoria ou bem remetido p/ demonstração',1,1,1,GETDATE(),GETDATE()) END END</v>
      </c>
    </row>
    <row r="214" spans="1:9" x14ac:dyDescent="0.2">
      <c r="A214">
        <v>213</v>
      </c>
      <c r="B214">
        <v>2914</v>
      </c>
      <c r="C214" t="s">
        <v>9613</v>
      </c>
      <c r="D214">
        <v>1</v>
      </c>
      <c r="E214">
        <v>1</v>
      </c>
      <c r="F214">
        <v>1</v>
      </c>
      <c r="G214" s="2" t="s">
        <v>10009</v>
      </c>
      <c r="H214" s="2" t="s">
        <v>10009</v>
      </c>
      <c r="I214" t="str">
        <f t="shared" si="3"/>
        <v>BEGIN IF NOT EXISTS (SELECT * FROM [dbo].[INV_Invoice_CFOP] WHERE [Code] = '2914') BEGIN INSERT INTO [dbo].[INV_Invoice_CFOP]([InvoiceCFOPId],[Code],[Description],[Active],[UserID],[UserIDLastUpdate],[CreateDate],[ModifieldDate]) VALUES (213,'2914','Retorno de mercadoria ou bem remetido p/ exposição ou feira',1,1,1,GETDATE(),GETDATE()) END END</v>
      </c>
    </row>
    <row r="215" spans="1:9" x14ac:dyDescent="0.2">
      <c r="A215">
        <v>214</v>
      </c>
      <c r="B215">
        <v>2915</v>
      </c>
      <c r="C215" t="s">
        <v>9614</v>
      </c>
      <c r="D215">
        <v>1</v>
      </c>
      <c r="E215">
        <v>1</v>
      </c>
      <c r="F215">
        <v>1</v>
      </c>
      <c r="G215" s="2" t="s">
        <v>10009</v>
      </c>
      <c r="H215" s="2" t="s">
        <v>10009</v>
      </c>
      <c r="I215" t="str">
        <f t="shared" si="3"/>
        <v>BEGIN IF NOT EXISTS (SELECT * FROM [dbo].[INV_Invoice_CFOP] WHERE [Code] = '2915') BEGIN INSERT INTO [dbo].[INV_Invoice_CFOP]([InvoiceCFOPId],[Code],[Description],[Active],[UserID],[UserIDLastUpdate],[CreateDate],[ModifieldDate]) VALUES (214,'2915','Entrada de mercadoria ou bem recebido p/ conserto ou reparo',1,1,1,GETDATE(),GETDATE()) END END</v>
      </c>
    </row>
    <row r="216" spans="1:9" x14ac:dyDescent="0.2">
      <c r="A216">
        <v>215</v>
      </c>
      <c r="B216">
        <v>2916</v>
      </c>
      <c r="C216" t="s">
        <v>9615</v>
      </c>
      <c r="D216">
        <v>1</v>
      </c>
      <c r="E216">
        <v>1</v>
      </c>
      <c r="F216">
        <v>1</v>
      </c>
      <c r="G216" s="2" t="s">
        <v>10009</v>
      </c>
      <c r="H216" s="2" t="s">
        <v>10009</v>
      </c>
      <c r="I216" t="str">
        <f t="shared" si="3"/>
        <v>BEGIN IF NOT EXISTS (SELECT * FROM [dbo].[INV_Invoice_CFOP] WHERE [Code] = '2916') BEGIN INSERT INTO [dbo].[INV_Invoice_CFOP]([InvoiceCFOPId],[Code],[Description],[Active],[UserID],[UserIDLastUpdate],[CreateDate],[ModifieldDate]) VALUES (215,'2916','Retorno de mercadoria ou bem remetido p/ conserto ou reparo',1,1,1,GETDATE(),GETDATE()) END END</v>
      </c>
    </row>
    <row r="217" spans="1:9" x14ac:dyDescent="0.2">
      <c r="A217">
        <v>216</v>
      </c>
      <c r="B217">
        <v>2917</v>
      </c>
      <c r="C217" t="s">
        <v>9616</v>
      </c>
      <c r="D217">
        <v>1</v>
      </c>
      <c r="E217">
        <v>1</v>
      </c>
      <c r="F217">
        <v>1</v>
      </c>
      <c r="G217" s="2" t="s">
        <v>10009</v>
      </c>
      <c r="H217" s="2" t="s">
        <v>10009</v>
      </c>
      <c r="I217" t="str">
        <f t="shared" si="3"/>
        <v>BEGIN IF NOT EXISTS (SELECT * FROM [dbo].[INV_Invoice_CFOP] WHERE [Code] = '2917') BEGIN INSERT INTO [dbo].[INV_Invoice_CFOP]([InvoiceCFOPId],[Code],[Description],[Active],[UserID],[UserIDLastUpdate],[CreateDate],[ModifieldDate]) VALUES (216,'2917','Entrada de mercadoria recebida em consignação mercantil ou industrial',1,1,1,GETDATE(),GETDATE()) END END</v>
      </c>
    </row>
    <row r="218" spans="1:9" x14ac:dyDescent="0.2">
      <c r="A218">
        <v>217</v>
      </c>
      <c r="B218">
        <v>2918</v>
      </c>
      <c r="C218" t="s">
        <v>9617</v>
      </c>
      <c r="D218">
        <v>1</v>
      </c>
      <c r="E218">
        <v>1</v>
      </c>
      <c r="F218">
        <v>1</v>
      </c>
      <c r="G218" s="2" t="s">
        <v>10009</v>
      </c>
      <c r="H218" s="2" t="s">
        <v>10009</v>
      </c>
      <c r="I218" t="str">
        <f t="shared" si="3"/>
        <v>BEGIN IF NOT EXISTS (SELECT * FROM [dbo].[INV_Invoice_CFOP] WHERE [Code] = '2918') BEGIN INSERT INTO [dbo].[INV_Invoice_CFOP]([InvoiceCFOPId],[Code],[Description],[Active],[UserID],[UserIDLastUpdate],[CreateDate],[ModifieldDate]) VALUES (217,'2918','Devolução de mercadoria remetida em consignação mercantil ou industrial',1,1,1,GETDATE(),GETDATE()) END END</v>
      </c>
    </row>
    <row r="219" spans="1:9" x14ac:dyDescent="0.2">
      <c r="A219">
        <v>218</v>
      </c>
      <c r="B219">
        <v>2919</v>
      </c>
      <c r="C219" t="s">
        <v>9618</v>
      </c>
      <c r="D219">
        <v>1</v>
      </c>
      <c r="E219">
        <v>1</v>
      </c>
      <c r="F219">
        <v>1</v>
      </c>
      <c r="G219" s="2" t="s">
        <v>10009</v>
      </c>
      <c r="H219" s="2" t="s">
        <v>10009</v>
      </c>
      <c r="I219" t="str">
        <f t="shared" si="3"/>
        <v>BEGIN IF NOT EXISTS (SELECT * FROM [dbo].[INV_Invoice_CFOP] WHERE [Code] = '2919') BEGIN INSERT INTO [dbo].[INV_Invoice_CFOP]([InvoiceCFOPId],[Code],[Description],[Active],[UserID],[UserIDLastUpdate],[CreateDate],[ModifieldDate]) VALUES (218,'2919','Devolução simbólica de mercadoria vendida ou utilizada em processo industrial, remetida anteriormente em consignação mercantil ou industrial',1,1,1,GETDATE(),GETDATE()) END END</v>
      </c>
    </row>
    <row r="220" spans="1:9" x14ac:dyDescent="0.2">
      <c r="A220">
        <v>219</v>
      </c>
      <c r="B220">
        <v>2920</v>
      </c>
      <c r="C220" t="s">
        <v>9619</v>
      </c>
      <c r="D220">
        <v>1</v>
      </c>
      <c r="E220">
        <v>1</v>
      </c>
      <c r="F220">
        <v>1</v>
      </c>
      <c r="G220" s="2" t="s">
        <v>10009</v>
      </c>
      <c r="H220" s="2" t="s">
        <v>10009</v>
      </c>
      <c r="I220" t="str">
        <f t="shared" si="3"/>
        <v>BEGIN IF NOT EXISTS (SELECT * FROM [dbo].[INV_Invoice_CFOP] WHERE [Code] = '2920') BEGIN INSERT INTO [dbo].[INV_Invoice_CFOP]([InvoiceCFOPId],[Code],[Description],[Active],[UserID],[UserIDLastUpdate],[CreateDate],[ModifieldDate]) VALUES (219,'2920','Entrada de vasilhame ou sacaria',1,1,1,GETDATE(),GETDATE()) END END</v>
      </c>
    </row>
    <row r="221" spans="1:9" x14ac:dyDescent="0.2">
      <c r="A221">
        <v>220</v>
      </c>
      <c r="B221">
        <v>2921</v>
      </c>
      <c r="C221" t="s">
        <v>9620</v>
      </c>
      <c r="D221">
        <v>1</v>
      </c>
      <c r="E221">
        <v>1</v>
      </c>
      <c r="F221">
        <v>1</v>
      </c>
      <c r="G221" s="2" t="s">
        <v>10009</v>
      </c>
      <c r="H221" s="2" t="s">
        <v>10009</v>
      </c>
      <c r="I221" t="str">
        <f t="shared" si="3"/>
        <v>BEGIN IF NOT EXISTS (SELECT * FROM [dbo].[INV_Invoice_CFOP] WHERE [Code] = '2921') BEGIN INSERT INTO [dbo].[INV_Invoice_CFOP]([InvoiceCFOPId],[Code],[Description],[Active],[UserID],[UserIDLastUpdate],[CreateDate],[ModifieldDate]) VALUES (220,'2921','Retorno de vasilhame ou sacaria',1,1,1,GETDATE(),GETDATE()) END END</v>
      </c>
    </row>
    <row r="222" spans="1:9" x14ac:dyDescent="0.2">
      <c r="A222">
        <v>221</v>
      </c>
      <c r="B222">
        <v>2922</v>
      </c>
      <c r="C222" t="s">
        <v>9621</v>
      </c>
      <c r="D222">
        <v>1</v>
      </c>
      <c r="E222">
        <v>1</v>
      </c>
      <c r="F222">
        <v>1</v>
      </c>
      <c r="G222" s="2" t="s">
        <v>10009</v>
      </c>
      <c r="H222" s="2" t="s">
        <v>10009</v>
      </c>
      <c r="I222" t="str">
        <f t="shared" si="3"/>
        <v>BEGIN IF NOT EXISTS (SELECT * FROM [dbo].[INV_Invoice_CFOP] WHERE [Code] = '2922') BEGIN INSERT INTO [dbo].[INV_Invoice_CFOP]([InvoiceCFOPId],[Code],[Description],[Active],[UserID],[UserIDLastUpdate],[CreateDate],[ModifieldDate]) VALUES (221,'2922','Lançamento efetuado a título de simples faturamento decorrente de compra p/ recebimento futuro',1,1,1,GETDATE(),GETDATE()) END END</v>
      </c>
    </row>
    <row r="223" spans="1:9" x14ac:dyDescent="0.2">
      <c r="A223">
        <v>222</v>
      </c>
      <c r="B223">
        <v>2923</v>
      </c>
      <c r="C223" t="s">
        <v>9622</v>
      </c>
      <c r="D223">
        <v>1</v>
      </c>
      <c r="E223">
        <v>1</v>
      </c>
      <c r="F223">
        <v>1</v>
      </c>
      <c r="G223" s="2" t="s">
        <v>10009</v>
      </c>
      <c r="H223" s="2" t="s">
        <v>10009</v>
      </c>
      <c r="I223" t="str">
        <f t="shared" si="3"/>
        <v>BEGIN IF NOT EXISTS (SELECT * FROM [dbo].[INV_Invoice_CFOP] WHERE [Code] = '2923') BEGIN INSERT INTO [dbo].[INV_Invoice_CFOP]([InvoiceCFOPId],[Code],[Description],[Active],[UserID],[UserIDLastUpdate],[CreateDate],[ModifieldDate]) VALUES (222,'2923','Entrada de mercadoria recebida do vendedor remetente, em venda à ordem',1,1,1,GETDATE(),GETDATE()) END END</v>
      </c>
    </row>
    <row r="224" spans="1:9" x14ac:dyDescent="0.2">
      <c r="A224">
        <v>223</v>
      </c>
      <c r="B224">
        <v>2924</v>
      </c>
      <c r="C224" t="s">
        <v>9623</v>
      </c>
      <c r="D224">
        <v>1</v>
      </c>
      <c r="E224">
        <v>1</v>
      </c>
      <c r="F224">
        <v>1</v>
      </c>
      <c r="G224" s="2" t="s">
        <v>10009</v>
      </c>
      <c r="H224" s="2" t="s">
        <v>10009</v>
      </c>
      <c r="I224" t="str">
        <f t="shared" si="3"/>
        <v>BEGIN IF NOT EXISTS (SELECT * FROM [dbo].[INV_Invoice_CFOP] WHERE [Code] = '2924') BEGIN INSERT INTO [dbo].[INV_Invoice_CFOP]([InvoiceCFOPId],[Code],[Description],[Active],[UserID],[UserIDLastUpdate],[CreateDate],[ModifieldDate]) VALUES (223,'2924','Entrada p/ industrialização por conta e ordem do adquirente da mercadoria, quando esta não transitar pelo estabelecimento do adquirente',1,1,1,GETDATE(),GETDATE()) END END</v>
      </c>
    </row>
    <row r="225" spans="1:9" x14ac:dyDescent="0.2">
      <c r="A225">
        <v>224</v>
      </c>
      <c r="B225">
        <v>2925</v>
      </c>
      <c r="C225" t="s">
        <v>9624</v>
      </c>
      <c r="D225">
        <v>1</v>
      </c>
      <c r="E225">
        <v>1</v>
      </c>
      <c r="F225">
        <v>1</v>
      </c>
      <c r="G225" s="2" t="s">
        <v>10009</v>
      </c>
      <c r="H225" s="2" t="s">
        <v>10009</v>
      </c>
      <c r="I225" t="str">
        <f t="shared" si="3"/>
        <v>BEGIN IF NOT EXISTS (SELECT * FROM [dbo].[INV_Invoice_CFOP] WHERE [Code] = '2925') BEGIN INSERT INTO [dbo].[INV_Invoice_CFOP]([InvoiceCFOPId],[Code],[Description],[Active],[UserID],[UserIDLastUpdate],[CreateDate],[ModifieldDate]) VALUES (224,'2925','Retorno de mercadoria remetida p/ industrialização por conta e ordem do adquirente da mercadoria, quando esta não transitar pelo estabelecimento do adquirente',1,1,1,GETDATE(),GETDATE()) END END</v>
      </c>
    </row>
    <row r="226" spans="1:9" x14ac:dyDescent="0.2">
      <c r="A226">
        <v>225</v>
      </c>
      <c r="B226">
        <v>2931</v>
      </c>
      <c r="C226" t="s">
        <v>9640</v>
      </c>
      <c r="D226">
        <v>1</v>
      </c>
      <c r="E226">
        <v>1</v>
      </c>
      <c r="F226">
        <v>1</v>
      </c>
      <c r="G226" s="2" t="s">
        <v>10009</v>
      </c>
      <c r="H226" s="2" t="s">
        <v>10009</v>
      </c>
      <c r="I226" t="str">
        <f t="shared" si="3"/>
        <v>BEGIN IF NOT EXISTS (SELECT * FROM [dbo].[INV_Invoice_CFOP] WHERE [Code] = '2931') BEGIN INSERT INTO [dbo].[INV_Invoice_CFOP]([InvoiceCFOPId],[Code],[Description],[Active],[UserID],[UserIDLastUpdate],[CreateDate],[ModifieldDate]) VALUES (225,'2931','Lançamento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  ',1,1,1,GETDATE(),GETDATE()) END END</v>
      </c>
    </row>
    <row r="227" spans="1:9" x14ac:dyDescent="0.2">
      <c r="A227">
        <v>226</v>
      </c>
      <c r="B227">
        <v>2932</v>
      </c>
      <c r="C227" t="s">
        <v>9641</v>
      </c>
      <c r="D227">
        <v>1</v>
      </c>
      <c r="E227">
        <v>1</v>
      </c>
      <c r="F227">
        <v>1</v>
      </c>
      <c r="G227" s="2" t="s">
        <v>10009</v>
      </c>
      <c r="H227" s="2" t="s">
        <v>10009</v>
      </c>
      <c r="I227" t="str">
        <f t="shared" si="3"/>
        <v>BEGIN IF NOT EXISTS (SELECT * FROM [dbo].[INV_Invoice_CFOP] WHERE [Code] = '2932') BEGIN INSERT INTO [dbo].[INV_Invoice_CFOP]([InvoiceCFOPId],[Code],[Description],[Active],[UserID],[UserIDLastUpdate],[CreateDate],[ModifieldDate]) VALUES (226,'2932','Aquisição de serviço de transporte iniciado em UF diversa daquela onde esteja inscrito o prestador ',1,1,1,GETDATE(),GETDATE()) END END</v>
      </c>
    </row>
    <row r="228" spans="1:9" x14ac:dyDescent="0.2">
      <c r="A228">
        <v>227</v>
      </c>
      <c r="B228">
        <v>2933</v>
      </c>
      <c r="C228" t="s">
        <v>9642</v>
      </c>
      <c r="D228">
        <v>1</v>
      </c>
      <c r="E228">
        <v>1</v>
      </c>
      <c r="F228">
        <v>1</v>
      </c>
      <c r="G228" s="2" t="s">
        <v>10009</v>
      </c>
      <c r="H228" s="2" t="s">
        <v>10009</v>
      </c>
      <c r="I228" t="str">
        <f t="shared" si="3"/>
        <v>BEGIN IF NOT EXISTS (SELECT * FROM [dbo].[INV_Invoice_CFOP] WHERE [Code] = '2933') BEGIN INSERT INTO [dbo].[INV_Invoice_CFOP]([InvoiceCFOPId],[Code],[Description],[Active],[UserID],[UserIDLastUpdate],[CreateDate],[ModifieldDate]) VALUES (227,'2933','Aquisição de serviço tributado pelo Imposto Sobre Serviços de Qualquer Natureza',1,1,1,GETDATE(),GETDATE()) END END</v>
      </c>
    </row>
    <row r="229" spans="1:9" x14ac:dyDescent="0.2">
      <c r="A229">
        <v>228</v>
      </c>
      <c r="B229">
        <v>2934</v>
      </c>
      <c r="C229" t="s">
        <v>9629</v>
      </c>
      <c r="D229">
        <v>1</v>
      </c>
      <c r="E229">
        <v>1</v>
      </c>
      <c r="F229">
        <v>1</v>
      </c>
      <c r="G229" s="2" t="s">
        <v>10009</v>
      </c>
      <c r="H229" s="2" t="s">
        <v>10009</v>
      </c>
      <c r="I229" t="str">
        <f t="shared" si="3"/>
        <v>BEGIN IF NOT EXISTS (SELECT * FROM [dbo].[INV_Invoice_CFOP] WHERE [Code] = '2934') BEGIN INSERT INTO [dbo].[INV_Invoice_CFOP]([InvoiceCFOPId],[Code],[Description],[Active],[UserID],[UserIDLastUpdate],[CreateDate],[ModifieldDate]) VALUES (228,'2934','Entrada simbólica de mercadoria recebida p/ depósito fechado ou armazém geral',1,1,1,GETDATE(),GETDATE()) END END</v>
      </c>
    </row>
    <row r="230" spans="1:9" x14ac:dyDescent="0.2">
      <c r="A230">
        <v>229</v>
      </c>
      <c r="B230">
        <v>2949</v>
      </c>
      <c r="C230" t="s">
        <v>9643</v>
      </c>
      <c r="D230">
        <v>1</v>
      </c>
      <c r="E230">
        <v>1</v>
      </c>
      <c r="F230">
        <v>1</v>
      </c>
      <c r="G230" s="2" t="s">
        <v>10009</v>
      </c>
      <c r="H230" s="2" t="s">
        <v>10009</v>
      </c>
      <c r="I230" t="str">
        <f t="shared" si="3"/>
        <v>BEGIN IF NOT EXISTS (SELECT * FROM [dbo].[INV_Invoice_CFOP] WHERE [Code] = '2949') BEGIN INSERT INTO [dbo].[INV_Invoice_CFOP]([InvoiceCFOPId],[Code],[Description],[Active],[UserID],[UserIDLastUpdate],[CreateDate],[ModifieldDate]) VALUES (229,'2949','Outra entrada de mercadoria ou prestação de serviço não especificado',1,1,1,GETDATE(),GETDATE()) END END</v>
      </c>
    </row>
    <row r="231" spans="1:9" x14ac:dyDescent="0.2">
      <c r="A231">
        <v>230</v>
      </c>
      <c r="B231">
        <v>3101</v>
      </c>
      <c r="C231" t="s">
        <v>9513</v>
      </c>
      <c r="D231">
        <v>1</v>
      </c>
      <c r="E231">
        <v>1</v>
      </c>
      <c r="F231">
        <v>1</v>
      </c>
      <c r="G231" s="2" t="s">
        <v>10009</v>
      </c>
      <c r="H231" s="2" t="s">
        <v>10009</v>
      </c>
      <c r="I231" t="str">
        <f t="shared" si="3"/>
        <v>BEGIN IF NOT EXISTS (SELECT * FROM [dbo].[INV_Invoice_CFOP] WHERE [Code] = '3101') BEGIN INSERT INTO [dbo].[INV_Invoice_CFOP]([InvoiceCFOPId],[Code],[Description],[Active],[UserID],[UserIDLastUpdate],[CreateDate],[ModifieldDate]) VALUES (230,'3101','Compra p/ industrialização ou produção rural',1,1,1,GETDATE(),GETDATE()) END END</v>
      </c>
    </row>
    <row r="232" spans="1:9" x14ac:dyDescent="0.2">
      <c r="A232">
        <v>231</v>
      </c>
      <c r="B232">
        <v>3102</v>
      </c>
      <c r="C232" t="s">
        <v>9514</v>
      </c>
      <c r="D232">
        <v>1</v>
      </c>
      <c r="E232">
        <v>1</v>
      </c>
      <c r="F232">
        <v>1</v>
      </c>
      <c r="G232" s="2" t="s">
        <v>10009</v>
      </c>
      <c r="H232" s="2" t="s">
        <v>10009</v>
      </c>
      <c r="I232" t="str">
        <f t="shared" si="3"/>
        <v>BEGIN IF NOT EXISTS (SELECT * FROM [dbo].[INV_Invoice_CFOP] WHERE [Code] = '3102') BEGIN INSERT INTO [dbo].[INV_Invoice_CFOP]([InvoiceCFOPId],[Code],[Description],[Active],[UserID],[UserIDLastUpdate],[CreateDate],[ModifieldDate]) VALUES (231,'3102','Compra p/ comercialização',1,1,1,GETDATE(),GETDATE()) END END</v>
      </c>
    </row>
    <row r="233" spans="1:9" x14ac:dyDescent="0.2">
      <c r="A233">
        <v>232</v>
      </c>
      <c r="B233">
        <v>3126</v>
      </c>
      <c r="C233" t="s">
        <v>9525</v>
      </c>
      <c r="D233">
        <v>1</v>
      </c>
      <c r="E233">
        <v>1</v>
      </c>
      <c r="F233">
        <v>1</v>
      </c>
      <c r="G233" s="2" t="s">
        <v>10009</v>
      </c>
      <c r="H233" s="2" t="s">
        <v>10009</v>
      </c>
      <c r="I233" t="str">
        <f t="shared" si="3"/>
        <v>BEGIN IF NOT EXISTS (SELECT * FROM [dbo].[INV_Invoice_CFOP] WHERE [Code] = '3126') BEGIN INSERT INTO [dbo].[INV_Invoice_CFOP]([InvoiceCFOPId],[Code],[Description],[Active],[UserID],[UserIDLastUpdate],[CreateDate],[ModifieldDate]) VALUES (232,'3126','Compra p/ utilização na prestação de serviço sujeita ao ICMS',1,1,1,GETDATE(),GETDATE()) END END</v>
      </c>
    </row>
    <row r="234" spans="1:9" x14ac:dyDescent="0.2">
      <c r="A234">
        <v>233</v>
      </c>
      <c r="B234">
        <v>3127</v>
      </c>
      <c r="C234" t="s">
        <v>9644</v>
      </c>
      <c r="D234">
        <v>1</v>
      </c>
      <c r="E234">
        <v>1</v>
      </c>
      <c r="F234">
        <v>1</v>
      </c>
      <c r="G234" s="2" t="s">
        <v>10009</v>
      </c>
      <c r="H234" s="2" t="s">
        <v>10009</v>
      </c>
      <c r="I234" t="str">
        <f t="shared" si="3"/>
        <v>BEGIN IF NOT EXISTS (SELECT * FROM [dbo].[INV_Invoice_CFOP] WHERE [Code] = '3127') BEGIN INSERT INTO [dbo].[INV_Invoice_CFOP]([InvoiceCFOPId],[Code],[Description],[Active],[UserID],[UserIDLastUpdate],[CreateDate],[ModifieldDate]) VALUES (233,'3127','Compra p/ industrialização sob o regime de drawback ',1,1,1,GETDATE(),GETDATE()) END END</v>
      </c>
    </row>
    <row r="235" spans="1:9" x14ac:dyDescent="0.2">
      <c r="A235">
        <v>234</v>
      </c>
      <c r="B235">
        <v>3128</v>
      </c>
      <c r="C235" t="s">
        <v>9526</v>
      </c>
      <c r="D235">
        <v>1</v>
      </c>
      <c r="E235">
        <v>1</v>
      </c>
      <c r="F235">
        <v>1</v>
      </c>
      <c r="G235" s="2" t="s">
        <v>10009</v>
      </c>
      <c r="H235" s="2" t="s">
        <v>10009</v>
      </c>
      <c r="I235" t="str">
        <f t="shared" si="3"/>
        <v>BEGIN IF NOT EXISTS (SELECT * FROM [dbo].[INV_Invoice_CFOP] WHERE [Code] = '3128') BEGIN INSERT INTO [dbo].[INV_Invoice_CFOP]([InvoiceCFOPId],[Code],[Description],[Active],[UserID],[UserIDLastUpdate],[CreateDate],[ModifieldDate]) VALUES (234,'3128','Compra p/ utilização na prestação de serviço sujeita ao ISSQN',1,1,1,GETDATE(),GETDATE()) END END</v>
      </c>
    </row>
    <row r="236" spans="1:9" x14ac:dyDescent="0.2">
      <c r="A236">
        <v>235</v>
      </c>
      <c r="B236">
        <v>3129</v>
      </c>
      <c r="C236" t="s">
        <v>9645</v>
      </c>
      <c r="D236">
        <v>1</v>
      </c>
      <c r="E236">
        <v>1</v>
      </c>
      <c r="F236">
        <v>1</v>
      </c>
      <c r="G236" s="2" t="s">
        <v>10009</v>
      </c>
      <c r="H236" s="2" t="s">
        <v>10009</v>
      </c>
      <c r="I236" t="str">
        <f t="shared" si="3"/>
        <v>BEGIN IF NOT EXISTS (SELECT * FROM [dbo].[INV_Invoice_CFOP] WHERE [Code] = '3129') BEGIN INSERT INTO [dbo].[INV_Invoice_CFOP]([InvoiceCFOPId],[Code],[Description],[Active],[UserID],[UserIDLastUpdate],[CreateDate],[ModifieldDate]) VALUES (235,'3129','Compra para industrialização sob o Regime Aduaneiro Especial de Entreposto Industrial (Recof-Sped)',1,1,1,GETDATE(),GETDATE()) END END</v>
      </c>
    </row>
    <row r="237" spans="1:9" x14ac:dyDescent="0.2">
      <c r="A237">
        <v>236</v>
      </c>
      <c r="B237">
        <v>3201</v>
      </c>
      <c r="C237" t="s">
        <v>9632</v>
      </c>
      <c r="D237">
        <v>1</v>
      </c>
      <c r="E237">
        <v>1</v>
      </c>
      <c r="F237">
        <v>1</v>
      </c>
      <c r="G237" s="2" t="s">
        <v>10009</v>
      </c>
      <c r="H237" s="2" t="s">
        <v>10009</v>
      </c>
      <c r="I237" t="str">
        <f t="shared" si="3"/>
        <v>BEGIN IF NOT EXISTS (SELECT * FROM [dbo].[INV_Invoice_CFOP] WHERE [Code] = '3201') BEGIN INSERT INTO [dbo].[INV_Invoice_CFOP]([InvoiceCFOPId],[Code],[Description],[Active],[UserID],[UserIDLastUpdate],[CreateDate],[ModifieldDate]) VALUES (236,'3201','Devolução de venda de produção do estabelecimento',1,1,1,GETDATE(),GETDATE()) END END</v>
      </c>
    </row>
    <row r="238" spans="1:9" x14ac:dyDescent="0.2">
      <c r="A238">
        <v>237</v>
      </c>
      <c r="B238">
        <v>3202</v>
      </c>
      <c r="C238" t="s">
        <v>9532</v>
      </c>
      <c r="D238">
        <v>1</v>
      </c>
      <c r="E238">
        <v>1</v>
      </c>
      <c r="F238">
        <v>1</v>
      </c>
      <c r="G238" s="2" t="s">
        <v>10009</v>
      </c>
      <c r="H238" s="2" t="s">
        <v>10009</v>
      </c>
      <c r="I238" t="str">
        <f t="shared" si="3"/>
        <v>BEGIN IF NOT EXISTS (SELECT * FROM [dbo].[INV_Invoice_CFOP] WHERE [Code] = '3202') BEGIN INSERT INTO [dbo].[INV_Invoice_CFOP]([InvoiceCFOPId],[Code],[Description],[Active],[UserID],[UserIDLastUpdate],[CreateDate],[ModifieldDate]) VALUES (237,'3202','Devolução de venda de mercadoria adquirida ou recebida de terceiros',1,1,1,GETDATE(),GETDATE()) END END</v>
      </c>
    </row>
    <row r="239" spans="1:9" x14ac:dyDescent="0.2">
      <c r="A239">
        <v>238</v>
      </c>
      <c r="B239">
        <v>3205</v>
      </c>
      <c r="C239" t="s">
        <v>9535</v>
      </c>
      <c r="D239">
        <v>1</v>
      </c>
      <c r="E239">
        <v>1</v>
      </c>
      <c r="F239">
        <v>1</v>
      </c>
      <c r="G239" s="2" t="s">
        <v>10009</v>
      </c>
      <c r="H239" s="2" t="s">
        <v>10009</v>
      </c>
      <c r="I239" t="str">
        <f t="shared" si="3"/>
        <v>BEGIN IF NOT EXISTS (SELECT * FROM [dbo].[INV_Invoice_CFOP] WHERE [Code] = '3205') BEGIN INSERT INTO [dbo].[INV_Invoice_CFOP]([InvoiceCFOPId],[Code],[Description],[Active],[UserID],[UserIDLastUpdate],[CreateDate],[ModifieldDate]) VALUES (238,'3205','Anulação de valor relativo à prestação de serviço de comunicação',1,1,1,GETDATE(),GETDATE()) END END</v>
      </c>
    </row>
    <row r="240" spans="1:9" x14ac:dyDescent="0.2">
      <c r="A240">
        <v>239</v>
      </c>
      <c r="B240">
        <v>3206</v>
      </c>
      <c r="C240" t="s">
        <v>9536</v>
      </c>
      <c r="D240">
        <v>1</v>
      </c>
      <c r="E240">
        <v>1</v>
      </c>
      <c r="F240">
        <v>1</v>
      </c>
      <c r="G240" s="2" t="s">
        <v>10009</v>
      </c>
      <c r="H240" s="2" t="s">
        <v>10009</v>
      </c>
      <c r="I240" t="str">
        <f t="shared" si="3"/>
        <v>BEGIN IF NOT EXISTS (SELECT * FROM [dbo].[INV_Invoice_CFOP] WHERE [Code] = '3206') BEGIN INSERT INTO [dbo].[INV_Invoice_CFOP]([InvoiceCFOPId],[Code],[Description],[Active],[UserID],[UserIDLastUpdate],[CreateDate],[ModifieldDate]) VALUES (239,'3206','Anulação de valor relativo à prestação de serviço de transporte',1,1,1,GETDATE(),GETDATE()) END END</v>
      </c>
    </row>
    <row r="241" spans="1:9" x14ac:dyDescent="0.2">
      <c r="A241">
        <v>240</v>
      </c>
      <c r="B241">
        <v>3207</v>
      </c>
      <c r="C241" t="s">
        <v>9537</v>
      </c>
      <c r="D241">
        <v>1</v>
      </c>
      <c r="E241">
        <v>1</v>
      </c>
      <c r="F241">
        <v>1</v>
      </c>
      <c r="G241" s="2" t="s">
        <v>10009</v>
      </c>
      <c r="H241" s="2" t="s">
        <v>10009</v>
      </c>
      <c r="I241" t="str">
        <f t="shared" si="3"/>
        <v>BEGIN IF NOT EXISTS (SELECT * FROM [dbo].[INV_Invoice_CFOP] WHERE [Code] = '3207') BEGIN INSERT INTO [dbo].[INV_Invoice_CFOP]([InvoiceCFOPId],[Code],[Description],[Active],[UserID],[UserIDLastUpdate],[CreateDate],[ModifieldDate]) VALUES (240,'3207','Anulação de valor relativo à venda de energia elétrica',1,1,1,GETDATE(),GETDATE()) END END</v>
      </c>
    </row>
    <row r="242" spans="1:9" x14ac:dyDescent="0.2">
      <c r="A242">
        <v>241</v>
      </c>
      <c r="B242">
        <v>3211</v>
      </c>
      <c r="C242" t="s">
        <v>9646</v>
      </c>
      <c r="D242">
        <v>1</v>
      </c>
      <c r="E242">
        <v>1</v>
      </c>
      <c r="F242">
        <v>1</v>
      </c>
      <c r="G242" s="2" t="s">
        <v>10009</v>
      </c>
      <c r="H242" s="2" t="s">
        <v>10009</v>
      </c>
      <c r="I242" t="str">
        <f t="shared" si="3"/>
        <v>BEGIN IF NOT EXISTS (SELECT * FROM [dbo].[INV_Invoice_CFOP] WHERE [Code] = '3211') BEGIN INSERT INTO [dbo].[INV_Invoice_CFOP]([InvoiceCFOPId],[Code],[Description],[Active],[UserID],[UserIDLastUpdate],[CreateDate],[ModifieldDate]) VALUES (241,'3211','Devolução de venda de produção do estabelecimento sob o regime de drawback ',1,1,1,GETDATE(),GETDATE()) END END</v>
      </c>
    </row>
    <row r="243" spans="1:9" x14ac:dyDescent="0.2">
      <c r="A243">
        <v>242</v>
      </c>
      <c r="B243">
        <v>3212</v>
      </c>
      <c r="C243" t="s">
        <v>9647</v>
      </c>
      <c r="D243">
        <v>1</v>
      </c>
      <c r="E243">
        <v>1</v>
      </c>
      <c r="F243">
        <v>1</v>
      </c>
      <c r="G243" s="2" t="s">
        <v>10009</v>
      </c>
      <c r="H243" s="2" t="s">
        <v>10009</v>
      </c>
      <c r="I243" t="str">
        <f t="shared" si="3"/>
        <v>BEGIN IF NOT EXISTS (SELECT * FROM [dbo].[INV_Invoice_CFOP] WHERE [Code] = '3212') BEGIN INSERT INTO [dbo].[INV_Invoice_CFOP]([InvoiceCFOPId],[Code],[Description],[Active],[UserID],[UserIDLastUpdate],[CreateDate],[ModifieldDate]) VALUES (242,'3212','Devolução de venda no mercado externo de mercadoria industrializada sob o Regime Aduaneiro Especial de Entreposto Industrial (Recof-Sped)',1,1,1,GETDATE(),GETDATE()) END END</v>
      </c>
    </row>
    <row r="244" spans="1:9" x14ac:dyDescent="0.2">
      <c r="A244">
        <v>243</v>
      </c>
      <c r="B244">
        <v>3251</v>
      </c>
      <c r="C244" t="s">
        <v>9541</v>
      </c>
      <c r="D244">
        <v>1</v>
      </c>
      <c r="E244">
        <v>1</v>
      </c>
      <c r="F244">
        <v>1</v>
      </c>
      <c r="G244" s="2" t="s">
        <v>10009</v>
      </c>
      <c r="H244" s="2" t="s">
        <v>10009</v>
      </c>
      <c r="I244" t="str">
        <f t="shared" si="3"/>
        <v>BEGIN IF NOT EXISTS (SELECT * FROM [dbo].[INV_Invoice_CFOP] WHERE [Code] = '3251') BEGIN INSERT INTO [dbo].[INV_Invoice_CFOP]([InvoiceCFOPId],[Code],[Description],[Active],[UserID],[UserIDLastUpdate],[CreateDate],[ModifieldDate]) VALUES (243,'3251','Compra de energia elétrica p/ distribuição ou comercialização',1,1,1,GETDATE(),GETDATE()) END END</v>
      </c>
    </row>
    <row r="245" spans="1:9" x14ac:dyDescent="0.2">
      <c r="A245">
        <v>244</v>
      </c>
      <c r="B245">
        <v>3301</v>
      </c>
      <c r="C245" t="s">
        <v>9548</v>
      </c>
      <c r="D245">
        <v>1</v>
      </c>
      <c r="E245">
        <v>1</v>
      </c>
      <c r="F245">
        <v>1</v>
      </c>
      <c r="G245" s="2" t="s">
        <v>10009</v>
      </c>
      <c r="H245" s="2" t="s">
        <v>10009</v>
      </c>
      <c r="I245" t="str">
        <f t="shared" si="3"/>
        <v>BEGIN IF NOT EXISTS (SELECT * FROM [dbo].[INV_Invoice_CFOP] WHERE [Code] = '3301') BEGIN INSERT INTO [dbo].[INV_Invoice_CFOP]([InvoiceCFOPId],[Code],[Description],[Active],[UserID],[UserIDLastUpdate],[CreateDate],[ModifieldDate]) VALUES (244,'3301','Aquisição de serviço de comunicação p/ execução de serviço da mesma natureza',1,1,1,GETDATE(),GETDATE()) END END</v>
      </c>
    </row>
    <row r="246" spans="1:9" x14ac:dyDescent="0.2">
      <c r="A246">
        <v>245</v>
      </c>
      <c r="B246">
        <v>3351</v>
      </c>
      <c r="C246" t="s">
        <v>9554</v>
      </c>
      <c r="D246">
        <v>1</v>
      </c>
      <c r="E246">
        <v>1</v>
      </c>
      <c r="F246">
        <v>1</v>
      </c>
      <c r="G246" s="2" t="s">
        <v>10009</v>
      </c>
      <c r="H246" s="2" t="s">
        <v>10009</v>
      </c>
      <c r="I246" t="str">
        <f t="shared" si="3"/>
        <v>BEGIN IF NOT EXISTS (SELECT * FROM [dbo].[INV_Invoice_CFOP] WHERE [Code] = '3351') BEGIN INSERT INTO [dbo].[INV_Invoice_CFOP]([InvoiceCFOPId],[Code],[Description],[Active],[UserID],[UserIDLastUpdate],[CreateDate],[ModifieldDate]) VALUES (245,'3351','Aquisição de serviço de transporte p/ execução de serviço da mesma natureza',1,1,1,GETDATE(),GETDATE()) END END</v>
      </c>
    </row>
    <row r="247" spans="1:9" x14ac:dyDescent="0.2">
      <c r="A247">
        <v>246</v>
      </c>
      <c r="B247">
        <v>3352</v>
      </c>
      <c r="C247" t="s">
        <v>9555</v>
      </c>
      <c r="D247">
        <v>1</v>
      </c>
      <c r="E247">
        <v>1</v>
      </c>
      <c r="F247">
        <v>1</v>
      </c>
      <c r="G247" s="2" t="s">
        <v>10009</v>
      </c>
      <c r="H247" s="2" t="s">
        <v>10009</v>
      </c>
      <c r="I247" t="str">
        <f t="shared" si="3"/>
        <v>BEGIN IF NOT EXISTS (SELECT * FROM [dbo].[INV_Invoice_CFOP] WHERE [Code] = '3352') BEGIN INSERT INTO [dbo].[INV_Invoice_CFOP]([InvoiceCFOPId],[Code],[Description],[Active],[UserID],[UserIDLastUpdate],[CreateDate],[ModifieldDate]) VALUES (246,'3352','Aquisição de serviço de transporte por estabelecimento industrial',1,1,1,GETDATE(),GETDATE()) END END</v>
      </c>
    </row>
    <row r="248" spans="1:9" x14ac:dyDescent="0.2">
      <c r="A248">
        <v>247</v>
      </c>
      <c r="B248">
        <v>3353</v>
      </c>
      <c r="C248" t="s">
        <v>9556</v>
      </c>
      <c r="D248">
        <v>1</v>
      </c>
      <c r="E248">
        <v>1</v>
      </c>
      <c r="F248">
        <v>1</v>
      </c>
      <c r="G248" s="2" t="s">
        <v>10009</v>
      </c>
      <c r="H248" s="2" t="s">
        <v>10009</v>
      </c>
      <c r="I248" t="str">
        <f t="shared" si="3"/>
        <v>BEGIN IF NOT EXISTS (SELECT * FROM [dbo].[INV_Invoice_CFOP] WHERE [Code] = '3353') BEGIN INSERT INTO [dbo].[INV_Invoice_CFOP]([InvoiceCFOPId],[Code],[Description],[Active],[UserID],[UserIDLastUpdate],[CreateDate],[ModifieldDate]) VALUES (247,'3353','Aquisição de serviço de transporte por estabelecimento comercial',1,1,1,GETDATE(),GETDATE()) END END</v>
      </c>
    </row>
    <row r="249" spans="1:9" x14ac:dyDescent="0.2">
      <c r="A249">
        <v>248</v>
      </c>
      <c r="B249">
        <v>3354</v>
      </c>
      <c r="C249" t="s">
        <v>9557</v>
      </c>
      <c r="D249">
        <v>1</v>
      </c>
      <c r="E249">
        <v>1</v>
      </c>
      <c r="F249">
        <v>1</v>
      </c>
      <c r="G249" s="2" t="s">
        <v>10009</v>
      </c>
      <c r="H249" s="2" t="s">
        <v>10009</v>
      </c>
      <c r="I249" t="str">
        <f t="shared" si="3"/>
        <v>BEGIN IF NOT EXISTS (SELECT * FROM [dbo].[INV_Invoice_CFOP] WHERE [Code] = '3354') BEGIN INSERT INTO [dbo].[INV_Invoice_CFOP]([InvoiceCFOPId],[Code],[Description],[Active],[UserID],[UserIDLastUpdate],[CreateDate],[ModifieldDate]) VALUES (248,'3354','Aquisição de serviço de transporte por estabelecimento de prestador de serviço de comunicação',1,1,1,GETDATE(),GETDATE()) END END</v>
      </c>
    </row>
    <row r="250" spans="1:9" x14ac:dyDescent="0.2">
      <c r="A250">
        <v>249</v>
      </c>
      <c r="B250">
        <v>3355</v>
      </c>
      <c r="C250" t="s">
        <v>9558</v>
      </c>
      <c r="D250">
        <v>1</v>
      </c>
      <c r="E250">
        <v>1</v>
      </c>
      <c r="F250">
        <v>1</v>
      </c>
      <c r="G250" s="2" t="s">
        <v>10009</v>
      </c>
      <c r="H250" s="2" t="s">
        <v>10009</v>
      </c>
      <c r="I250" t="str">
        <f t="shared" si="3"/>
        <v>BEGIN IF NOT EXISTS (SELECT * FROM [dbo].[INV_Invoice_CFOP] WHERE [Code] = '3355') BEGIN INSERT INTO [dbo].[INV_Invoice_CFOP]([InvoiceCFOPId],[Code],[Description],[Active],[UserID],[UserIDLastUpdate],[CreateDate],[ModifieldDate]) VALUES (249,'3355','Aquisição de serviço de transporte por estabelecimento de geradora ou de distribuidora de energia elétrica',1,1,1,GETDATE(),GETDATE()) END END</v>
      </c>
    </row>
    <row r="251" spans="1:9" x14ac:dyDescent="0.2">
      <c r="A251">
        <v>250</v>
      </c>
      <c r="B251">
        <v>3356</v>
      </c>
      <c r="C251" t="s">
        <v>9559</v>
      </c>
      <c r="D251">
        <v>1</v>
      </c>
      <c r="E251">
        <v>1</v>
      </c>
      <c r="F251">
        <v>1</v>
      </c>
      <c r="G251" s="2" t="s">
        <v>10009</v>
      </c>
      <c r="H251" s="2" t="s">
        <v>10009</v>
      </c>
      <c r="I251" t="str">
        <f t="shared" si="3"/>
        <v>BEGIN IF NOT EXISTS (SELECT * FROM [dbo].[INV_Invoice_CFOP] WHERE [Code] = '3356') BEGIN INSERT INTO [dbo].[INV_Invoice_CFOP]([InvoiceCFOPId],[Code],[Description],[Active],[UserID],[UserIDLastUpdate],[CreateDate],[ModifieldDate]) VALUES (250,'3356','Aquisição de serviço de transporte por estabelecimento de produtor rural',1,1,1,GETDATE(),GETDATE()) END END</v>
      </c>
    </row>
    <row r="252" spans="1:9" x14ac:dyDescent="0.2">
      <c r="A252">
        <v>251</v>
      </c>
      <c r="B252">
        <v>3503</v>
      </c>
      <c r="C252" t="s">
        <v>9648</v>
      </c>
      <c r="D252">
        <v>1</v>
      </c>
      <c r="E252">
        <v>1</v>
      </c>
      <c r="F252">
        <v>1</v>
      </c>
      <c r="G252" s="2" t="s">
        <v>10009</v>
      </c>
      <c r="H252" s="2" t="s">
        <v>10009</v>
      </c>
      <c r="I252" t="str">
        <f t="shared" si="3"/>
        <v>BEGIN IF NOT EXISTS (SELECT * FROM [dbo].[INV_Invoice_CFOP] WHERE [Code] = '3503') BEGIN INSERT INTO [dbo].[INV_Invoice_CFOP]([InvoiceCFOPId],[Code],[Description],[Active],[UserID],[UserIDLastUpdate],[CreateDate],[ModifieldDate]) VALUES (251,'3503','Devolução de mercadoria exportada que tenha sido recebida com fim específico de exportação',1,1,1,GETDATE(),GETDATE()) END END</v>
      </c>
    </row>
    <row r="253" spans="1:9" x14ac:dyDescent="0.2">
      <c r="A253">
        <v>252</v>
      </c>
      <c r="B253">
        <v>3551</v>
      </c>
      <c r="C253" t="s">
        <v>9578</v>
      </c>
      <c r="D253">
        <v>1</v>
      </c>
      <c r="E253">
        <v>1</v>
      </c>
      <c r="F253">
        <v>1</v>
      </c>
      <c r="G253" s="2" t="s">
        <v>10009</v>
      </c>
      <c r="H253" s="2" t="s">
        <v>10009</v>
      </c>
      <c r="I253" t="str">
        <f t="shared" si="3"/>
        <v>BEGIN IF NOT EXISTS (SELECT * FROM [dbo].[INV_Invoice_CFOP] WHERE [Code] = '3551') BEGIN INSERT INTO [dbo].[INV_Invoice_CFOP]([InvoiceCFOPId],[Code],[Description],[Active],[UserID],[UserIDLastUpdate],[CreateDate],[ModifieldDate]) VALUES (252,'3551','Compra de bem p/ o ativo imobilizado',1,1,1,GETDATE(),GETDATE()) END END</v>
      </c>
    </row>
    <row r="254" spans="1:9" x14ac:dyDescent="0.2">
      <c r="A254">
        <v>253</v>
      </c>
      <c r="B254">
        <v>3553</v>
      </c>
      <c r="C254" t="s">
        <v>9580</v>
      </c>
      <c r="D254">
        <v>1</v>
      </c>
      <c r="E254">
        <v>1</v>
      </c>
      <c r="F254">
        <v>1</v>
      </c>
      <c r="G254" s="2" t="s">
        <v>10009</v>
      </c>
      <c r="H254" s="2" t="s">
        <v>10009</v>
      </c>
      <c r="I254" t="str">
        <f t="shared" si="3"/>
        <v>BEGIN IF NOT EXISTS (SELECT * FROM [dbo].[INV_Invoice_CFOP] WHERE [Code] = '3553') BEGIN INSERT INTO [dbo].[INV_Invoice_CFOP]([InvoiceCFOPId],[Code],[Description],[Active],[UserID],[UserIDLastUpdate],[CreateDate],[ModifieldDate]) VALUES (253,'3553','Devolução de venda de bem do ativo imobilizado',1,1,1,GETDATE(),GETDATE()) END END</v>
      </c>
    </row>
    <row r="255" spans="1:9" x14ac:dyDescent="0.2">
      <c r="A255">
        <v>254</v>
      </c>
      <c r="B255">
        <v>3556</v>
      </c>
      <c r="C255" t="s">
        <v>9583</v>
      </c>
      <c r="D255">
        <v>1</v>
      </c>
      <c r="E255">
        <v>1</v>
      </c>
      <c r="F255">
        <v>1</v>
      </c>
      <c r="G255" s="2" t="s">
        <v>10009</v>
      </c>
      <c r="H255" s="2" t="s">
        <v>10009</v>
      </c>
      <c r="I255" t="str">
        <f t="shared" si="3"/>
        <v>BEGIN IF NOT EXISTS (SELECT * FROM [dbo].[INV_Invoice_CFOP] WHERE [Code] = '3556') BEGIN INSERT INTO [dbo].[INV_Invoice_CFOP]([InvoiceCFOPId],[Code],[Description],[Active],[UserID],[UserIDLastUpdate],[CreateDate],[ModifieldDate]) VALUES (254,'3556','Compra de material p/ uso ou consumo',1,1,1,GETDATE(),GETDATE()) END END</v>
      </c>
    </row>
    <row r="256" spans="1:9" x14ac:dyDescent="0.2">
      <c r="A256">
        <v>255</v>
      </c>
      <c r="B256">
        <v>3651</v>
      </c>
      <c r="C256" t="s">
        <v>9590</v>
      </c>
      <c r="D256">
        <v>1</v>
      </c>
      <c r="E256">
        <v>1</v>
      </c>
      <c r="F256">
        <v>1</v>
      </c>
      <c r="G256" s="2" t="s">
        <v>10009</v>
      </c>
      <c r="H256" s="2" t="s">
        <v>10009</v>
      </c>
      <c r="I256" t="str">
        <f t="shared" si="3"/>
        <v>BEGIN IF NOT EXISTS (SELECT * FROM [dbo].[INV_Invoice_CFOP] WHERE [Code] = '3651') BEGIN INSERT INTO [dbo].[INV_Invoice_CFOP]([InvoiceCFOPId],[Code],[Description],[Active],[UserID],[UserIDLastUpdate],[CreateDate],[ModifieldDate]) VALUES (255,'3651','Compra de combustível ou lubrificante p/ industrialização subseqüente',1,1,1,GETDATE(),GETDATE()) END END</v>
      </c>
    </row>
    <row r="257" spans="1:9" x14ac:dyDescent="0.2">
      <c r="A257">
        <v>256</v>
      </c>
      <c r="B257">
        <v>3652</v>
      </c>
      <c r="C257" t="s">
        <v>9591</v>
      </c>
      <c r="D257">
        <v>1</v>
      </c>
      <c r="E257">
        <v>1</v>
      </c>
      <c r="F257">
        <v>1</v>
      </c>
      <c r="G257" s="2" t="s">
        <v>10009</v>
      </c>
      <c r="H257" s="2" t="s">
        <v>10009</v>
      </c>
      <c r="I257" t="str">
        <f t="shared" si="3"/>
        <v>BEGIN IF NOT EXISTS (SELECT * FROM [dbo].[INV_Invoice_CFOP] WHERE [Code] = '3652') BEGIN INSERT INTO [dbo].[INV_Invoice_CFOP]([InvoiceCFOPId],[Code],[Description],[Active],[UserID],[UserIDLastUpdate],[CreateDate],[ModifieldDate]) VALUES (256,'3652','Compra de combustível ou lubrificante p/ comercialização',1,1,1,GETDATE(),GETDATE()) END END</v>
      </c>
    </row>
    <row r="258" spans="1:9" x14ac:dyDescent="0.2">
      <c r="A258">
        <v>257</v>
      </c>
      <c r="B258">
        <v>3653</v>
      </c>
      <c r="C258" t="s">
        <v>9592</v>
      </c>
      <c r="D258">
        <v>1</v>
      </c>
      <c r="E258">
        <v>1</v>
      </c>
      <c r="F258">
        <v>1</v>
      </c>
      <c r="G258" s="2" t="s">
        <v>10009</v>
      </c>
      <c r="H258" s="2" t="s">
        <v>10009</v>
      </c>
      <c r="I258" t="str">
        <f t="shared" si="3"/>
        <v>BEGIN IF NOT EXISTS (SELECT * FROM [dbo].[INV_Invoice_CFOP] WHERE [Code] = '3653') BEGIN INSERT INTO [dbo].[INV_Invoice_CFOP]([InvoiceCFOPId],[Code],[Description],[Active],[UserID],[UserIDLastUpdate],[CreateDate],[ModifieldDate]) VALUES (257,'3653','Compra de combustível ou lubrificante por consumidor ou usuário final',1,1,1,GETDATE(),GETDATE()) END END</v>
      </c>
    </row>
    <row r="259" spans="1:9" x14ac:dyDescent="0.2">
      <c r="A259">
        <v>258</v>
      </c>
      <c r="B259">
        <v>3930</v>
      </c>
      <c r="C259" t="s">
        <v>9649</v>
      </c>
      <c r="D259">
        <v>1</v>
      </c>
      <c r="E259">
        <v>1</v>
      </c>
      <c r="F259">
        <v>1</v>
      </c>
      <c r="G259" s="2" t="s">
        <v>10009</v>
      </c>
      <c r="H259" s="2" t="s">
        <v>10009</v>
      </c>
      <c r="I259" t="str">
        <f t="shared" ref="I259:I322" si="4">CONCATENATE("BEGIN IF NOT EXISTS (SELECT * FROM [dbo].[INV_Invoice_CFOP] WHERE [Code] = '",B259,"') BEGIN INSERT INTO [dbo].[INV_Invoice_CFOP]([InvoiceCFOPId],[Code],[Description],[Active],[UserID],[UserIDLastUpdate],[CreateDate],[ModifieldDate]) VALUES (",A259,",'",B259,"','",C259,"',",D259,",",E259,",",F259,",",G259,",",H259,") END END")</f>
        <v>BEGIN IF NOT EXISTS (SELECT * FROM [dbo].[INV_Invoice_CFOP] WHERE [Code] = '3930') BEGIN INSERT INTO [dbo].[INV_Invoice_CFOP]([InvoiceCFOPId],[Code],[Description],[Active],[UserID],[UserIDLastUpdate],[CreateDate],[ModifieldDate]) VALUES (258,'3930','Lançamento efetuado a título de entrada de bem sob amparo de regime especial aduaneiro de admissão temporária',1,1,1,GETDATE(),GETDATE()) END END</v>
      </c>
    </row>
    <row r="260" spans="1:9" x14ac:dyDescent="0.2">
      <c r="A260">
        <v>259</v>
      </c>
      <c r="B260">
        <v>3949</v>
      </c>
      <c r="C260" t="s">
        <v>9643</v>
      </c>
      <c r="D260">
        <v>1</v>
      </c>
      <c r="E260">
        <v>1</v>
      </c>
      <c r="F260">
        <v>1</v>
      </c>
      <c r="G260" s="2" t="s">
        <v>10009</v>
      </c>
      <c r="H260" s="2" t="s">
        <v>10009</v>
      </c>
      <c r="I260" t="str">
        <f t="shared" si="4"/>
        <v>BEGIN IF NOT EXISTS (SELECT * FROM [dbo].[INV_Invoice_CFOP] WHERE [Code] = '3949') BEGIN INSERT INTO [dbo].[INV_Invoice_CFOP]([InvoiceCFOPId],[Code],[Description],[Active],[UserID],[UserIDLastUpdate],[CreateDate],[ModifieldDate]) VALUES (259,'3949','Outra entrada de mercadoria ou prestação de serviço não especificado',1,1,1,GETDATE(),GETDATE()) END END</v>
      </c>
    </row>
    <row r="261" spans="1:9" x14ac:dyDescent="0.2">
      <c r="A261">
        <v>260</v>
      </c>
      <c r="B261">
        <v>5101</v>
      </c>
      <c r="C261" t="s">
        <v>9650</v>
      </c>
      <c r="D261">
        <v>1</v>
      </c>
      <c r="E261">
        <v>1</v>
      </c>
      <c r="F261">
        <v>1</v>
      </c>
      <c r="G261" s="2" t="s">
        <v>10009</v>
      </c>
      <c r="H261" s="2" t="s">
        <v>10009</v>
      </c>
      <c r="I261" t="str">
        <f t="shared" si="4"/>
        <v>BEGIN IF NOT EXISTS (SELECT * FROM [dbo].[INV_Invoice_CFOP] WHERE [Code] = '5101') BEGIN INSERT INTO [dbo].[INV_Invoice_CFOP]([InvoiceCFOPId],[Code],[Description],[Active],[UserID],[UserIDLastUpdate],[CreateDate],[ModifieldDate]) VALUES (260,'5101','Venda de produção do estabelecimento',1,1,1,GETDATE(),GETDATE()) END END</v>
      </c>
    </row>
    <row r="262" spans="1:9" x14ac:dyDescent="0.2">
      <c r="A262">
        <v>261</v>
      </c>
      <c r="B262">
        <v>5102</v>
      </c>
      <c r="C262" t="s">
        <v>9651</v>
      </c>
      <c r="D262">
        <v>1</v>
      </c>
      <c r="E262">
        <v>1</v>
      </c>
      <c r="F262">
        <v>1</v>
      </c>
      <c r="G262" s="2" t="s">
        <v>10009</v>
      </c>
      <c r="H262" s="2" t="s">
        <v>10009</v>
      </c>
      <c r="I262" t="str">
        <f t="shared" si="4"/>
        <v>BEGIN IF NOT EXISTS (SELECT * FROM [dbo].[INV_Invoice_CFOP] WHERE [Code] = '5102') BEGIN INSERT INTO [dbo].[INV_Invoice_CFOP]([InvoiceCFOPId],[Code],[Description],[Active],[UserID],[UserIDLastUpdate],[CreateDate],[ModifieldDate]) VALUES (261,'5102','Venda de mercadoria adquirida ou recebida de terceiros',1,1,1,GETDATE(),GETDATE()) END END</v>
      </c>
    </row>
    <row r="263" spans="1:9" x14ac:dyDescent="0.2">
      <c r="A263">
        <v>262</v>
      </c>
      <c r="B263">
        <v>5103</v>
      </c>
      <c r="C263" t="s">
        <v>9652</v>
      </c>
      <c r="D263">
        <v>1</v>
      </c>
      <c r="E263">
        <v>1</v>
      </c>
      <c r="F263">
        <v>1</v>
      </c>
      <c r="G263" s="2" t="s">
        <v>10009</v>
      </c>
      <c r="H263" s="2" t="s">
        <v>10009</v>
      </c>
      <c r="I263" t="str">
        <f t="shared" si="4"/>
        <v>BEGIN IF NOT EXISTS (SELECT * FROM [dbo].[INV_Invoice_CFOP] WHERE [Code] = '5103') BEGIN INSERT INTO [dbo].[INV_Invoice_CFOP]([InvoiceCFOPId],[Code],[Description],[Active],[UserID],[UserIDLastUpdate],[CreateDate],[ModifieldDate]) VALUES (262,'5103','Venda de produção do estabelecimento efetuada fora do estabelecimento',1,1,1,GETDATE(),GETDATE()) END END</v>
      </c>
    </row>
    <row r="264" spans="1:9" x14ac:dyDescent="0.2">
      <c r="A264">
        <v>263</v>
      </c>
      <c r="B264">
        <v>5104</v>
      </c>
      <c r="C264" t="s">
        <v>9653</v>
      </c>
      <c r="D264">
        <v>1</v>
      </c>
      <c r="E264">
        <v>1</v>
      </c>
      <c r="F264">
        <v>1</v>
      </c>
      <c r="G264" s="2" t="s">
        <v>10009</v>
      </c>
      <c r="H264" s="2" t="s">
        <v>10009</v>
      </c>
      <c r="I264" t="str">
        <f t="shared" si="4"/>
        <v>BEGIN IF NOT EXISTS (SELECT * FROM [dbo].[INV_Invoice_CFOP] WHERE [Code] = '5104') BEGIN INSERT INTO [dbo].[INV_Invoice_CFOP]([InvoiceCFOPId],[Code],[Description],[Active],[UserID],[UserIDLastUpdate],[CreateDate],[ModifieldDate]) VALUES (263,'5104','Venda de mercadoria adquirida ou recebida de terceiros, efetuada fora do estabelecimento',1,1,1,GETDATE(),GETDATE()) END END</v>
      </c>
    </row>
    <row r="265" spans="1:9" x14ac:dyDescent="0.2">
      <c r="A265">
        <v>264</v>
      </c>
      <c r="B265">
        <v>5105</v>
      </c>
      <c r="C265" t="s">
        <v>9654</v>
      </c>
      <c r="D265">
        <v>1</v>
      </c>
      <c r="E265">
        <v>1</v>
      </c>
      <c r="F265">
        <v>1</v>
      </c>
      <c r="G265" s="2" t="s">
        <v>10009</v>
      </c>
      <c r="H265" s="2" t="s">
        <v>10009</v>
      </c>
      <c r="I265" t="str">
        <f t="shared" si="4"/>
        <v>BEGIN IF NOT EXISTS (SELECT * FROM [dbo].[INV_Invoice_CFOP] WHERE [Code] = '5105') BEGIN INSERT INTO [dbo].[INV_Invoice_CFOP]([InvoiceCFOPId],[Code],[Description],[Active],[UserID],[UserIDLastUpdate],[CreateDate],[ModifieldDate]) VALUES (264,'5105','Venda de produção do estabelecimento que não deva por ele transitar',1,1,1,GETDATE(),GETDATE()) END END</v>
      </c>
    </row>
    <row r="266" spans="1:9" x14ac:dyDescent="0.2">
      <c r="A266">
        <v>265</v>
      </c>
      <c r="B266">
        <v>5106</v>
      </c>
      <c r="C266" t="s">
        <v>9655</v>
      </c>
      <c r="D266">
        <v>1</v>
      </c>
      <c r="E266">
        <v>1</v>
      </c>
      <c r="F266">
        <v>1</v>
      </c>
      <c r="G266" s="2" t="s">
        <v>10009</v>
      </c>
      <c r="H266" s="2" t="s">
        <v>10009</v>
      </c>
      <c r="I266" t="str">
        <f t="shared" si="4"/>
        <v>BEGIN IF NOT EXISTS (SELECT * FROM [dbo].[INV_Invoice_CFOP] WHERE [Code] = '5106') BEGIN INSERT INTO [dbo].[INV_Invoice_CFOP]([InvoiceCFOPId],[Code],[Description],[Active],[UserID],[UserIDLastUpdate],[CreateDate],[ModifieldDate]) VALUES (265,'5106','Venda de mercadoria adquirida ou recebida de terceiros, que não deva por ele transitar ',1,1,1,GETDATE(),GETDATE()) END END</v>
      </c>
    </row>
    <row r="267" spans="1:9" x14ac:dyDescent="0.2">
      <c r="A267">
        <v>266</v>
      </c>
      <c r="B267">
        <v>5109</v>
      </c>
      <c r="C267" t="s">
        <v>9656</v>
      </c>
      <c r="D267">
        <v>1</v>
      </c>
      <c r="E267">
        <v>1</v>
      </c>
      <c r="F267">
        <v>1</v>
      </c>
      <c r="G267" s="2" t="s">
        <v>10009</v>
      </c>
      <c r="H267" s="2" t="s">
        <v>10009</v>
      </c>
      <c r="I267" t="str">
        <f t="shared" si="4"/>
        <v>BEGIN IF NOT EXISTS (SELECT * FROM [dbo].[INV_Invoice_CFOP] WHERE [Code] = '5109') BEGIN INSERT INTO [dbo].[INV_Invoice_CFOP]([InvoiceCFOPId],[Code],[Description],[Active],[UserID],[UserIDLastUpdate],[CreateDate],[ModifieldDate]) VALUES (266,'5109','Venda de produção do estabelecimento destinada à ZFM ou ALC',1,1,1,GETDATE(),GETDATE()) END END</v>
      </c>
    </row>
    <row r="268" spans="1:9" x14ac:dyDescent="0.2">
      <c r="A268">
        <v>267</v>
      </c>
      <c r="B268">
        <v>5110</v>
      </c>
      <c r="C268" t="s">
        <v>9657</v>
      </c>
      <c r="D268">
        <v>1</v>
      </c>
      <c r="E268">
        <v>1</v>
      </c>
      <c r="F268">
        <v>1</v>
      </c>
      <c r="G268" s="2" t="s">
        <v>10009</v>
      </c>
      <c r="H268" s="2" t="s">
        <v>10009</v>
      </c>
      <c r="I268" t="str">
        <f t="shared" si="4"/>
        <v>BEGIN IF NOT EXISTS (SELECT * FROM [dbo].[INV_Invoice_CFOP] WHERE [Code] = '5110') BEGIN INSERT INTO [dbo].[INV_Invoice_CFOP]([InvoiceCFOPId],[Code],[Description],[Active],[UserID],[UserIDLastUpdate],[CreateDate],[ModifieldDate]) VALUES (267,'5110','Venda de mercadoria, adquirida ou recebida de terceiros, destinada à ZFM ou ALC',1,1,1,GETDATE(),GETDATE()) END END</v>
      </c>
    </row>
    <row r="269" spans="1:9" x14ac:dyDescent="0.2">
      <c r="A269">
        <v>268</v>
      </c>
      <c r="B269">
        <v>5111</v>
      </c>
      <c r="C269" t="s">
        <v>9658</v>
      </c>
      <c r="D269">
        <v>1</v>
      </c>
      <c r="E269">
        <v>1</v>
      </c>
      <c r="F269">
        <v>1</v>
      </c>
      <c r="G269" s="2" t="s">
        <v>10009</v>
      </c>
      <c r="H269" s="2" t="s">
        <v>10009</v>
      </c>
      <c r="I269" t="str">
        <f t="shared" si="4"/>
        <v>BEGIN IF NOT EXISTS (SELECT * FROM [dbo].[INV_Invoice_CFOP] WHERE [Code] = '5111') BEGIN INSERT INTO [dbo].[INV_Invoice_CFOP]([InvoiceCFOPId],[Code],[Description],[Active],[UserID],[UserIDLastUpdate],[CreateDate],[ModifieldDate]) VALUES (268,'5111','Venda de produção do estabelecimento remetida anteriormente em consignação industrial',1,1,1,GETDATE(),GETDATE()) END END</v>
      </c>
    </row>
    <row r="270" spans="1:9" x14ac:dyDescent="0.2">
      <c r="A270">
        <v>269</v>
      </c>
      <c r="B270">
        <v>5112</v>
      </c>
      <c r="C270" t="s">
        <v>9659</v>
      </c>
      <c r="D270">
        <v>1</v>
      </c>
      <c r="E270">
        <v>1</v>
      </c>
      <c r="F270">
        <v>1</v>
      </c>
      <c r="G270" s="2" t="s">
        <v>10009</v>
      </c>
      <c r="H270" s="2" t="s">
        <v>10009</v>
      </c>
      <c r="I270" t="str">
        <f t="shared" si="4"/>
        <v>BEGIN IF NOT EXISTS (SELECT * FROM [dbo].[INV_Invoice_CFOP] WHERE [Code] = '5112') BEGIN INSERT INTO [dbo].[INV_Invoice_CFOP]([InvoiceCFOPId],[Code],[Description],[Active],[UserID],[UserIDLastUpdate],[CreateDate],[ModifieldDate]) VALUES (269,'5112','Venda de mercadoria adquirida ou recebida de terceiros remetida anteriormente em consignação industrial',1,1,1,GETDATE(),GETDATE()) END END</v>
      </c>
    </row>
    <row r="271" spans="1:9" x14ac:dyDescent="0.2">
      <c r="A271">
        <v>270</v>
      </c>
      <c r="B271">
        <v>5113</v>
      </c>
      <c r="C271" t="s">
        <v>9660</v>
      </c>
      <c r="D271">
        <v>1</v>
      </c>
      <c r="E271">
        <v>1</v>
      </c>
      <c r="F271">
        <v>1</v>
      </c>
      <c r="G271" s="2" t="s">
        <v>10009</v>
      </c>
      <c r="H271" s="2" t="s">
        <v>10009</v>
      </c>
      <c r="I271" t="str">
        <f t="shared" si="4"/>
        <v>BEGIN IF NOT EXISTS (SELECT * FROM [dbo].[INV_Invoice_CFOP] WHERE [Code] = '5113') BEGIN INSERT INTO [dbo].[INV_Invoice_CFOP]([InvoiceCFOPId],[Code],[Description],[Active],[UserID],[UserIDLastUpdate],[CreateDate],[ModifieldDate]) VALUES (270,'5113','Venda de produção do estabelecimento remetida anteriormente em consignação mercantil',1,1,1,GETDATE(),GETDATE()) END END</v>
      </c>
    </row>
    <row r="272" spans="1:9" x14ac:dyDescent="0.2">
      <c r="A272">
        <v>271</v>
      </c>
      <c r="B272">
        <v>5114</v>
      </c>
      <c r="C272" t="s">
        <v>9661</v>
      </c>
      <c r="D272">
        <v>1</v>
      </c>
      <c r="E272">
        <v>1</v>
      </c>
      <c r="F272">
        <v>1</v>
      </c>
      <c r="G272" s="2" t="s">
        <v>10009</v>
      </c>
      <c r="H272" s="2" t="s">
        <v>10009</v>
      </c>
      <c r="I272" t="str">
        <f t="shared" si="4"/>
        <v>BEGIN IF NOT EXISTS (SELECT * FROM [dbo].[INV_Invoice_CFOP] WHERE [Code] = '5114') BEGIN INSERT INTO [dbo].[INV_Invoice_CFOP]([InvoiceCFOPId],[Code],[Description],[Active],[UserID],[UserIDLastUpdate],[CreateDate],[ModifieldDate]) VALUES (271,'5114','Venda de mercadoria adquirida ou recebida de terceiros remetida anteriormente em consignação mercantil',1,1,1,GETDATE(),GETDATE()) END END</v>
      </c>
    </row>
    <row r="273" spans="1:9" x14ac:dyDescent="0.2">
      <c r="A273">
        <v>272</v>
      </c>
      <c r="B273">
        <v>5115</v>
      </c>
      <c r="C273" t="s">
        <v>9662</v>
      </c>
      <c r="D273">
        <v>1</v>
      </c>
      <c r="E273">
        <v>1</v>
      </c>
      <c r="F273">
        <v>1</v>
      </c>
      <c r="G273" s="2" t="s">
        <v>10009</v>
      </c>
      <c r="H273" s="2" t="s">
        <v>10009</v>
      </c>
      <c r="I273" t="str">
        <f t="shared" si="4"/>
        <v>BEGIN IF NOT EXISTS (SELECT * FROM [dbo].[INV_Invoice_CFOP] WHERE [Code] = '5115') BEGIN INSERT INTO [dbo].[INV_Invoice_CFOP]([InvoiceCFOPId],[Code],[Description],[Active],[UserID],[UserIDLastUpdate],[CreateDate],[ModifieldDate]) VALUES (272,'5115','Venda de mercadoria adquirida ou recebida de terceiros, recebida anteriormente em consignação mercantil',1,1,1,GETDATE(),GETDATE()) END END</v>
      </c>
    </row>
    <row r="274" spans="1:9" x14ac:dyDescent="0.2">
      <c r="A274">
        <v>273</v>
      </c>
      <c r="B274">
        <v>5116</v>
      </c>
      <c r="C274" t="s">
        <v>9663</v>
      </c>
      <c r="D274">
        <v>1</v>
      </c>
      <c r="E274">
        <v>1</v>
      </c>
      <c r="F274">
        <v>1</v>
      </c>
      <c r="G274" s="2" t="s">
        <v>10009</v>
      </c>
      <c r="H274" s="2" t="s">
        <v>10009</v>
      </c>
      <c r="I274" t="str">
        <f t="shared" si="4"/>
        <v>BEGIN IF NOT EXISTS (SELECT * FROM [dbo].[INV_Invoice_CFOP] WHERE [Code] = '5116') BEGIN INSERT INTO [dbo].[INV_Invoice_CFOP]([InvoiceCFOPId],[Code],[Description],[Active],[UserID],[UserIDLastUpdate],[CreateDate],[ModifieldDate]) VALUES (273,'5116','Venda de produção do estabelecimento originada de encomenda p/ entrega futura',1,1,1,GETDATE(),GETDATE()) END END</v>
      </c>
    </row>
    <row r="275" spans="1:9" x14ac:dyDescent="0.2">
      <c r="A275">
        <v>274</v>
      </c>
      <c r="B275">
        <v>5117</v>
      </c>
      <c r="C275" t="s">
        <v>9664</v>
      </c>
      <c r="D275">
        <v>1</v>
      </c>
      <c r="E275">
        <v>1</v>
      </c>
      <c r="F275">
        <v>1</v>
      </c>
      <c r="G275" s="2" t="s">
        <v>10009</v>
      </c>
      <c r="H275" s="2" t="s">
        <v>10009</v>
      </c>
      <c r="I275" t="str">
        <f t="shared" si="4"/>
        <v>BEGIN IF NOT EXISTS (SELECT * FROM [dbo].[INV_Invoice_CFOP] WHERE [Code] = '5117') BEGIN INSERT INTO [dbo].[INV_Invoice_CFOP]([InvoiceCFOPId],[Code],[Description],[Active],[UserID],[UserIDLastUpdate],[CreateDate],[ModifieldDate]) VALUES (274,'5117','Venda de mercadoria adquirida ou recebida de terceiros, originada de encomenda p/ entrega futura',1,1,1,GETDATE(),GETDATE()) END END</v>
      </c>
    </row>
    <row r="276" spans="1:9" x14ac:dyDescent="0.2">
      <c r="A276">
        <v>275</v>
      </c>
      <c r="B276">
        <v>5118</v>
      </c>
      <c r="C276" t="s">
        <v>9665</v>
      </c>
      <c r="D276">
        <v>1</v>
      </c>
      <c r="E276">
        <v>1</v>
      </c>
      <c r="F276">
        <v>1</v>
      </c>
      <c r="G276" s="2" t="s">
        <v>10009</v>
      </c>
      <c r="H276" s="2" t="s">
        <v>10009</v>
      </c>
      <c r="I276" t="str">
        <f t="shared" si="4"/>
        <v>BEGIN IF NOT EXISTS (SELECT * FROM [dbo].[INV_Invoice_CFOP] WHERE [Code] = '5118') BEGIN INSERT INTO [dbo].[INV_Invoice_CFOP]([InvoiceCFOPId],[Code],[Description],[Active],[UserID],[UserIDLastUpdate],[CreateDate],[ModifieldDate]) VALUES (275,'5118','Venda de produção do estabelecimento entregue ao destinatário por conta e ordem do adquirente originário, em venda à ordem',1,1,1,GETDATE(),GETDATE()) END END</v>
      </c>
    </row>
    <row r="277" spans="1:9" x14ac:dyDescent="0.2">
      <c r="A277">
        <v>276</v>
      </c>
      <c r="B277">
        <v>5119</v>
      </c>
      <c r="C277" t="s">
        <v>9666</v>
      </c>
      <c r="D277">
        <v>1</v>
      </c>
      <c r="E277">
        <v>1</v>
      </c>
      <c r="F277">
        <v>1</v>
      </c>
      <c r="G277" s="2" t="s">
        <v>10009</v>
      </c>
      <c r="H277" s="2" t="s">
        <v>10009</v>
      </c>
      <c r="I277" t="str">
        <f t="shared" si="4"/>
        <v>BEGIN IF NOT EXISTS (SELECT * FROM [dbo].[INV_Invoice_CFOP] WHERE [Code] = '5119') BEGIN INSERT INTO [dbo].[INV_Invoice_CFOP]([InvoiceCFOPId],[Code],[Description],[Active],[UserID],[UserIDLastUpdate],[CreateDate],[ModifieldDate]) VALUES (276,'5119','Venda de mercadoria adquirida ou recebida de terceiros entregue ao destinatário por conta e ordem do adquirente originário, em venda à ordem',1,1,1,GETDATE(),GETDATE()) END END</v>
      </c>
    </row>
    <row r="278" spans="1:9" x14ac:dyDescent="0.2">
      <c r="A278">
        <v>277</v>
      </c>
      <c r="B278">
        <v>5120</v>
      </c>
      <c r="C278" t="s">
        <v>9667</v>
      </c>
      <c r="D278">
        <v>1</v>
      </c>
      <c r="E278">
        <v>1</v>
      </c>
      <c r="F278">
        <v>1</v>
      </c>
      <c r="G278" s="2" t="s">
        <v>10009</v>
      </c>
      <c r="H278" s="2" t="s">
        <v>10009</v>
      </c>
      <c r="I278" t="str">
        <f t="shared" si="4"/>
        <v>BEGIN IF NOT EXISTS (SELECT * FROM [dbo].[INV_Invoice_CFOP] WHERE [Code] = '5120') BEGIN INSERT INTO [dbo].[INV_Invoice_CFOP]([InvoiceCFOPId],[Code],[Description],[Active],[UserID],[UserIDLastUpdate],[CreateDate],[ModifieldDate]) VALUES (277,'5120','Venda de mercadoria adquirida ou recebida de terceiros entregue ao destinatário pelo vendedor remetente, em venda à ordem',1,1,1,GETDATE(),GETDATE()) END END</v>
      </c>
    </row>
    <row r="279" spans="1:9" x14ac:dyDescent="0.2">
      <c r="A279">
        <v>278</v>
      </c>
      <c r="B279">
        <v>5122</v>
      </c>
      <c r="C279" t="s">
        <v>9668</v>
      </c>
      <c r="D279">
        <v>1</v>
      </c>
      <c r="E279">
        <v>1</v>
      </c>
      <c r="F279">
        <v>1</v>
      </c>
      <c r="G279" s="2" t="s">
        <v>10009</v>
      </c>
      <c r="H279" s="2" t="s">
        <v>10009</v>
      </c>
      <c r="I279" t="str">
        <f t="shared" si="4"/>
        <v>BEGIN IF NOT EXISTS (SELECT * FROM [dbo].[INV_Invoice_CFOP] WHERE [Code] = '5122') BEGIN INSERT INTO [dbo].[INV_Invoice_CFOP]([InvoiceCFOPId],[Code],[Description],[Active],[UserID],[UserIDLastUpdate],[CreateDate],[ModifieldDate]) VALUES (278,'5122','Venda de produção do estabelecimento remetida p/ industrialização, por conta e ordem do adquirente, sem transitar pelo estabelecimento do adquirente',1,1,1,GETDATE(),GETDATE()) END END</v>
      </c>
    </row>
    <row r="280" spans="1:9" x14ac:dyDescent="0.2">
      <c r="A280">
        <v>279</v>
      </c>
      <c r="B280">
        <v>5123</v>
      </c>
      <c r="C280" t="s">
        <v>9669</v>
      </c>
      <c r="D280">
        <v>1</v>
      </c>
      <c r="E280">
        <v>1</v>
      </c>
      <c r="F280">
        <v>1</v>
      </c>
      <c r="G280" s="2" t="s">
        <v>10009</v>
      </c>
      <c r="H280" s="2" t="s">
        <v>10009</v>
      </c>
      <c r="I280" t="str">
        <f t="shared" si="4"/>
        <v>BEGIN IF NOT EXISTS (SELECT * FROM [dbo].[INV_Invoice_CFOP] WHERE [Code] = '5123') BEGIN INSERT INTO [dbo].[INV_Invoice_CFOP]([InvoiceCFOPId],[Code],[Description],[Active],[UserID],[UserIDLastUpdate],[CreateDate],[ModifieldDate]) VALUES (279,'5123','Venda de mercadoria adquirida ou recebida de terceiros remetida p/ industrialização, por conta e ordem do adquirente, sem transitar pelo estabelecimento do adquirente',1,1,1,GETDATE(),GETDATE()) END END</v>
      </c>
    </row>
    <row r="281" spans="1:9" x14ac:dyDescent="0.2">
      <c r="A281">
        <v>280</v>
      </c>
      <c r="B281">
        <v>5124</v>
      </c>
      <c r="C281" t="s">
        <v>9670</v>
      </c>
      <c r="D281">
        <v>1</v>
      </c>
      <c r="E281">
        <v>1</v>
      </c>
      <c r="F281">
        <v>1</v>
      </c>
      <c r="G281" s="2" t="s">
        <v>10009</v>
      </c>
      <c r="H281" s="2" t="s">
        <v>10009</v>
      </c>
      <c r="I281" t="str">
        <f t="shared" si="4"/>
        <v>BEGIN IF NOT EXISTS (SELECT * FROM [dbo].[INV_Invoice_CFOP] WHERE [Code] = '5124') BEGIN INSERT INTO [dbo].[INV_Invoice_CFOP]([InvoiceCFOPId],[Code],[Description],[Active],[UserID],[UserIDLastUpdate],[CreateDate],[ModifieldDate]) VALUES (280,'5124','Industrialização efetuada p/ outra empresa',1,1,1,GETDATE(),GETDATE()) END END</v>
      </c>
    </row>
    <row r="282" spans="1:9" x14ac:dyDescent="0.2">
      <c r="A282">
        <v>281</v>
      </c>
      <c r="B282">
        <v>5125</v>
      </c>
      <c r="C282" t="s">
        <v>9671</v>
      </c>
      <c r="D282">
        <v>1</v>
      </c>
      <c r="E282">
        <v>1</v>
      </c>
      <c r="F282">
        <v>1</v>
      </c>
      <c r="G282" s="2" t="s">
        <v>10009</v>
      </c>
      <c r="H282" s="2" t="s">
        <v>10009</v>
      </c>
      <c r="I282" t="str">
        <f t="shared" si="4"/>
        <v>BEGIN IF NOT EXISTS (SELECT * FROM [dbo].[INV_Invoice_CFOP] WHERE [Code] = '5125') BEGIN INSERT INTO [dbo].[INV_Invoice_CFOP]([InvoiceCFOPId],[Code],[Description],[Active],[UserID],[UserIDLastUpdate],[CreateDate],[ModifieldDate]) VALUES (281,'5125','Industrialização efetuada p/ outra empresa quando a mercadoria recebida p/ utilização no processo de industrialização não transitar pelo estabelecimento adquirente da mercadoria',1,1,1,GETDATE(),GETDATE()) END END</v>
      </c>
    </row>
    <row r="283" spans="1:9" x14ac:dyDescent="0.2">
      <c r="A283">
        <v>282</v>
      </c>
      <c r="B283">
        <v>5129</v>
      </c>
      <c r="C283" t="s">
        <v>9672</v>
      </c>
      <c r="D283">
        <v>1</v>
      </c>
      <c r="E283">
        <v>1</v>
      </c>
      <c r="F283">
        <v>1</v>
      </c>
      <c r="G283" s="2" t="s">
        <v>10009</v>
      </c>
      <c r="H283" s="2" t="s">
        <v>10009</v>
      </c>
      <c r="I283" t="str">
        <f t="shared" si="4"/>
        <v>BEGIN IF NOT EXISTS (SELECT * FROM [dbo].[INV_Invoice_CFOP] WHERE [Code] = '5129') BEGIN INSERT INTO [dbo].[INV_Invoice_CFOP]([InvoiceCFOPId],[Code],[Description],[Active],[UserID],[UserIDLastUpdate],[CreateDate],[ModifieldDate]) VALUES (282,'5129','Venda de insumo importado e de mercadoria industrializada sob o amparo do Regime Aduaneiro Especial de Entreposto Industrial (Recof-Sped)',1,1,1,GETDATE(),GETDATE()) END END</v>
      </c>
    </row>
    <row r="284" spans="1:9" x14ac:dyDescent="0.2">
      <c r="A284">
        <v>283</v>
      </c>
      <c r="B284">
        <v>5151</v>
      </c>
      <c r="D284">
        <v>1</v>
      </c>
      <c r="E284">
        <v>1</v>
      </c>
      <c r="F284">
        <v>1</v>
      </c>
      <c r="G284" s="2" t="s">
        <v>10009</v>
      </c>
      <c r="H284" s="2" t="s">
        <v>10009</v>
      </c>
      <c r="I284" t="str">
        <f t="shared" si="4"/>
        <v>BEGIN IF NOT EXISTS (SELECT * FROM [dbo].[INV_Invoice_CFOP] WHERE [Code] = '5151') BEGIN INSERT INTO [dbo].[INV_Invoice_CFOP]([InvoiceCFOPId],[Code],[Description],[Active],[UserID],[UserIDLastUpdate],[CreateDate],[ModifieldDate]) VALUES (283,'5151','',1,1,1,GETDATE(),GETDATE()) END END</v>
      </c>
    </row>
    <row r="285" spans="1:9" x14ac:dyDescent="0.2">
      <c r="A285">
        <v>284</v>
      </c>
      <c r="B285">
        <v>5152</v>
      </c>
      <c r="C285" t="s">
        <v>9673</v>
      </c>
      <c r="D285">
        <v>1</v>
      </c>
      <c r="E285">
        <v>1</v>
      </c>
      <c r="F285">
        <v>1</v>
      </c>
      <c r="G285" s="2" t="s">
        <v>10009</v>
      </c>
      <c r="H285" s="2" t="s">
        <v>10009</v>
      </c>
      <c r="I285" t="str">
        <f t="shared" si="4"/>
        <v>BEGIN IF NOT EXISTS (SELECT * FROM [dbo].[INV_Invoice_CFOP] WHERE [Code] = '5152') BEGIN INSERT INTO [dbo].[INV_Invoice_CFOP]([InvoiceCFOPId],[Code],[Description],[Active],[UserID],[UserIDLastUpdate],[CreateDate],[ModifieldDate]) VALUES (284,'5152','Transferência de mercadoria adquirida ou recebida de terceiros',1,1,1,GETDATE(),GETDATE()) END END</v>
      </c>
    </row>
    <row r="286" spans="1:9" x14ac:dyDescent="0.2">
      <c r="A286">
        <v>285</v>
      </c>
      <c r="B286">
        <v>5153</v>
      </c>
      <c r="C286" t="s">
        <v>9674</v>
      </c>
      <c r="D286">
        <v>1</v>
      </c>
      <c r="E286">
        <v>1</v>
      </c>
      <c r="F286">
        <v>1</v>
      </c>
      <c r="G286" s="2" t="s">
        <v>10009</v>
      </c>
      <c r="H286" s="2" t="s">
        <v>10009</v>
      </c>
      <c r="I286" t="str">
        <f t="shared" si="4"/>
        <v>BEGIN IF NOT EXISTS (SELECT * FROM [dbo].[INV_Invoice_CFOP] WHERE [Code] = '5153') BEGIN INSERT INTO [dbo].[INV_Invoice_CFOP]([InvoiceCFOPId],[Code],[Description],[Active],[UserID],[UserIDLastUpdate],[CreateDate],[ModifieldDate]) VALUES (285,'5153','Transferência de energia elétrica',1,1,1,GETDATE(),GETDATE()) END END</v>
      </c>
    </row>
    <row r="287" spans="1:9" x14ac:dyDescent="0.2">
      <c r="A287">
        <v>286</v>
      </c>
      <c r="B287">
        <v>5155</v>
      </c>
      <c r="C287" t="s">
        <v>9675</v>
      </c>
      <c r="D287">
        <v>1</v>
      </c>
      <c r="E287">
        <v>1</v>
      </c>
      <c r="F287">
        <v>1</v>
      </c>
      <c r="G287" s="2" t="s">
        <v>10009</v>
      </c>
      <c r="H287" s="2" t="s">
        <v>10009</v>
      </c>
      <c r="I287" t="str">
        <f t="shared" si="4"/>
        <v>BEGIN IF NOT EXISTS (SELECT * FROM [dbo].[INV_Invoice_CFOP] WHERE [Code] = '5155') BEGIN INSERT INTO [dbo].[INV_Invoice_CFOP]([InvoiceCFOPId],[Code],[Description],[Active],[UserID],[UserIDLastUpdate],[CreateDate],[ModifieldDate]) VALUES (286,'5155','Transferência de produção do estabelecimento, que não deva por ele transitar',1,1,1,GETDATE(),GETDATE()) END END</v>
      </c>
    </row>
    <row r="288" spans="1:9" x14ac:dyDescent="0.2">
      <c r="A288">
        <v>287</v>
      </c>
      <c r="B288">
        <v>5156</v>
      </c>
      <c r="C288" t="s">
        <v>9676</v>
      </c>
      <c r="D288">
        <v>1</v>
      </c>
      <c r="E288">
        <v>1</v>
      </c>
      <c r="F288">
        <v>1</v>
      </c>
      <c r="G288" s="2" t="s">
        <v>10009</v>
      </c>
      <c r="H288" s="2" t="s">
        <v>10009</v>
      </c>
      <c r="I288" t="str">
        <f t="shared" si="4"/>
        <v>BEGIN IF NOT EXISTS (SELECT * FROM [dbo].[INV_Invoice_CFOP] WHERE [Code] = '5156') BEGIN INSERT INTO [dbo].[INV_Invoice_CFOP]([InvoiceCFOPId],[Code],[Description],[Active],[UserID],[UserIDLastUpdate],[CreateDate],[ModifieldDate]) VALUES (287,'5156','Transferência de mercadoria adquirida ou recebida de terceiros, que não deva por ele transitar',1,1,1,GETDATE(),GETDATE()) END END</v>
      </c>
    </row>
    <row r="289" spans="1:9" x14ac:dyDescent="0.2">
      <c r="A289">
        <v>288</v>
      </c>
      <c r="B289">
        <v>5201</v>
      </c>
      <c r="C289" t="s">
        <v>9677</v>
      </c>
      <c r="D289">
        <v>1</v>
      </c>
      <c r="E289">
        <v>1</v>
      </c>
      <c r="F289">
        <v>1</v>
      </c>
      <c r="G289" s="2" t="s">
        <v>10009</v>
      </c>
      <c r="H289" s="2" t="s">
        <v>10009</v>
      </c>
      <c r="I289" t="str">
        <f t="shared" si="4"/>
        <v>BEGIN IF NOT EXISTS (SELECT * FROM [dbo].[INV_Invoice_CFOP] WHERE [Code] = '5201') BEGIN INSERT INTO [dbo].[INV_Invoice_CFOP]([InvoiceCFOPId],[Code],[Description],[Active],[UserID],[UserIDLastUpdate],[CreateDate],[ModifieldDate]) VALUES (288,'5201','Devolução de compra p/ industrialização ou produção rural',1,1,1,GETDATE(),GETDATE()) END END</v>
      </c>
    </row>
    <row r="290" spans="1:9" x14ac:dyDescent="0.2">
      <c r="A290">
        <v>289</v>
      </c>
      <c r="B290">
        <v>5202</v>
      </c>
      <c r="C290" t="s">
        <v>9678</v>
      </c>
      <c r="D290">
        <v>1</v>
      </c>
      <c r="E290">
        <v>1</v>
      </c>
      <c r="F290">
        <v>1</v>
      </c>
      <c r="G290" s="2" t="s">
        <v>10009</v>
      </c>
      <c r="H290" s="2" t="s">
        <v>10009</v>
      </c>
      <c r="I290" t="str">
        <f t="shared" si="4"/>
        <v>BEGIN IF NOT EXISTS (SELECT * FROM [dbo].[INV_Invoice_CFOP] WHERE [Code] = '5202') BEGIN INSERT INTO [dbo].[INV_Invoice_CFOP]([InvoiceCFOPId],[Code],[Description],[Active],[UserID],[UserIDLastUpdate],[CreateDate],[ModifieldDate]) VALUES (289,'5202','Devolução de compra p/ comercialização',1,1,1,GETDATE(),GETDATE()) END END</v>
      </c>
    </row>
    <row r="291" spans="1:9" x14ac:dyDescent="0.2">
      <c r="A291">
        <v>290</v>
      </c>
      <c r="B291">
        <v>5205</v>
      </c>
      <c r="C291" t="s">
        <v>9679</v>
      </c>
      <c r="D291">
        <v>1</v>
      </c>
      <c r="E291">
        <v>1</v>
      </c>
      <c r="F291">
        <v>1</v>
      </c>
      <c r="G291" s="2" t="s">
        <v>10009</v>
      </c>
      <c r="H291" s="2" t="s">
        <v>10009</v>
      </c>
      <c r="I291" t="str">
        <f t="shared" si="4"/>
        <v>BEGIN IF NOT EXISTS (SELECT * FROM [dbo].[INV_Invoice_CFOP] WHERE [Code] = '5205') BEGIN INSERT INTO [dbo].[INV_Invoice_CFOP]([InvoiceCFOPId],[Code],[Description],[Active],[UserID],[UserIDLastUpdate],[CreateDate],[ModifieldDate]) VALUES (290,'5205','Anulação de valor relativo a aquisição de serviço de comunicação',1,1,1,GETDATE(),GETDATE()) END END</v>
      </c>
    </row>
    <row r="292" spans="1:9" x14ac:dyDescent="0.2">
      <c r="A292">
        <v>291</v>
      </c>
      <c r="B292">
        <v>5206</v>
      </c>
      <c r="C292" t="s">
        <v>9680</v>
      </c>
      <c r="D292">
        <v>1</v>
      </c>
      <c r="E292">
        <v>1</v>
      </c>
      <c r="F292">
        <v>1</v>
      </c>
      <c r="G292" s="2" t="s">
        <v>10009</v>
      </c>
      <c r="H292" s="2" t="s">
        <v>10009</v>
      </c>
      <c r="I292" t="str">
        <f t="shared" si="4"/>
        <v>BEGIN IF NOT EXISTS (SELECT * FROM [dbo].[INV_Invoice_CFOP] WHERE [Code] = '5206') BEGIN INSERT INTO [dbo].[INV_Invoice_CFOP]([InvoiceCFOPId],[Code],[Description],[Active],[UserID],[UserIDLastUpdate],[CreateDate],[ModifieldDate]) VALUES (291,'5206','Anulação de valor relativo a aquisição de serviço de transporte',1,1,1,GETDATE(),GETDATE()) END END</v>
      </c>
    </row>
    <row r="293" spans="1:9" x14ac:dyDescent="0.2">
      <c r="A293">
        <v>292</v>
      </c>
      <c r="B293">
        <v>5207</v>
      </c>
      <c r="C293" t="s">
        <v>9681</v>
      </c>
      <c r="D293">
        <v>1</v>
      </c>
      <c r="E293">
        <v>1</v>
      </c>
      <c r="F293">
        <v>1</v>
      </c>
      <c r="G293" s="2" t="s">
        <v>10009</v>
      </c>
      <c r="H293" s="2" t="s">
        <v>10009</v>
      </c>
      <c r="I293" t="str">
        <f t="shared" si="4"/>
        <v>BEGIN IF NOT EXISTS (SELECT * FROM [dbo].[INV_Invoice_CFOP] WHERE [Code] = '5207') BEGIN INSERT INTO [dbo].[INV_Invoice_CFOP]([InvoiceCFOPId],[Code],[Description],[Active],[UserID],[UserIDLastUpdate],[CreateDate],[ModifieldDate]) VALUES (292,'5207','Anulação de valor relativo à compra de energia elétrica',1,1,1,GETDATE(),GETDATE()) END END</v>
      </c>
    </row>
    <row r="294" spans="1:9" x14ac:dyDescent="0.2">
      <c r="A294">
        <v>293</v>
      </c>
      <c r="B294">
        <v>5208</v>
      </c>
      <c r="C294" t="s">
        <v>9682</v>
      </c>
      <c r="D294">
        <v>1</v>
      </c>
      <c r="E294">
        <v>1</v>
      </c>
      <c r="F294">
        <v>1</v>
      </c>
      <c r="G294" s="2" t="s">
        <v>10009</v>
      </c>
      <c r="H294" s="2" t="s">
        <v>10009</v>
      </c>
      <c r="I294" t="str">
        <f t="shared" si="4"/>
        <v>BEGIN IF NOT EXISTS (SELECT * FROM [dbo].[INV_Invoice_CFOP] WHERE [Code] = '5208') BEGIN INSERT INTO [dbo].[INV_Invoice_CFOP]([InvoiceCFOPId],[Code],[Description],[Active],[UserID],[UserIDLastUpdate],[CreateDate],[ModifieldDate]) VALUES (293,'5208','Devolução de mercadoria recebida em transferência p/ industrialização ou produção rural ',1,1,1,GETDATE(),GETDATE()) END END</v>
      </c>
    </row>
    <row r="295" spans="1:9" x14ac:dyDescent="0.2">
      <c r="A295">
        <v>294</v>
      </c>
      <c r="B295">
        <v>5209</v>
      </c>
      <c r="C295" t="s">
        <v>9683</v>
      </c>
      <c r="D295">
        <v>1</v>
      </c>
      <c r="E295">
        <v>1</v>
      </c>
      <c r="F295">
        <v>1</v>
      </c>
      <c r="G295" s="2" t="s">
        <v>10009</v>
      </c>
      <c r="H295" s="2" t="s">
        <v>10009</v>
      </c>
      <c r="I295" t="str">
        <f t="shared" si="4"/>
        <v>BEGIN IF NOT EXISTS (SELECT * FROM [dbo].[INV_Invoice_CFOP] WHERE [Code] = '5209') BEGIN INSERT INTO [dbo].[INV_Invoice_CFOP]([InvoiceCFOPId],[Code],[Description],[Active],[UserID],[UserIDLastUpdate],[CreateDate],[ModifieldDate]) VALUES (294,'5209','Devolução de mercadoria recebida em transferência p/ comercialização',1,1,1,GETDATE(),GETDATE()) END END</v>
      </c>
    </row>
    <row r="296" spans="1:9" x14ac:dyDescent="0.2">
      <c r="A296">
        <v>295</v>
      </c>
      <c r="B296">
        <v>5210</v>
      </c>
      <c r="C296" t="s">
        <v>9684</v>
      </c>
      <c r="D296">
        <v>1</v>
      </c>
      <c r="E296">
        <v>1</v>
      </c>
      <c r="F296">
        <v>1</v>
      </c>
      <c r="G296" s="2" t="s">
        <v>10009</v>
      </c>
      <c r="H296" s="2" t="s">
        <v>10009</v>
      </c>
      <c r="I296" t="str">
        <f t="shared" si="4"/>
        <v>BEGIN IF NOT EXISTS (SELECT * FROM [dbo].[INV_Invoice_CFOP] WHERE [Code] = '5210') BEGIN INSERT INTO [dbo].[INV_Invoice_CFOP]([InvoiceCFOPId],[Code],[Description],[Active],[UserID],[UserIDLastUpdate],[CreateDate],[ModifieldDate]) VALUES (295,'5210','Devolução de compra p/ utilização na prestação de serviço',1,1,1,GETDATE(),GETDATE()) END END</v>
      </c>
    </row>
    <row r="297" spans="1:9" x14ac:dyDescent="0.2">
      <c r="A297">
        <v>296</v>
      </c>
      <c r="B297">
        <v>5251</v>
      </c>
      <c r="C297" t="s">
        <v>9685</v>
      </c>
      <c r="D297">
        <v>1</v>
      </c>
      <c r="E297">
        <v>1</v>
      </c>
      <c r="F297">
        <v>1</v>
      </c>
      <c r="G297" s="2" t="s">
        <v>10009</v>
      </c>
      <c r="H297" s="2" t="s">
        <v>10009</v>
      </c>
      <c r="I297" t="str">
        <f t="shared" si="4"/>
        <v>BEGIN IF NOT EXISTS (SELECT * FROM [dbo].[INV_Invoice_CFOP] WHERE [Code] = '5251') BEGIN INSERT INTO [dbo].[INV_Invoice_CFOP]([InvoiceCFOPId],[Code],[Description],[Active],[UserID],[UserIDLastUpdate],[CreateDate],[ModifieldDate]) VALUES (296,'5251','Venda de energia elétrica p/ distribuição ou comercialização',1,1,1,GETDATE(),GETDATE()) END END</v>
      </c>
    </row>
    <row r="298" spans="1:9" x14ac:dyDescent="0.2">
      <c r="A298">
        <v>297</v>
      </c>
      <c r="B298">
        <v>5252</v>
      </c>
      <c r="C298" t="s">
        <v>9686</v>
      </c>
      <c r="D298">
        <v>1</v>
      </c>
      <c r="E298">
        <v>1</v>
      </c>
      <c r="F298">
        <v>1</v>
      </c>
      <c r="G298" s="2" t="s">
        <v>10009</v>
      </c>
      <c r="H298" s="2" t="s">
        <v>10009</v>
      </c>
      <c r="I298" t="str">
        <f t="shared" si="4"/>
        <v>BEGIN IF NOT EXISTS (SELECT * FROM [dbo].[INV_Invoice_CFOP] WHERE [Code] = '5252') BEGIN INSERT INTO [dbo].[INV_Invoice_CFOP]([InvoiceCFOPId],[Code],[Description],[Active],[UserID],[UserIDLastUpdate],[CreateDate],[ModifieldDate]) VALUES (297,'5252','Venda de energia elétrica p/ estabelecimento industrial',1,1,1,GETDATE(),GETDATE()) END END</v>
      </c>
    </row>
    <row r="299" spans="1:9" x14ac:dyDescent="0.2">
      <c r="A299">
        <v>298</v>
      </c>
      <c r="B299">
        <v>5253</v>
      </c>
      <c r="C299" t="s">
        <v>9687</v>
      </c>
      <c r="D299">
        <v>1</v>
      </c>
      <c r="E299">
        <v>1</v>
      </c>
      <c r="F299">
        <v>1</v>
      </c>
      <c r="G299" s="2" t="s">
        <v>10009</v>
      </c>
      <c r="H299" s="2" t="s">
        <v>10009</v>
      </c>
      <c r="I299" t="str">
        <f t="shared" si="4"/>
        <v>BEGIN IF NOT EXISTS (SELECT * FROM [dbo].[INV_Invoice_CFOP] WHERE [Code] = '5253') BEGIN INSERT INTO [dbo].[INV_Invoice_CFOP]([InvoiceCFOPId],[Code],[Description],[Active],[UserID],[UserIDLastUpdate],[CreateDate],[ModifieldDate]) VALUES (298,'5253','Venda de energia elétrica p/ estabelecimento comercial',1,1,1,GETDATE(),GETDATE()) END END</v>
      </c>
    </row>
    <row r="300" spans="1:9" x14ac:dyDescent="0.2">
      <c r="A300">
        <v>299</v>
      </c>
      <c r="B300">
        <v>5254</v>
      </c>
      <c r="C300" t="s">
        <v>9688</v>
      </c>
      <c r="D300">
        <v>1</v>
      </c>
      <c r="E300">
        <v>1</v>
      </c>
      <c r="F300">
        <v>1</v>
      </c>
      <c r="G300" s="2" t="s">
        <v>10009</v>
      </c>
      <c r="H300" s="2" t="s">
        <v>10009</v>
      </c>
      <c r="I300" t="str">
        <f t="shared" si="4"/>
        <v>BEGIN IF NOT EXISTS (SELECT * FROM [dbo].[INV_Invoice_CFOP] WHERE [Code] = '5254') BEGIN INSERT INTO [dbo].[INV_Invoice_CFOP]([InvoiceCFOPId],[Code],[Description],[Active],[UserID],[UserIDLastUpdate],[CreateDate],[ModifieldDate]) VALUES (299,'5254','Venda de energia elétrica p/ estabelecimento prestador de serviço de transporte',1,1,1,GETDATE(),GETDATE()) END END</v>
      </c>
    </row>
    <row r="301" spans="1:9" x14ac:dyDescent="0.2">
      <c r="A301">
        <v>300</v>
      </c>
      <c r="B301">
        <v>5255</v>
      </c>
      <c r="C301" t="s">
        <v>9689</v>
      </c>
      <c r="D301">
        <v>1</v>
      </c>
      <c r="E301">
        <v>1</v>
      </c>
      <c r="F301">
        <v>1</v>
      </c>
      <c r="G301" s="2" t="s">
        <v>10009</v>
      </c>
      <c r="H301" s="2" t="s">
        <v>10009</v>
      </c>
      <c r="I301" t="str">
        <f t="shared" si="4"/>
        <v>BEGIN IF NOT EXISTS (SELECT * FROM [dbo].[INV_Invoice_CFOP] WHERE [Code] = '5255') BEGIN INSERT INTO [dbo].[INV_Invoice_CFOP]([InvoiceCFOPId],[Code],[Description],[Active],[UserID],[UserIDLastUpdate],[CreateDate],[ModifieldDate]) VALUES (300,'5255','Venda de energia elétrica p/ estabelecimento prestador de serviço de comunicação',1,1,1,GETDATE(),GETDATE()) END END</v>
      </c>
    </row>
    <row r="302" spans="1:9" x14ac:dyDescent="0.2">
      <c r="A302">
        <v>301</v>
      </c>
      <c r="B302">
        <v>5256</v>
      </c>
      <c r="C302" t="s">
        <v>9690</v>
      </c>
      <c r="D302">
        <v>1</v>
      </c>
      <c r="E302">
        <v>1</v>
      </c>
      <c r="F302">
        <v>1</v>
      </c>
      <c r="G302" s="2" t="s">
        <v>10009</v>
      </c>
      <c r="H302" s="2" t="s">
        <v>10009</v>
      </c>
      <c r="I302" t="str">
        <f t="shared" si="4"/>
        <v>BEGIN IF NOT EXISTS (SELECT * FROM [dbo].[INV_Invoice_CFOP] WHERE [Code] = '5256') BEGIN INSERT INTO [dbo].[INV_Invoice_CFOP]([InvoiceCFOPId],[Code],[Description],[Active],[UserID],[UserIDLastUpdate],[CreateDate],[ModifieldDate]) VALUES (301,'5256','Venda de energia elétrica p/ estabelecimento de produtor rural',1,1,1,GETDATE(),GETDATE()) END END</v>
      </c>
    </row>
    <row r="303" spans="1:9" x14ac:dyDescent="0.2">
      <c r="A303">
        <v>302</v>
      </c>
      <c r="B303">
        <v>5257</v>
      </c>
      <c r="C303" t="s">
        <v>9691</v>
      </c>
      <c r="D303">
        <v>1</v>
      </c>
      <c r="E303">
        <v>1</v>
      </c>
      <c r="F303">
        <v>1</v>
      </c>
      <c r="G303" s="2" t="s">
        <v>10009</v>
      </c>
      <c r="H303" s="2" t="s">
        <v>10009</v>
      </c>
      <c r="I303" t="str">
        <f t="shared" si="4"/>
        <v>BEGIN IF NOT EXISTS (SELECT * FROM [dbo].[INV_Invoice_CFOP] WHERE [Code] = '5257') BEGIN INSERT INTO [dbo].[INV_Invoice_CFOP]([InvoiceCFOPId],[Code],[Description],[Active],[UserID],[UserIDLastUpdate],[CreateDate],[ModifieldDate]) VALUES (302,'5257','Venda de energia elétrica p/ consumo por demanda contratada',1,1,1,GETDATE(),GETDATE()) END END</v>
      </c>
    </row>
    <row r="304" spans="1:9" x14ac:dyDescent="0.2">
      <c r="A304">
        <v>303</v>
      </c>
      <c r="B304">
        <v>5258</v>
      </c>
      <c r="C304" t="s">
        <v>9692</v>
      </c>
      <c r="D304">
        <v>1</v>
      </c>
      <c r="E304">
        <v>1</v>
      </c>
      <c r="F304">
        <v>1</v>
      </c>
      <c r="G304" s="2" t="s">
        <v>10009</v>
      </c>
      <c r="H304" s="2" t="s">
        <v>10009</v>
      </c>
      <c r="I304" t="str">
        <f t="shared" si="4"/>
        <v>BEGIN IF NOT EXISTS (SELECT * FROM [dbo].[INV_Invoice_CFOP] WHERE [Code] = '5258') BEGIN INSERT INTO [dbo].[INV_Invoice_CFOP]([InvoiceCFOPId],[Code],[Description],[Active],[UserID],[UserIDLastUpdate],[CreateDate],[ModifieldDate]) VALUES (303,'5258','Venda de energia elétrica a não contribuinte',1,1,1,GETDATE(),GETDATE()) END END</v>
      </c>
    </row>
    <row r="305" spans="1:9" x14ac:dyDescent="0.2">
      <c r="A305">
        <v>304</v>
      </c>
      <c r="B305">
        <v>5301</v>
      </c>
      <c r="C305" t="s">
        <v>9693</v>
      </c>
      <c r="D305">
        <v>1</v>
      </c>
      <c r="E305">
        <v>1</v>
      </c>
      <c r="F305">
        <v>1</v>
      </c>
      <c r="G305" s="2" t="s">
        <v>10009</v>
      </c>
      <c r="H305" s="2" t="s">
        <v>10009</v>
      </c>
      <c r="I305" t="str">
        <f t="shared" si="4"/>
        <v>BEGIN IF NOT EXISTS (SELECT * FROM [dbo].[INV_Invoice_CFOP] WHERE [Code] = '5301') BEGIN INSERT INTO [dbo].[INV_Invoice_CFOP]([InvoiceCFOPId],[Code],[Description],[Active],[UserID],[UserIDLastUpdate],[CreateDate],[ModifieldDate]) VALUES (304,'5301','Prestação de serviço de comunicação p/ execução de serviço da mesma natureza',1,1,1,GETDATE(),GETDATE()) END END</v>
      </c>
    </row>
    <row r="306" spans="1:9" x14ac:dyDescent="0.2">
      <c r="A306">
        <v>305</v>
      </c>
      <c r="B306">
        <v>5302</v>
      </c>
      <c r="C306" t="s">
        <v>9694</v>
      </c>
      <c r="D306">
        <v>1</v>
      </c>
      <c r="E306">
        <v>1</v>
      </c>
      <c r="F306">
        <v>1</v>
      </c>
      <c r="G306" s="2" t="s">
        <v>10009</v>
      </c>
      <c r="H306" s="2" t="s">
        <v>10009</v>
      </c>
      <c r="I306" t="str">
        <f t="shared" si="4"/>
        <v>BEGIN IF NOT EXISTS (SELECT * FROM [dbo].[INV_Invoice_CFOP] WHERE [Code] = '5302') BEGIN INSERT INTO [dbo].[INV_Invoice_CFOP]([InvoiceCFOPId],[Code],[Description],[Active],[UserID],[UserIDLastUpdate],[CreateDate],[ModifieldDate]) VALUES (305,'5302','Prestação de serviço de comunicação a estabelecimento industrial',1,1,1,GETDATE(),GETDATE()) END END</v>
      </c>
    </row>
    <row r="307" spans="1:9" x14ac:dyDescent="0.2">
      <c r="A307">
        <v>306</v>
      </c>
      <c r="B307">
        <v>5303</v>
      </c>
      <c r="C307" t="s">
        <v>9695</v>
      </c>
      <c r="D307">
        <v>1</v>
      </c>
      <c r="E307">
        <v>1</v>
      </c>
      <c r="F307">
        <v>1</v>
      </c>
      <c r="G307" s="2" t="s">
        <v>10009</v>
      </c>
      <c r="H307" s="2" t="s">
        <v>10009</v>
      </c>
      <c r="I307" t="str">
        <f t="shared" si="4"/>
        <v>BEGIN IF NOT EXISTS (SELECT * FROM [dbo].[INV_Invoice_CFOP] WHERE [Code] = '5303') BEGIN INSERT INTO [dbo].[INV_Invoice_CFOP]([InvoiceCFOPId],[Code],[Description],[Active],[UserID],[UserIDLastUpdate],[CreateDate],[ModifieldDate]) VALUES (306,'5303','Prestação de serviço de comunicação a estabelecimento comercial',1,1,1,GETDATE(),GETDATE()) END END</v>
      </c>
    </row>
    <row r="308" spans="1:9" x14ac:dyDescent="0.2">
      <c r="A308">
        <v>307</v>
      </c>
      <c r="B308">
        <v>5304</v>
      </c>
      <c r="C308" t="s">
        <v>9696</v>
      </c>
      <c r="D308">
        <v>1</v>
      </c>
      <c r="E308">
        <v>1</v>
      </c>
      <c r="F308">
        <v>1</v>
      </c>
      <c r="G308" s="2" t="s">
        <v>10009</v>
      </c>
      <c r="H308" s="2" t="s">
        <v>10009</v>
      </c>
      <c r="I308" t="str">
        <f t="shared" si="4"/>
        <v>BEGIN IF NOT EXISTS (SELECT * FROM [dbo].[INV_Invoice_CFOP] WHERE [Code] = '5304') BEGIN INSERT INTO [dbo].[INV_Invoice_CFOP]([InvoiceCFOPId],[Code],[Description],[Active],[UserID],[UserIDLastUpdate],[CreateDate],[ModifieldDate]) VALUES (307,'5304','Prestação de serviço de comunicação a estabelecimento de prestador de serviço de transporte',1,1,1,GETDATE(),GETDATE()) END END</v>
      </c>
    </row>
    <row r="309" spans="1:9" x14ac:dyDescent="0.2">
      <c r="A309">
        <v>308</v>
      </c>
      <c r="B309">
        <v>5305</v>
      </c>
      <c r="C309" t="s">
        <v>9697</v>
      </c>
      <c r="D309">
        <v>1</v>
      </c>
      <c r="E309">
        <v>1</v>
      </c>
      <c r="F309">
        <v>1</v>
      </c>
      <c r="G309" s="2" t="s">
        <v>10009</v>
      </c>
      <c r="H309" s="2" t="s">
        <v>10009</v>
      </c>
      <c r="I309" t="str">
        <f t="shared" si="4"/>
        <v>BEGIN IF NOT EXISTS (SELECT * FROM [dbo].[INV_Invoice_CFOP] WHERE [Code] = '5305') BEGIN INSERT INTO [dbo].[INV_Invoice_CFOP]([InvoiceCFOPId],[Code],[Description],[Active],[UserID],[UserIDLastUpdate],[CreateDate],[ModifieldDate]) VALUES (308,'5305','Prestação de serviço de comunicação a estabelecimento de geradora ou de distribuidora de energia elétrica',1,1,1,GETDATE(),GETDATE()) END END</v>
      </c>
    </row>
    <row r="310" spans="1:9" x14ac:dyDescent="0.2">
      <c r="A310">
        <v>309</v>
      </c>
      <c r="B310">
        <v>5306</v>
      </c>
      <c r="C310" t="s">
        <v>9698</v>
      </c>
      <c r="D310">
        <v>1</v>
      </c>
      <c r="E310">
        <v>1</v>
      </c>
      <c r="F310">
        <v>1</v>
      </c>
      <c r="G310" s="2" t="s">
        <v>10009</v>
      </c>
      <c r="H310" s="2" t="s">
        <v>10009</v>
      </c>
      <c r="I310" t="str">
        <f t="shared" si="4"/>
        <v>BEGIN IF NOT EXISTS (SELECT * FROM [dbo].[INV_Invoice_CFOP] WHERE [Code] = '5306') BEGIN INSERT INTO [dbo].[INV_Invoice_CFOP]([InvoiceCFOPId],[Code],[Description],[Active],[UserID],[UserIDLastUpdate],[CreateDate],[ModifieldDate]) VALUES (309,'5306','Prestação de serviço de comunicação a estabelecimento de produtor rural',1,1,1,GETDATE(),GETDATE()) END END</v>
      </c>
    </row>
    <row r="311" spans="1:9" x14ac:dyDescent="0.2">
      <c r="A311">
        <v>310</v>
      </c>
      <c r="B311">
        <v>5307</v>
      </c>
      <c r="C311" t="s">
        <v>9699</v>
      </c>
      <c r="D311">
        <v>1</v>
      </c>
      <c r="E311">
        <v>1</v>
      </c>
      <c r="F311">
        <v>1</v>
      </c>
      <c r="G311" s="2" t="s">
        <v>10009</v>
      </c>
      <c r="H311" s="2" t="s">
        <v>10009</v>
      </c>
      <c r="I311" t="str">
        <f t="shared" si="4"/>
        <v>BEGIN IF NOT EXISTS (SELECT * FROM [dbo].[INV_Invoice_CFOP] WHERE [Code] = '5307') BEGIN INSERT INTO [dbo].[INV_Invoice_CFOP]([InvoiceCFOPId],[Code],[Description],[Active],[UserID],[UserIDLastUpdate],[CreateDate],[ModifieldDate]) VALUES (310,'5307','Prestação de serviço de comunicação a não contribuinte',1,1,1,GETDATE(),GETDATE()) END END</v>
      </c>
    </row>
    <row r="312" spans="1:9" x14ac:dyDescent="0.2">
      <c r="A312">
        <v>311</v>
      </c>
      <c r="B312">
        <v>5351</v>
      </c>
      <c r="C312" t="s">
        <v>9700</v>
      </c>
      <c r="D312">
        <v>1</v>
      </c>
      <c r="E312">
        <v>1</v>
      </c>
      <c r="F312">
        <v>1</v>
      </c>
      <c r="G312" s="2" t="s">
        <v>10009</v>
      </c>
      <c r="H312" s="2" t="s">
        <v>10009</v>
      </c>
      <c r="I312" t="str">
        <f t="shared" si="4"/>
        <v>BEGIN IF NOT EXISTS (SELECT * FROM [dbo].[INV_Invoice_CFOP] WHERE [Code] = '5351') BEGIN INSERT INTO [dbo].[INV_Invoice_CFOP]([InvoiceCFOPId],[Code],[Description],[Active],[UserID],[UserIDLastUpdate],[CreateDate],[ModifieldDate]) VALUES (311,'5351','Prestação de serviço de transporte p/ execução de serviço da mesma natureza',1,1,1,GETDATE(),GETDATE()) END END</v>
      </c>
    </row>
    <row r="313" spans="1:9" x14ac:dyDescent="0.2">
      <c r="A313">
        <v>312</v>
      </c>
      <c r="B313">
        <v>5352</v>
      </c>
      <c r="C313" t="s">
        <v>9701</v>
      </c>
      <c r="D313">
        <v>1</v>
      </c>
      <c r="E313">
        <v>1</v>
      </c>
      <c r="F313">
        <v>1</v>
      </c>
      <c r="G313" s="2" t="s">
        <v>10009</v>
      </c>
      <c r="H313" s="2" t="s">
        <v>10009</v>
      </c>
      <c r="I313" t="str">
        <f t="shared" si="4"/>
        <v>BEGIN IF NOT EXISTS (SELECT * FROM [dbo].[INV_Invoice_CFOP] WHERE [Code] = '5352') BEGIN INSERT INTO [dbo].[INV_Invoice_CFOP]([InvoiceCFOPId],[Code],[Description],[Active],[UserID],[UserIDLastUpdate],[CreateDate],[ModifieldDate]) VALUES (312,'5352','Prestação de serviço de transporte a estabelecimento industrial',1,1,1,GETDATE(),GETDATE()) END END</v>
      </c>
    </row>
    <row r="314" spans="1:9" x14ac:dyDescent="0.2">
      <c r="A314">
        <v>313</v>
      </c>
      <c r="B314">
        <v>5353</v>
      </c>
      <c r="C314" t="s">
        <v>9702</v>
      </c>
      <c r="D314">
        <v>1</v>
      </c>
      <c r="E314">
        <v>1</v>
      </c>
      <c r="F314">
        <v>1</v>
      </c>
      <c r="G314" s="2" t="s">
        <v>10009</v>
      </c>
      <c r="H314" s="2" t="s">
        <v>10009</v>
      </c>
      <c r="I314" t="str">
        <f t="shared" si="4"/>
        <v>BEGIN IF NOT EXISTS (SELECT * FROM [dbo].[INV_Invoice_CFOP] WHERE [Code] = '5353') BEGIN INSERT INTO [dbo].[INV_Invoice_CFOP]([InvoiceCFOPId],[Code],[Description],[Active],[UserID],[UserIDLastUpdate],[CreateDate],[ModifieldDate]) VALUES (313,'5353','Prestação de serviço de transporte a estabelecimento comercial',1,1,1,GETDATE(),GETDATE()) END END</v>
      </c>
    </row>
    <row r="315" spans="1:9" x14ac:dyDescent="0.2">
      <c r="A315">
        <v>314</v>
      </c>
      <c r="B315">
        <v>5354</v>
      </c>
      <c r="C315" t="s">
        <v>9703</v>
      </c>
      <c r="D315">
        <v>1</v>
      </c>
      <c r="E315">
        <v>1</v>
      </c>
      <c r="F315">
        <v>1</v>
      </c>
      <c r="G315" s="2" t="s">
        <v>10009</v>
      </c>
      <c r="H315" s="2" t="s">
        <v>10009</v>
      </c>
      <c r="I315" t="str">
        <f t="shared" si="4"/>
        <v>BEGIN IF NOT EXISTS (SELECT * FROM [dbo].[INV_Invoice_CFOP] WHERE [Code] = '5354') BEGIN INSERT INTO [dbo].[INV_Invoice_CFOP]([InvoiceCFOPId],[Code],[Description],[Active],[UserID],[UserIDLastUpdate],[CreateDate],[ModifieldDate]) VALUES (314,'5354','Prestação de serviço de transporte a estabelecimento de prestador de serviço de comunicação',1,1,1,GETDATE(),GETDATE()) END END</v>
      </c>
    </row>
    <row r="316" spans="1:9" x14ac:dyDescent="0.2">
      <c r="A316">
        <v>315</v>
      </c>
      <c r="B316">
        <v>5355</v>
      </c>
      <c r="C316" t="s">
        <v>9704</v>
      </c>
      <c r="D316">
        <v>1</v>
      </c>
      <c r="E316">
        <v>1</v>
      </c>
      <c r="F316">
        <v>1</v>
      </c>
      <c r="G316" s="2" t="s">
        <v>10009</v>
      </c>
      <c r="H316" s="2" t="s">
        <v>10009</v>
      </c>
      <c r="I316" t="str">
        <f t="shared" si="4"/>
        <v>BEGIN IF NOT EXISTS (SELECT * FROM [dbo].[INV_Invoice_CFOP] WHERE [Code] = '5355') BEGIN INSERT INTO [dbo].[INV_Invoice_CFOP]([InvoiceCFOPId],[Code],[Description],[Active],[UserID],[UserIDLastUpdate],[CreateDate],[ModifieldDate]) VALUES (315,'5355','Prestação de serviço de transporte a estabelecimento de geradora ou de distribuidora de energia elétrica',1,1,1,GETDATE(),GETDATE()) END END</v>
      </c>
    </row>
    <row r="317" spans="1:9" x14ac:dyDescent="0.2">
      <c r="A317">
        <v>316</v>
      </c>
      <c r="B317">
        <v>5356</v>
      </c>
      <c r="C317" t="s">
        <v>9705</v>
      </c>
      <c r="D317">
        <v>1</v>
      </c>
      <c r="E317">
        <v>1</v>
      </c>
      <c r="F317">
        <v>1</v>
      </c>
      <c r="G317" s="2" t="s">
        <v>10009</v>
      </c>
      <c r="H317" s="2" t="s">
        <v>10009</v>
      </c>
      <c r="I317" t="str">
        <f t="shared" si="4"/>
        <v>BEGIN IF NOT EXISTS (SELECT * FROM [dbo].[INV_Invoice_CFOP] WHERE [Code] = '5356') BEGIN INSERT INTO [dbo].[INV_Invoice_CFOP]([InvoiceCFOPId],[Code],[Description],[Active],[UserID],[UserIDLastUpdate],[CreateDate],[ModifieldDate]) VALUES (316,'5356','Prestação de serviço de transporte a estabelecimento de produtor rural',1,1,1,GETDATE(),GETDATE()) END END</v>
      </c>
    </row>
    <row r="318" spans="1:9" x14ac:dyDescent="0.2">
      <c r="A318">
        <v>317</v>
      </c>
      <c r="B318">
        <v>5357</v>
      </c>
      <c r="C318" t="s">
        <v>9706</v>
      </c>
      <c r="D318">
        <v>1</v>
      </c>
      <c r="E318">
        <v>1</v>
      </c>
      <c r="F318">
        <v>1</v>
      </c>
      <c r="G318" s="2" t="s">
        <v>10009</v>
      </c>
      <c r="H318" s="2" t="s">
        <v>10009</v>
      </c>
      <c r="I318" t="str">
        <f t="shared" si="4"/>
        <v>BEGIN IF NOT EXISTS (SELECT * FROM [dbo].[INV_Invoice_CFOP] WHERE [Code] = '5357') BEGIN INSERT INTO [dbo].[INV_Invoice_CFOP]([InvoiceCFOPId],[Code],[Description],[Active],[UserID],[UserIDLastUpdate],[CreateDate],[ModifieldDate]) VALUES (317,'5357','Prestação de serviço de transporte a não contribuinte',1,1,1,GETDATE(),GETDATE()) END END</v>
      </c>
    </row>
    <row r="319" spans="1:9" x14ac:dyDescent="0.2">
      <c r="A319">
        <v>318</v>
      </c>
      <c r="B319">
        <v>5359</v>
      </c>
      <c r="C319" t="s">
        <v>9707</v>
      </c>
      <c r="D319">
        <v>1</v>
      </c>
      <c r="E319">
        <v>1</v>
      </c>
      <c r="F319">
        <v>1</v>
      </c>
      <c r="G319" s="2" t="s">
        <v>10009</v>
      </c>
      <c r="H319" s="2" t="s">
        <v>10009</v>
      </c>
      <c r="I319" t="str">
        <f t="shared" si="4"/>
        <v>BEGIN IF NOT EXISTS (SELECT * FROM [dbo].[INV_Invoice_CFOP] WHERE [Code] = '5359') BEGIN INSERT INTO [dbo].[INV_Invoice_CFOP]([InvoiceCFOPId],[Code],[Description],[Active],[UserID],[UserIDLastUpdate],[CreateDate],[ModifieldDate]) VALUES (318,'5359','Prestação de serviço de transporte a contribuinte ou a não-contribuinte, quando a mercadoria transportada esteja dispensada de emissão de Nota Fiscal  ',1,1,1,GETDATE(),GETDATE()) END END</v>
      </c>
    </row>
    <row r="320" spans="1:9" x14ac:dyDescent="0.2">
      <c r="A320">
        <v>319</v>
      </c>
      <c r="B320">
        <v>5360</v>
      </c>
      <c r="C320" t="s">
        <v>9708</v>
      </c>
      <c r="D320">
        <v>1</v>
      </c>
      <c r="E320">
        <v>1</v>
      </c>
      <c r="F320">
        <v>1</v>
      </c>
      <c r="G320" s="2" t="s">
        <v>10009</v>
      </c>
      <c r="H320" s="2" t="s">
        <v>10009</v>
      </c>
      <c r="I320" t="str">
        <f t="shared" si="4"/>
        <v>BEGIN IF NOT EXISTS (SELECT * FROM [dbo].[INV_Invoice_CFOP] WHERE [Code] = '5360') BEGIN INSERT INTO [dbo].[INV_Invoice_CFOP]([InvoiceCFOPId],[Code],[Description],[Active],[UserID],[UserIDLastUpdate],[CreateDate],[ModifieldDate]) VALUES (319,'5360','Prestação de serviço de transporte a contribuinte-substituto em relação ao serviço de transporte',1,1,1,GETDATE(),GETDATE()) END END</v>
      </c>
    </row>
    <row r="321" spans="1:9" x14ac:dyDescent="0.2">
      <c r="A321">
        <v>320</v>
      </c>
      <c r="B321">
        <v>5401</v>
      </c>
      <c r="C321" t="s">
        <v>9709</v>
      </c>
      <c r="D321">
        <v>1</v>
      </c>
      <c r="E321">
        <v>1</v>
      </c>
      <c r="F321">
        <v>1</v>
      </c>
      <c r="G321" s="2" t="s">
        <v>10009</v>
      </c>
      <c r="H321" s="2" t="s">
        <v>10009</v>
      </c>
      <c r="I321" t="str">
        <f t="shared" si="4"/>
        <v>BEGIN IF NOT EXISTS (SELECT * FROM [dbo].[INV_Invoice_CFOP] WHERE [Code] = '5401') BEGIN INSERT INTO [dbo].[INV_Invoice_CFOP]([InvoiceCFOPId],[Code],[Description],[Active],[UserID],[UserIDLastUpdate],[CreateDate],[ModifieldDate]) VALUES (320,'5401','Venda de produção do estabelecimento quando o produto esteja sujeito a ST',1,1,1,GETDATE(),GETDATE()) END END</v>
      </c>
    </row>
    <row r="322" spans="1:9" x14ac:dyDescent="0.2">
      <c r="A322">
        <v>321</v>
      </c>
      <c r="B322">
        <v>5402</v>
      </c>
      <c r="C322" t="s">
        <v>9710</v>
      </c>
      <c r="D322">
        <v>1</v>
      </c>
      <c r="E322">
        <v>1</v>
      </c>
      <c r="F322">
        <v>1</v>
      </c>
      <c r="G322" s="2" t="s">
        <v>10009</v>
      </c>
      <c r="H322" s="2" t="s">
        <v>10009</v>
      </c>
      <c r="I322" t="str">
        <f t="shared" si="4"/>
        <v>BEGIN IF NOT EXISTS (SELECT * FROM [dbo].[INV_Invoice_CFOP] WHERE [Code] = '5402') BEGIN INSERT INTO [dbo].[INV_Invoice_CFOP]([InvoiceCFOPId],[Code],[Description],[Active],[UserID],[UserIDLastUpdate],[CreateDate],[ModifieldDate]) VALUES (321,'5402','Venda de produção do estabelecimento de produto sujeito a ST, em operação entre contribuintes substitutos do mesmo produto',1,1,1,GETDATE(),GETDATE()) END END</v>
      </c>
    </row>
    <row r="323" spans="1:9" x14ac:dyDescent="0.2">
      <c r="A323">
        <v>322</v>
      </c>
      <c r="B323">
        <v>5403</v>
      </c>
      <c r="C323" t="s">
        <v>9711</v>
      </c>
      <c r="D323">
        <v>1</v>
      </c>
      <c r="E323">
        <v>1</v>
      </c>
      <c r="F323">
        <v>1</v>
      </c>
      <c r="G323" s="2" t="s">
        <v>10009</v>
      </c>
      <c r="H323" s="2" t="s">
        <v>10009</v>
      </c>
      <c r="I323" t="str">
        <f t="shared" ref="I323:I386" si="5">CONCATENATE("BEGIN IF NOT EXISTS (SELECT * FROM [dbo].[INV_Invoice_CFOP] WHERE [Code] = '",B323,"') BEGIN INSERT INTO [dbo].[INV_Invoice_CFOP]([InvoiceCFOPId],[Code],[Description],[Active],[UserID],[UserIDLastUpdate],[CreateDate],[ModifieldDate]) VALUES (",A323,",'",B323,"','",C323,"',",D323,",",E323,",",F323,",",G323,",",H323,") END END")</f>
        <v>BEGIN IF NOT EXISTS (SELECT * FROM [dbo].[INV_Invoice_CFOP] WHERE [Code] = '5403') BEGIN INSERT INTO [dbo].[INV_Invoice_CFOP]([InvoiceCFOPId],[Code],[Description],[Active],[UserID],[UserIDLastUpdate],[CreateDate],[ModifieldDate]) VALUES (322,'5403','Venda de mercadoria, adquirida ou recebida de terceiros, sujeita a ST, na condição de contribuinte-substituto',1,1,1,GETDATE(),GETDATE()) END END</v>
      </c>
    </row>
    <row r="324" spans="1:9" x14ac:dyDescent="0.2">
      <c r="A324">
        <v>323</v>
      </c>
      <c r="B324">
        <v>5405</v>
      </c>
      <c r="C324" t="s">
        <v>9712</v>
      </c>
      <c r="D324">
        <v>1</v>
      </c>
      <c r="E324">
        <v>1</v>
      </c>
      <c r="F324">
        <v>1</v>
      </c>
      <c r="G324" s="2" t="s">
        <v>10009</v>
      </c>
      <c r="H324" s="2" t="s">
        <v>10009</v>
      </c>
      <c r="I324" t="str">
        <f t="shared" si="5"/>
        <v>BEGIN IF NOT EXISTS (SELECT * FROM [dbo].[INV_Invoice_CFOP] WHERE [Code] = '5405') BEGIN INSERT INTO [dbo].[INV_Invoice_CFOP]([InvoiceCFOPId],[Code],[Description],[Active],[UserID],[UserIDLastUpdate],[CreateDate],[ModifieldDate]) VALUES (323,'5405','Venda de mercadoria, adquirida ou recebida de terceiros, sujeita a ST, na condição de contribuinte-substituído',1,1,1,GETDATE(),GETDATE()) END END</v>
      </c>
    </row>
    <row r="325" spans="1:9" x14ac:dyDescent="0.2">
      <c r="A325">
        <v>324</v>
      </c>
      <c r="B325">
        <v>5408</v>
      </c>
      <c r="C325" t="s">
        <v>9713</v>
      </c>
      <c r="D325">
        <v>1</v>
      </c>
      <c r="E325">
        <v>1</v>
      </c>
      <c r="F325">
        <v>1</v>
      </c>
      <c r="G325" s="2" t="s">
        <v>10009</v>
      </c>
      <c r="H325" s="2" t="s">
        <v>10009</v>
      </c>
      <c r="I325" t="str">
        <f t="shared" si="5"/>
        <v>BEGIN IF NOT EXISTS (SELECT * FROM [dbo].[INV_Invoice_CFOP] WHERE [Code] = '5408') BEGIN INSERT INTO [dbo].[INV_Invoice_CFOP]([InvoiceCFOPId],[Code],[Description],[Active],[UserID],[UserIDLastUpdate],[CreateDate],[ModifieldDate]) VALUES (324,'5408','Transferência de produção do estabelecimento quando o produto sujeito a ST',1,1,1,GETDATE(),GETDATE()) END END</v>
      </c>
    </row>
    <row r="326" spans="1:9" x14ac:dyDescent="0.2">
      <c r="A326">
        <v>325</v>
      </c>
      <c r="B326">
        <v>5409</v>
      </c>
      <c r="C326" t="s">
        <v>9714</v>
      </c>
      <c r="D326">
        <v>1</v>
      </c>
      <c r="E326">
        <v>1</v>
      </c>
      <c r="F326">
        <v>1</v>
      </c>
      <c r="G326" s="2" t="s">
        <v>10009</v>
      </c>
      <c r="H326" s="2" t="s">
        <v>10009</v>
      </c>
      <c r="I326" t="str">
        <f t="shared" si="5"/>
        <v>BEGIN IF NOT EXISTS (SELECT * FROM [dbo].[INV_Invoice_CFOP] WHERE [Code] = '5409') BEGIN INSERT INTO [dbo].[INV_Invoice_CFOP]([InvoiceCFOPId],[Code],[Description],[Active],[UserID],[UserIDLastUpdate],[CreateDate],[ModifieldDate]) VALUES (325,'5409','Transferência de mercadoria adquirida ou recebida de terceiros em operação com mercadoria sujeita a ST',1,1,1,GETDATE(),GETDATE()) END END</v>
      </c>
    </row>
    <row r="327" spans="1:9" x14ac:dyDescent="0.2">
      <c r="A327">
        <v>326</v>
      </c>
      <c r="B327">
        <v>5410</v>
      </c>
      <c r="C327" t="s">
        <v>9715</v>
      </c>
      <c r="D327">
        <v>1</v>
      </c>
      <c r="E327">
        <v>1</v>
      </c>
      <c r="F327">
        <v>1</v>
      </c>
      <c r="G327" s="2" t="s">
        <v>10009</v>
      </c>
      <c r="H327" s="2" t="s">
        <v>10009</v>
      </c>
      <c r="I327" t="str">
        <f t="shared" si="5"/>
        <v>BEGIN IF NOT EXISTS (SELECT * FROM [dbo].[INV_Invoice_CFOP] WHERE [Code] = '5410') BEGIN INSERT INTO [dbo].[INV_Invoice_CFOP]([InvoiceCFOPId],[Code],[Description],[Active],[UserID],[UserIDLastUpdate],[CreateDate],[ModifieldDate]) VALUES (326,'5410','Devolução de compra p/ industrialização de mercadoria sujeita a ST',1,1,1,GETDATE(),GETDATE()) END END</v>
      </c>
    </row>
    <row r="328" spans="1:9" x14ac:dyDescent="0.2">
      <c r="A328">
        <v>327</v>
      </c>
      <c r="B328">
        <v>5411</v>
      </c>
      <c r="C328" t="s">
        <v>9716</v>
      </c>
      <c r="D328">
        <v>1</v>
      </c>
      <c r="E328">
        <v>1</v>
      </c>
      <c r="F328">
        <v>1</v>
      </c>
      <c r="G328" s="2" t="s">
        <v>10009</v>
      </c>
      <c r="H328" s="2" t="s">
        <v>10009</v>
      </c>
      <c r="I328" t="str">
        <f t="shared" si="5"/>
        <v>BEGIN IF NOT EXISTS (SELECT * FROM [dbo].[INV_Invoice_CFOP] WHERE [Code] = '5411') BEGIN INSERT INTO [dbo].[INV_Invoice_CFOP]([InvoiceCFOPId],[Code],[Description],[Active],[UserID],[UserIDLastUpdate],[CreateDate],[ModifieldDate]) VALUES (327,'5411','Devolução de compra p/ comercialização em operação com mercadoria sujeita a ST',1,1,1,GETDATE(),GETDATE()) END END</v>
      </c>
    </row>
    <row r="329" spans="1:9" x14ac:dyDescent="0.2">
      <c r="A329">
        <v>328</v>
      </c>
      <c r="B329">
        <v>5412</v>
      </c>
      <c r="C329" t="s">
        <v>9717</v>
      </c>
      <c r="D329">
        <v>1</v>
      </c>
      <c r="E329">
        <v>1</v>
      </c>
      <c r="F329">
        <v>1</v>
      </c>
      <c r="G329" s="2" t="s">
        <v>10009</v>
      </c>
      <c r="H329" s="2" t="s">
        <v>10009</v>
      </c>
      <c r="I329" t="str">
        <f t="shared" si="5"/>
        <v>BEGIN IF NOT EXISTS (SELECT * FROM [dbo].[INV_Invoice_CFOP] WHERE [Code] = '5412') BEGIN INSERT INTO [dbo].[INV_Invoice_CFOP]([InvoiceCFOPId],[Code],[Description],[Active],[UserID],[UserIDLastUpdate],[CreateDate],[ModifieldDate]) VALUES (328,'5412','Devolução de bem do ativo imobilizado, em operação com mercadoria sujeita a ST',1,1,1,GETDATE(),GETDATE()) END END</v>
      </c>
    </row>
    <row r="330" spans="1:9" x14ac:dyDescent="0.2">
      <c r="A330">
        <v>329</v>
      </c>
      <c r="B330">
        <v>5413</v>
      </c>
      <c r="C330" t="s">
        <v>9718</v>
      </c>
      <c r="D330">
        <v>1</v>
      </c>
      <c r="E330">
        <v>1</v>
      </c>
      <c r="F330">
        <v>1</v>
      </c>
      <c r="G330" s="2" t="s">
        <v>10009</v>
      </c>
      <c r="H330" s="2" t="s">
        <v>10009</v>
      </c>
      <c r="I330" t="str">
        <f t="shared" si="5"/>
        <v>BEGIN IF NOT EXISTS (SELECT * FROM [dbo].[INV_Invoice_CFOP] WHERE [Code] = '5413') BEGIN INSERT INTO [dbo].[INV_Invoice_CFOP]([InvoiceCFOPId],[Code],[Description],[Active],[UserID],[UserIDLastUpdate],[CreateDate],[ModifieldDate]) VALUES (329,'5413','Devolução de mercadoria destinada ao uso ou consumo, em operação com mercadoria sujeita a ST.',1,1,1,GETDATE(),GETDATE()) END END</v>
      </c>
    </row>
    <row r="331" spans="1:9" x14ac:dyDescent="0.2">
      <c r="A331">
        <v>330</v>
      </c>
      <c r="B331">
        <v>5414</v>
      </c>
      <c r="C331" t="s">
        <v>9719</v>
      </c>
      <c r="D331">
        <v>1</v>
      </c>
      <c r="E331">
        <v>1</v>
      </c>
      <c r="F331">
        <v>1</v>
      </c>
      <c r="G331" s="2" t="s">
        <v>10009</v>
      </c>
      <c r="H331" s="2" t="s">
        <v>10009</v>
      </c>
      <c r="I331" t="str">
        <f t="shared" si="5"/>
        <v>BEGIN IF NOT EXISTS (SELECT * FROM [dbo].[INV_Invoice_CFOP] WHERE [Code] = '5414') BEGIN INSERT INTO [dbo].[INV_Invoice_CFOP]([InvoiceCFOPId],[Code],[Description],[Active],[UserID],[UserIDLastUpdate],[CreateDate],[ModifieldDate]) VALUES (330,'5414','Remessa de produção do estabelecimento p/ venda fora do estabelecimento, quando o produto sujeito a ST',1,1,1,GETDATE(),GETDATE()) END END</v>
      </c>
    </row>
    <row r="332" spans="1:9" x14ac:dyDescent="0.2">
      <c r="A332">
        <v>331</v>
      </c>
      <c r="B332">
        <v>5415</v>
      </c>
      <c r="C332" t="s">
        <v>9720</v>
      </c>
      <c r="D332">
        <v>1</v>
      </c>
      <c r="E332">
        <v>1</v>
      </c>
      <c r="F332">
        <v>1</v>
      </c>
      <c r="G332" s="2" t="s">
        <v>10009</v>
      </c>
      <c r="H332" s="2" t="s">
        <v>10009</v>
      </c>
      <c r="I332" t="str">
        <f t="shared" si="5"/>
        <v>BEGIN IF NOT EXISTS (SELECT * FROM [dbo].[INV_Invoice_CFOP] WHERE [Code] = '5415') BEGIN INSERT INTO [dbo].[INV_Invoice_CFOP]([InvoiceCFOPId],[Code],[Description],[Active],[UserID],[UserIDLastUpdate],[CreateDate],[ModifieldDate]) VALUES (331,'5415','Remessa de mercadoria adquirida ou recebida de terceiros p/ venda fora do estabelecimento, em operação com mercadoria sujeita a ST',1,1,1,GETDATE(),GETDATE()) END END</v>
      </c>
    </row>
    <row r="333" spans="1:9" x14ac:dyDescent="0.2">
      <c r="A333">
        <v>332</v>
      </c>
      <c r="B333">
        <v>5451</v>
      </c>
      <c r="C333" t="s">
        <v>9721</v>
      </c>
      <c r="D333">
        <v>1</v>
      </c>
      <c r="E333">
        <v>1</v>
      </c>
      <c r="F333">
        <v>1</v>
      </c>
      <c r="G333" s="2" t="s">
        <v>10009</v>
      </c>
      <c r="H333" s="2" t="s">
        <v>10009</v>
      </c>
      <c r="I333" t="str">
        <f t="shared" si="5"/>
        <v>BEGIN IF NOT EXISTS (SELECT * FROM [dbo].[INV_Invoice_CFOP] WHERE [Code] = '5451') BEGIN INSERT INTO [dbo].[INV_Invoice_CFOP]([InvoiceCFOPId],[Code],[Description],[Active],[UserID],[UserIDLastUpdate],[CreateDate],[ModifieldDate]) VALUES (332,'5451','Remessa de animal e de insumo p/ estabelecimento produtor',1,1,1,GETDATE(),GETDATE()) END END</v>
      </c>
    </row>
    <row r="334" spans="1:9" x14ac:dyDescent="0.2">
      <c r="A334">
        <v>333</v>
      </c>
      <c r="B334">
        <v>5501</v>
      </c>
      <c r="C334" t="s">
        <v>9722</v>
      </c>
      <c r="D334">
        <v>1</v>
      </c>
      <c r="E334">
        <v>1</v>
      </c>
      <c r="F334">
        <v>1</v>
      </c>
      <c r="G334" s="2" t="s">
        <v>10009</v>
      </c>
      <c r="H334" s="2" t="s">
        <v>10009</v>
      </c>
      <c r="I334" t="str">
        <f t="shared" si="5"/>
        <v>BEGIN IF NOT EXISTS (SELECT * FROM [dbo].[INV_Invoice_CFOP] WHERE [Code] = '5501') BEGIN INSERT INTO [dbo].[INV_Invoice_CFOP]([InvoiceCFOPId],[Code],[Description],[Active],[UserID],[UserIDLastUpdate],[CreateDate],[ModifieldDate]) VALUES (333,'5501','Remessa de produção do estabelecimento, com fim específico de exportação',1,1,1,GETDATE(),GETDATE()) END END</v>
      </c>
    </row>
    <row r="335" spans="1:9" x14ac:dyDescent="0.2">
      <c r="A335">
        <v>334</v>
      </c>
      <c r="B335">
        <v>5502</v>
      </c>
      <c r="C335" t="s">
        <v>9723</v>
      </c>
      <c r="D335">
        <v>1</v>
      </c>
      <c r="E335">
        <v>1</v>
      </c>
      <c r="F335">
        <v>1</v>
      </c>
      <c r="G335" s="2" t="s">
        <v>10009</v>
      </c>
      <c r="H335" s="2" t="s">
        <v>10009</v>
      </c>
      <c r="I335" t="str">
        <f t="shared" si="5"/>
        <v>BEGIN IF NOT EXISTS (SELECT * FROM [dbo].[INV_Invoice_CFOP] WHERE [Code] = '5502') BEGIN INSERT INTO [dbo].[INV_Invoice_CFOP]([InvoiceCFOPId],[Code],[Description],[Active],[UserID],[UserIDLastUpdate],[CreateDate],[ModifieldDate]) VALUES (334,'5502','Remessa de mercadoria adquirida ou recebida de terceiros, com fim específico de exportação',1,1,1,GETDATE(),GETDATE()) END END</v>
      </c>
    </row>
    <row r="336" spans="1:9" x14ac:dyDescent="0.2">
      <c r="A336">
        <v>335</v>
      </c>
      <c r="B336">
        <v>5503</v>
      </c>
      <c r="C336" t="s">
        <v>9724</v>
      </c>
      <c r="D336">
        <v>1</v>
      </c>
      <c r="E336">
        <v>1</v>
      </c>
      <c r="F336">
        <v>1</v>
      </c>
      <c r="G336" s="2" t="s">
        <v>10009</v>
      </c>
      <c r="H336" s="2" t="s">
        <v>10009</v>
      </c>
      <c r="I336" t="str">
        <f t="shared" si="5"/>
        <v>BEGIN IF NOT EXISTS (SELECT * FROM [dbo].[INV_Invoice_CFOP] WHERE [Code] = '5503') BEGIN INSERT INTO [dbo].[INV_Invoice_CFOP]([InvoiceCFOPId],[Code],[Description],[Active],[UserID],[UserIDLastUpdate],[CreateDate],[ModifieldDate]) VALUES (335,'5503','Devolução de mercadoria recebida com fim específico de exportação',1,1,1,GETDATE(),GETDATE()) END END</v>
      </c>
    </row>
    <row r="337" spans="1:9" x14ac:dyDescent="0.2">
      <c r="A337">
        <v>336</v>
      </c>
      <c r="B337">
        <v>5504</v>
      </c>
      <c r="C337" t="s">
        <v>9725</v>
      </c>
      <c r="D337">
        <v>1</v>
      </c>
      <c r="E337">
        <v>1</v>
      </c>
      <c r="F337">
        <v>1</v>
      </c>
      <c r="G337" s="2" t="s">
        <v>10009</v>
      </c>
      <c r="H337" s="2" t="s">
        <v>10009</v>
      </c>
      <c r="I337" t="str">
        <f t="shared" si="5"/>
        <v>BEGIN IF NOT EXISTS (SELECT * FROM [dbo].[INV_Invoice_CFOP] WHERE [Code] = '5504') BEGIN INSERT INTO [dbo].[INV_Invoice_CFOP]([InvoiceCFOPId],[Code],[Description],[Active],[UserID],[UserIDLastUpdate],[CreateDate],[ModifieldDate]) VALUES (336,'5504','Remessa de mercadoria p/ formação de lote de exportação, de produto industrializado ou produzido pelo próprio estabelecimento.',1,1,1,GETDATE(),GETDATE()) END END</v>
      </c>
    </row>
    <row r="338" spans="1:9" x14ac:dyDescent="0.2">
      <c r="A338">
        <v>337</v>
      </c>
      <c r="B338">
        <v>5505</v>
      </c>
      <c r="C338" t="s">
        <v>9726</v>
      </c>
      <c r="D338">
        <v>1</v>
      </c>
      <c r="E338">
        <v>1</v>
      </c>
      <c r="F338">
        <v>1</v>
      </c>
      <c r="G338" s="2" t="s">
        <v>10009</v>
      </c>
      <c r="H338" s="2" t="s">
        <v>10009</v>
      </c>
      <c r="I338" t="str">
        <f t="shared" si="5"/>
        <v>BEGIN IF NOT EXISTS (SELECT * FROM [dbo].[INV_Invoice_CFOP] WHERE [Code] = '5505') BEGIN INSERT INTO [dbo].[INV_Invoice_CFOP]([InvoiceCFOPId],[Code],[Description],[Active],[UserID],[UserIDLastUpdate],[CreateDate],[ModifieldDate]) VALUES (337,'5505','Remessa de mercadoria, adquirida ou recebida de terceiros, p/ formação de lote de exportação.',1,1,1,GETDATE(),GETDATE()) END END</v>
      </c>
    </row>
    <row r="339" spans="1:9" x14ac:dyDescent="0.2">
      <c r="A339">
        <v>338</v>
      </c>
      <c r="B339">
        <v>5551</v>
      </c>
      <c r="C339" t="s">
        <v>9727</v>
      </c>
      <c r="D339">
        <v>1</v>
      </c>
      <c r="E339">
        <v>1</v>
      </c>
      <c r="F339">
        <v>1</v>
      </c>
      <c r="G339" s="2" t="s">
        <v>10009</v>
      </c>
      <c r="H339" s="2" t="s">
        <v>10009</v>
      </c>
      <c r="I339" t="str">
        <f t="shared" si="5"/>
        <v>BEGIN IF NOT EXISTS (SELECT * FROM [dbo].[INV_Invoice_CFOP] WHERE [Code] = '5551') BEGIN INSERT INTO [dbo].[INV_Invoice_CFOP]([InvoiceCFOPId],[Code],[Description],[Active],[UserID],[UserIDLastUpdate],[CreateDate],[ModifieldDate]) VALUES (338,'5551','Venda de bem do ativo imobilizado',1,1,1,GETDATE(),GETDATE()) END END</v>
      </c>
    </row>
    <row r="340" spans="1:9" x14ac:dyDescent="0.2">
      <c r="A340">
        <v>339</v>
      </c>
      <c r="B340">
        <v>5552</v>
      </c>
      <c r="C340" t="s">
        <v>9579</v>
      </c>
      <c r="D340">
        <v>1</v>
      </c>
      <c r="E340">
        <v>1</v>
      </c>
      <c r="F340">
        <v>1</v>
      </c>
      <c r="G340" s="2" t="s">
        <v>10009</v>
      </c>
      <c r="H340" s="2" t="s">
        <v>10009</v>
      </c>
      <c r="I340" t="str">
        <f t="shared" si="5"/>
        <v>BEGIN IF NOT EXISTS (SELECT * FROM [dbo].[INV_Invoice_CFOP] WHERE [Code] = '5552') BEGIN INSERT INTO [dbo].[INV_Invoice_CFOP]([InvoiceCFOPId],[Code],[Description],[Active],[UserID],[UserIDLastUpdate],[CreateDate],[ModifieldDate]) VALUES (339,'5552','Transferência de bem do ativo imobilizado',1,1,1,GETDATE(),GETDATE()) END END</v>
      </c>
    </row>
    <row r="341" spans="1:9" x14ac:dyDescent="0.2">
      <c r="A341">
        <v>340</v>
      </c>
      <c r="B341">
        <v>5553</v>
      </c>
      <c r="C341" t="s">
        <v>9728</v>
      </c>
      <c r="D341">
        <v>1</v>
      </c>
      <c r="E341">
        <v>1</v>
      </c>
      <c r="F341">
        <v>1</v>
      </c>
      <c r="G341" s="2" t="s">
        <v>10009</v>
      </c>
      <c r="H341" s="2" t="s">
        <v>10009</v>
      </c>
      <c r="I341" t="str">
        <f t="shared" si="5"/>
        <v>BEGIN IF NOT EXISTS (SELECT * FROM [dbo].[INV_Invoice_CFOP] WHERE [Code] = '5553') BEGIN INSERT INTO [dbo].[INV_Invoice_CFOP]([InvoiceCFOPId],[Code],[Description],[Active],[UserID],[UserIDLastUpdate],[CreateDate],[ModifieldDate]) VALUES (340,'5553','Devolução de compra de bem p/ o ativo imobilizado',1,1,1,GETDATE(),GETDATE()) END END</v>
      </c>
    </row>
    <row r="342" spans="1:9" x14ac:dyDescent="0.2">
      <c r="A342">
        <v>341</v>
      </c>
      <c r="B342">
        <v>5554</v>
      </c>
      <c r="C342" t="s">
        <v>9729</v>
      </c>
      <c r="D342">
        <v>1</v>
      </c>
      <c r="E342">
        <v>1</v>
      </c>
      <c r="F342">
        <v>1</v>
      </c>
      <c r="G342" s="2" t="s">
        <v>10009</v>
      </c>
      <c r="H342" s="2" t="s">
        <v>10009</v>
      </c>
      <c r="I342" t="str">
        <f t="shared" si="5"/>
        <v>BEGIN IF NOT EXISTS (SELECT * FROM [dbo].[INV_Invoice_CFOP] WHERE [Code] = '5554') BEGIN INSERT INTO [dbo].[INV_Invoice_CFOP]([InvoiceCFOPId],[Code],[Description],[Active],[UserID],[UserIDLastUpdate],[CreateDate],[ModifieldDate]) VALUES (341,'5554','Remessa de bem do ativo imobilizado p/ uso fora do estabelecimento',1,1,1,GETDATE(),GETDATE()) END END</v>
      </c>
    </row>
    <row r="343" spans="1:9" x14ac:dyDescent="0.2">
      <c r="A343">
        <v>342</v>
      </c>
      <c r="B343">
        <v>5555</v>
      </c>
      <c r="C343" t="s">
        <v>9730</v>
      </c>
      <c r="D343">
        <v>1</v>
      </c>
      <c r="E343">
        <v>1</v>
      </c>
      <c r="F343">
        <v>1</v>
      </c>
      <c r="G343" s="2" t="s">
        <v>10009</v>
      </c>
      <c r="H343" s="2" t="s">
        <v>10009</v>
      </c>
      <c r="I343" t="str">
        <f t="shared" si="5"/>
        <v>BEGIN IF NOT EXISTS (SELECT * FROM [dbo].[INV_Invoice_CFOP] WHERE [Code] = '5555') BEGIN INSERT INTO [dbo].[INV_Invoice_CFOP]([InvoiceCFOPId],[Code],[Description],[Active],[UserID],[UserIDLastUpdate],[CreateDate],[ModifieldDate]) VALUES (342,'5555','Devolução de bem do ativo imobilizado de terceiro, recebido p/ uso no estabelecimento',1,1,1,GETDATE(),GETDATE()) END END</v>
      </c>
    </row>
    <row r="344" spans="1:9" x14ac:dyDescent="0.2">
      <c r="A344">
        <v>343</v>
      </c>
      <c r="B344">
        <v>5556</v>
      </c>
      <c r="C344" t="s">
        <v>9731</v>
      </c>
      <c r="D344">
        <v>1</v>
      </c>
      <c r="E344">
        <v>1</v>
      </c>
      <c r="F344">
        <v>1</v>
      </c>
      <c r="G344" s="2" t="s">
        <v>10009</v>
      </c>
      <c r="H344" s="2" t="s">
        <v>10009</v>
      </c>
      <c r="I344" t="str">
        <f t="shared" si="5"/>
        <v>BEGIN IF NOT EXISTS (SELECT * FROM [dbo].[INV_Invoice_CFOP] WHERE [Code] = '5556') BEGIN INSERT INTO [dbo].[INV_Invoice_CFOP]([InvoiceCFOPId],[Code],[Description],[Active],[UserID],[UserIDLastUpdate],[CreateDate],[ModifieldDate]) VALUES (343,'5556','Devolução de compra de material de uso ou consumo',1,1,1,GETDATE(),GETDATE()) END END</v>
      </c>
    </row>
    <row r="345" spans="1:9" x14ac:dyDescent="0.2">
      <c r="A345">
        <v>344</v>
      </c>
      <c r="B345">
        <v>5557</v>
      </c>
      <c r="C345" t="s">
        <v>9732</v>
      </c>
      <c r="D345">
        <v>1</v>
      </c>
      <c r="E345">
        <v>1</v>
      </c>
      <c r="F345">
        <v>1</v>
      </c>
      <c r="G345" s="2" t="s">
        <v>10009</v>
      </c>
      <c r="H345" s="2" t="s">
        <v>10009</v>
      </c>
      <c r="I345" t="str">
        <f t="shared" si="5"/>
        <v>BEGIN IF NOT EXISTS (SELECT * FROM [dbo].[INV_Invoice_CFOP] WHERE [Code] = '5557') BEGIN INSERT INTO [dbo].[INV_Invoice_CFOP]([InvoiceCFOPId],[Code],[Description],[Active],[UserID],[UserIDLastUpdate],[CreateDate],[ModifieldDate]) VALUES (344,'5557','Transferência de material de uso ou consumo',1,1,1,GETDATE(),GETDATE()) END END</v>
      </c>
    </row>
    <row r="346" spans="1:9" x14ac:dyDescent="0.2">
      <c r="A346">
        <v>345</v>
      </c>
      <c r="B346">
        <v>5601</v>
      </c>
      <c r="C346" t="s">
        <v>9733</v>
      </c>
      <c r="D346">
        <v>1</v>
      </c>
      <c r="E346">
        <v>1</v>
      </c>
      <c r="F346">
        <v>1</v>
      </c>
      <c r="G346" s="2" t="s">
        <v>10009</v>
      </c>
      <c r="H346" s="2" t="s">
        <v>10009</v>
      </c>
      <c r="I346" t="str">
        <f t="shared" si="5"/>
        <v>BEGIN IF NOT EXISTS (SELECT * FROM [dbo].[INV_Invoice_CFOP] WHERE [Code] = '5601') BEGIN INSERT INTO [dbo].[INV_Invoice_CFOP]([InvoiceCFOPId],[Code],[Description],[Active],[UserID],[UserIDLastUpdate],[CreateDate],[ModifieldDate]) VALUES (345,'5601','Transferência de crédito de ICMS acumulado',1,1,1,GETDATE(),GETDATE()) END END</v>
      </c>
    </row>
    <row r="347" spans="1:9" x14ac:dyDescent="0.2">
      <c r="A347">
        <v>346</v>
      </c>
      <c r="B347">
        <v>5602</v>
      </c>
      <c r="C347" t="s">
        <v>9734</v>
      </c>
      <c r="D347">
        <v>1</v>
      </c>
      <c r="E347">
        <v>1</v>
      </c>
      <c r="F347">
        <v>1</v>
      </c>
      <c r="G347" s="2" t="s">
        <v>10009</v>
      </c>
      <c r="H347" s="2" t="s">
        <v>10009</v>
      </c>
      <c r="I347" t="str">
        <f t="shared" si="5"/>
        <v>BEGIN IF NOT EXISTS (SELECT * FROM [dbo].[INV_Invoice_CFOP] WHERE [Code] = '5602') BEGIN INSERT INTO [dbo].[INV_Invoice_CFOP]([InvoiceCFOPId],[Code],[Description],[Active],[UserID],[UserIDLastUpdate],[CreateDate],[ModifieldDate]) VALUES (346,'5602','Transferência de saldo credor do ICMS, p/ outro estabelecimento da mesma empresa, destinado à compensação de saldo devedor do ICMS',1,1,1,GETDATE(),GETDATE()) END END</v>
      </c>
    </row>
    <row r="348" spans="1:9" x14ac:dyDescent="0.2">
      <c r="A348">
        <v>347</v>
      </c>
      <c r="B348">
        <v>5603</v>
      </c>
      <c r="C348" t="s">
        <v>9587</v>
      </c>
      <c r="D348">
        <v>1</v>
      </c>
      <c r="E348">
        <v>1</v>
      </c>
      <c r="F348">
        <v>1</v>
      </c>
      <c r="G348" s="2" t="s">
        <v>10009</v>
      </c>
      <c r="H348" s="2" t="s">
        <v>10009</v>
      </c>
      <c r="I348" t="str">
        <f t="shared" si="5"/>
        <v>BEGIN IF NOT EXISTS (SELECT * FROM [dbo].[INV_Invoice_CFOP] WHERE [Code] = '5603') BEGIN INSERT INTO [dbo].[INV_Invoice_CFOP]([InvoiceCFOPId],[Code],[Description],[Active],[UserID],[UserIDLastUpdate],[CreateDate],[ModifieldDate]) VALUES (347,'5603','Ressarcimento de ICMS retido por substituição tributária',1,1,1,GETDATE(),GETDATE()) END END</v>
      </c>
    </row>
    <row r="349" spans="1:9" x14ac:dyDescent="0.2">
      <c r="A349">
        <v>348</v>
      </c>
      <c r="B349">
        <v>5605</v>
      </c>
      <c r="C349" t="s">
        <v>9735</v>
      </c>
      <c r="D349">
        <v>1</v>
      </c>
      <c r="E349">
        <v>1</v>
      </c>
      <c r="F349">
        <v>1</v>
      </c>
      <c r="G349" s="2" t="s">
        <v>10009</v>
      </c>
      <c r="H349" s="2" t="s">
        <v>10009</v>
      </c>
      <c r="I349" t="str">
        <f t="shared" si="5"/>
        <v>BEGIN IF NOT EXISTS (SELECT * FROM [dbo].[INV_Invoice_CFOP] WHERE [Code] = '5605') BEGIN INSERT INTO [dbo].[INV_Invoice_CFOP]([InvoiceCFOPId],[Code],[Description],[Active],[UserID],[UserIDLastUpdate],[CreateDate],[ModifieldDate]) VALUES (348,'5605','Transferência de saldo devedor do ICMS de outro estabelecimento da mesma empresa  ',1,1,1,GETDATE(),GETDATE()) END END</v>
      </c>
    </row>
    <row r="350" spans="1:9" x14ac:dyDescent="0.2">
      <c r="A350">
        <v>349</v>
      </c>
      <c r="B350">
        <v>5606</v>
      </c>
      <c r="C350" t="s">
        <v>9736</v>
      </c>
      <c r="D350">
        <v>1</v>
      </c>
      <c r="E350">
        <v>1</v>
      </c>
      <c r="F350">
        <v>1</v>
      </c>
      <c r="G350" s="2" t="s">
        <v>10009</v>
      </c>
      <c r="H350" s="2" t="s">
        <v>10009</v>
      </c>
      <c r="I350" t="str">
        <f t="shared" si="5"/>
        <v>BEGIN IF NOT EXISTS (SELECT * FROM [dbo].[INV_Invoice_CFOP] WHERE [Code] = '5606') BEGIN INSERT INTO [dbo].[INV_Invoice_CFOP]([InvoiceCFOPId],[Code],[Description],[Active],[UserID],[UserIDLastUpdate],[CreateDate],[ModifieldDate]) VALUES (349,'5606','Utilização de saldo credor do ICMS p/ extinção por compensação de débitos fiscais',1,1,1,GETDATE(),GETDATE()) END END</v>
      </c>
    </row>
    <row r="351" spans="1:9" x14ac:dyDescent="0.2">
      <c r="A351">
        <v>350</v>
      </c>
      <c r="B351">
        <v>5651</v>
      </c>
      <c r="C351" t="s">
        <v>9737</v>
      </c>
      <c r="D351">
        <v>1</v>
      </c>
      <c r="E351">
        <v>1</v>
      </c>
      <c r="F351">
        <v>1</v>
      </c>
      <c r="G351" s="2" t="s">
        <v>10009</v>
      </c>
      <c r="H351" s="2" t="s">
        <v>10009</v>
      </c>
      <c r="I351" t="str">
        <f t="shared" si="5"/>
        <v>BEGIN IF NOT EXISTS (SELECT * FROM [dbo].[INV_Invoice_CFOP] WHERE [Code] = '5651') BEGIN INSERT INTO [dbo].[INV_Invoice_CFOP]([InvoiceCFOPId],[Code],[Description],[Active],[UserID],[UserIDLastUpdate],[CreateDate],[ModifieldDate]) VALUES (350,'5651','Venda de combustível ou lubrificante de produção do estabelecimento destinados à industrialização subseqüente',1,1,1,GETDATE(),GETDATE()) END END</v>
      </c>
    </row>
    <row r="352" spans="1:9" x14ac:dyDescent="0.2">
      <c r="A352">
        <v>351</v>
      </c>
      <c r="B352">
        <v>5652</v>
      </c>
      <c r="C352" t="s">
        <v>9738</v>
      </c>
      <c r="D352">
        <v>1</v>
      </c>
      <c r="E352">
        <v>1</v>
      </c>
      <c r="F352">
        <v>1</v>
      </c>
      <c r="G352" s="2" t="s">
        <v>10009</v>
      </c>
      <c r="H352" s="2" t="s">
        <v>10009</v>
      </c>
      <c r="I352" t="str">
        <f t="shared" si="5"/>
        <v>BEGIN IF NOT EXISTS (SELECT * FROM [dbo].[INV_Invoice_CFOP] WHERE [Code] = '5652') BEGIN INSERT INTO [dbo].[INV_Invoice_CFOP]([InvoiceCFOPId],[Code],[Description],[Active],[UserID],[UserIDLastUpdate],[CreateDate],[ModifieldDate]) VALUES (351,'5652','Venda de combustível ou lubrificante, de produção do estabelecimento, destinados à comercialização',1,1,1,GETDATE(),GETDATE()) END END</v>
      </c>
    </row>
    <row r="353" spans="1:9" x14ac:dyDescent="0.2">
      <c r="A353">
        <v>352</v>
      </c>
      <c r="B353">
        <v>5653</v>
      </c>
      <c r="C353" t="s">
        <v>9739</v>
      </c>
      <c r="D353">
        <v>1</v>
      </c>
      <c r="E353">
        <v>1</v>
      </c>
      <c r="F353">
        <v>1</v>
      </c>
      <c r="G353" s="2" t="s">
        <v>10009</v>
      </c>
      <c r="H353" s="2" t="s">
        <v>10009</v>
      </c>
      <c r="I353" t="str">
        <f t="shared" si="5"/>
        <v>BEGIN IF NOT EXISTS (SELECT * FROM [dbo].[INV_Invoice_CFOP] WHERE [Code] = '5653') BEGIN INSERT INTO [dbo].[INV_Invoice_CFOP]([InvoiceCFOPId],[Code],[Description],[Active],[UserID],[UserIDLastUpdate],[CreateDate],[ModifieldDate]) VALUES (352,'5653','Venda de combustível ou lubrificante, de produção do estabelecimento, destinados a consumidor ou usuário final',1,1,1,GETDATE(),GETDATE()) END END</v>
      </c>
    </row>
    <row r="354" spans="1:9" x14ac:dyDescent="0.2">
      <c r="A354">
        <v>353</v>
      </c>
      <c r="B354">
        <v>5654</v>
      </c>
      <c r="C354" t="s">
        <v>9740</v>
      </c>
      <c r="D354">
        <v>1</v>
      </c>
      <c r="E354">
        <v>1</v>
      </c>
      <c r="F354">
        <v>1</v>
      </c>
      <c r="G354" s="2" t="s">
        <v>10009</v>
      </c>
      <c r="H354" s="2" t="s">
        <v>10009</v>
      </c>
      <c r="I354" t="str">
        <f t="shared" si="5"/>
        <v>BEGIN IF NOT EXISTS (SELECT * FROM [dbo].[INV_Invoice_CFOP] WHERE [Code] = '5654') BEGIN INSERT INTO [dbo].[INV_Invoice_CFOP]([InvoiceCFOPId],[Code],[Description],[Active],[UserID],[UserIDLastUpdate],[CreateDate],[ModifieldDate]) VALUES (353,'5654','Venda de combustível ou lubrificante, adquiridos ou recebidos de terceiros, destinados à industrialização subseqüente',1,1,1,GETDATE(),GETDATE()) END END</v>
      </c>
    </row>
    <row r="355" spans="1:9" x14ac:dyDescent="0.2">
      <c r="A355">
        <v>354</v>
      </c>
      <c r="B355">
        <v>5655</v>
      </c>
      <c r="C355" t="s">
        <v>9741</v>
      </c>
      <c r="D355">
        <v>1</v>
      </c>
      <c r="E355">
        <v>1</v>
      </c>
      <c r="F355">
        <v>1</v>
      </c>
      <c r="G355" s="2" t="s">
        <v>10009</v>
      </c>
      <c r="H355" s="2" t="s">
        <v>10009</v>
      </c>
      <c r="I355" t="str">
        <f t="shared" si="5"/>
        <v>BEGIN IF NOT EXISTS (SELECT * FROM [dbo].[INV_Invoice_CFOP] WHERE [Code] = '5655') BEGIN INSERT INTO [dbo].[INV_Invoice_CFOP]([InvoiceCFOPId],[Code],[Description],[Active],[UserID],[UserIDLastUpdate],[CreateDate],[ModifieldDate]) VALUES (354,'5655','Venda de combustível ou lubrificante, adquiridos ou recebidos de terceiros, destinados à comercialização',1,1,1,GETDATE(),GETDATE()) END END</v>
      </c>
    </row>
    <row r="356" spans="1:9" x14ac:dyDescent="0.2">
      <c r="A356">
        <v>355</v>
      </c>
      <c r="B356">
        <v>5656</v>
      </c>
      <c r="C356" t="s">
        <v>9742</v>
      </c>
      <c r="D356">
        <v>1</v>
      </c>
      <c r="E356">
        <v>1</v>
      </c>
      <c r="F356">
        <v>1</v>
      </c>
      <c r="G356" s="2" t="s">
        <v>10009</v>
      </c>
      <c r="H356" s="2" t="s">
        <v>10009</v>
      </c>
      <c r="I356" t="str">
        <f t="shared" si="5"/>
        <v>BEGIN IF NOT EXISTS (SELECT * FROM [dbo].[INV_Invoice_CFOP] WHERE [Code] = '5656') BEGIN INSERT INTO [dbo].[INV_Invoice_CFOP]([InvoiceCFOPId],[Code],[Description],[Active],[UserID],[UserIDLastUpdate],[CreateDate],[ModifieldDate]) VALUES (355,'5656','Venda de combustível ou lubrificante, adquiridos ou recebidos de terceiros, destinados a consumidor ou usuário final',1,1,1,GETDATE(),GETDATE()) END END</v>
      </c>
    </row>
    <row r="357" spans="1:9" x14ac:dyDescent="0.2">
      <c r="A357">
        <v>356</v>
      </c>
      <c r="B357">
        <v>5657</v>
      </c>
      <c r="C357" t="s">
        <v>9743</v>
      </c>
      <c r="D357">
        <v>1</v>
      </c>
      <c r="E357">
        <v>1</v>
      </c>
      <c r="F357">
        <v>1</v>
      </c>
      <c r="G357" s="2" t="s">
        <v>10009</v>
      </c>
      <c r="H357" s="2" t="s">
        <v>10009</v>
      </c>
      <c r="I357" t="str">
        <f t="shared" si="5"/>
        <v>BEGIN IF NOT EXISTS (SELECT * FROM [dbo].[INV_Invoice_CFOP] WHERE [Code] = '5657') BEGIN INSERT INTO [dbo].[INV_Invoice_CFOP]([InvoiceCFOPId],[Code],[Description],[Active],[UserID],[UserIDLastUpdate],[CreateDate],[ModifieldDate]) VALUES (356,'5657','Remessa de combustível ou lubrificante, adquiridos ou recebidos de terceiros, p/ venda fora do estabelecimento',1,1,1,GETDATE(),GETDATE()) END END</v>
      </c>
    </row>
    <row r="358" spans="1:9" x14ac:dyDescent="0.2">
      <c r="A358">
        <v>357</v>
      </c>
      <c r="B358">
        <v>5658</v>
      </c>
      <c r="C358" t="s">
        <v>9744</v>
      </c>
      <c r="D358">
        <v>1</v>
      </c>
      <c r="E358">
        <v>1</v>
      </c>
      <c r="F358">
        <v>1</v>
      </c>
      <c r="G358" s="2" t="s">
        <v>10009</v>
      </c>
      <c r="H358" s="2" t="s">
        <v>10009</v>
      </c>
      <c r="I358" t="str">
        <f t="shared" si="5"/>
        <v>BEGIN IF NOT EXISTS (SELECT * FROM [dbo].[INV_Invoice_CFOP] WHERE [Code] = '5658') BEGIN INSERT INTO [dbo].[INV_Invoice_CFOP]([InvoiceCFOPId],[Code],[Description],[Active],[UserID],[UserIDLastUpdate],[CreateDate],[ModifieldDate]) VALUES (357,'5658','Transferência de combustível ou lubrificante de produção do estabelecimento',1,1,1,GETDATE(),GETDATE()) END END</v>
      </c>
    </row>
    <row r="359" spans="1:9" x14ac:dyDescent="0.2">
      <c r="A359">
        <v>358</v>
      </c>
      <c r="B359">
        <v>5659</v>
      </c>
      <c r="C359" t="s">
        <v>9745</v>
      </c>
      <c r="D359">
        <v>1</v>
      </c>
      <c r="E359">
        <v>1</v>
      </c>
      <c r="F359">
        <v>1</v>
      </c>
      <c r="G359" s="2" t="s">
        <v>10009</v>
      </c>
      <c r="H359" s="2" t="s">
        <v>10009</v>
      </c>
      <c r="I359" t="str">
        <f t="shared" si="5"/>
        <v>BEGIN IF NOT EXISTS (SELECT * FROM [dbo].[INV_Invoice_CFOP] WHERE [Code] = '5659') BEGIN INSERT INTO [dbo].[INV_Invoice_CFOP]([InvoiceCFOPId],[Code],[Description],[Active],[UserID],[UserIDLastUpdate],[CreateDate],[ModifieldDate]) VALUES (358,'5659','Transferência de combustível ou lubrificante adquiridos ou recebidos de terceiros',1,1,1,GETDATE(),GETDATE()) END END</v>
      </c>
    </row>
    <row r="360" spans="1:9" x14ac:dyDescent="0.2">
      <c r="A360">
        <v>359</v>
      </c>
      <c r="B360">
        <v>5660</v>
      </c>
      <c r="C360" t="s">
        <v>9746</v>
      </c>
      <c r="D360">
        <v>1</v>
      </c>
      <c r="E360">
        <v>1</v>
      </c>
      <c r="F360">
        <v>1</v>
      </c>
      <c r="G360" s="2" t="s">
        <v>10009</v>
      </c>
      <c r="H360" s="2" t="s">
        <v>10009</v>
      </c>
      <c r="I360" t="str">
        <f t="shared" si="5"/>
        <v>BEGIN IF NOT EXISTS (SELECT * FROM [dbo].[INV_Invoice_CFOP] WHERE [Code] = '5660') BEGIN INSERT INTO [dbo].[INV_Invoice_CFOP]([InvoiceCFOPId],[Code],[Description],[Active],[UserID],[UserIDLastUpdate],[CreateDate],[ModifieldDate]) VALUES (359,'5660','Devolução de compra de combustível ou lubrificante adquiridos p/ industrialização subseqüente',1,1,1,GETDATE(),GETDATE()) END END</v>
      </c>
    </row>
    <row r="361" spans="1:9" x14ac:dyDescent="0.2">
      <c r="A361">
        <v>360</v>
      </c>
      <c r="B361">
        <v>5661</v>
      </c>
      <c r="C361" t="s">
        <v>9747</v>
      </c>
      <c r="D361">
        <v>1</v>
      </c>
      <c r="E361">
        <v>1</v>
      </c>
      <c r="F361">
        <v>1</v>
      </c>
      <c r="G361" s="2" t="s">
        <v>10009</v>
      </c>
      <c r="H361" s="2" t="s">
        <v>10009</v>
      </c>
      <c r="I361" t="str">
        <f t="shared" si="5"/>
        <v>BEGIN IF NOT EXISTS (SELECT * FROM [dbo].[INV_Invoice_CFOP] WHERE [Code] = '5661') BEGIN INSERT INTO [dbo].[INV_Invoice_CFOP]([InvoiceCFOPId],[Code],[Description],[Active],[UserID],[UserIDLastUpdate],[CreateDate],[ModifieldDate]) VALUES (360,'5661','Devolução de compra de combustível ou lubrificante adquiridos p/ comercialização',1,1,1,GETDATE(),GETDATE()) END END</v>
      </c>
    </row>
    <row r="362" spans="1:9" x14ac:dyDescent="0.2">
      <c r="A362">
        <v>361</v>
      </c>
      <c r="B362">
        <v>5662</v>
      </c>
      <c r="C362" t="s">
        <v>9748</v>
      </c>
      <c r="D362">
        <v>1</v>
      </c>
      <c r="E362">
        <v>1</v>
      </c>
      <c r="F362">
        <v>1</v>
      </c>
      <c r="G362" s="2" t="s">
        <v>10009</v>
      </c>
      <c r="H362" s="2" t="s">
        <v>10009</v>
      </c>
      <c r="I362" t="str">
        <f t="shared" si="5"/>
        <v>BEGIN IF NOT EXISTS (SELECT * FROM [dbo].[INV_Invoice_CFOP] WHERE [Code] = '5662') BEGIN INSERT INTO [dbo].[INV_Invoice_CFOP]([InvoiceCFOPId],[Code],[Description],[Active],[UserID],[UserIDLastUpdate],[CreateDate],[ModifieldDate]) VALUES (361,'5662','Devolução de compra de combustível ou lubrificante adquiridos por consumidor ou usuário final',1,1,1,GETDATE(),GETDATE()) END END</v>
      </c>
    </row>
    <row r="363" spans="1:9" x14ac:dyDescent="0.2">
      <c r="A363">
        <v>362</v>
      </c>
      <c r="B363">
        <v>5663</v>
      </c>
      <c r="C363" t="s">
        <v>9749</v>
      </c>
      <c r="D363">
        <v>1</v>
      </c>
      <c r="E363">
        <v>1</v>
      </c>
      <c r="F363">
        <v>1</v>
      </c>
      <c r="G363" s="2" t="s">
        <v>10009</v>
      </c>
      <c r="H363" s="2" t="s">
        <v>10009</v>
      </c>
      <c r="I363" t="str">
        <f t="shared" si="5"/>
        <v>BEGIN IF NOT EXISTS (SELECT * FROM [dbo].[INV_Invoice_CFOP] WHERE [Code] = '5663') BEGIN INSERT INTO [dbo].[INV_Invoice_CFOP]([InvoiceCFOPId],[Code],[Description],[Active],[UserID],[UserIDLastUpdate],[CreateDate],[ModifieldDate]) VALUES (362,'5663','Remessa p/ armazenagem de combustível ou lubrificante',1,1,1,GETDATE(),GETDATE()) END END</v>
      </c>
    </row>
    <row r="364" spans="1:9" x14ac:dyDescent="0.2">
      <c r="A364">
        <v>363</v>
      </c>
      <c r="B364">
        <v>5664</v>
      </c>
      <c r="C364" t="s">
        <v>9750</v>
      </c>
      <c r="D364">
        <v>1</v>
      </c>
      <c r="E364">
        <v>1</v>
      </c>
      <c r="F364">
        <v>1</v>
      </c>
      <c r="G364" s="2" t="s">
        <v>10009</v>
      </c>
      <c r="H364" s="2" t="s">
        <v>10009</v>
      </c>
      <c r="I364" t="str">
        <f t="shared" si="5"/>
        <v>BEGIN IF NOT EXISTS (SELECT * FROM [dbo].[INV_Invoice_CFOP] WHERE [Code] = '5664') BEGIN INSERT INTO [dbo].[INV_Invoice_CFOP]([InvoiceCFOPId],[Code],[Description],[Active],[UserID],[UserIDLastUpdate],[CreateDate],[ModifieldDate]) VALUES (363,'5664','Retorno de combustível ou lubrificante recebidos p/ armazenagem',1,1,1,GETDATE(),GETDATE()) END END</v>
      </c>
    </row>
    <row r="365" spans="1:9" x14ac:dyDescent="0.2">
      <c r="A365">
        <v>364</v>
      </c>
      <c r="B365">
        <v>5665</v>
      </c>
      <c r="C365" t="s">
        <v>9751</v>
      </c>
      <c r="D365">
        <v>1</v>
      </c>
      <c r="E365">
        <v>1</v>
      </c>
      <c r="F365">
        <v>1</v>
      </c>
      <c r="G365" s="2" t="s">
        <v>10009</v>
      </c>
      <c r="H365" s="2" t="s">
        <v>10009</v>
      </c>
      <c r="I365" t="str">
        <f t="shared" si="5"/>
        <v>BEGIN IF NOT EXISTS (SELECT * FROM [dbo].[INV_Invoice_CFOP] WHERE [Code] = '5665') BEGIN INSERT INTO [dbo].[INV_Invoice_CFOP]([InvoiceCFOPId],[Code],[Description],[Active],[UserID],[UserIDLastUpdate],[CreateDate],[ModifieldDate]) VALUES (364,'5665','Retorno simbólico de combustível ou lubrificante recebidos p/ armazenagem',1,1,1,GETDATE(),GETDATE()) END END</v>
      </c>
    </row>
    <row r="366" spans="1:9" x14ac:dyDescent="0.2">
      <c r="A366">
        <v>365</v>
      </c>
      <c r="B366">
        <v>5666</v>
      </c>
      <c r="C366" t="s">
        <v>9752</v>
      </c>
      <c r="D366">
        <v>1</v>
      </c>
      <c r="E366">
        <v>1</v>
      </c>
      <c r="F366">
        <v>1</v>
      </c>
      <c r="G366" s="2" t="s">
        <v>10009</v>
      </c>
      <c r="H366" s="2" t="s">
        <v>10009</v>
      </c>
      <c r="I366" t="str">
        <f t="shared" si="5"/>
        <v>BEGIN IF NOT EXISTS (SELECT * FROM [dbo].[INV_Invoice_CFOP] WHERE [Code] = '5666') BEGIN INSERT INTO [dbo].[INV_Invoice_CFOP]([InvoiceCFOPId],[Code],[Description],[Active],[UserID],[UserIDLastUpdate],[CreateDate],[ModifieldDate]) VALUES (365,'5666','Remessa, por conta e ordem de terceiros, de combustível ou lubrificante recebidos p/ armazenagem',1,1,1,GETDATE(),GETDATE()) END END</v>
      </c>
    </row>
    <row r="367" spans="1:9" x14ac:dyDescent="0.2">
      <c r="A367">
        <v>366</v>
      </c>
      <c r="B367">
        <v>5667</v>
      </c>
      <c r="C367" t="s">
        <v>9753</v>
      </c>
      <c r="D367">
        <v>1</v>
      </c>
      <c r="E367">
        <v>1</v>
      </c>
      <c r="F367">
        <v>1</v>
      </c>
      <c r="G367" s="2" t="s">
        <v>10009</v>
      </c>
      <c r="H367" s="2" t="s">
        <v>10009</v>
      </c>
      <c r="I367" t="str">
        <f t="shared" si="5"/>
        <v>BEGIN IF NOT EXISTS (SELECT * FROM [dbo].[INV_Invoice_CFOP] WHERE [Code] = '5667') BEGIN INSERT INTO [dbo].[INV_Invoice_CFOP]([InvoiceCFOPId],[Code],[Description],[Active],[UserID],[UserIDLastUpdate],[CreateDate],[ModifieldDate]) VALUES (366,'5667','Venda de combustível ou lubrificante a consumidor ou usuário final estabelecido em outra UF',1,1,1,GETDATE(),GETDATE()) END END</v>
      </c>
    </row>
    <row r="368" spans="1:9" x14ac:dyDescent="0.2">
      <c r="A368">
        <v>367</v>
      </c>
      <c r="B368">
        <v>5901</v>
      </c>
      <c r="C368" t="s">
        <v>9754</v>
      </c>
      <c r="D368">
        <v>1</v>
      </c>
      <c r="E368">
        <v>1</v>
      </c>
      <c r="F368">
        <v>1</v>
      </c>
      <c r="G368" s="2" t="s">
        <v>10009</v>
      </c>
      <c r="H368" s="2" t="s">
        <v>10009</v>
      </c>
      <c r="I368" t="str">
        <f t="shared" si="5"/>
        <v>BEGIN IF NOT EXISTS (SELECT * FROM [dbo].[INV_Invoice_CFOP] WHERE [Code] = '5901') BEGIN INSERT INTO [dbo].[INV_Invoice_CFOP]([InvoiceCFOPId],[Code],[Description],[Active],[UserID],[UserIDLastUpdate],[CreateDate],[ModifieldDate]) VALUES (367,'5901','Remessa p/ industrialização por encomenda',1,1,1,GETDATE(),GETDATE()) END END</v>
      </c>
    </row>
    <row r="369" spans="1:9" x14ac:dyDescent="0.2">
      <c r="A369">
        <v>368</v>
      </c>
      <c r="B369">
        <v>5902</v>
      </c>
      <c r="C369" t="s">
        <v>9755</v>
      </c>
      <c r="D369">
        <v>1</v>
      </c>
      <c r="E369">
        <v>1</v>
      </c>
      <c r="F369">
        <v>1</v>
      </c>
      <c r="G369" s="2" t="s">
        <v>10009</v>
      </c>
      <c r="H369" s="2" t="s">
        <v>10009</v>
      </c>
      <c r="I369" t="str">
        <f t="shared" si="5"/>
        <v>BEGIN IF NOT EXISTS (SELECT * FROM [dbo].[INV_Invoice_CFOP] WHERE [Code] = '5902') BEGIN INSERT INTO [dbo].[INV_Invoice_CFOP]([InvoiceCFOPId],[Code],[Description],[Active],[UserID],[UserIDLastUpdate],[CreateDate],[ModifieldDate]) VALUES (368,'5902','Retorno de mercadoria utilizada na industrialização por encomenda',1,1,1,GETDATE(),GETDATE()) END END</v>
      </c>
    </row>
    <row r="370" spans="1:9" x14ac:dyDescent="0.2">
      <c r="A370">
        <v>369</v>
      </c>
      <c r="B370">
        <v>5903</v>
      </c>
      <c r="C370" t="s">
        <v>9756</v>
      </c>
      <c r="D370">
        <v>1</v>
      </c>
      <c r="E370">
        <v>1</v>
      </c>
      <c r="F370">
        <v>1</v>
      </c>
      <c r="G370" s="2" t="s">
        <v>10009</v>
      </c>
      <c r="H370" s="2" t="s">
        <v>10009</v>
      </c>
      <c r="I370" t="str">
        <f t="shared" si="5"/>
        <v>BEGIN IF NOT EXISTS (SELECT * FROM [dbo].[INV_Invoice_CFOP] WHERE [Code] = '5903') BEGIN INSERT INTO [dbo].[INV_Invoice_CFOP]([InvoiceCFOPId],[Code],[Description],[Active],[UserID],[UserIDLastUpdate],[CreateDate],[ModifieldDate]) VALUES (369,'5903','Retorno de mercadoria recebida p/ industrialização e não aplicada no referido processo',1,1,1,GETDATE(),GETDATE()) END END</v>
      </c>
    </row>
    <row r="371" spans="1:9" x14ac:dyDescent="0.2">
      <c r="A371">
        <v>370</v>
      </c>
      <c r="B371">
        <v>5904</v>
      </c>
      <c r="C371" t="s">
        <v>9757</v>
      </c>
      <c r="D371">
        <v>1</v>
      </c>
      <c r="E371">
        <v>1</v>
      </c>
      <c r="F371">
        <v>1</v>
      </c>
      <c r="G371" s="2" t="s">
        <v>10009</v>
      </c>
      <c r="H371" s="2" t="s">
        <v>10009</v>
      </c>
      <c r="I371" t="str">
        <f t="shared" si="5"/>
        <v>BEGIN IF NOT EXISTS (SELECT * FROM [dbo].[INV_Invoice_CFOP] WHERE [Code] = '5904') BEGIN INSERT INTO [dbo].[INV_Invoice_CFOP]([InvoiceCFOPId],[Code],[Description],[Active],[UserID],[UserIDLastUpdate],[CreateDate],[ModifieldDate]) VALUES (370,'5904','Remessa p/ venda fora do estabelecimento',1,1,1,GETDATE(),GETDATE()) END END</v>
      </c>
    </row>
    <row r="372" spans="1:9" x14ac:dyDescent="0.2">
      <c r="A372">
        <v>371</v>
      </c>
      <c r="B372">
        <v>5905</v>
      </c>
      <c r="C372" t="s">
        <v>9758</v>
      </c>
      <c r="D372">
        <v>1</v>
      </c>
      <c r="E372">
        <v>1</v>
      </c>
      <c r="F372">
        <v>1</v>
      </c>
      <c r="G372" s="2" t="s">
        <v>10009</v>
      </c>
      <c r="H372" s="2" t="s">
        <v>10009</v>
      </c>
      <c r="I372" t="str">
        <f t="shared" si="5"/>
        <v>BEGIN IF NOT EXISTS (SELECT * FROM [dbo].[INV_Invoice_CFOP] WHERE [Code] = '5905') BEGIN INSERT INTO [dbo].[INV_Invoice_CFOP]([InvoiceCFOPId],[Code],[Description],[Active],[UserID],[UserIDLastUpdate],[CreateDate],[ModifieldDate]) VALUES (371,'5905','Remessa p/ depósito fechado ou armazém geral',1,1,1,GETDATE(),GETDATE()) END END</v>
      </c>
    </row>
    <row r="373" spans="1:9" x14ac:dyDescent="0.2">
      <c r="A373">
        <v>372</v>
      </c>
      <c r="B373">
        <v>5906</v>
      </c>
      <c r="C373" t="s">
        <v>9759</v>
      </c>
      <c r="D373">
        <v>1</v>
      </c>
      <c r="E373">
        <v>1</v>
      </c>
      <c r="F373">
        <v>1</v>
      </c>
      <c r="G373" s="2" t="s">
        <v>10009</v>
      </c>
      <c r="H373" s="2" t="s">
        <v>10009</v>
      </c>
      <c r="I373" t="str">
        <f t="shared" si="5"/>
        <v>BEGIN IF NOT EXISTS (SELECT * FROM [dbo].[INV_Invoice_CFOP] WHERE [Code] = '5906') BEGIN INSERT INTO [dbo].[INV_Invoice_CFOP]([InvoiceCFOPId],[Code],[Description],[Active],[UserID],[UserIDLastUpdate],[CreateDate],[ModifieldDate]) VALUES (372,'5906','Retorno de mercadoria depositada em depósito fechado ou armazém geral',1,1,1,GETDATE(),GETDATE()) END END</v>
      </c>
    </row>
    <row r="374" spans="1:9" x14ac:dyDescent="0.2">
      <c r="A374">
        <v>373</v>
      </c>
      <c r="B374">
        <v>5907</v>
      </c>
      <c r="C374" t="s">
        <v>9760</v>
      </c>
      <c r="D374">
        <v>1</v>
      </c>
      <c r="E374">
        <v>1</v>
      </c>
      <c r="F374">
        <v>1</v>
      </c>
      <c r="G374" s="2" t="s">
        <v>10009</v>
      </c>
      <c r="H374" s="2" t="s">
        <v>10009</v>
      </c>
      <c r="I374" t="str">
        <f t="shared" si="5"/>
        <v>BEGIN IF NOT EXISTS (SELECT * FROM [dbo].[INV_Invoice_CFOP] WHERE [Code] = '5907') BEGIN INSERT INTO [dbo].[INV_Invoice_CFOP]([InvoiceCFOPId],[Code],[Description],[Active],[UserID],[UserIDLastUpdate],[CreateDate],[ModifieldDate]) VALUES (373,'5907','Retorno simbólico de mercadoria depositada em depósito fechado ou armazém geral',1,1,1,GETDATE(),GETDATE()) END END</v>
      </c>
    </row>
    <row r="375" spans="1:9" x14ac:dyDescent="0.2">
      <c r="A375">
        <v>374</v>
      </c>
      <c r="B375">
        <v>5908</v>
      </c>
      <c r="C375" t="s">
        <v>9761</v>
      </c>
      <c r="D375">
        <v>1</v>
      </c>
      <c r="E375">
        <v>1</v>
      </c>
      <c r="F375">
        <v>1</v>
      </c>
      <c r="G375" s="2" t="s">
        <v>10009</v>
      </c>
      <c r="H375" s="2" t="s">
        <v>10009</v>
      </c>
      <c r="I375" t="str">
        <f t="shared" si="5"/>
        <v>BEGIN IF NOT EXISTS (SELECT * FROM [dbo].[INV_Invoice_CFOP] WHERE [Code] = '5908') BEGIN INSERT INTO [dbo].[INV_Invoice_CFOP]([InvoiceCFOPId],[Code],[Description],[Active],[UserID],[UserIDLastUpdate],[CreateDate],[ModifieldDate]) VALUES (374,'5908','Remessa de bem por conta de contrato de comodato',1,1,1,GETDATE(),GETDATE()) END END</v>
      </c>
    </row>
    <row r="376" spans="1:9" x14ac:dyDescent="0.2">
      <c r="A376">
        <v>375</v>
      </c>
      <c r="B376">
        <v>5909</v>
      </c>
      <c r="C376" t="s">
        <v>9762</v>
      </c>
      <c r="D376">
        <v>1</v>
      </c>
      <c r="E376">
        <v>1</v>
      </c>
      <c r="F376">
        <v>1</v>
      </c>
      <c r="G376" s="2" t="s">
        <v>10009</v>
      </c>
      <c r="H376" s="2" t="s">
        <v>10009</v>
      </c>
      <c r="I376" t="str">
        <f t="shared" si="5"/>
        <v>BEGIN IF NOT EXISTS (SELECT * FROM [dbo].[INV_Invoice_CFOP] WHERE [Code] = '5909') BEGIN INSERT INTO [dbo].[INV_Invoice_CFOP]([InvoiceCFOPId],[Code],[Description],[Active],[UserID],[UserIDLastUpdate],[CreateDate],[ModifieldDate]) VALUES (375,'5909','Retorno de bem recebido por conta de contrato de comodato',1,1,1,GETDATE(),GETDATE()) END END</v>
      </c>
    </row>
    <row r="377" spans="1:9" x14ac:dyDescent="0.2">
      <c r="A377">
        <v>376</v>
      </c>
      <c r="B377">
        <v>5910</v>
      </c>
      <c r="C377" t="s">
        <v>9763</v>
      </c>
      <c r="D377">
        <v>1</v>
      </c>
      <c r="E377">
        <v>1</v>
      </c>
      <c r="F377">
        <v>1</v>
      </c>
      <c r="G377" s="2" t="s">
        <v>10009</v>
      </c>
      <c r="H377" s="2" t="s">
        <v>10009</v>
      </c>
      <c r="I377" t="str">
        <f t="shared" si="5"/>
        <v>BEGIN IF NOT EXISTS (SELECT * FROM [dbo].[INV_Invoice_CFOP] WHERE [Code] = '5910') BEGIN INSERT INTO [dbo].[INV_Invoice_CFOP]([InvoiceCFOPId],[Code],[Description],[Active],[UserID],[UserIDLastUpdate],[CreateDate],[ModifieldDate]) VALUES (376,'5910','Remessa em bonificação, doação ou brinde',1,1,1,GETDATE(),GETDATE()) END END</v>
      </c>
    </row>
    <row r="378" spans="1:9" x14ac:dyDescent="0.2">
      <c r="A378">
        <v>377</v>
      </c>
      <c r="B378">
        <v>5911</v>
      </c>
      <c r="C378" t="s">
        <v>9764</v>
      </c>
      <c r="D378">
        <v>1</v>
      </c>
      <c r="E378">
        <v>1</v>
      </c>
      <c r="F378">
        <v>1</v>
      </c>
      <c r="G378" s="2" t="s">
        <v>10009</v>
      </c>
      <c r="H378" s="2" t="s">
        <v>10009</v>
      </c>
      <c r="I378" t="str">
        <f t="shared" si="5"/>
        <v>BEGIN IF NOT EXISTS (SELECT * FROM [dbo].[INV_Invoice_CFOP] WHERE [Code] = '5911') BEGIN INSERT INTO [dbo].[INV_Invoice_CFOP]([InvoiceCFOPId],[Code],[Description],[Active],[UserID],[UserIDLastUpdate],[CreateDate],[ModifieldDate]) VALUES (377,'5911','Remessa de amostra grátis',1,1,1,GETDATE(),GETDATE()) END END</v>
      </c>
    </row>
    <row r="379" spans="1:9" x14ac:dyDescent="0.2">
      <c r="A379">
        <v>378</v>
      </c>
      <c r="B379">
        <v>5912</v>
      </c>
      <c r="C379" t="s">
        <v>9765</v>
      </c>
      <c r="D379">
        <v>1</v>
      </c>
      <c r="E379">
        <v>1</v>
      </c>
      <c r="F379">
        <v>1</v>
      </c>
      <c r="G379" s="2" t="s">
        <v>10009</v>
      </c>
      <c r="H379" s="2" t="s">
        <v>10009</v>
      </c>
      <c r="I379" t="str">
        <f t="shared" si="5"/>
        <v>BEGIN IF NOT EXISTS (SELECT * FROM [dbo].[INV_Invoice_CFOP] WHERE [Code] = '5912') BEGIN INSERT INTO [dbo].[INV_Invoice_CFOP]([InvoiceCFOPId],[Code],[Description],[Active],[UserID],[UserIDLastUpdate],[CreateDate],[ModifieldDate]) VALUES (378,'5912','Remessa de mercadoria ou bem p/ demonstração',1,1,1,GETDATE(),GETDATE()) END END</v>
      </c>
    </row>
    <row r="380" spans="1:9" x14ac:dyDescent="0.2">
      <c r="A380">
        <v>379</v>
      </c>
      <c r="B380">
        <v>5913</v>
      </c>
      <c r="C380" t="s">
        <v>9766</v>
      </c>
      <c r="D380">
        <v>1</v>
      </c>
      <c r="E380">
        <v>1</v>
      </c>
      <c r="F380">
        <v>1</v>
      </c>
      <c r="G380" s="2" t="s">
        <v>10009</v>
      </c>
      <c r="H380" s="2" t="s">
        <v>10009</v>
      </c>
      <c r="I380" t="str">
        <f t="shared" si="5"/>
        <v>BEGIN IF NOT EXISTS (SELECT * FROM [dbo].[INV_Invoice_CFOP] WHERE [Code] = '5913') BEGIN INSERT INTO [dbo].[INV_Invoice_CFOP]([InvoiceCFOPId],[Code],[Description],[Active],[UserID],[UserIDLastUpdate],[CreateDate],[ModifieldDate]) VALUES (379,'5913','Retorno de mercadoria ou bem recebido p/ demonstração',1,1,1,GETDATE(),GETDATE()) END END</v>
      </c>
    </row>
    <row r="381" spans="1:9" x14ac:dyDescent="0.2">
      <c r="A381">
        <v>380</v>
      </c>
      <c r="B381">
        <v>5914</v>
      </c>
      <c r="C381" t="s">
        <v>9767</v>
      </c>
      <c r="D381">
        <v>1</v>
      </c>
      <c r="E381">
        <v>1</v>
      </c>
      <c r="F381">
        <v>1</v>
      </c>
      <c r="G381" s="2" t="s">
        <v>10009</v>
      </c>
      <c r="H381" s="2" t="s">
        <v>10009</v>
      </c>
      <c r="I381" t="str">
        <f t="shared" si="5"/>
        <v>BEGIN IF NOT EXISTS (SELECT * FROM [dbo].[INV_Invoice_CFOP] WHERE [Code] = '5914') BEGIN INSERT INTO [dbo].[INV_Invoice_CFOP]([InvoiceCFOPId],[Code],[Description],[Active],[UserID],[UserIDLastUpdate],[CreateDate],[ModifieldDate]) VALUES (380,'5914','Remessa de mercadoria ou bem p/ exposição ou feira',1,1,1,GETDATE(),GETDATE()) END END</v>
      </c>
    </row>
    <row r="382" spans="1:9" x14ac:dyDescent="0.2">
      <c r="A382">
        <v>381</v>
      </c>
      <c r="B382">
        <v>5915</v>
      </c>
      <c r="C382" t="s">
        <v>9768</v>
      </c>
      <c r="D382">
        <v>1</v>
      </c>
      <c r="E382">
        <v>1</v>
      </c>
      <c r="F382">
        <v>1</v>
      </c>
      <c r="G382" s="2" t="s">
        <v>10009</v>
      </c>
      <c r="H382" s="2" t="s">
        <v>10009</v>
      </c>
      <c r="I382" t="str">
        <f t="shared" si="5"/>
        <v>BEGIN IF NOT EXISTS (SELECT * FROM [dbo].[INV_Invoice_CFOP] WHERE [Code] = '5915') BEGIN INSERT INTO [dbo].[INV_Invoice_CFOP]([InvoiceCFOPId],[Code],[Description],[Active],[UserID],[UserIDLastUpdate],[CreateDate],[ModifieldDate]) VALUES (381,'5915','Remessa de mercadoria ou bem p/ conserto ou reparo',1,1,1,GETDATE(),GETDATE()) END END</v>
      </c>
    </row>
    <row r="383" spans="1:9" x14ac:dyDescent="0.2">
      <c r="A383">
        <v>382</v>
      </c>
      <c r="B383">
        <v>5916</v>
      </c>
      <c r="C383" t="s">
        <v>9769</v>
      </c>
      <c r="D383">
        <v>1</v>
      </c>
      <c r="E383">
        <v>1</v>
      </c>
      <c r="F383">
        <v>1</v>
      </c>
      <c r="G383" s="2" t="s">
        <v>10009</v>
      </c>
      <c r="H383" s="2" t="s">
        <v>10009</v>
      </c>
      <c r="I383" t="str">
        <f t="shared" si="5"/>
        <v>BEGIN IF NOT EXISTS (SELECT * FROM [dbo].[INV_Invoice_CFOP] WHERE [Code] = '5916') BEGIN INSERT INTO [dbo].[INV_Invoice_CFOP]([InvoiceCFOPId],[Code],[Description],[Active],[UserID],[UserIDLastUpdate],[CreateDate],[ModifieldDate]) VALUES (382,'5916','Retorno de mercadoria ou bem recebido p/ conserto ou reparo',1,1,1,GETDATE(),GETDATE()) END END</v>
      </c>
    </row>
    <row r="384" spans="1:9" x14ac:dyDescent="0.2">
      <c r="A384">
        <v>383</v>
      </c>
      <c r="B384">
        <v>5917</v>
      </c>
      <c r="C384" t="s">
        <v>9770</v>
      </c>
      <c r="D384">
        <v>1</v>
      </c>
      <c r="E384">
        <v>1</v>
      </c>
      <c r="F384">
        <v>1</v>
      </c>
      <c r="G384" s="2" t="s">
        <v>10009</v>
      </c>
      <c r="H384" s="2" t="s">
        <v>10009</v>
      </c>
      <c r="I384" t="str">
        <f t="shared" si="5"/>
        <v>BEGIN IF NOT EXISTS (SELECT * FROM [dbo].[INV_Invoice_CFOP] WHERE [Code] = '5917') BEGIN INSERT INTO [dbo].[INV_Invoice_CFOP]([InvoiceCFOPId],[Code],[Description],[Active],[UserID],[UserIDLastUpdate],[CreateDate],[ModifieldDate]) VALUES (383,'5917','Remessa de mercadoria em consignação mercantil ou industrial',1,1,1,GETDATE(),GETDATE()) END END</v>
      </c>
    </row>
    <row r="385" spans="1:9" x14ac:dyDescent="0.2">
      <c r="A385">
        <v>384</v>
      </c>
      <c r="B385">
        <v>5918</v>
      </c>
      <c r="C385" t="s">
        <v>9771</v>
      </c>
      <c r="D385">
        <v>1</v>
      </c>
      <c r="E385">
        <v>1</v>
      </c>
      <c r="F385">
        <v>1</v>
      </c>
      <c r="G385" s="2" t="s">
        <v>10009</v>
      </c>
      <c r="H385" s="2" t="s">
        <v>10009</v>
      </c>
      <c r="I385" t="str">
        <f t="shared" si="5"/>
        <v>BEGIN IF NOT EXISTS (SELECT * FROM [dbo].[INV_Invoice_CFOP] WHERE [Code] = '5918') BEGIN INSERT INTO [dbo].[INV_Invoice_CFOP]([InvoiceCFOPId],[Code],[Description],[Active],[UserID],[UserIDLastUpdate],[CreateDate],[ModifieldDate]) VALUES (384,'5918','Devolução de mercadoria recebida em consignação mercantil ou industrial',1,1,1,GETDATE(),GETDATE()) END END</v>
      </c>
    </row>
    <row r="386" spans="1:9" x14ac:dyDescent="0.2">
      <c r="A386">
        <v>385</v>
      </c>
      <c r="B386">
        <v>5919</v>
      </c>
      <c r="C386" t="s">
        <v>9772</v>
      </c>
      <c r="D386">
        <v>1</v>
      </c>
      <c r="E386">
        <v>1</v>
      </c>
      <c r="F386">
        <v>1</v>
      </c>
      <c r="G386" s="2" t="s">
        <v>10009</v>
      </c>
      <c r="H386" s="2" t="s">
        <v>10009</v>
      </c>
      <c r="I386" t="str">
        <f t="shared" si="5"/>
        <v>BEGIN IF NOT EXISTS (SELECT * FROM [dbo].[INV_Invoice_CFOP] WHERE [Code] = '5919') BEGIN INSERT INTO [dbo].[INV_Invoice_CFOP]([InvoiceCFOPId],[Code],[Description],[Active],[UserID],[UserIDLastUpdate],[CreateDate],[ModifieldDate]) VALUES (385,'5919','Devolução simbólica de mercadoria vendida ou utilizada em processo industrial, recebida anteriormente em consignação mercantil ou industrial',1,1,1,GETDATE(),GETDATE()) END END</v>
      </c>
    </row>
    <row r="387" spans="1:9" x14ac:dyDescent="0.2">
      <c r="A387">
        <v>386</v>
      </c>
      <c r="B387">
        <v>5920</v>
      </c>
      <c r="C387" t="s">
        <v>9773</v>
      </c>
      <c r="D387">
        <v>1</v>
      </c>
      <c r="E387">
        <v>1</v>
      </c>
      <c r="F387">
        <v>1</v>
      </c>
      <c r="G387" s="2" t="s">
        <v>10009</v>
      </c>
      <c r="H387" s="2" t="s">
        <v>10009</v>
      </c>
      <c r="I387" t="str">
        <f t="shared" ref="I387:I450" si="6">CONCATENATE("BEGIN IF NOT EXISTS (SELECT * FROM [dbo].[INV_Invoice_CFOP] WHERE [Code] = '",B387,"') BEGIN INSERT INTO [dbo].[INV_Invoice_CFOP]([InvoiceCFOPId],[Code],[Description],[Active],[UserID],[UserIDLastUpdate],[CreateDate],[ModifieldDate]) VALUES (",A387,",'",B387,"','",C387,"',",D387,",",E387,",",F387,",",G387,",",H387,") END END")</f>
        <v>BEGIN IF NOT EXISTS (SELECT * FROM [dbo].[INV_Invoice_CFOP] WHERE [Code] = '5920') BEGIN INSERT INTO [dbo].[INV_Invoice_CFOP]([InvoiceCFOPId],[Code],[Description],[Active],[UserID],[UserIDLastUpdate],[CreateDate],[ModifieldDate]) VALUES (386,'5920','Remessa de vasilhame ou sacaria',1,1,1,GETDATE(),GETDATE()) END END</v>
      </c>
    </row>
    <row r="388" spans="1:9" x14ac:dyDescent="0.2">
      <c r="A388">
        <v>387</v>
      </c>
      <c r="B388">
        <v>5921</v>
      </c>
      <c r="C388" t="s">
        <v>9774</v>
      </c>
      <c r="D388">
        <v>1</v>
      </c>
      <c r="E388">
        <v>1</v>
      </c>
      <c r="F388">
        <v>1</v>
      </c>
      <c r="G388" s="2" t="s">
        <v>10009</v>
      </c>
      <c r="H388" s="2" t="s">
        <v>10009</v>
      </c>
      <c r="I388" t="str">
        <f t="shared" si="6"/>
        <v>BEGIN IF NOT EXISTS (SELECT * FROM [dbo].[INV_Invoice_CFOP] WHERE [Code] = '5921') BEGIN INSERT INTO [dbo].[INV_Invoice_CFOP]([InvoiceCFOPId],[Code],[Description],[Active],[UserID],[UserIDLastUpdate],[CreateDate],[ModifieldDate]) VALUES (387,'5921','Devolução de vasilhame ou sacaria',1,1,1,GETDATE(),GETDATE()) END END</v>
      </c>
    </row>
    <row r="389" spans="1:9" x14ac:dyDescent="0.2">
      <c r="A389">
        <v>388</v>
      </c>
      <c r="B389">
        <v>5922</v>
      </c>
      <c r="C389" t="s">
        <v>9775</v>
      </c>
      <c r="D389">
        <v>1</v>
      </c>
      <c r="E389">
        <v>1</v>
      </c>
      <c r="F389">
        <v>1</v>
      </c>
      <c r="G389" s="2" t="s">
        <v>10009</v>
      </c>
      <c r="H389" s="2" t="s">
        <v>10009</v>
      </c>
      <c r="I389" t="str">
        <f t="shared" si="6"/>
        <v>BEGIN IF NOT EXISTS (SELECT * FROM [dbo].[INV_Invoice_CFOP] WHERE [Code] = '5922') BEGIN INSERT INTO [dbo].[INV_Invoice_CFOP]([InvoiceCFOPId],[Code],[Description],[Active],[UserID],[UserIDLastUpdate],[CreateDate],[ModifieldDate]) VALUES (388,'5922','Lançamento efetuado a título de simples faturamento decorrente de venda p/ entrega futura',1,1,1,GETDATE(),GETDATE()) END END</v>
      </c>
    </row>
    <row r="390" spans="1:9" x14ac:dyDescent="0.2">
      <c r="A390">
        <v>389</v>
      </c>
      <c r="B390">
        <v>5923</v>
      </c>
      <c r="C390" t="s">
        <v>9776</v>
      </c>
      <c r="D390">
        <v>1</v>
      </c>
      <c r="E390">
        <v>1</v>
      </c>
      <c r="F390">
        <v>1</v>
      </c>
      <c r="G390" s="2" t="s">
        <v>10009</v>
      </c>
      <c r="H390" s="2" t="s">
        <v>10009</v>
      </c>
      <c r="I390" t="str">
        <f t="shared" si="6"/>
        <v>BEGIN IF NOT EXISTS (SELECT * FROM [dbo].[INV_Invoice_CFOP] WHERE [Code] = '5923') BEGIN INSERT INTO [dbo].[INV_Invoice_CFOP]([InvoiceCFOPId],[Code],[Description],[Active],[UserID],[UserIDLastUpdate],[CreateDate],[ModifieldDate]) VALUES (389,'5923','Remessa de mercadoria por conta e ordem de terceiros, em venda à ordem ou em operações com armazém geral ou depósito fechado.',1,1,1,GETDATE(),GETDATE()) END END</v>
      </c>
    </row>
    <row r="391" spans="1:9" x14ac:dyDescent="0.2">
      <c r="A391">
        <v>390</v>
      </c>
      <c r="B391">
        <v>5924</v>
      </c>
      <c r="C391" t="s">
        <v>9777</v>
      </c>
      <c r="D391">
        <v>1</v>
      </c>
      <c r="E391">
        <v>1</v>
      </c>
      <c r="F391">
        <v>1</v>
      </c>
      <c r="G391" s="2" t="s">
        <v>10009</v>
      </c>
      <c r="H391" s="2" t="s">
        <v>10009</v>
      </c>
      <c r="I391" t="str">
        <f t="shared" si="6"/>
        <v>BEGIN IF NOT EXISTS (SELECT * FROM [dbo].[INV_Invoice_CFOP] WHERE [Code] = '5924') BEGIN INSERT INTO [dbo].[INV_Invoice_CFOP]([InvoiceCFOPId],[Code],[Description],[Active],[UserID],[UserIDLastUpdate],[CreateDate],[ModifieldDate]) VALUES (390,'5924','Remessa p/ industrialização por conta e ordem do adquirente da mercadoria, quando esta não transitar pelo estabelecimento do adquirente',1,1,1,GETDATE(),GETDATE()) END END</v>
      </c>
    </row>
    <row r="392" spans="1:9" x14ac:dyDescent="0.2">
      <c r="A392">
        <v>391</v>
      </c>
      <c r="B392">
        <v>5925</v>
      </c>
      <c r="C392" t="s">
        <v>9778</v>
      </c>
      <c r="D392">
        <v>1</v>
      </c>
      <c r="E392">
        <v>1</v>
      </c>
      <c r="F392">
        <v>1</v>
      </c>
      <c r="G392" s="2" t="s">
        <v>10009</v>
      </c>
      <c r="H392" s="2" t="s">
        <v>10009</v>
      </c>
      <c r="I392" t="str">
        <f t="shared" si="6"/>
        <v>BEGIN IF NOT EXISTS (SELECT * FROM [dbo].[INV_Invoice_CFOP] WHERE [Code] = '5925') BEGIN INSERT INTO [dbo].[INV_Invoice_CFOP]([InvoiceCFOPId],[Code],[Description],[Active],[UserID],[UserIDLastUpdate],[CreateDate],[ModifieldDate]) VALUES (391,'5925','Retorno de mercadoria recebida p/ industrialização por conta e ordem do adquirente da mercadoria, quando aquela não transitar pelo estabelecimento do adquirente',1,1,1,GETDATE(),GETDATE()) END END</v>
      </c>
    </row>
    <row r="393" spans="1:9" x14ac:dyDescent="0.2">
      <c r="A393">
        <v>392</v>
      </c>
      <c r="B393">
        <v>5926</v>
      </c>
      <c r="C393" t="s">
        <v>9625</v>
      </c>
      <c r="D393">
        <v>1</v>
      </c>
      <c r="E393">
        <v>1</v>
      </c>
      <c r="F393">
        <v>1</v>
      </c>
      <c r="G393" s="2" t="s">
        <v>10009</v>
      </c>
      <c r="H393" s="2" t="s">
        <v>10009</v>
      </c>
      <c r="I393" t="str">
        <f t="shared" si="6"/>
        <v>BEGIN IF NOT EXISTS (SELECT * FROM [dbo].[INV_Invoice_CFOP] WHERE [Code] = '5926') BEGIN INSERT INTO [dbo].[INV_Invoice_CFOP]([InvoiceCFOPId],[Code],[Description],[Active],[UserID],[UserIDLastUpdate],[CreateDate],[ModifieldDate]) VALUES (392,'5926','Lançamento efetuado a título de reclassificação de mercadoria decorrente de formação de kit ou de sua desagregação',1,1,1,GETDATE(),GETDATE()) END END</v>
      </c>
    </row>
    <row r="394" spans="1:9" x14ac:dyDescent="0.2">
      <c r="A394">
        <v>393</v>
      </c>
      <c r="B394">
        <v>5927</v>
      </c>
      <c r="C394" t="s">
        <v>9779</v>
      </c>
      <c r="D394">
        <v>1</v>
      </c>
      <c r="E394">
        <v>1</v>
      </c>
      <c r="F394">
        <v>1</v>
      </c>
      <c r="G394" s="2" t="s">
        <v>10009</v>
      </c>
      <c r="H394" s="2" t="s">
        <v>10009</v>
      </c>
      <c r="I394" t="str">
        <f t="shared" si="6"/>
        <v>BEGIN IF NOT EXISTS (SELECT * FROM [dbo].[INV_Invoice_CFOP] WHERE [Code] = '5927') BEGIN INSERT INTO [dbo].[INV_Invoice_CFOP]([InvoiceCFOPId],[Code],[Description],[Active],[UserID],[UserIDLastUpdate],[CreateDate],[ModifieldDate]) VALUES (393,'5927','Lançamento efetuado a título de baixa de estoque decorrente de perda, roubo ou deterioração',1,1,1,GETDATE(),GETDATE()) END END</v>
      </c>
    </row>
    <row r="395" spans="1:9" x14ac:dyDescent="0.2">
      <c r="A395">
        <v>394</v>
      </c>
      <c r="B395">
        <v>5928</v>
      </c>
      <c r="C395" t="s">
        <v>9780</v>
      </c>
      <c r="D395">
        <v>1</v>
      </c>
      <c r="E395">
        <v>1</v>
      </c>
      <c r="F395">
        <v>1</v>
      </c>
      <c r="G395" s="2" t="s">
        <v>10009</v>
      </c>
      <c r="H395" s="2" t="s">
        <v>10009</v>
      </c>
      <c r="I395" t="str">
        <f t="shared" si="6"/>
        <v>BEGIN IF NOT EXISTS (SELECT * FROM [dbo].[INV_Invoice_CFOP] WHERE [Code] = '5928') BEGIN INSERT INTO [dbo].[INV_Invoice_CFOP]([InvoiceCFOPId],[Code],[Description],[Active],[UserID],[UserIDLastUpdate],[CreateDate],[ModifieldDate]) VALUES (394,'5928','Lançamento efetuado a título de baixa de estoque decorrente do encerramento da atividade da empresa',1,1,1,GETDATE(),GETDATE()) END END</v>
      </c>
    </row>
    <row r="396" spans="1:9" x14ac:dyDescent="0.2">
      <c r="A396">
        <v>395</v>
      </c>
      <c r="B396">
        <v>5929</v>
      </c>
      <c r="C396" t="s">
        <v>9781</v>
      </c>
      <c r="D396">
        <v>1</v>
      </c>
      <c r="E396">
        <v>1</v>
      </c>
      <c r="F396">
        <v>1</v>
      </c>
      <c r="G396" s="2" t="s">
        <v>10009</v>
      </c>
      <c r="H396" s="2" t="s">
        <v>10009</v>
      </c>
      <c r="I396" t="str">
        <f t="shared" si="6"/>
        <v>BEGIN IF NOT EXISTS (SELECT * FROM [dbo].[INV_Invoice_CFOP] WHERE [Code] = '5929') BEGIN INSERT INTO [dbo].[INV_Invoice_CFOP]([InvoiceCFOPId],[Code],[Description],[Active],[UserID],[UserIDLastUpdate],[CreateDate],[ModifieldDate]) VALUES (395,'5929','Lançamento efetuado em decorrência de emissão de documento fiscal relativo a operação ou prestação também registrada em equipamento Emissor de Cupom Fiscal - ECF',1,1,1,GETDATE(),GETDATE()) END END</v>
      </c>
    </row>
    <row r="397" spans="1:9" x14ac:dyDescent="0.2">
      <c r="A397">
        <v>396</v>
      </c>
      <c r="B397">
        <v>5931</v>
      </c>
      <c r="C397" t="s">
        <v>9782</v>
      </c>
      <c r="D397">
        <v>1</v>
      </c>
      <c r="E397">
        <v>1</v>
      </c>
      <c r="F397">
        <v>1</v>
      </c>
      <c r="G397" s="2" t="s">
        <v>10009</v>
      </c>
      <c r="H397" s="2" t="s">
        <v>10009</v>
      </c>
      <c r="I397" t="str">
        <f t="shared" si="6"/>
        <v>BEGIN IF NOT EXISTS (SELECT * FROM [dbo].[INV_Invoice_CFOP] WHERE [Code] = '5931') BEGIN INSERT INTO [dbo].[INV_Invoice_CFOP]([InvoiceCFOPId],[Code],[Description],[Active],[UserID],[UserIDLastUpdate],[CreateDate],[ModifieldDate]) VALUES (396,'5931','Lançamento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serviço',1,1,1,GETDATE(),GETDATE()) END END</v>
      </c>
    </row>
    <row r="398" spans="1:9" x14ac:dyDescent="0.2">
      <c r="A398">
        <v>397</v>
      </c>
      <c r="B398">
        <v>5932</v>
      </c>
      <c r="C398" t="s">
        <v>9783</v>
      </c>
      <c r="D398">
        <v>1</v>
      </c>
      <c r="E398">
        <v>1</v>
      </c>
      <c r="F398">
        <v>1</v>
      </c>
      <c r="G398" s="2" t="s">
        <v>10009</v>
      </c>
      <c r="H398" s="2" t="s">
        <v>10009</v>
      </c>
      <c r="I398" t="str">
        <f t="shared" si="6"/>
        <v>BEGIN IF NOT EXISTS (SELECT * FROM [dbo].[INV_Invoice_CFOP] WHERE [Code] = '5932') BEGIN INSERT INTO [dbo].[INV_Invoice_CFOP]([InvoiceCFOPId],[Code],[Description],[Active],[UserID],[UserIDLastUpdate],[CreateDate],[ModifieldDate]) VALUES (397,'5932','Prestação de serviço de transporte iniciada em UF diversa daquela onde inscrito o prestador',1,1,1,GETDATE(),GETDATE()) END END</v>
      </c>
    </row>
    <row r="399" spans="1:9" x14ac:dyDescent="0.2">
      <c r="A399">
        <v>398</v>
      </c>
      <c r="B399">
        <v>5933</v>
      </c>
      <c r="C399" t="s">
        <v>9784</v>
      </c>
      <c r="D399">
        <v>1</v>
      </c>
      <c r="E399">
        <v>1</v>
      </c>
      <c r="F399">
        <v>1</v>
      </c>
      <c r="G399" s="2" t="s">
        <v>10009</v>
      </c>
      <c r="H399" s="2" t="s">
        <v>10009</v>
      </c>
      <c r="I399" t="str">
        <f t="shared" si="6"/>
        <v>BEGIN IF NOT EXISTS (SELECT * FROM [dbo].[INV_Invoice_CFOP] WHERE [Code] = '5933') BEGIN INSERT INTO [dbo].[INV_Invoice_CFOP]([InvoiceCFOPId],[Code],[Description],[Active],[UserID],[UserIDLastUpdate],[CreateDate],[ModifieldDate]) VALUES (398,'5933','Prestação de serviço tributado pelo Imposto Sobre Serviços de Qualquer Natureza',1,1,1,GETDATE(),GETDATE()) END END</v>
      </c>
    </row>
    <row r="400" spans="1:9" x14ac:dyDescent="0.2">
      <c r="A400">
        <v>399</v>
      </c>
      <c r="B400">
        <v>5934</v>
      </c>
      <c r="C400" t="s">
        <v>9785</v>
      </c>
      <c r="D400">
        <v>1</v>
      </c>
      <c r="E400">
        <v>1</v>
      </c>
      <c r="F400">
        <v>1</v>
      </c>
      <c r="G400" s="2" t="s">
        <v>10009</v>
      </c>
      <c r="H400" s="2" t="s">
        <v>10009</v>
      </c>
      <c r="I400" t="str">
        <f t="shared" si="6"/>
        <v>BEGIN IF NOT EXISTS (SELECT * FROM [dbo].[INV_Invoice_CFOP] WHERE [Code] = '5934') BEGIN INSERT INTO [dbo].[INV_Invoice_CFOP]([InvoiceCFOPId],[Code],[Description],[Active],[UserID],[UserIDLastUpdate],[CreateDate],[ModifieldDate]) VALUES (399,'5934','Remessa simbólica de mercadoria depositada em armazém geral ou depósito fechado.',1,1,1,GETDATE(),GETDATE()) END END</v>
      </c>
    </row>
    <row r="401" spans="1:9" x14ac:dyDescent="0.2">
      <c r="A401">
        <v>400</v>
      </c>
      <c r="B401">
        <v>5949</v>
      </c>
      <c r="C401" t="s">
        <v>9786</v>
      </c>
      <c r="D401">
        <v>1</v>
      </c>
      <c r="E401">
        <v>1</v>
      </c>
      <c r="F401">
        <v>1</v>
      </c>
      <c r="G401" s="2" t="s">
        <v>10009</v>
      </c>
      <c r="H401" s="2" t="s">
        <v>10009</v>
      </c>
      <c r="I401" t="str">
        <f t="shared" si="6"/>
        <v>BEGIN IF NOT EXISTS (SELECT * FROM [dbo].[INV_Invoice_CFOP] WHERE [Code] = '5949') BEGIN INSERT INTO [dbo].[INV_Invoice_CFOP]([InvoiceCFOPId],[Code],[Description],[Active],[UserID],[UserIDLastUpdate],[CreateDate],[ModifieldDate]) VALUES (400,'5949','Outra saída de mercadoria ou prestação de serviço não especificado',1,1,1,GETDATE(),GETDATE()) END END</v>
      </c>
    </row>
    <row r="402" spans="1:9" x14ac:dyDescent="0.2">
      <c r="A402">
        <v>401</v>
      </c>
      <c r="B402">
        <v>6101</v>
      </c>
      <c r="C402" t="s">
        <v>9650</v>
      </c>
      <c r="D402">
        <v>1</v>
      </c>
      <c r="E402">
        <v>1</v>
      </c>
      <c r="F402">
        <v>1</v>
      </c>
      <c r="G402" s="2" t="s">
        <v>10009</v>
      </c>
      <c r="H402" s="2" t="s">
        <v>10009</v>
      </c>
      <c r="I402" t="str">
        <f t="shared" si="6"/>
        <v>BEGIN IF NOT EXISTS (SELECT * FROM [dbo].[INV_Invoice_CFOP] WHERE [Code] = '6101') BEGIN INSERT INTO [dbo].[INV_Invoice_CFOP]([InvoiceCFOPId],[Code],[Description],[Active],[UserID],[UserIDLastUpdate],[CreateDate],[ModifieldDate]) VALUES (401,'6101','Venda de produção do estabelecimento',1,1,1,GETDATE(),GETDATE()) END END</v>
      </c>
    </row>
    <row r="403" spans="1:9" x14ac:dyDescent="0.2">
      <c r="A403">
        <v>402</v>
      </c>
      <c r="B403">
        <v>6102</v>
      </c>
      <c r="C403" t="s">
        <v>9651</v>
      </c>
      <c r="D403">
        <v>1</v>
      </c>
      <c r="E403">
        <v>1</v>
      </c>
      <c r="F403">
        <v>1</v>
      </c>
      <c r="G403" s="2" t="s">
        <v>10009</v>
      </c>
      <c r="H403" s="2" t="s">
        <v>10009</v>
      </c>
      <c r="I403" t="str">
        <f t="shared" si="6"/>
        <v>BEGIN IF NOT EXISTS (SELECT * FROM [dbo].[INV_Invoice_CFOP] WHERE [Code] = '6102') BEGIN INSERT INTO [dbo].[INV_Invoice_CFOP]([InvoiceCFOPId],[Code],[Description],[Active],[UserID],[UserIDLastUpdate],[CreateDate],[ModifieldDate]) VALUES (402,'6102','Venda de mercadoria adquirida ou recebida de terceiros',1,1,1,GETDATE(),GETDATE()) END END</v>
      </c>
    </row>
    <row r="404" spans="1:9" x14ac:dyDescent="0.2">
      <c r="A404">
        <v>403</v>
      </c>
      <c r="B404">
        <v>6103</v>
      </c>
      <c r="C404" t="s">
        <v>9787</v>
      </c>
      <c r="D404">
        <v>1</v>
      </c>
      <c r="E404">
        <v>1</v>
      </c>
      <c r="F404">
        <v>1</v>
      </c>
      <c r="G404" s="2" t="s">
        <v>10009</v>
      </c>
      <c r="H404" s="2" t="s">
        <v>10009</v>
      </c>
      <c r="I404" t="str">
        <f t="shared" si="6"/>
        <v>BEGIN IF NOT EXISTS (SELECT * FROM [dbo].[INV_Invoice_CFOP] WHERE [Code] = '6103') BEGIN INSERT INTO [dbo].[INV_Invoice_CFOP]([InvoiceCFOPId],[Code],[Description],[Active],[UserID],[UserIDLastUpdate],[CreateDate],[ModifieldDate]) VALUES (403,'6103','Venda de produção do estabelecimento, efetuada fora do estabelecimento',1,1,1,GETDATE(),GETDATE()) END END</v>
      </c>
    </row>
    <row r="405" spans="1:9" x14ac:dyDescent="0.2">
      <c r="A405">
        <v>404</v>
      </c>
      <c r="B405">
        <v>6104</v>
      </c>
      <c r="C405" t="s">
        <v>9653</v>
      </c>
      <c r="D405">
        <v>1</v>
      </c>
      <c r="E405">
        <v>1</v>
      </c>
      <c r="F405">
        <v>1</v>
      </c>
      <c r="G405" s="2" t="s">
        <v>10009</v>
      </c>
      <c r="H405" s="2" t="s">
        <v>10009</v>
      </c>
      <c r="I405" t="str">
        <f t="shared" si="6"/>
        <v>BEGIN IF NOT EXISTS (SELECT * FROM [dbo].[INV_Invoice_CFOP] WHERE [Code] = '6104') BEGIN INSERT INTO [dbo].[INV_Invoice_CFOP]([InvoiceCFOPId],[Code],[Description],[Active],[UserID],[UserIDLastUpdate],[CreateDate],[ModifieldDate]) VALUES (404,'6104','Venda de mercadoria adquirida ou recebida de terceiros, efetuada fora do estabelecimento',1,1,1,GETDATE(),GETDATE()) END END</v>
      </c>
    </row>
    <row r="406" spans="1:9" x14ac:dyDescent="0.2">
      <c r="A406">
        <v>405</v>
      </c>
      <c r="B406">
        <v>6105</v>
      </c>
      <c r="C406" t="s">
        <v>9654</v>
      </c>
      <c r="D406">
        <v>1</v>
      </c>
      <c r="E406">
        <v>1</v>
      </c>
      <c r="F406">
        <v>1</v>
      </c>
      <c r="G406" s="2" t="s">
        <v>10009</v>
      </c>
      <c r="H406" s="2" t="s">
        <v>10009</v>
      </c>
      <c r="I406" t="str">
        <f t="shared" si="6"/>
        <v>BEGIN IF NOT EXISTS (SELECT * FROM [dbo].[INV_Invoice_CFOP] WHERE [Code] = '6105') BEGIN INSERT INTO [dbo].[INV_Invoice_CFOP]([InvoiceCFOPId],[Code],[Description],[Active],[UserID],[UserIDLastUpdate],[CreateDate],[ModifieldDate]) VALUES (405,'6105','Venda de produção do estabelecimento que não deva por ele transitar',1,1,1,GETDATE(),GETDATE()) END END</v>
      </c>
    </row>
    <row r="407" spans="1:9" x14ac:dyDescent="0.2">
      <c r="A407">
        <v>406</v>
      </c>
      <c r="B407">
        <v>6106</v>
      </c>
      <c r="C407" t="s">
        <v>9788</v>
      </c>
      <c r="D407">
        <v>1</v>
      </c>
      <c r="E407">
        <v>1</v>
      </c>
      <c r="F407">
        <v>1</v>
      </c>
      <c r="G407" s="2" t="s">
        <v>10009</v>
      </c>
      <c r="H407" s="2" t="s">
        <v>10009</v>
      </c>
      <c r="I407" t="str">
        <f t="shared" si="6"/>
        <v>BEGIN IF NOT EXISTS (SELECT * FROM [dbo].[INV_Invoice_CFOP] WHERE [Code] = '6106') BEGIN INSERT INTO [dbo].[INV_Invoice_CFOP]([InvoiceCFOPId],[Code],[Description],[Active],[UserID],[UserIDLastUpdate],[CreateDate],[ModifieldDate]) VALUES (406,'6106','Venda de mercadoria adquirida ou recebida de terceiros, que não deva por ele transitar',1,1,1,GETDATE(),GETDATE()) END END</v>
      </c>
    </row>
    <row r="408" spans="1:9" x14ac:dyDescent="0.2">
      <c r="A408">
        <v>407</v>
      </c>
      <c r="B408">
        <v>6107</v>
      </c>
      <c r="C408" t="s">
        <v>9789</v>
      </c>
      <c r="D408">
        <v>1</v>
      </c>
      <c r="E408">
        <v>1</v>
      </c>
      <c r="F408">
        <v>1</v>
      </c>
      <c r="G408" s="2" t="s">
        <v>10009</v>
      </c>
      <c r="H408" s="2" t="s">
        <v>10009</v>
      </c>
      <c r="I408" t="str">
        <f t="shared" si="6"/>
        <v>BEGIN IF NOT EXISTS (SELECT * FROM [dbo].[INV_Invoice_CFOP] WHERE [Code] = '6107') BEGIN INSERT INTO [dbo].[INV_Invoice_CFOP]([InvoiceCFOPId],[Code],[Description],[Active],[UserID],[UserIDLastUpdate],[CreateDate],[ModifieldDate]) VALUES (407,'6107','Venda de produção do estabelecimento, destinada a não contribuinte',1,1,1,GETDATE(),GETDATE()) END END</v>
      </c>
    </row>
    <row r="409" spans="1:9" x14ac:dyDescent="0.2">
      <c r="A409">
        <v>408</v>
      </c>
      <c r="B409">
        <v>6108</v>
      </c>
      <c r="C409" t="s">
        <v>9790</v>
      </c>
      <c r="D409">
        <v>1</v>
      </c>
      <c r="E409">
        <v>1</v>
      </c>
      <c r="F409">
        <v>1</v>
      </c>
      <c r="G409" s="2" t="s">
        <v>10009</v>
      </c>
      <c r="H409" s="2" t="s">
        <v>10009</v>
      </c>
      <c r="I409" t="str">
        <f t="shared" si="6"/>
        <v>BEGIN IF NOT EXISTS (SELECT * FROM [dbo].[INV_Invoice_CFOP] WHERE [Code] = '6108') BEGIN INSERT INTO [dbo].[INV_Invoice_CFOP]([InvoiceCFOPId],[Code],[Description],[Active],[UserID],[UserIDLastUpdate],[CreateDate],[ModifieldDate]) VALUES (408,'6108','Venda de mercadoria adquirida ou recebida de terceiros, destinada a não contribuinte',1,1,1,GETDATE(),GETDATE()) END END</v>
      </c>
    </row>
    <row r="410" spans="1:9" x14ac:dyDescent="0.2">
      <c r="A410">
        <v>409</v>
      </c>
      <c r="B410">
        <v>6109</v>
      </c>
      <c r="C410" t="s">
        <v>9656</v>
      </c>
      <c r="D410">
        <v>1</v>
      </c>
      <c r="E410">
        <v>1</v>
      </c>
      <c r="F410">
        <v>1</v>
      </c>
      <c r="G410" s="2" t="s">
        <v>10009</v>
      </c>
      <c r="H410" s="2" t="s">
        <v>10009</v>
      </c>
      <c r="I410" t="str">
        <f t="shared" si="6"/>
        <v>BEGIN IF NOT EXISTS (SELECT * FROM [dbo].[INV_Invoice_CFOP] WHERE [Code] = '6109') BEGIN INSERT INTO [dbo].[INV_Invoice_CFOP]([InvoiceCFOPId],[Code],[Description],[Active],[UserID],[UserIDLastUpdate],[CreateDate],[ModifieldDate]) VALUES (409,'6109','Venda de produção do estabelecimento destinada à ZFM ou ALC',1,1,1,GETDATE(),GETDATE()) END END</v>
      </c>
    </row>
    <row r="411" spans="1:9" x14ac:dyDescent="0.2">
      <c r="A411">
        <v>410</v>
      </c>
      <c r="B411">
        <v>6110</v>
      </c>
      <c r="C411" t="s">
        <v>9657</v>
      </c>
      <c r="D411">
        <v>1</v>
      </c>
      <c r="E411">
        <v>1</v>
      </c>
      <c r="F411">
        <v>1</v>
      </c>
      <c r="G411" s="2" t="s">
        <v>10009</v>
      </c>
      <c r="H411" s="2" t="s">
        <v>10009</v>
      </c>
      <c r="I411" t="str">
        <f t="shared" si="6"/>
        <v>BEGIN IF NOT EXISTS (SELECT * FROM [dbo].[INV_Invoice_CFOP] WHERE [Code] = '6110') BEGIN INSERT INTO [dbo].[INV_Invoice_CFOP]([InvoiceCFOPId],[Code],[Description],[Active],[UserID],[UserIDLastUpdate],[CreateDate],[ModifieldDate]) VALUES (410,'6110','Venda de mercadoria, adquirida ou recebida de terceiros, destinada à ZFM ou ALC',1,1,1,GETDATE(),GETDATE()) END END</v>
      </c>
    </row>
    <row r="412" spans="1:9" x14ac:dyDescent="0.2">
      <c r="A412">
        <v>411</v>
      </c>
      <c r="B412">
        <v>6111</v>
      </c>
      <c r="C412" t="s">
        <v>9658</v>
      </c>
      <c r="D412">
        <v>1</v>
      </c>
      <c r="E412">
        <v>1</v>
      </c>
      <c r="F412">
        <v>1</v>
      </c>
      <c r="G412" s="2" t="s">
        <v>10009</v>
      </c>
      <c r="H412" s="2" t="s">
        <v>10009</v>
      </c>
      <c r="I412" t="str">
        <f t="shared" si="6"/>
        <v>BEGIN IF NOT EXISTS (SELECT * FROM [dbo].[INV_Invoice_CFOP] WHERE [Code] = '6111') BEGIN INSERT INTO [dbo].[INV_Invoice_CFOP]([InvoiceCFOPId],[Code],[Description],[Active],[UserID],[UserIDLastUpdate],[CreateDate],[ModifieldDate]) VALUES (411,'6111','Venda de produção do estabelecimento remetida anteriormente em consignação industrial',1,1,1,GETDATE(),GETDATE()) END END</v>
      </c>
    </row>
    <row r="413" spans="1:9" x14ac:dyDescent="0.2">
      <c r="A413">
        <v>412</v>
      </c>
      <c r="B413">
        <v>6112</v>
      </c>
      <c r="C413" t="s">
        <v>9791</v>
      </c>
      <c r="D413">
        <v>1</v>
      </c>
      <c r="E413">
        <v>1</v>
      </c>
      <c r="F413">
        <v>1</v>
      </c>
      <c r="G413" s="2" t="s">
        <v>10009</v>
      </c>
      <c r="H413" s="2" t="s">
        <v>10009</v>
      </c>
      <c r="I413" t="str">
        <f t="shared" si="6"/>
        <v>BEGIN IF NOT EXISTS (SELECT * FROM [dbo].[INV_Invoice_CFOP] WHERE [Code] = '6112') BEGIN INSERT INTO [dbo].[INV_Invoice_CFOP]([InvoiceCFOPId],[Code],[Description],[Active],[UserID],[UserIDLastUpdate],[CreateDate],[ModifieldDate]) VALUES (412,'6112','Venda de mercadoria adquirida ou recebida de Terceiros remetida anteriormente em consignação industrial',1,1,1,GETDATE(),GETDATE()) END END</v>
      </c>
    </row>
    <row r="414" spans="1:9" x14ac:dyDescent="0.2">
      <c r="A414">
        <v>413</v>
      </c>
      <c r="B414">
        <v>6113</v>
      </c>
      <c r="C414" t="s">
        <v>9660</v>
      </c>
      <c r="D414">
        <v>1</v>
      </c>
      <c r="E414">
        <v>1</v>
      </c>
      <c r="F414">
        <v>1</v>
      </c>
      <c r="G414" s="2" t="s">
        <v>10009</v>
      </c>
      <c r="H414" s="2" t="s">
        <v>10009</v>
      </c>
      <c r="I414" t="str">
        <f t="shared" si="6"/>
        <v>BEGIN IF NOT EXISTS (SELECT * FROM [dbo].[INV_Invoice_CFOP] WHERE [Code] = '6113') BEGIN INSERT INTO [dbo].[INV_Invoice_CFOP]([InvoiceCFOPId],[Code],[Description],[Active],[UserID],[UserIDLastUpdate],[CreateDate],[ModifieldDate]) VALUES (413,'6113','Venda de produção do estabelecimento remetida anteriormente em consignação mercantil',1,1,1,GETDATE(),GETDATE()) END END</v>
      </c>
    </row>
    <row r="415" spans="1:9" x14ac:dyDescent="0.2">
      <c r="A415">
        <v>414</v>
      </c>
      <c r="B415">
        <v>6114</v>
      </c>
      <c r="C415" t="s">
        <v>9661</v>
      </c>
      <c r="D415">
        <v>1</v>
      </c>
      <c r="E415">
        <v>1</v>
      </c>
      <c r="F415">
        <v>1</v>
      </c>
      <c r="G415" s="2" t="s">
        <v>10009</v>
      </c>
      <c r="H415" s="2" t="s">
        <v>10009</v>
      </c>
      <c r="I415" t="str">
        <f t="shared" si="6"/>
        <v>BEGIN IF NOT EXISTS (SELECT * FROM [dbo].[INV_Invoice_CFOP] WHERE [Code] = '6114') BEGIN INSERT INTO [dbo].[INV_Invoice_CFOP]([InvoiceCFOPId],[Code],[Description],[Active],[UserID],[UserIDLastUpdate],[CreateDate],[ModifieldDate]) VALUES (414,'6114','Venda de mercadoria adquirida ou recebida de terceiros remetida anteriormente em consignação mercantil',1,1,1,GETDATE(),GETDATE()) END END</v>
      </c>
    </row>
    <row r="416" spans="1:9" x14ac:dyDescent="0.2">
      <c r="A416">
        <v>415</v>
      </c>
      <c r="B416">
        <v>6115</v>
      </c>
      <c r="C416" t="s">
        <v>9662</v>
      </c>
      <c r="D416">
        <v>1</v>
      </c>
      <c r="E416">
        <v>1</v>
      </c>
      <c r="F416">
        <v>1</v>
      </c>
      <c r="G416" s="2" t="s">
        <v>10009</v>
      </c>
      <c r="H416" s="2" t="s">
        <v>10009</v>
      </c>
      <c r="I416" t="str">
        <f t="shared" si="6"/>
        <v>BEGIN IF NOT EXISTS (SELECT * FROM [dbo].[INV_Invoice_CFOP] WHERE [Code] = '6115') BEGIN INSERT INTO [dbo].[INV_Invoice_CFOP]([InvoiceCFOPId],[Code],[Description],[Active],[UserID],[UserIDLastUpdate],[CreateDate],[ModifieldDate]) VALUES (415,'6115','Venda de mercadoria adquirida ou recebida de terceiros, recebida anteriormente em consignação mercantil',1,1,1,GETDATE(),GETDATE()) END END</v>
      </c>
    </row>
    <row r="417" spans="1:9" x14ac:dyDescent="0.2">
      <c r="A417">
        <v>416</v>
      </c>
      <c r="B417">
        <v>6116</v>
      </c>
      <c r="C417" t="s">
        <v>9663</v>
      </c>
      <c r="D417">
        <v>1</v>
      </c>
      <c r="E417">
        <v>1</v>
      </c>
      <c r="F417">
        <v>1</v>
      </c>
      <c r="G417" s="2" t="s">
        <v>10009</v>
      </c>
      <c r="H417" s="2" t="s">
        <v>10009</v>
      </c>
      <c r="I417" t="str">
        <f t="shared" si="6"/>
        <v>BEGIN IF NOT EXISTS (SELECT * FROM [dbo].[INV_Invoice_CFOP] WHERE [Code] = '6116') BEGIN INSERT INTO [dbo].[INV_Invoice_CFOP]([InvoiceCFOPId],[Code],[Description],[Active],[UserID],[UserIDLastUpdate],[CreateDate],[ModifieldDate]) VALUES (416,'6116','Venda de produção do estabelecimento originada de encomenda p/ entrega futura',1,1,1,GETDATE(),GETDATE()) END END</v>
      </c>
    </row>
    <row r="418" spans="1:9" x14ac:dyDescent="0.2">
      <c r="A418">
        <v>417</v>
      </c>
      <c r="B418">
        <v>6117</v>
      </c>
      <c r="C418" t="s">
        <v>9664</v>
      </c>
      <c r="D418">
        <v>1</v>
      </c>
      <c r="E418">
        <v>1</v>
      </c>
      <c r="F418">
        <v>1</v>
      </c>
      <c r="G418" s="2" t="s">
        <v>10009</v>
      </c>
      <c r="H418" s="2" t="s">
        <v>10009</v>
      </c>
      <c r="I418" t="str">
        <f t="shared" si="6"/>
        <v>BEGIN IF NOT EXISTS (SELECT * FROM [dbo].[INV_Invoice_CFOP] WHERE [Code] = '6117') BEGIN INSERT INTO [dbo].[INV_Invoice_CFOP]([InvoiceCFOPId],[Code],[Description],[Active],[UserID],[UserIDLastUpdate],[CreateDate],[ModifieldDate]) VALUES (417,'6117','Venda de mercadoria adquirida ou recebida de terceiros, originada de encomenda p/ entrega futura',1,1,1,GETDATE(),GETDATE()) END END</v>
      </c>
    </row>
    <row r="419" spans="1:9" x14ac:dyDescent="0.2">
      <c r="A419">
        <v>418</v>
      </c>
      <c r="B419">
        <v>6118</v>
      </c>
      <c r="C419" t="s">
        <v>9665</v>
      </c>
      <c r="D419">
        <v>1</v>
      </c>
      <c r="E419">
        <v>1</v>
      </c>
      <c r="F419">
        <v>1</v>
      </c>
      <c r="G419" s="2" t="s">
        <v>10009</v>
      </c>
      <c r="H419" s="2" t="s">
        <v>10009</v>
      </c>
      <c r="I419" t="str">
        <f t="shared" si="6"/>
        <v>BEGIN IF NOT EXISTS (SELECT * FROM [dbo].[INV_Invoice_CFOP] WHERE [Code] = '6118') BEGIN INSERT INTO [dbo].[INV_Invoice_CFOP]([InvoiceCFOPId],[Code],[Description],[Active],[UserID],[UserIDLastUpdate],[CreateDate],[ModifieldDate]) VALUES (418,'6118','Venda de produção do estabelecimento entregue ao destinatário por conta e ordem do adquirente originário, em venda à ordem',1,1,1,GETDATE(),GETDATE()) END END</v>
      </c>
    </row>
    <row r="420" spans="1:9" x14ac:dyDescent="0.2">
      <c r="A420">
        <v>419</v>
      </c>
      <c r="B420">
        <v>6119</v>
      </c>
      <c r="C420" t="s">
        <v>9666</v>
      </c>
      <c r="D420">
        <v>1</v>
      </c>
      <c r="E420">
        <v>1</v>
      </c>
      <c r="F420">
        <v>1</v>
      </c>
      <c r="G420" s="2" t="s">
        <v>10009</v>
      </c>
      <c r="H420" s="2" t="s">
        <v>10009</v>
      </c>
      <c r="I420" t="str">
        <f t="shared" si="6"/>
        <v>BEGIN IF NOT EXISTS (SELECT * FROM [dbo].[INV_Invoice_CFOP] WHERE [Code] = '6119') BEGIN INSERT INTO [dbo].[INV_Invoice_CFOP]([InvoiceCFOPId],[Code],[Description],[Active],[UserID],[UserIDLastUpdate],[CreateDate],[ModifieldDate]) VALUES (419,'6119','Venda de mercadoria adquirida ou recebida de terceiros entregue ao destinatário por conta e ordem do adquirente originário, em venda à ordem',1,1,1,GETDATE(),GETDATE()) END END</v>
      </c>
    </row>
    <row r="421" spans="1:9" x14ac:dyDescent="0.2">
      <c r="A421">
        <v>420</v>
      </c>
      <c r="B421">
        <v>6120</v>
      </c>
      <c r="C421" t="s">
        <v>9667</v>
      </c>
      <c r="D421">
        <v>1</v>
      </c>
      <c r="E421">
        <v>1</v>
      </c>
      <c r="F421">
        <v>1</v>
      </c>
      <c r="G421" s="2" t="s">
        <v>10009</v>
      </c>
      <c r="H421" s="2" t="s">
        <v>10009</v>
      </c>
      <c r="I421" t="str">
        <f t="shared" si="6"/>
        <v>BEGIN IF NOT EXISTS (SELECT * FROM [dbo].[INV_Invoice_CFOP] WHERE [Code] = '6120') BEGIN INSERT INTO [dbo].[INV_Invoice_CFOP]([InvoiceCFOPId],[Code],[Description],[Active],[UserID],[UserIDLastUpdate],[CreateDate],[ModifieldDate]) VALUES (420,'6120','Venda de mercadoria adquirida ou recebida de terceiros entregue ao destinatário pelo vendedor remetente, em venda à ordem',1,1,1,GETDATE(),GETDATE()) END END</v>
      </c>
    </row>
    <row r="422" spans="1:9" x14ac:dyDescent="0.2">
      <c r="A422">
        <v>421</v>
      </c>
      <c r="B422">
        <v>6122</v>
      </c>
      <c r="C422" t="s">
        <v>9668</v>
      </c>
      <c r="D422">
        <v>1</v>
      </c>
      <c r="E422">
        <v>1</v>
      </c>
      <c r="F422">
        <v>1</v>
      </c>
      <c r="G422" s="2" t="s">
        <v>10009</v>
      </c>
      <c r="H422" s="2" t="s">
        <v>10009</v>
      </c>
      <c r="I422" t="str">
        <f t="shared" si="6"/>
        <v>BEGIN IF NOT EXISTS (SELECT * FROM [dbo].[INV_Invoice_CFOP] WHERE [Code] = '6122') BEGIN INSERT INTO [dbo].[INV_Invoice_CFOP]([InvoiceCFOPId],[Code],[Description],[Active],[UserID],[UserIDLastUpdate],[CreateDate],[ModifieldDate]) VALUES (421,'6122','Venda de produção do estabelecimento remetida p/ industrialização, por conta e ordem do adquirente, sem transitar pelo estabelecimento do adquirente',1,1,1,GETDATE(),GETDATE()) END END</v>
      </c>
    </row>
    <row r="423" spans="1:9" x14ac:dyDescent="0.2">
      <c r="A423">
        <v>422</v>
      </c>
      <c r="B423">
        <v>6123</v>
      </c>
      <c r="C423" t="s">
        <v>9669</v>
      </c>
      <c r="D423">
        <v>1</v>
      </c>
      <c r="E423">
        <v>1</v>
      </c>
      <c r="F423">
        <v>1</v>
      </c>
      <c r="G423" s="2" t="s">
        <v>10009</v>
      </c>
      <c r="H423" s="2" t="s">
        <v>10009</v>
      </c>
      <c r="I423" t="str">
        <f t="shared" si="6"/>
        <v>BEGIN IF NOT EXISTS (SELECT * FROM [dbo].[INV_Invoice_CFOP] WHERE [Code] = '6123') BEGIN INSERT INTO [dbo].[INV_Invoice_CFOP]([InvoiceCFOPId],[Code],[Description],[Active],[UserID],[UserIDLastUpdate],[CreateDate],[ModifieldDate]) VALUES (422,'6123','Venda de mercadoria adquirida ou recebida de terceiros remetida p/ industrialização, por conta e ordem do adquirente, sem transitar pelo estabelecimento do adquirente',1,1,1,GETDATE(),GETDATE()) END END</v>
      </c>
    </row>
    <row r="424" spans="1:9" x14ac:dyDescent="0.2">
      <c r="A424">
        <v>423</v>
      </c>
      <c r="B424">
        <v>6124</v>
      </c>
      <c r="C424" t="s">
        <v>9670</v>
      </c>
      <c r="D424">
        <v>1</v>
      </c>
      <c r="E424">
        <v>1</v>
      </c>
      <c r="F424">
        <v>1</v>
      </c>
      <c r="G424" s="2" t="s">
        <v>10009</v>
      </c>
      <c r="H424" s="2" t="s">
        <v>10009</v>
      </c>
      <c r="I424" t="str">
        <f t="shared" si="6"/>
        <v>BEGIN IF NOT EXISTS (SELECT * FROM [dbo].[INV_Invoice_CFOP] WHERE [Code] = '6124') BEGIN INSERT INTO [dbo].[INV_Invoice_CFOP]([InvoiceCFOPId],[Code],[Description],[Active],[UserID],[UserIDLastUpdate],[CreateDate],[ModifieldDate]) VALUES (423,'6124','Industrialização efetuada p/ outra empresa',1,1,1,GETDATE(),GETDATE()) END END</v>
      </c>
    </row>
    <row r="425" spans="1:9" x14ac:dyDescent="0.2">
      <c r="A425">
        <v>424</v>
      </c>
      <c r="B425">
        <v>6125</v>
      </c>
      <c r="C425" t="s">
        <v>9671</v>
      </c>
      <c r="D425">
        <v>1</v>
      </c>
      <c r="E425">
        <v>1</v>
      </c>
      <c r="F425">
        <v>1</v>
      </c>
      <c r="G425" s="2" t="s">
        <v>10009</v>
      </c>
      <c r="H425" s="2" t="s">
        <v>10009</v>
      </c>
      <c r="I425" t="str">
        <f t="shared" si="6"/>
        <v>BEGIN IF NOT EXISTS (SELECT * FROM [dbo].[INV_Invoice_CFOP] WHERE [Code] = '6125') BEGIN INSERT INTO [dbo].[INV_Invoice_CFOP]([InvoiceCFOPId],[Code],[Description],[Active],[UserID],[UserIDLastUpdate],[CreateDate],[ModifieldDate]) VALUES (424,'6125','Industrialização efetuada p/ outra empresa quando a mercadoria recebida p/ utilização no processo de industrialização não transitar pelo estabelecimento adquirente da mercadoria',1,1,1,GETDATE(),GETDATE()) END END</v>
      </c>
    </row>
    <row r="426" spans="1:9" x14ac:dyDescent="0.2">
      <c r="A426">
        <v>425</v>
      </c>
      <c r="B426">
        <v>6129</v>
      </c>
      <c r="C426" t="s">
        <v>9672</v>
      </c>
      <c r="D426">
        <v>1</v>
      </c>
      <c r="E426">
        <v>1</v>
      </c>
      <c r="F426">
        <v>1</v>
      </c>
      <c r="G426" s="2" t="s">
        <v>10009</v>
      </c>
      <c r="H426" s="2" t="s">
        <v>10009</v>
      </c>
      <c r="I426" t="str">
        <f t="shared" si="6"/>
        <v>BEGIN IF NOT EXISTS (SELECT * FROM [dbo].[INV_Invoice_CFOP] WHERE [Code] = '6129') BEGIN INSERT INTO [dbo].[INV_Invoice_CFOP]([InvoiceCFOPId],[Code],[Description],[Active],[UserID],[UserIDLastUpdate],[CreateDate],[ModifieldDate]) VALUES (425,'6129','Venda de insumo importado e de mercadoria industrializada sob o amparo do Regime Aduaneiro Especial de Entreposto Industrial (Recof-Sped)',1,1,1,GETDATE(),GETDATE()) END END</v>
      </c>
    </row>
    <row r="427" spans="1:9" x14ac:dyDescent="0.2">
      <c r="A427">
        <v>426</v>
      </c>
      <c r="B427">
        <v>6151</v>
      </c>
      <c r="C427" t="s">
        <v>9792</v>
      </c>
      <c r="D427">
        <v>1</v>
      </c>
      <c r="E427">
        <v>1</v>
      </c>
      <c r="F427">
        <v>1</v>
      </c>
      <c r="G427" s="2" t="s">
        <v>10009</v>
      </c>
      <c r="H427" s="2" t="s">
        <v>10009</v>
      </c>
      <c r="I427" t="str">
        <f t="shared" si="6"/>
        <v>BEGIN IF NOT EXISTS (SELECT * FROM [dbo].[INV_Invoice_CFOP] WHERE [Code] = '6151') BEGIN INSERT INTO [dbo].[INV_Invoice_CFOP]([InvoiceCFOPId],[Code],[Description],[Active],[UserID],[UserIDLastUpdate],[CreateDate],[ModifieldDate]) VALUES (426,'6151','Transferência de produção do estabelecimento',1,1,1,GETDATE(),GETDATE()) END END</v>
      </c>
    </row>
    <row r="428" spans="1:9" x14ac:dyDescent="0.2">
      <c r="A428">
        <v>427</v>
      </c>
      <c r="B428">
        <v>6152</v>
      </c>
      <c r="C428" t="s">
        <v>9673</v>
      </c>
      <c r="D428">
        <v>1</v>
      </c>
      <c r="E428">
        <v>1</v>
      </c>
      <c r="F428">
        <v>1</v>
      </c>
      <c r="G428" s="2" t="s">
        <v>10009</v>
      </c>
      <c r="H428" s="2" t="s">
        <v>10009</v>
      </c>
      <c r="I428" t="str">
        <f t="shared" si="6"/>
        <v>BEGIN IF NOT EXISTS (SELECT * FROM [dbo].[INV_Invoice_CFOP] WHERE [Code] = '6152') BEGIN INSERT INTO [dbo].[INV_Invoice_CFOP]([InvoiceCFOPId],[Code],[Description],[Active],[UserID],[UserIDLastUpdate],[CreateDate],[ModifieldDate]) VALUES (427,'6152','Transferência de mercadoria adquirida ou recebida de terceiros',1,1,1,GETDATE(),GETDATE()) END END</v>
      </c>
    </row>
    <row r="429" spans="1:9" x14ac:dyDescent="0.2">
      <c r="A429">
        <v>428</v>
      </c>
      <c r="B429">
        <v>6153</v>
      </c>
      <c r="C429" t="s">
        <v>9674</v>
      </c>
      <c r="D429">
        <v>1</v>
      </c>
      <c r="E429">
        <v>1</v>
      </c>
      <c r="F429">
        <v>1</v>
      </c>
      <c r="G429" s="2" t="s">
        <v>10009</v>
      </c>
      <c r="H429" s="2" t="s">
        <v>10009</v>
      </c>
      <c r="I429" t="str">
        <f t="shared" si="6"/>
        <v>BEGIN IF NOT EXISTS (SELECT * FROM [dbo].[INV_Invoice_CFOP] WHERE [Code] = '6153') BEGIN INSERT INTO [dbo].[INV_Invoice_CFOP]([InvoiceCFOPId],[Code],[Description],[Active],[UserID],[UserIDLastUpdate],[CreateDate],[ModifieldDate]) VALUES (428,'6153','Transferência de energia elétrica',1,1,1,GETDATE(),GETDATE()) END END</v>
      </c>
    </row>
    <row r="430" spans="1:9" x14ac:dyDescent="0.2">
      <c r="A430">
        <v>429</v>
      </c>
      <c r="B430">
        <v>6155</v>
      </c>
      <c r="C430" t="s">
        <v>9675</v>
      </c>
      <c r="D430">
        <v>1</v>
      </c>
      <c r="E430">
        <v>1</v>
      </c>
      <c r="F430">
        <v>1</v>
      </c>
      <c r="G430" s="2" t="s">
        <v>10009</v>
      </c>
      <c r="H430" s="2" t="s">
        <v>10009</v>
      </c>
      <c r="I430" t="str">
        <f t="shared" si="6"/>
        <v>BEGIN IF NOT EXISTS (SELECT * FROM [dbo].[INV_Invoice_CFOP] WHERE [Code] = '6155') BEGIN INSERT INTO [dbo].[INV_Invoice_CFOP]([InvoiceCFOPId],[Code],[Description],[Active],[UserID],[UserIDLastUpdate],[CreateDate],[ModifieldDate]) VALUES (429,'6155','Transferência de produção do estabelecimento, que não deva por ele transitar',1,1,1,GETDATE(),GETDATE()) END END</v>
      </c>
    </row>
    <row r="431" spans="1:9" x14ac:dyDescent="0.2">
      <c r="A431">
        <v>430</v>
      </c>
      <c r="B431">
        <v>6156</v>
      </c>
      <c r="C431" t="s">
        <v>9676</v>
      </c>
      <c r="D431">
        <v>1</v>
      </c>
      <c r="E431">
        <v>1</v>
      </c>
      <c r="F431">
        <v>1</v>
      </c>
      <c r="G431" s="2" t="s">
        <v>10009</v>
      </c>
      <c r="H431" s="2" t="s">
        <v>10009</v>
      </c>
      <c r="I431" t="str">
        <f t="shared" si="6"/>
        <v>BEGIN IF NOT EXISTS (SELECT * FROM [dbo].[INV_Invoice_CFOP] WHERE [Code] = '6156') BEGIN INSERT INTO [dbo].[INV_Invoice_CFOP]([InvoiceCFOPId],[Code],[Description],[Active],[UserID],[UserIDLastUpdate],[CreateDate],[ModifieldDate]) VALUES (430,'6156','Transferência de mercadoria adquirida ou recebida de terceiros, que não deva por ele transitar',1,1,1,GETDATE(),GETDATE()) END END</v>
      </c>
    </row>
    <row r="432" spans="1:9" x14ac:dyDescent="0.2">
      <c r="A432">
        <v>431</v>
      </c>
      <c r="B432">
        <v>6201</v>
      </c>
      <c r="C432" t="s">
        <v>9677</v>
      </c>
      <c r="D432">
        <v>1</v>
      </c>
      <c r="E432">
        <v>1</v>
      </c>
      <c r="F432">
        <v>1</v>
      </c>
      <c r="G432" s="2" t="s">
        <v>10009</v>
      </c>
      <c r="H432" s="2" t="s">
        <v>10009</v>
      </c>
      <c r="I432" t="str">
        <f t="shared" si="6"/>
        <v>BEGIN IF NOT EXISTS (SELECT * FROM [dbo].[INV_Invoice_CFOP] WHERE [Code] = '6201') BEGIN INSERT INTO [dbo].[INV_Invoice_CFOP]([InvoiceCFOPId],[Code],[Description],[Active],[UserID],[UserIDLastUpdate],[CreateDate],[ModifieldDate]) VALUES (431,'6201','Devolução de compra p/ industrialização ou produção rural',1,1,1,GETDATE(),GETDATE()) END END</v>
      </c>
    </row>
    <row r="433" spans="1:9" x14ac:dyDescent="0.2">
      <c r="A433">
        <v>432</v>
      </c>
      <c r="B433">
        <v>6202</v>
      </c>
      <c r="C433" t="s">
        <v>9678</v>
      </c>
      <c r="D433">
        <v>1</v>
      </c>
      <c r="E433">
        <v>1</v>
      </c>
      <c r="F433">
        <v>1</v>
      </c>
      <c r="G433" s="2" t="s">
        <v>10009</v>
      </c>
      <c r="H433" s="2" t="s">
        <v>10009</v>
      </c>
      <c r="I433" t="str">
        <f t="shared" si="6"/>
        <v>BEGIN IF NOT EXISTS (SELECT * FROM [dbo].[INV_Invoice_CFOP] WHERE [Code] = '6202') BEGIN INSERT INTO [dbo].[INV_Invoice_CFOP]([InvoiceCFOPId],[Code],[Description],[Active],[UserID],[UserIDLastUpdate],[CreateDate],[ModifieldDate]) VALUES (432,'6202','Devolução de compra p/ comercialização',1,1,1,GETDATE(),GETDATE()) END END</v>
      </c>
    </row>
    <row r="434" spans="1:9" x14ac:dyDescent="0.2">
      <c r="A434">
        <v>433</v>
      </c>
      <c r="B434">
        <v>6205</v>
      </c>
      <c r="C434" t="s">
        <v>9679</v>
      </c>
      <c r="D434">
        <v>1</v>
      </c>
      <c r="E434">
        <v>1</v>
      </c>
      <c r="F434">
        <v>1</v>
      </c>
      <c r="G434" s="2" t="s">
        <v>10009</v>
      </c>
      <c r="H434" s="2" t="s">
        <v>10009</v>
      </c>
      <c r="I434" t="str">
        <f t="shared" si="6"/>
        <v>BEGIN IF NOT EXISTS (SELECT * FROM [dbo].[INV_Invoice_CFOP] WHERE [Code] = '6205') BEGIN INSERT INTO [dbo].[INV_Invoice_CFOP]([InvoiceCFOPId],[Code],[Description],[Active],[UserID],[UserIDLastUpdate],[CreateDate],[ModifieldDate]) VALUES (433,'6205','Anulação de valor relativo a aquisição de serviço de comunicação',1,1,1,GETDATE(),GETDATE()) END END</v>
      </c>
    </row>
    <row r="435" spans="1:9" x14ac:dyDescent="0.2">
      <c r="A435">
        <v>434</v>
      </c>
      <c r="B435">
        <v>6206</v>
      </c>
      <c r="C435" t="s">
        <v>9680</v>
      </c>
      <c r="D435">
        <v>1</v>
      </c>
      <c r="E435">
        <v>1</v>
      </c>
      <c r="F435">
        <v>1</v>
      </c>
      <c r="G435" s="2" t="s">
        <v>10009</v>
      </c>
      <c r="H435" s="2" t="s">
        <v>10009</v>
      </c>
      <c r="I435" t="str">
        <f t="shared" si="6"/>
        <v>BEGIN IF NOT EXISTS (SELECT * FROM [dbo].[INV_Invoice_CFOP] WHERE [Code] = '6206') BEGIN INSERT INTO [dbo].[INV_Invoice_CFOP]([InvoiceCFOPId],[Code],[Description],[Active],[UserID],[UserIDLastUpdate],[CreateDate],[ModifieldDate]) VALUES (434,'6206','Anulação de valor relativo a aquisição de serviço de transporte',1,1,1,GETDATE(),GETDATE()) END END</v>
      </c>
    </row>
    <row r="436" spans="1:9" x14ac:dyDescent="0.2">
      <c r="A436">
        <v>435</v>
      </c>
      <c r="B436">
        <v>6207</v>
      </c>
      <c r="C436" t="s">
        <v>9681</v>
      </c>
      <c r="D436">
        <v>1</v>
      </c>
      <c r="E436">
        <v>1</v>
      </c>
      <c r="F436">
        <v>1</v>
      </c>
      <c r="G436" s="2" t="s">
        <v>10009</v>
      </c>
      <c r="H436" s="2" t="s">
        <v>10009</v>
      </c>
      <c r="I436" t="str">
        <f t="shared" si="6"/>
        <v>BEGIN IF NOT EXISTS (SELECT * FROM [dbo].[INV_Invoice_CFOP] WHERE [Code] = '6207') BEGIN INSERT INTO [dbo].[INV_Invoice_CFOP]([InvoiceCFOPId],[Code],[Description],[Active],[UserID],[UserIDLastUpdate],[CreateDate],[ModifieldDate]) VALUES (435,'6207','Anulação de valor relativo à compra de energia elétrica',1,1,1,GETDATE(),GETDATE()) END END</v>
      </c>
    </row>
    <row r="437" spans="1:9" x14ac:dyDescent="0.2">
      <c r="A437">
        <v>436</v>
      </c>
      <c r="B437">
        <v>6208</v>
      </c>
      <c r="C437" t="s">
        <v>9682</v>
      </c>
      <c r="D437">
        <v>1</v>
      </c>
      <c r="E437">
        <v>1</v>
      </c>
      <c r="F437">
        <v>1</v>
      </c>
      <c r="G437" s="2" t="s">
        <v>10009</v>
      </c>
      <c r="H437" s="2" t="s">
        <v>10009</v>
      </c>
      <c r="I437" t="str">
        <f t="shared" si="6"/>
        <v>BEGIN IF NOT EXISTS (SELECT * FROM [dbo].[INV_Invoice_CFOP] WHERE [Code] = '6208') BEGIN INSERT INTO [dbo].[INV_Invoice_CFOP]([InvoiceCFOPId],[Code],[Description],[Active],[UserID],[UserIDLastUpdate],[CreateDate],[ModifieldDate]) VALUES (436,'6208','Devolução de mercadoria recebida em transferência p/ industrialização ou produção rural ',1,1,1,GETDATE(),GETDATE()) END END</v>
      </c>
    </row>
    <row r="438" spans="1:9" x14ac:dyDescent="0.2">
      <c r="A438">
        <v>437</v>
      </c>
      <c r="B438">
        <v>6209</v>
      </c>
      <c r="C438" t="s">
        <v>9683</v>
      </c>
      <c r="D438">
        <v>1</v>
      </c>
      <c r="E438">
        <v>1</v>
      </c>
      <c r="F438">
        <v>1</v>
      </c>
      <c r="G438" s="2" t="s">
        <v>10009</v>
      </c>
      <c r="H438" s="2" t="s">
        <v>10009</v>
      </c>
      <c r="I438" t="str">
        <f t="shared" si="6"/>
        <v>BEGIN IF NOT EXISTS (SELECT * FROM [dbo].[INV_Invoice_CFOP] WHERE [Code] = '6209') BEGIN INSERT INTO [dbo].[INV_Invoice_CFOP]([InvoiceCFOPId],[Code],[Description],[Active],[UserID],[UserIDLastUpdate],[CreateDate],[ModifieldDate]) VALUES (437,'6209','Devolução de mercadoria recebida em transferência p/ comercialização',1,1,1,GETDATE(),GETDATE()) END END</v>
      </c>
    </row>
    <row r="439" spans="1:9" x14ac:dyDescent="0.2">
      <c r="A439">
        <v>438</v>
      </c>
      <c r="B439">
        <v>6210</v>
      </c>
      <c r="C439" t="s">
        <v>9684</v>
      </c>
      <c r="D439">
        <v>1</v>
      </c>
      <c r="E439">
        <v>1</v>
      </c>
      <c r="F439">
        <v>1</v>
      </c>
      <c r="G439" s="2" t="s">
        <v>10009</v>
      </c>
      <c r="H439" s="2" t="s">
        <v>10009</v>
      </c>
      <c r="I439" t="str">
        <f t="shared" si="6"/>
        <v>BEGIN IF NOT EXISTS (SELECT * FROM [dbo].[INV_Invoice_CFOP] WHERE [Code] = '6210') BEGIN INSERT INTO [dbo].[INV_Invoice_CFOP]([InvoiceCFOPId],[Code],[Description],[Active],[UserID],[UserIDLastUpdate],[CreateDate],[ModifieldDate]) VALUES (438,'6210','Devolução de compra p/ utilização na prestação de serviço',1,1,1,GETDATE(),GETDATE()) END END</v>
      </c>
    </row>
    <row r="440" spans="1:9" x14ac:dyDescent="0.2">
      <c r="A440">
        <v>439</v>
      </c>
      <c r="B440">
        <v>6251</v>
      </c>
      <c r="C440" t="s">
        <v>9685</v>
      </c>
      <c r="D440">
        <v>1</v>
      </c>
      <c r="E440">
        <v>1</v>
      </c>
      <c r="F440">
        <v>1</v>
      </c>
      <c r="G440" s="2" t="s">
        <v>10009</v>
      </c>
      <c r="H440" s="2" t="s">
        <v>10009</v>
      </c>
      <c r="I440" t="str">
        <f t="shared" si="6"/>
        <v>BEGIN IF NOT EXISTS (SELECT * FROM [dbo].[INV_Invoice_CFOP] WHERE [Code] = '6251') BEGIN INSERT INTO [dbo].[INV_Invoice_CFOP]([InvoiceCFOPId],[Code],[Description],[Active],[UserID],[UserIDLastUpdate],[CreateDate],[ModifieldDate]) VALUES (439,'6251','Venda de energia elétrica p/ distribuição ou comercialização',1,1,1,GETDATE(),GETDATE()) END END</v>
      </c>
    </row>
    <row r="441" spans="1:9" x14ac:dyDescent="0.2">
      <c r="A441">
        <v>440</v>
      </c>
      <c r="B441">
        <v>6252</v>
      </c>
      <c r="C441" t="s">
        <v>9686</v>
      </c>
      <c r="D441">
        <v>1</v>
      </c>
      <c r="E441">
        <v>1</v>
      </c>
      <c r="F441">
        <v>1</v>
      </c>
      <c r="G441" s="2" t="s">
        <v>10009</v>
      </c>
      <c r="H441" s="2" t="s">
        <v>10009</v>
      </c>
      <c r="I441" t="str">
        <f t="shared" si="6"/>
        <v>BEGIN IF NOT EXISTS (SELECT * FROM [dbo].[INV_Invoice_CFOP] WHERE [Code] = '6252') BEGIN INSERT INTO [dbo].[INV_Invoice_CFOP]([InvoiceCFOPId],[Code],[Description],[Active],[UserID],[UserIDLastUpdate],[CreateDate],[ModifieldDate]) VALUES (440,'6252','Venda de energia elétrica p/ estabelecimento industrial',1,1,1,GETDATE(),GETDATE()) END END</v>
      </c>
    </row>
    <row r="442" spans="1:9" x14ac:dyDescent="0.2">
      <c r="A442">
        <v>441</v>
      </c>
      <c r="B442">
        <v>6253</v>
      </c>
      <c r="C442" t="s">
        <v>9687</v>
      </c>
      <c r="D442">
        <v>1</v>
      </c>
      <c r="E442">
        <v>1</v>
      </c>
      <c r="F442">
        <v>1</v>
      </c>
      <c r="G442" s="2" t="s">
        <v>10009</v>
      </c>
      <c r="H442" s="2" t="s">
        <v>10009</v>
      </c>
      <c r="I442" t="str">
        <f t="shared" si="6"/>
        <v>BEGIN IF NOT EXISTS (SELECT * FROM [dbo].[INV_Invoice_CFOP] WHERE [Code] = '6253') BEGIN INSERT INTO [dbo].[INV_Invoice_CFOP]([InvoiceCFOPId],[Code],[Description],[Active],[UserID],[UserIDLastUpdate],[CreateDate],[ModifieldDate]) VALUES (441,'6253','Venda de energia elétrica p/ estabelecimento comercial',1,1,1,GETDATE(),GETDATE()) END END</v>
      </c>
    </row>
    <row r="443" spans="1:9" x14ac:dyDescent="0.2">
      <c r="A443">
        <v>442</v>
      </c>
      <c r="B443">
        <v>6254</v>
      </c>
      <c r="C443" t="s">
        <v>9688</v>
      </c>
      <c r="D443">
        <v>1</v>
      </c>
      <c r="E443">
        <v>1</v>
      </c>
      <c r="F443">
        <v>1</v>
      </c>
      <c r="G443" s="2" t="s">
        <v>10009</v>
      </c>
      <c r="H443" s="2" t="s">
        <v>10009</v>
      </c>
      <c r="I443" t="str">
        <f t="shared" si="6"/>
        <v>BEGIN IF NOT EXISTS (SELECT * FROM [dbo].[INV_Invoice_CFOP] WHERE [Code] = '6254') BEGIN INSERT INTO [dbo].[INV_Invoice_CFOP]([InvoiceCFOPId],[Code],[Description],[Active],[UserID],[UserIDLastUpdate],[CreateDate],[ModifieldDate]) VALUES (442,'6254','Venda de energia elétrica p/ estabelecimento prestador de serviço de transporte',1,1,1,GETDATE(),GETDATE()) END END</v>
      </c>
    </row>
    <row r="444" spans="1:9" x14ac:dyDescent="0.2">
      <c r="A444">
        <v>443</v>
      </c>
      <c r="B444">
        <v>6255</v>
      </c>
      <c r="C444" t="s">
        <v>9689</v>
      </c>
      <c r="D444">
        <v>1</v>
      </c>
      <c r="E444">
        <v>1</v>
      </c>
      <c r="F444">
        <v>1</v>
      </c>
      <c r="G444" s="2" t="s">
        <v>10009</v>
      </c>
      <c r="H444" s="2" t="s">
        <v>10009</v>
      </c>
      <c r="I444" t="str">
        <f t="shared" si="6"/>
        <v>BEGIN IF NOT EXISTS (SELECT * FROM [dbo].[INV_Invoice_CFOP] WHERE [Code] = '6255') BEGIN INSERT INTO [dbo].[INV_Invoice_CFOP]([InvoiceCFOPId],[Code],[Description],[Active],[UserID],[UserIDLastUpdate],[CreateDate],[ModifieldDate]) VALUES (443,'6255','Venda de energia elétrica p/ estabelecimento prestador de serviço de comunicação',1,1,1,GETDATE(),GETDATE()) END END</v>
      </c>
    </row>
    <row r="445" spans="1:9" x14ac:dyDescent="0.2">
      <c r="A445">
        <v>444</v>
      </c>
      <c r="B445">
        <v>6256</v>
      </c>
      <c r="C445" t="s">
        <v>9690</v>
      </c>
      <c r="D445">
        <v>1</v>
      </c>
      <c r="E445">
        <v>1</v>
      </c>
      <c r="F445">
        <v>1</v>
      </c>
      <c r="G445" s="2" t="s">
        <v>10009</v>
      </c>
      <c r="H445" s="2" t="s">
        <v>10009</v>
      </c>
      <c r="I445" t="str">
        <f t="shared" si="6"/>
        <v>BEGIN IF NOT EXISTS (SELECT * FROM [dbo].[INV_Invoice_CFOP] WHERE [Code] = '6256') BEGIN INSERT INTO [dbo].[INV_Invoice_CFOP]([InvoiceCFOPId],[Code],[Description],[Active],[UserID],[UserIDLastUpdate],[CreateDate],[ModifieldDate]) VALUES (444,'6256','Venda de energia elétrica p/ estabelecimento de produtor rural',1,1,1,GETDATE(),GETDATE()) END END</v>
      </c>
    </row>
    <row r="446" spans="1:9" x14ac:dyDescent="0.2">
      <c r="A446">
        <v>445</v>
      </c>
      <c r="B446">
        <v>6257</v>
      </c>
      <c r="C446" t="s">
        <v>9691</v>
      </c>
      <c r="D446">
        <v>1</v>
      </c>
      <c r="E446">
        <v>1</v>
      </c>
      <c r="F446">
        <v>1</v>
      </c>
      <c r="G446" s="2" t="s">
        <v>10009</v>
      </c>
      <c r="H446" s="2" t="s">
        <v>10009</v>
      </c>
      <c r="I446" t="str">
        <f t="shared" si="6"/>
        <v>BEGIN IF NOT EXISTS (SELECT * FROM [dbo].[INV_Invoice_CFOP] WHERE [Code] = '6257') BEGIN INSERT INTO [dbo].[INV_Invoice_CFOP]([InvoiceCFOPId],[Code],[Description],[Active],[UserID],[UserIDLastUpdate],[CreateDate],[ModifieldDate]) VALUES (445,'6257','Venda de energia elétrica p/ consumo por demanda contratada',1,1,1,GETDATE(),GETDATE()) END END</v>
      </c>
    </row>
    <row r="447" spans="1:9" x14ac:dyDescent="0.2">
      <c r="A447">
        <v>446</v>
      </c>
      <c r="B447">
        <v>6258</v>
      </c>
      <c r="C447" t="s">
        <v>9692</v>
      </c>
      <c r="D447">
        <v>1</v>
      </c>
      <c r="E447">
        <v>1</v>
      </c>
      <c r="F447">
        <v>1</v>
      </c>
      <c r="G447" s="2" t="s">
        <v>10009</v>
      </c>
      <c r="H447" s="2" t="s">
        <v>10009</v>
      </c>
      <c r="I447" t="str">
        <f t="shared" si="6"/>
        <v>BEGIN IF NOT EXISTS (SELECT * FROM [dbo].[INV_Invoice_CFOP] WHERE [Code] = '6258') BEGIN INSERT INTO [dbo].[INV_Invoice_CFOP]([InvoiceCFOPId],[Code],[Description],[Active],[UserID],[UserIDLastUpdate],[CreateDate],[ModifieldDate]) VALUES (446,'6258','Venda de energia elétrica a não contribuinte',1,1,1,GETDATE(),GETDATE()) END END</v>
      </c>
    </row>
    <row r="448" spans="1:9" x14ac:dyDescent="0.2">
      <c r="A448">
        <v>447</v>
      </c>
      <c r="B448">
        <v>6301</v>
      </c>
      <c r="C448" t="s">
        <v>9693</v>
      </c>
      <c r="D448">
        <v>1</v>
      </c>
      <c r="E448">
        <v>1</v>
      </c>
      <c r="F448">
        <v>1</v>
      </c>
      <c r="G448" s="2" t="s">
        <v>10009</v>
      </c>
      <c r="H448" s="2" t="s">
        <v>10009</v>
      </c>
      <c r="I448" t="str">
        <f t="shared" si="6"/>
        <v>BEGIN IF NOT EXISTS (SELECT * FROM [dbo].[INV_Invoice_CFOP] WHERE [Code] = '6301') BEGIN INSERT INTO [dbo].[INV_Invoice_CFOP]([InvoiceCFOPId],[Code],[Description],[Active],[UserID],[UserIDLastUpdate],[CreateDate],[ModifieldDate]) VALUES (447,'6301','Prestação de serviço de comunicação p/ execução de serviço da mesma natureza',1,1,1,GETDATE(),GETDATE()) END END</v>
      </c>
    </row>
    <row r="449" spans="1:9" x14ac:dyDescent="0.2">
      <c r="A449">
        <v>448</v>
      </c>
      <c r="B449">
        <v>6302</v>
      </c>
      <c r="C449" t="s">
        <v>9694</v>
      </c>
      <c r="D449">
        <v>1</v>
      </c>
      <c r="E449">
        <v>1</v>
      </c>
      <c r="F449">
        <v>1</v>
      </c>
      <c r="G449" s="2" t="s">
        <v>10009</v>
      </c>
      <c r="H449" s="2" t="s">
        <v>10009</v>
      </c>
      <c r="I449" t="str">
        <f t="shared" si="6"/>
        <v>BEGIN IF NOT EXISTS (SELECT * FROM [dbo].[INV_Invoice_CFOP] WHERE [Code] = '6302') BEGIN INSERT INTO [dbo].[INV_Invoice_CFOP]([InvoiceCFOPId],[Code],[Description],[Active],[UserID],[UserIDLastUpdate],[CreateDate],[ModifieldDate]) VALUES (448,'6302','Prestação de serviço de comunicação a estabelecimento industrial',1,1,1,GETDATE(),GETDATE()) END END</v>
      </c>
    </row>
    <row r="450" spans="1:9" x14ac:dyDescent="0.2">
      <c r="A450">
        <v>449</v>
      </c>
      <c r="B450">
        <v>6303</v>
      </c>
      <c r="C450" t="s">
        <v>9695</v>
      </c>
      <c r="D450">
        <v>1</v>
      </c>
      <c r="E450">
        <v>1</v>
      </c>
      <c r="F450">
        <v>1</v>
      </c>
      <c r="G450" s="2" t="s">
        <v>10009</v>
      </c>
      <c r="H450" s="2" t="s">
        <v>10009</v>
      </c>
      <c r="I450" t="str">
        <f t="shared" si="6"/>
        <v>BEGIN IF NOT EXISTS (SELECT * FROM [dbo].[INV_Invoice_CFOP] WHERE [Code] = '6303') BEGIN INSERT INTO [dbo].[INV_Invoice_CFOP]([InvoiceCFOPId],[Code],[Description],[Active],[UserID],[UserIDLastUpdate],[CreateDate],[ModifieldDate]) VALUES (449,'6303','Prestação de serviço de comunicação a estabelecimento comercial',1,1,1,GETDATE(),GETDATE()) END END</v>
      </c>
    </row>
    <row r="451" spans="1:9" x14ac:dyDescent="0.2">
      <c r="A451">
        <v>450</v>
      </c>
      <c r="B451">
        <v>6304</v>
      </c>
      <c r="C451" t="s">
        <v>9696</v>
      </c>
      <c r="D451">
        <v>1</v>
      </c>
      <c r="E451">
        <v>1</v>
      </c>
      <c r="F451">
        <v>1</v>
      </c>
      <c r="G451" s="2" t="s">
        <v>10009</v>
      </c>
      <c r="H451" s="2" t="s">
        <v>10009</v>
      </c>
      <c r="I451" t="str">
        <f t="shared" ref="I451:I514" si="7">CONCATENATE("BEGIN IF NOT EXISTS (SELECT * FROM [dbo].[INV_Invoice_CFOP] WHERE [Code] = '",B451,"') BEGIN INSERT INTO [dbo].[INV_Invoice_CFOP]([InvoiceCFOPId],[Code],[Description],[Active],[UserID],[UserIDLastUpdate],[CreateDate],[ModifieldDate]) VALUES (",A451,",'",B451,"','",C451,"',",D451,",",E451,",",F451,",",G451,",",H451,") END END")</f>
        <v>BEGIN IF NOT EXISTS (SELECT * FROM [dbo].[INV_Invoice_CFOP] WHERE [Code] = '6304') BEGIN INSERT INTO [dbo].[INV_Invoice_CFOP]([InvoiceCFOPId],[Code],[Description],[Active],[UserID],[UserIDLastUpdate],[CreateDate],[ModifieldDate]) VALUES (450,'6304','Prestação de serviço de comunicação a estabelecimento de prestador de serviço de transporte',1,1,1,GETDATE(),GETDATE()) END END</v>
      </c>
    </row>
    <row r="452" spans="1:9" x14ac:dyDescent="0.2">
      <c r="A452">
        <v>451</v>
      </c>
      <c r="B452">
        <v>6305</v>
      </c>
      <c r="C452" t="s">
        <v>9697</v>
      </c>
      <c r="D452">
        <v>1</v>
      </c>
      <c r="E452">
        <v>1</v>
      </c>
      <c r="F452">
        <v>1</v>
      </c>
      <c r="G452" s="2" t="s">
        <v>10009</v>
      </c>
      <c r="H452" s="2" t="s">
        <v>10009</v>
      </c>
      <c r="I452" t="str">
        <f t="shared" si="7"/>
        <v>BEGIN IF NOT EXISTS (SELECT * FROM [dbo].[INV_Invoice_CFOP] WHERE [Code] = '6305') BEGIN INSERT INTO [dbo].[INV_Invoice_CFOP]([InvoiceCFOPId],[Code],[Description],[Active],[UserID],[UserIDLastUpdate],[CreateDate],[ModifieldDate]) VALUES (451,'6305','Prestação de serviço de comunicação a estabelecimento de geradora ou de distribuidora de energia elétrica',1,1,1,GETDATE(),GETDATE()) END END</v>
      </c>
    </row>
    <row r="453" spans="1:9" x14ac:dyDescent="0.2">
      <c r="A453">
        <v>452</v>
      </c>
      <c r="B453">
        <v>6306</v>
      </c>
      <c r="C453" t="s">
        <v>9698</v>
      </c>
      <c r="D453">
        <v>1</v>
      </c>
      <c r="E453">
        <v>1</v>
      </c>
      <c r="F453">
        <v>1</v>
      </c>
      <c r="G453" s="2" t="s">
        <v>10009</v>
      </c>
      <c r="H453" s="2" t="s">
        <v>10009</v>
      </c>
      <c r="I453" t="str">
        <f t="shared" si="7"/>
        <v>BEGIN IF NOT EXISTS (SELECT * FROM [dbo].[INV_Invoice_CFOP] WHERE [Code] = '6306') BEGIN INSERT INTO [dbo].[INV_Invoice_CFOP]([InvoiceCFOPId],[Code],[Description],[Active],[UserID],[UserIDLastUpdate],[CreateDate],[ModifieldDate]) VALUES (452,'6306','Prestação de serviço de comunicação a estabelecimento de produtor rural',1,1,1,GETDATE(),GETDATE()) END END</v>
      </c>
    </row>
    <row r="454" spans="1:9" x14ac:dyDescent="0.2">
      <c r="A454">
        <v>453</v>
      </c>
      <c r="B454">
        <v>6307</v>
      </c>
      <c r="C454" t="s">
        <v>9699</v>
      </c>
      <c r="D454">
        <v>1</v>
      </c>
      <c r="E454">
        <v>1</v>
      </c>
      <c r="F454">
        <v>1</v>
      </c>
      <c r="G454" s="2" t="s">
        <v>10009</v>
      </c>
      <c r="H454" s="2" t="s">
        <v>10009</v>
      </c>
      <c r="I454" t="str">
        <f t="shared" si="7"/>
        <v>BEGIN IF NOT EXISTS (SELECT * FROM [dbo].[INV_Invoice_CFOP] WHERE [Code] = '6307') BEGIN INSERT INTO [dbo].[INV_Invoice_CFOP]([InvoiceCFOPId],[Code],[Description],[Active],[UserID],[UserIDLastUpdate],[CreateDate],[ModifieldDate]) VALUES (453,'6307','Prestação de serviço de comunicação a não contribuinte',1,1,1,GETDATE(),GETDATE()) END END</v>
      </c>
    </row>
    <row r="455" spans="1:9" x14ac:dyDescent="0.2">
      <c r="A455">
        <v>454</v>
      </c>
      <c r="B455">
        <v>6351</v>
      </c>
      <c r="C455" t="s">
        <v>9700</v>
      </c>
      <c r="D455">
        <v>1</v>
      </c>
      <c r="E455">
        <v>1</v>
      </c>
      <c r="F455">
        <v>1</v>
      </c>
      <c r="G455" s="2" t="s">
        <v>10009</v>
      </c>
      <c r="H455" s="2" t="s">
        <v>10009</v>
      </c>
      <c r="I455" t="str">
        <f t="shared" si="7"/>
        <v>BEGIN IF NOT EXISTS (SELECT * FROM [dbo].[INV_Invoice_CFOP] WHERE [Code] = '6351') BEGIN INSERT INTO [dbo].[INV_Invoice_CFOP]([InvoiceCFOPId],[Code],[Description],[Active],[UserID],[UserIDLastUpdate],[CreateDate],[ModifieldDate]) VALUES (454,'6351','Prestação de serviço de transporte p/ execução de serviço da mesma natureza',1,1,1,GETDATE(),GETDATE()) END END</v>
      </c>
    </row>
    <row r="456" spans="1:9" x14ac:dyDescent="0.2">
      <c r="A456">
        <v>455</v>
      </c>
      <c r="B456">
        <v>6352</v>
      </c>
      <c r="C456" t="s">
        <v>9701</v>
      </c>
      <c r="D456">
        <v>1</v>
      </c>
      <c r="E456">
        <v>1</v>
      </c>
      <c r="F456">
        <v>1</v>
      </c>
      <c r="G456" s="2" t="s">
        <v>10009</v>
      </c>
      <c r="H456" s="2" t="s">
        <v>10009</v>
      </c>
      <c r="I456" t="str">
        <f t="shared" si="7"/>
        <v>BEGIN IF NOT EXISTS (SELECT * FROM [dbo].[INV_Invoice_CFOP] WHERE [Code] = '6352') BEGIN INSERT INTO [dbo].[INV_Invoice_CFOP]([InvoiceCFOPId],[Code],[Description],[Active],[UserID],[UserIDLastUpdate],[CreateDate],[ModifieldDate]) VALUES (455,'6352','Prestação de serviço de transporte a estabelecimento industrial',1,1,1,GETDATE(),GETDATE()) END END</v>
      </c>
    </row>
    <row r="457" spans="1:9" x14ac:dyDescent="0.2">
      <c r="A457">
        <v>456</v>
      </c>
      <c r="B457">
        <v>6353</v>
      </c>
      <c r="C457" t="s">
        <v>9702</v>
      </c>
      <c r="D457">
        <v>1</v>
      </c>
      <c r="E457">
        <v>1</v>
      </c>
      <c r="F457">
        <v>1</v>
      </c>
      <c r="G457" s="2" t="s">
        <v>10009</v>
      </c>
      <c r="H457" s="2" t="s">
        <v>10009</v>
      </c>
      <c r="I457" t="str">
        <f t="shared" si="7"/>
        <v>BEGIN IF NOT EXISTS (SELECT * FROM [dbo].[INV_Invoice_CFOP] WHERE [Code] = '6353') BEGIN INSERT INTO [dbo].[INV_Invoice_CFOP]([InvoiceCFOPId],[Code],[Description],[Active],[UserID],[UserIDLastUpdate],[CreateDate],[ModifieldDate]) VALUES (456,'6353','Prestação de serviço de transporte a estabelecimento comercial',1,1,1,GETDATE(),GETDATE()) END END</v>
      </c>
    </row>
    <row r="458" spans="1:9" x14ac:dyDescent="0.2">
      <c r="A458">
        <v>457</v>
      </c>
      <c r="B458">
        <v>6354</v>
      </c>
      <c r="C458" t="s">
        <v>9703</v>
      </c>
      <c r="D458">
        <v>1</v>
      </c>
      <c r="E458">
        <v>1</v>
      </c>
      <c r="F458">
        <v>1</v>
      </c>
      <c r="G458" s="2" t="s">
        <v>10009</v>
      </c>
      <c r="H458" s="2" t="s">
        <v>10009</v>
      </c>
      <c r="I458" t="str">
        <f t="shared" si="7"/>
        <v>BEGIN IF NOT EXISTS (SELECT * FROM [dbo].[INV_Invoice_CFOP] WHERE [Code] = '6354') BEGIN INSERT INTO [dbo].[INV_Invoice_CFOP]([InvoiceCFOPId],[Code],[Description],[Active],[UserID],[UserIDLastUpdate],[CreateDate],[ModifieldDate]) VALUES (457,'6354','Prestação de serviço de transporte a estabelecimento de prestador de serviço de comunicação',1,1,1,GETDATE(),GETDATE()) END END</v>
      </c>
    </row>
    <row r="459" spans="1:9" x14ac:dyDescent="0.2">
      <c r="A459">
        <v>458</v>
      </c>
      <c r="B459">
        <v>6355</v>
      </c>
      <c r="C459" t="s">
        <v>9704</v>
      </c>
      <c r="D459">
        <v>1</v>
      </c>
      <c r="E459">
        <v>1</v>
      </c>
      <c r="F459">
        <v>1</v>
      </c>
      <c r="G459" s="2" t="s">
        <v>10009</v>
      </c>
      <c r="H459" s="2" t="s">
        <v>10009</v>
      </c>
      <c r="I459" t="str">
        <f t="shared" si="7"/>
        <v>BEGIN IF NOT EXISTS (SELECT * FROM [dbo].[INV_Invoice_CFOP] WHERE [Code] = '6355') BEGIN INSERT INTO [dbo].[INV_Invoice_CFOP]([InvoiceCFOPId],[Code],[Description],[Active],[UserID],[UserIDLastUpdate],[CreateDate],[ModifieldDate]) VALUES (458,'6355','Prestação de serviço de transporte a estabelecimento de geradora ou de distribuidora de energia elétrica',1,1,1,GETDATE(),GETDATE()) END END</v>
      </c>
    </row>
    <row r="460" spans="1:9" x14ac:dyDescent="0.2">
      <c r="A460">
        <v>459</v>
      </c>
      <c r="B460">
        <v>6356</v>
      </c>
      <c r="C460" t="s">
        <v>9705</v>
      </c>
      <c r="D460">
        <v>1</v>
      </c>
      <c r="E460">
        <v>1</v>
      </c>
      <c r="F460">
        <v>1</v>
      </c>
      <c r="G460" s="2" t="s">
        <v>10009</v>
      </c>
      <c r="H460" s="2" t="s">
        <v>10009</v>
      </c>
      <c r="I460" t="str">
        <f t="shared" si="7"/>
        <v>BEGIN IF NOT EXISTS (SELECT * FROM [dbo].[INV_Invoice_CFOP] WHERE [Code] = '6356') BEGIN INSERT INTO [dbo].[INV_Invoice_CFOP]([InvoiceCFOPId],[Code],[Description],[Active],[UserID],[UserIDLastUpdate],[CreateDate],[ModifieldDate]) VALUES (459,'6356','Prestação de serviço de transporte a estabelecimento de produtor rural',1,1,1,GETDATE(),GETDATE()) END END</v>
      </c>
    </row>
    <row r="461" spans="1:9" x14ac:dyDescent="0.2">
      <c r="A461">
        <v>460</v>
      </c>
      <c r="B461">
        <v>6357</v>
      </c>
      <c r="C461" t="s">
        <v>9706</v>
      </c>
      <c r="D461">
        <v>1</v>
      </c>
      <c r="E461">
        <v>1</v>
      </c>
      <c r="F461">
        <v>1</v>
      </c>
      <c r="G461" s="2" t="s">
        <v>10009</v>
      </c>
      <c r="H461" s="2" t="s">
        <v>10009</v>
      </c>
      <c r="I461" t="str">
        <f t="shared" si="7"/>
        <v>BEGIN IF NOT EXISTS (SELECT * FROM [dbo].[INV_Invoice_CFOP] WHERE [Code] = '6357') BEGIN INSERT INTO [dbo].[INV_Invoice_CFOP]([InvoiceCFOPId],[Code],[Description],[Active],[UserID],[UserIDLastUpdate],[CreateDate],[ModifieldDate]) VALUES (460,'6357','Prestação de serviço de transporte a não contribuinte',1,1,1,GETDATE(),GETDATE()) END END</v>
      </c>
    </row>
    <row r="462" spans="1:9" x14ac:dyDescent="0.2">
      <c r="A462">
        <v>461</v>
      </c>
      <c r="B462">
        <v>6359</v>
      </c>
      <c r="C462" t="s">
        <v>9707</v>
      </c>
      <c r="D462">
        <v>1</v>
      </c>
      <c r="E462">
        <v>1</v>
      </c>
      <c r="F462">
        <v>1</v>
      </c>
      <c r="G462" s="2" t="s">
        <v>10009</v>
      </c>
      <c r="H462" s="2" t="s">
        <v>10009</v>
      </c>
      <c r="I462" t="str">
        <f t="shared" si="7"/>
        <v>BEGIN IF NOT EXISTS (SELECT * FROM [dbo].[INV_Invoice_CFOP] WHERE [Code] = '6359') BEGIN INSERT INTO [dbo].[INV_Invoice_CFOP]([InvoiceCFOPId],[Code],[Description],[Active],[UserID],[UserIDLastUpdate],[CreateDate],[ModifieldDate]) VALUES (461,'6359','Prestação de serviço de transporte a contribuinte ou a não-contribuinte, quando a mercadoria transportada esteja dispensada de emissão de Nota Fiscal  ',1,1,1,GETDATE(),GETDATE()) END END</v>
      </c>
    </row>
    <row r="463" spans="1:9" x14ac:dyDescent="0.2">
      <c r="A463">
        <v>462</v>
      </c>
      <c r="B463">
        <v>6360</v>
      </c>
      <c r="C463" t="s">
        <v>9793</v>
      </c>
      <c r="D463">
        <v>1</v>
      </c>
      <c r="E463">
        <v>1</v>
      </c>
      <c r="F463">
        <v>1</v>
      </c>
      <c r="G463" s="2" t="s">
        <v>10009</v>
      </c>
      <c r="H463" s="2" t="s">
        <v>10009</v>
      </c>
      <c r="I463" t="str">
        <f t="shared" si="7"/>
        <v>BEGIN IF NOT EXISTS (SELECT * FROM [dbo].[INV_Invoice_CFOP] WHERE [Code] = '6360') BEGIN INSERT INTO [dbo].[INV_Invoice_CFOP]([InvoiceCFOPId],[Code],[Description],[Active],[UserID],[UserIDLastUpdate],[CreateDate],[ModifieldDate]) VALUES (462,'6360','Prestação de serviço de transporte a contribuinte substituto em relação ao serviço de transporte  ',1,1,1,GETDATE(),GETDATE()) END END</v>
      </c>
    </row>
    <row r="464" spans="1:9" x14ac:dyDescent="0.2">
      <c r="A464">
        <v>463</v>
      </c>
      <c r="B464">
        <v>6401</v>
      </c>
      <c r="C464" t="s">
        <v>9794</v>
      </c>
      <c r="D464">
        <v>1</v>
      </c>
      <c r="E464">
        <v>1</v>
      </c>
      <c r="F464">
        <v>1</v>
      </c>
      <c r="G464" s="2" t="s">
        <v>10009</v>
      </c>
      <c r="H464" s="2" t="s">
        <v>10009</v>
      </c>
      <c r="I464" t="str">
        <f t="shared" si="7"/>
        <v>BEGIN IF NOT EXISTS (SELECT * FROM [dbo].[INV_Invoice_CFOP] WHERE [Code] = '6401') BEGIN INSERT INTO [dbo].[INV_Invoice_CFOP]([InvoiceCFOPId],[Code],[Description],[Active],[UserID],[UserIDLastUpdate],[CreateDate],[ModifieldDate]) VALUES (463,'6401','Venda de produção do estabelecimento quando o produto sujeito a ST',1,1,1,GETDATE(),GETDATE()) END END</v>
      </c>
    </row>
    <row r="465" spans="1:9" x14ac:dyDescent="0.2">
      <c r="A465">
        <v>464</v>
      </c>
      <c r="B465">
        <v>6402</v>
      </c>
      <c r="C465" t="s">
        <v>9710</v>
      </c>
      <c r="D465">
        <v>1</v>
      </c>
      <c r="E465">
        <v>1</v>
      </c>
      <c r="F465">
        <v>1</v>
      </c>
      <c r="G465" s="2" t="s">
        <v>10009</v>
      </c>
      <c r="H465" s="2" t="s">
        <v>10009</v>
      </c>
      <c r="I465" t="str">
        <f t="shared" si="7"/>
        <v>BEGIN IF NOT EXISTS (SELECT * FROM [dbo].[INV_Invoice_CFOP] WHERE [Code] = '6402') BEGIN INSERT INTO [dbo].[INV_Invoice_CFOP]([InvoiceCFOPId],[Code],[Description],[Active],[UserID],[UserIDLastUpdate],[CreateDate],[ModifieldDate]) VALUES (464,'6402','Venda de produção do estabelecimento de produto sujeito a ST, em operação entre contribuintes substitutos do mesmo produto',1,1,1,GETDATE(),GETDATE()) END END</v>
      </c>
    </row>
    <row r="466" spans="1:9" x14ac:dyDescent="0.2">
      <c r="A466">
        <v>465</v>
      </c>
      <c r="B466">
        <v>6403</v>
      </c>
      <c r="C466" t="s">
        <v>9795</v>
      </c>
      <c r="D466">
        <v>1</v>
      </c>
      <c r="E466">
        <v>1</v>
      </c>
      <c r="F466">
        <v>1</v>
      </c>
      <c r="G466" s="2" t="s">
        <v>10009</v>
      </c>
      <c r="H466" s="2" t="s">
        <v>10009</v>
      </c>
      <c r="I466" t="str">
        <f t="shared" si="7"/>
        <v>BEGIN IF NOT EXISTS (SELECT * FROM [dbo].[INV_Invoice_CFOP] WHERE [Code] = '6403') BEGIN INSERT INTO [dbo].[INV_Invoice_CFOP]([InvoiceCFOPId],[Code],[Description],[Active],[UserID],[UserIDLastUpdate],[CreateDate],[ModifieldDate]) VALUES (465,'6403','Venda de mercadoria adquirida ou recebida de terceiros em operação com mercadoria sujeita a ST, na condição de contribuinte substituto',1,1,1,GETDATE(),GETDATE()) END END</v>
      </c>
    </row>
    <row r="467" spans="1:9" x14ac:dyDescent="0.2">
      <c r="A467">
        <v>466</v>
      </c>
      <c r="B467">
        <v>6404</v>
      </c>
      <c r="C467" t="s">
        <v>9796</v>
      </c>
      <c r="D467">
        <v>1</v>
      </c>
      <c r="E467">
        <v>1</v>
      </c>
      <c r="F467">
        <v>1</v>
      </c>
      <c r="G467" s="2" t="s">
        <v>10009</v>
      </c>
      <c r="H467" s="2" t="s">
        <v>10009</v>
      </c>
      <c r="I467" t="str">
        <f t="shared" si="7"/>
        <v>BEGIN IF NOT EXISTS (SELECT * FROM [dbo].[INV_Invoice_CFOP] WHERE [Code] = '6404') BEGIN INSERT INTO [dbo].[INV_Invoice_CFOP]([InvoiceCFOPId],[Code],[Description],[Active],[UserID],[UserIDLastUpdate],[CreateDate],[ModifieldDate]) VALUES (466,'6404','Venda de mercadoria sujeita a ST, cujo imposto já tenha sido retido anteriormente',1,1,1,GETDATE(),GETDATE()) END END</v>
      </c>
    </row>
    <row r="468" spans="1:9" x14ac:dyDescent="0.2">
      <c r="A468">
        <v>467</v>
      </c>
      <c r="B468">
        <v>6408</v>
      </c>
      <c r="C468" t="s">
        <v>9713</v>
      </c>
      <c r="D468">
        <v>1</v>
      </c>
      <c r="E468">
        <v>1</v>
      </c>
      <c r="F468">
        <v>1</v>
      </c>
      <c r="G468" s="2" t="s">
        <v>10009</v>
      </c>
      <c r="H468" s="2" t="s">
        <v>10009</v>
      </c>
      <c r="I468" t="str">
        <f t="shared" si="7"/>
        <v>BEGIN IF NOT EXISTS (SELECT * FROM [dbo].[INV_Invoice_CFOP] WHERE [Code] = '6408') BEGIN INSERT INTO [dbo].[INV_Invoice_CFOP]([InvoiceCFOPId],[Code],[Description],[Active],[UserID],[UserIDLastUpdate],[CreateDate],[ModifieldDate]) VALUES (467,'6408','Transferência de produção do estabelecimento quando o produto sujeito a ST',1,1,1,GETDATE(),GETDATE()) END END</v>
      </c>
    </row>
    <row r="469" spans="1:9" x14ac:dyDescent="0.2">
      <c r="A469">
        <v>468</v>
      </c>
      <c r="B469">
        <v>6409</v>
      </c>
      <c r="C469" t="s">
        <v>9797</v>
      </c>
      <c r="D469">
        <v>1</v>
      </c>
      <c r="E469">
        <v>1</v>
      </c>
      <c r="F469">
        <v>1</v>
      </c>
      <c r="G469" s="2" t="s">
        <v>10009</v>
      </c>
      <c r="H469" s="2" t="s">
        <v>10009</v>
      </c>
      <c r="I469" t="str">
        <f t="shared" si="7"/>
        <v>BEGIN IF NOT EXISTS (SELECT * FROM [dbo].[INV_Invoice_CFOP] WHERE [Code] = '6409') BEGIN INSERT INTO [dbo].[INV_Invoice_CFOP]([InvoiceCFOPId],[Code],[Description],[Active],[UserID],[UserIDLastUpdate],[CreateDate],[ModifieldDate]) VALUES (468,'6409','Transferência de mercadoria adquirida ou recebida de terceiros, sujeita a ST',1,1,1,GETDATE(),GETDATE()) END END</v>
      </c>
    </row>
    <row r="470" spans="1:9" x14ac:dyDescent="0.2">
      <c r="A470">
        <v>469</v>
      </c>
      <c r="B470">
        <v>6410</v>
      </c>
      <c r="C470" t="s">
        <v>9798</v>
      </c>
      <c r="D470">
        <v>1</v>
      </c>
      <c r="E470">
        <v>1</v>
      </c>
      <c r="F470">
        <v>1</v>
      </c>
      <c r="G470" s="2" t="s">
        <v>10009</v>
      </c>
      <c r="H470" s="2" t="s">
        <v>10009</v>
      </c>
      <c r="I470" t="str">
        <f t="shared" si="7"/>
        <v>BEGIN IF NOT EXISTS (SELECT * FROM [dbo].[INV_Invoice_CFOP] WHERE [Code] = '6410') BEGIN INSERT INTO [dbo].[INV_Invoice_CFOP]([InvoiceCFOPId],[Code],[Description],[Active],[UserID],[UserIDLastUpdate],[CreateDate],[ModifieldDate]) VALUES (469,'6410','Devolução de compra p/ industrialização ou ptrodução rural quando a mercadoria sujeita a ST',1,1,1,GETDATE(),GETDATE()) END END</v>
      </c>
    </row>
    <row r="471" spans="1:9" x14ac:dyDescent="0.2">
      <c r="A471">
        <v>470</v>
      </c>
      <c r="B471">
        <v>6411</v>
      </c>
      <c r="C471" t="s">
        <v>9716</v>
      </c>
      <c r="D471">
        <v>1</v>
      </c>
      <c r="E471">
        <v>1</v>
      </c>
      <c r="F471">
        <v>1</v>
      </c>
      <c r="G471" s="2" t="s">
        <v>10009</v>
      </c>
      <c r="H471" s="2" t="s">
        <v>10009</v>
      </c>
      <c r="I471" t="str">
        <f t="shared" si="7"/>
        <v>BEGIN IF NOT EXISTS (SELECT * FROM [dbo].[INV_Invoice_CFOP] WHERE [Code] = '6411') BEGIN INSERT INTO [dbo].[INV_Invoice_CFOP]([InvoiceCFOPId],[Code],[Description],[Active],[UserID],[UserIDLastUpdate],[CreateDate],[ModifieldDate]) VALUES (470,'6411','Devolução de compra p/ comercialização em operação com mercadoria sujeita a ST',1,1,1,GETDATE(),GETDATE()) END END</v>
      </c>
    </row>
    <row r="472" spans="1:9" x14ac:dyDescent="0.2">
      <c r="A472">
        <v>471</v>
      </c>
      <c r="B472">
        <v>6412</v>
      </c>
      <c r="C472" t="s">
        <v>9717</v>
      </c>
      <c r="D472">
        <v>1</v>
      </c>
      <c r="E472">
        <v>1</v>
      </c>
      <c r="F472">
        <v>1</v>
      </c>
      <c r="G472" s="2" t="s">
        <v>10009</v>
      </c>
      <c r="H472" s="2" t="s">
        <v>10009</v>
      </c>
      <c r="I472" t="str">
        <f t="shared" si="7"/>
        <v>BEGIN IF NOT EXISTS (SELECT * FROM [dbo].[INV_Invoice_CFOP] WHERE [Code] = '6412') BEGIN INSERT INTO [dbo].[INV_Invoice_CFOP]([InvoiceCFOPId],[Code],[Description],[Active],[UserID],[UserIDLastUpdate],[CreateDate],[ModifieldDate]) VALUES (471,'6412','Devolução de bem do ativo imobilizado, em operação com mercadoria sujeita a ST',1,1,1,GETDATE(),GETDATE()) END END</v>
      </c>
    </row>
    <row r="473" spans="1:9" x14ac:dyDescent="0.2">
      <c r="A473">
        <v>472</v>
      </c>
      <c r="B473">
        <v>6413</v>
      </c>
      <c r="C473" t="s">
        <v>9799</v>
      </c>
      <c r="D473">
        <v>1</v>
      </c>
      <c r="E473">
        <v>1</v>
      </c>
      <c r="F473">
        <v>1</v>
      </c>
      <c r="G473" s="2" t="s">
        <v>10009</v>
      </c>
      <c r="H473" s="2" t="s">
        <v>10009</v>
      </c>
      <c r="I473" t="str">
        <f t="shared" si="7"/>
        <v>BEGIN IF NOT EXISTS (SELECT * FROM [dbo].[INV_Invoice_CFOP] WHERE [Code] = '6413') BEGIN INSERT INTO [dbo].[INV_Invoice_CFOP]([InvoiceCFOPId],[Code],[Description],[Active],[UserID],[UserIDLastUpdate],[CreateDate],[ModifieldDate]) VALUES (472,'6413','Devolução de mercadoria destinada ao uso ou consumo, em operação com mercadoria sujeita a ST',1,1,1,GETDATE(),GETDATE()) END END</v>
      </c>
    </row>
    <row r="474" spans="1:9" x14ac:dyDescent="0.2">
      <c r="A474">
        <v>473</v>
      </c>
      <c r="B474">
        <v>6414</v>
      </c>
      <c r="C474" t="s">
        <v>9719</v>
      </c>
      <c r="D474">
        <v>1</v>
      </c>
      <c r="E474">
        <v>1</v>
      </c>
      <c r="F474">
        <v>1</v>
      </c>
      <c r="G474" s="2" t="s">
        <v>10009</v>
      </c>
      <c r="H474" s="2" t="s">
        <v>10009</v>
      </c>
      <c r="I474" t="str">
        <f t="shared" si="7"/>
        <v>BEGIN IF NOT EXISTS (SELECT * FROM [dbo].[INV_Invoice_CFOP] WHERE [Code] = '6414') BEGIN INSERT INTO [dbo].[INV_Invoice_CFOP]([InvoiceCFOPId],[Code],[Description],[Active],[UserID],[UserIDLastUpdate],[CreateDate],[ModifieldDate]) VALUES (473,'6414','Remessa de produção do estabelecimento p/ venda fora do estabelecimento, quando o produto sujeito a ST',1,1,1,GETDATE(),GETDATE()) END END</v>
      </c>
    </row>
    <row r="475" spans="1:9" x14ac:dyDescent="0.2">
      <c r="A475">
        <v>474</v>
      </c>
      <c r="B475">
        <v>6415</v>
      </c>
      <c r="C475" t="s">
        <v>9800</v>
      </c>
      <c r="D475">
        <v>1</v>
      </c>
      <c r="E475">
        <v>1</v>
      </c>
      <c r="F475">
        <v>1</v>
      </c>
      <c r="G475" s="2" t="s">
        <v>10009</v>
      </c>
      <c r="H475" s="2" t="s">
        <v>10009</v>
      </c>
      <c r="I475" t="str">
        <f t="shared" si="7"/>
        <v>BEGIN IF NOT EXISTS (SELECT * FROM [dbo].[INV_Invoice_CFOP] WHERE [Code] = '6415') BEGIN INSERT INTO [dbo].[INV_Invoice_CFOP]([InvoiceCFOPId],[Code],[Description],[Active],[UserID],[UserIDLastUpdate],[CreateDate],[ModifieldDate]) VALUES (474,'6415','Remessa de mercadoria adquirida ou recebida de terceiros p/ venda fora do estabelecimento, quando a referida ração com mercadoria sujeita a ST',1,1,1,GETDATE(),GETDATE()) END END</v>
      </c>
    </row>
    <row r="476" spans="1:9" x14ac:dyDescent="0.2">
      <c r="A476">
        <v>475</v>
      </c>
      <c r="B476">
        <v>6501</v>
      </c>
      <c r="C476" t="s">
        <v>9722</v>
      </c>
      <c r="D476">
        <v>1</v>
      </c>
      <c r="E476">
        <v>1</v>
      </c>
      <c r="F476">
        <v>1</v>
      </c>
      <c r="G476" s="2" t="s">
        <v>10009</v>
      </c>
      <c r="H476" s="2" t="s">
        <v>10009</v>
      </c>
      <c r="I476" t="str">
        <f t="shared" si="7"/>
        <v>BEGIN IF NOT EXISTS (SELECT * FROM [dbo].[INV_Invoice_CFOP] WHERE [Code] = '6501') BEGIN INSERT INTO [dbo].[INV_Invoice_CFOP]([InvoiceCFOPId],[Code],[Description],[Active],[UserID],[UserIDLastUpdate],[CreateDate],[ModifieldDate]) VALUES (475,'6501','Remessa de produção do estabelecimento, com fim específico de exportação',1,1,1,GETDATE(),GETDATE()) END END</v>
      </c>
    </row>
    <row r="477" spans="1:9" x14ac:dyDescent="0.2">
      <c r="A477">
        <v>476</v>
      </c>
      <c r="B477">
        <v>6502</v>
      </c>
      <c r="C477" t="s">
        <v>9723</v>
      </c>
      <c r="D477">
        <v>1</v>
      </c>
      <c r="E477">
        <v>1</v>
      </c>
      <c r="F477">
        <v>1</v>
      </c>
      <c r="G477" s="2" t="s">
        <v>10009</v>
      </c>
      <c r="H477" s="2" t="s">
        <v>10009</v>
      </c>
      <c r="I477" t="str">
        <f t="shared" si="7"/>
        <v>BEGIN IF NOT EXISTS (SELECT * FROM [dbo].[INV_Invoice_CFOP] WHERE [Code] = '6502') BEGIN INSERT INTO [dbo].[INV_Invoice_CFOP]([InvoiceCFOPId],[Code],[Description],[Active],[UserID],[UserIDLastUpdate],[CreateDate],[ModifieldDate]) VALUES (476,'6502','Remessa de mercadoria adquirida ou recebida de terceiros, com fim específico de exportação',1,1,1,GETDATE(),GETDATE()) END END</v>
      </c>
    </row>
    <row r="478" spans="1:9" x14ac:dyDescent="0.2">
      <c r="A478">
        <v>477</v>
      </c>
      <c r="B478">
        <v>6503</v>
      </c>
      <c r="C478" t="s">
        <v>9724</v>
      </c>
      <c r="D478">
        <v>1</v>
      </c>
      <c r="E478">
        <v>1</v>
      </c>
      <c r="F478">
        <v>1</v>
      </c>
      <c r="G478" s="2" t="s">
        <v>10009</v>
      </c>
      <c r="H478" s="2" t="s">
        <v>10009</v>
      </c>
      <c r="I478" t="str">
        <f t="shared" si="7"/>
        <v>BEGIN IF NOT EXISTS (SELECT * FROM [dbo].[INV_Invoice_CFOP] WHERE [Code] = '6503') BEGIN INSERT INTO [dbo].[INV_Invoice_CFOP]([InvoiceCFOPId],[Code],[Description],[Active],[UserID],[UserIDLastUpdate],[CreateDate],[ModifieldDate]) VALUES (477,'6503','Devolução de mercadoria recebida com fim específico de exportação',1,1,1,GETDATE(),GETDATE()) END END</v>
      </c>
    </row>
    <row r="479" spans="1:9" x14ac:dyDescent="0.2">
      <c r="A479">
        <v>478</v>
      </c>
      <c r="B479">
        <v>6504</v>
      </c>
      <c r="C479" t="s">
        <v>9725</v>
      </c>
      <c r="D479">
        <v>1</v>
      </c>
      <c r="E479">
        <v>1</v>
      </c>
      <c r="F479">
        <v>1</v>
      </c>
      <c r="G479" s="2" t="s">
        <v>10009</v>
      </c>
      <c r="H479" s="2" t="s">
        <v>10009</v>
      </c>
      <c r="I479" t="str">
        <f t="shared" si="7"/>
        <v>BEGIN IF NOT EXISTS (SELECT * FROM [dbo].[INV_Invoice_CFOP] WHERE [Code] = '6504') BEGIN INSERT INTO [dbo].[INV_Invoice_CFOP]([InvoiceCFOPId],[Code],[Description],[Active],[UserID],[UserIDLastUpdate],[CreateDate],[ModifieldDate]) VALUES (478,'6504','Remessa de mercadoria p/ formação de lote de exportação, de produto industrializado ou produzido pelo próprio estabelecimento.',1,1,1,GETDATE(),GETDATE()) END END</v>
      </c>
    </row>
    <row r="480" spans="1:9" x14ac:dyDescent="0.2">
      <c r="A480">
        <v>479</v>
      </c>
      <c r="B480">
        <v>6505</v>
      </c>
      <c r="C480" t="s">
        <v>9726</v>
      </c>
      <c r="D480">
        <v>1</v>
      </c>
      <c r="E480">
        <v>1</v>
      </c>
      <c r="F480">
        <v>1</v>
      </c>
      <c r="G480" s="2" t="s">
        <v>10009</v>
      </c>
      <c r="H480" s="2" t="s">
        <v>10009</v>
      </c>
      <c r="I480" t="str">
        <f t="shared" si="7"/>
        <v>BEGIN IF NOT EXISTS (SELECT * FROM [dbo].[INV_Invoice_CFOP] WHERE [Code] = '6505') BEGIN INSERT INTO [dbo].[INV_Invoice_CFOP]([InvoiceCFOPId],[Code],[Description],[Active],[UserID],[UserIDLastUpdate],[CreateDate],[ModifieldDate]) VALUES (479,'6505','Remessa de mercadoria, adquirida ou recebida de terceiros, p/ formação de lote de exportação.',1,1,1,GETDATE(),GETDATE()) END END</v>
      </c>
    </row>
    <row r="481" spans="1:9" x14ac:dyDescent="0.2">
      <c r="A481">
        <v>480</v>
      </c>
      <c r="B481">
        <v>6551</v>
      </c>
      <c r="C481" t="s">
        <v>9727</v>
      </c>
      <c r="D481">
        <v>1</v>
      </c>
      <c r="E481">
        <v>1</v>
      </c>
      <c r="F481">
        <v>1</v>
      </c>
      <c r="G481" s="2" t="s">
        <v>10009</v>
      </c>
      <c r="H481" s="2" t="s">
        <v>10009</v>
      </c>
      <c r="I481" t="str">
        <f t="shared" si="7"/>
        <v>BEGIN IF NOT EXISTS (SELECT * FROM [dbo].[INV_Invoice_CFOP] WHERE [Code] = '6551') BEGIN INSERT INTO [dbo].[INV_Invoice_CFOP]([InvoiceCFOPId],[Code],[Description],[Active],[UserID],[UserIDLastUpdate],[CreateDate],[ModifieldDate]) VALUES (480,'6551','Venda de bem do ativo imobilizado',1,1,1,GETDATE(),GETDATE()) END END</v>
      </c>
    </row>
    <row r="482" spans="1:9" x14ac:dyDescent="0.2">
      <c r="A482">
        <v>481</v>
      </c>
      <c r="B482">
        <v>6552</v>
      </c>
      <c r="C482" t="s">
        <v>9579</v>
      </c>
      <c r="D482">
        <v>1</v>
      </c>
      <c r="E482">
        <v>1</v>
      </c>
      <c r="F482">
        <v>1</v>
      </c>
      <c r="G482" s="2" t="s">
        <v>10009</v>
      </c>
      <c r="H482" s="2" t="s">
        <v>10009</v>
      </c>
      <c r="I482" t="str">
        <f t="shared" si="7"/>
        <v>BEGIN IF NOT EXISTS (SELECT * FROM [dbo].[INV_Invoice_CFOP] WHERE [Code] = '6552') BEGIN INSERT INTO [dbo].[INV_Invoice_CFOP]([InvoiceCFOPId],[Code],[Description],[Active],[UserID],[UserIDLastUpdate],[CreateDate],[ModifieldDate]) VALUES (481,'6552','Transferência de bem do ativo imobilizado',1,1,1,GETDATE(),GETDATE()) END END</v>
      </c>
    </row>
    <row r="483" spans="1:9" x14ac:dyDescent="0.2">
      <c r="A483">
        <v>482</v>
      </c>
      <c r="B483">
        <v>6553</v>
      </c>
      <c r="C483" t="s">
        <v>9728</v>
      </c>
      <c r="D483">
        <v>1</v>
      </c>
      <c r="E483">
        <v>1</v>
      </c>
      <c r="F483">
        <v>1</v>
      </c>
      <c r="G483" s="2" t="s">
        <v>10009</v>
      </c>
      <c r="H483" s="2" t="s">
        <v>10009</v>
      </c>
      <c r="I483" t="str">
        <f t="shared" si="7"/>
        <v>BEGIN IF NOT EXISTS (SELECT * FROM [dbo].[INV_Invoice_CFOP] WHERE [Code] = '6553') BEGIN INSERT INTO [dbo].[INV_Invoice_CFOP]([InvoiceCFOPId],[Code],[Description],[Active],[UserID],[UserIDLastUpdate],[CreateDate],[ModifieldDate]) VALUES (482,'6553','Devolução de compra de bem p/ o ativo imobilizado',1,1,1,GETDATE(),GETDATE()) END END</v>
      </c>
    </row>
    <row r="484" spans="1:9" x14ac:dyDescent="0.2">
      <c r="A484">
        <v>483</v>
      </c>
      <c r="B484">
        <v>6554</v>
      </c>
      <c r="C484" t="s">
        <v>9729</v>
      </c>
      <c r="D484">
        <v>1</v>
      </c>
      <c r="E484">
        <v>1</v>
      </c>
      <c r="F484">
        <v>1</v>
      </c>
      <c r="G484" s="2" t="s">
        <v>10009</v>
      </c>
      <c r="H484" s="2" t="s">
        <v>10009</v>
      </c>
      <c r="I484" t="str">
        <f t="shared" si="7"/>
        <v>BEGIN IF NOT EXISTS (SELECT * FROM [dbo].[INV_Invoice_CFOP] WHERE [Code] = '6554') BEGIN INSERT INTO [dbo].[INV_Invoice_CFOP]([InvoiceCFOPId],[Code],[Description],[Active],[UserID],[UserIDLastUpdate],[CreateDate],[ModifieldDate]) VALUES (483,'6554','Remessa de bem do ativo imobilizado p/ uso fora do estabelecimento',1,1,1,GETDATE(),GETDATE()) END END</v>
      </c>
    </row>
    <row r="485" spans="1:9" x14ac:dyDescent="0.2">
      <c r="A485">
        <v>484</v>
      </c>
      <c r="B485">
        <v>6555</v>
      </c>
      <c r="C485" t="s">
        <v>9730</v>
      </c>
      <c r="D485">
        <v>1</v>
      </c>
      <c r="E485">
        <v>1</v>
      </c>
      <c r="F485">
        <v>1</v>
      </c>
      <c r="G485" s="2" t="s">
        <v>10009</v>
      </c>
      <c r="H485" s="2" t="s">
        <v>10009</v>
      </c>
      <c r="I485" t="str">
        <f t="shared" si="7"/>
        <v>BEGIN IF NOT EXISTS (SELECT * FROM [dbo].[INV_Invoice_CFOP] WHERE [Code] = '6555') BEGIN INSERT INTO [dbo].[INV_Invoice_CFOP]([InvoiceCFOPId],[Code],[Description],[Active],[UserID],[UserIDLastUpdate],[CreateDate],[ModifieldDate]) VALUES (484,'6555','Devolução de bem do ativo imobilizado de terceiro, recebido p/ uso no estabelecimento',1,1,1,GETDATE(),GETDATE()) END END</v>
      </c>
    </row>
    <row r="486" spans="1:9" x14ac:dyDescent="0.2">
      <c r="A486">
        <v>485</v>
      </c>
      <c r="B486">
        <v>6556</v>
      </c>
      <c r="C486" t="s">
        <v>9731</v>
      </c>
      <c r="D486">
        <v>1</v>
      </c>
      <c r="E486">
        <v>1</v>
      </c>
      <c r="F486">
        <v>1</v>
      </c>
      <c r="G486" s="2" t="s">
        <v>10009</v>
      </c>
      <c r="H486" s="2" t="s">
        <v>10009</v>
      </c>
      <c r="I486" t="str">
        <f t="shared" si="7"/>
        <v>BEGIN IF NOT EXISTS (SELECT * FROM [dbo].[INV_Invoice_CFOP] WHERE [Code] = '6556') BEGIN INSERT INTO [dbo].[INV_Invoice_CFOP]([InvoiceCFOPId],[Code],[Description],[Active],[UserID],[UserIDLastUpdate],[CreateDate],[ModifieldDate]) VALUES (485,'6556','Devolução de compra de material de uso ou consumo',1,1,1,GETDATE(),GETDATE()) END END</v>
      </c>
    </row>
    <row r="487" spans="1:9" x14ac:dyDescent="0.2">
      <c r="A487">
        <v>486</v>
      </c>
      <c r="B487">
        <v>6557</v>
      </c>
      <c r="C487" t="s">
        <v>9732</v>
      </c>
      <c r="D487">
        <v>1</v>
      </c>
      <c r="E487">
        <v>1</v>
      </c>
      <c r="F487">
        <v>1</v>
      </c>
      <c r="G487" s="2" t="s">
        <v>10009</v>
      </c>
      <c r="H487" s="2" t="s">
        <v>10009</v>
      </c>
      <c r="I487" t="str">
        <f t="shared" si="7"/>
        <v>BEGIN IF NOT EXISTS (SELECT * FROM [dbo].[INV_Invoice_CFOP] WHERE [Code] = '6557') BEGIN INSERT INTO [dbo].[INV_Invoice_CFOP]([InvoiceCFOPId],[Code],[Description],[Active],[UserID],[UserIDLastUpdate],[CreateDate],[ModifieldDate]) VALUES (486,'6557','Transferência de material de uso ou consumo',1,1,1,GETDATE(),GETDATE()) END END</v>
      </c>
    </row>
    <row r="488" spans="1:9" x14ac:dyDescent="0.2">
      <c r="A488">
        <v>487</v>
      </c>
      <c r="B488">
        <v>6603</v>
      </c>
      <c r="C488" t="s">
        <v>9587</v>
      </c>
      <c r="D488">
        <v>1</v>
      </c>
      <c r="E488">
        <v>1</v>
      </c>
      <c r="F488">
        <v>1</v>
      </c>
      <c r="G488" s="2" t="s">
        <v>10009</v>
      </c>
      <c r="H488" s="2" t="s">
        <v>10009</v>
      </c>
      <c r="I488" t="str">
        <f t="shared" si="7"/>
        <v>BEGIN IF NOT EXISTS (SELECT * FROM [dbo].[INV_Invoice_CFOP] WHERE [Code] = '6603') BEGIN INSERT INTO [dbo].[INV_Invoice_CFOP]([InvoiceCFOPId],[Code],[Description],[Active],[UserID],[UserIDLastUpdate],[CreateDate],[ModifieldDate]) VALUES (487,'6603','Ressarcimento de ICMS retido por substituição tributária',1,1,1,GETDATE(),GETDATE()) END END</v>
      </c>
    </row>
    <row r="489" spans="1:9" x14ac:dyDescent="0.2">
      <c r="A489">
        <v>488</v>
      </c>
      <c r="B489">
        <v>6651</v>
      </c>
      <c r="C489" t="s">
        <v>9801</v>
      </c>
      <c r="D489">
        <v>1</v>
      </c>
      <c r="E489">
        <v>1</v>
      </c>
      <c r="F489">
        <v>1</v>
      </c>
      <c r="G489" s="2" t="s">
        <v>10009</v>
      </c>
      <c r="H489" s="2" t="s">
        <v>10009</v>
      </c>
      <c r="I489" t="str">
        <f t="shared" si="7"/>
        <v>BEGIN IF NOT EXISTS (SELECT * FROM [dbo].[INV_Invoice_CFOP] WHERE [Code] = '6651') BEGIN INSERT INTO [dbo].[INV_Invoice_CFOP]([InvoiceCFOPId],[Code],[Description],[Active],[UserID],[UserIDLastUpdate],[CreateDate],[ModifieldDate]) VALUES (488,'6651','Venda de combustível ou lubrificante, de produção do estabelecimento, destinados à industrialização subseqüente',1,1,1,GETDATE(),GETDATE()) END END</v>
      </c>
    </row>
    <row r="490" spans="1:9" x14ac:dyDescent="0.2">
      <c r="A490">
        <v>489</v>
      </c>
      <c r="B490">
        <v>6652</v>
      </c>
      <c r="C490" t="s">
        <v>9738</v>
      </c>
      <c r="D490">
        <v>1</v>
      </c>
      <c r="E490">
        <v>1</v>
      </c>
      <c r="F490">
        <v>1</v>
      </c>
      <c r="G490" s="2" t="s">
        <v>10009</v>
      </c>
      <c r="H490" s="2" t="s">
        <v>10009</v>
      </c>
      <c r="I490" t="str">
        <f t="shared" si="7"/>
        <v>BEGIN IF NOT EXISTS (SELECT * FROM [dbo].[INV_Invoice_CFOP] WHERE [Code] = '6652') BEGIN INSERT INTO [dbo].[INV_Invoice_CFOP]([InvoiceCFOPId],[Code],[Description],[Active],[UserID],[UserIDLastUpdate],[CreateDate],[ModifieldDate]) VALUES (489,'6652','Venda de combustível ou lubrificante, de produção do estabelecimento, destinados à comercialização',1,1,1,GETDATE(),GETDATE()) END END</v>
      </c>
    </row>
    <row r="491" spans="1:9" x14ac:dyDescent="0.2">
      <c r="A491">
        <v>490</v>
      </c>
      <c r="B491">
        <v>6653</v>
      </c>
      <c r="C491" t="s">
        <v>9802</v>
      </c>
      <c r="D491">
        <v>1</v>
      </c>
      <c r="E491">
        <v>1</v>
      </c>
      <c r="F491">
        <v>1</v>
      </c>
      <c r="G491" s="2" t="s">
        <v>10009</v>
      </c>
      <c r="H491" s="2" t="s">
        <v>10009</v>
      </c>
      <c r="I491" t="str">
        <f t="shared" si="7"/>
        <v>BEGIN IF NOT EXISTS (SELECT * FROM [dbo].[INV_Invoice_CFOP] WHERE [Code] = '6653') BEGIN INSERT INTO [dbo].[INV_Invoice_CFOP]([InvoiceCFOPId],[Code],[Description],[Active],[UserID],[UserIDLastUpdate],[CreateDate],[ModifieldDate]) VALUES (490,'6653','Venda de combustível ou lubrificante, de produção do estabelecimento, destinados a consumidor ou usuário final ',1,1,1,GETDATE(),GETDATE()) END END</v>
      </c>
    </row>
    <row r="492" spans="1:9" x14ac:dyDescent="0.2">
      <c r="A492">
        <v>491</v>
      </c>
      <c r="B492">
        <v>6654</v>
      </c>
      <c r="C492" t="s">
        <v>9803</v>
      </c>
      <c r="D492">
        <v>1</v>
      </c>
      <c r="E492">
        <v>1</v>
      </c>
      <c r="F492">
        <v>1</v>
      </c>
      <c r="G492" s="2" t="s">
        <v>10009</v>
      </c>
      <c r="H492" s="2" t="s">
        <v>10009</v>
      </c>
      <c r="I492" t="str">
        <f t="shared" si="7"/>
        <v>BEGIN IF NOT EXISTS (SELECT * FROM [dbo].[INV_Invoice_CFOP] WHERE [Code] = '6654') BEGIN INSERT INTO [dbo].[INV_Invoice_CFOP]([InvoiceCFOPId],[Code],[Description],[Active],[UserID],[UserIDLastUpdate],[CreateDate],[ModifieldDate]) VALUES (491,'6654','Venda de combustível ou lubrificante, adquiridos ou recebidos de terceiros, destinados à industrialização subseqüente ',1,1,1,GETDATE(),GETDATE()) END END</v>
      </c>
    </row>
    <row r="493" spans="1:9" x14ac:dyDescent="0.2">
      <c r="A493">
        <v>492</v>
      </c>
      <c r="B493">
        <v>6655</v>
      </c>
      <c r="C493" t="s">
        <v>9741</v>
      </c>
      <c r="D493">
        <v>1</v>
      </c>
      <c r="E493">
        <v>1</v>
      </c>
      <c r="F493">
        <v>1</v>
      </c>
      <c r="G493" s="2" t="s">
        <v>10009</v>
      </c>
      <c r="H493" s="2" t="s">
        <v>10009</v>
      </c>
      <c r="I493" t="str">
        <f t="shared" si="7"/>
        <v>BEGIN IF NOT EXISTS (SELECT * FROM [dbo].[INV_Invoice_CFOP] WHERE [Code] = '6655') BEGIN INSERT INTO [dbo].[INV_Invoice_CFOP]([InvoiceCFOPId],[Code],[Description],[Active],[UserID],[UserIDLastUpdate],[CreateDate],[ModifieldDate]) VALUES (492,'6655','Venda de combustível ou lubrificante, adquiridos ou recebidos de terceiros, destinados à comercialização',1,1,1,GETDATE(),GETDATE()) END END</v>
      </c>
    </row>
    <row r="494" spans="1:9" x14ac:dyDescent="0.2">
      <c r="A494">
        <v>493</v>
      </c>
      <c r="B494">
        <v>6656</v>
      </c>
      <c r="C494" t="s">
        <v>9742</v>
      </c>
      <c r="D494">
        <v>1</v>
      </c>
      <c r="E494">
        <v>1</v>
      </c>
      <c r="F494">
        <v>1</v>
      </c>
      <c r="G494" s="2" t="s">
        <v>10009</v>
      </c>
      <c r="H494" s="2" t="s">
        <v>10009</v>
      </c>
      <c r="I494" t="str">
        <f t="shared" si="7"/>
        <v>BEGIN IF NOT EXISTS (SELECT * FROM [dbo].[INV_Invoice_CFOP] WHERE [Code] = '6656') BEGIN INSERT INTO [dbo].[INV_Invoice_CFOP]([InvoiceCFOPId],[Code],[Description],[Active],[UserID],[UserIDLastUpdate],[CreateDate],[ModifieldDate]) VALUES (493,'6656','Venda de combustível ou lubrificante, adquiridos ou recebidos de terceiros, destinados a consumidor ou usuário final',1,1,1,GETDATE(),GETDATE()) END END</v>
      </c>
    </row>
    <row r="495" spans="1:9" x14ac:dyDescent="0.2">
      <c r="A495">
        <v>494</v>
      </c>
      <c r="B495">
        <v>6657</v>
      </c>
      <c r="C495" t="s">
        <v>9743</v>
      </c>
      <c r="D495">
        <v>1</v>
      </c>
      <c r="E495">
        <v>1</v>
      </c>
      <c r="F495">
        <v>1</v>
      </c>
      <c r="G495" s="2" t="s">
        <v>10009</v>
      </c>
      <c r="H495" s="2" t="s">
        <v>10009</v>
      </c>
      <c r="I495" t="str">
        <f t="shared" si="7"/>
        <v>BEGIN IF NOT EXISTS (SELECT * FROM [dbo].[INV_Invoice_CFOP] WHERE [Code] = '6657') BEGIN INSERT INTO [dbo].[INV_Invoice_CFOP]([InvoiceCFOPId],[Code],[Description],[Active],[UserID],[UserIDLastUpdate],[CreateDate],[ModifieldDate]) VALUES (494,'6657','Remessa de combustível ou lubrificante, adquiridos ou recebidos de terceiros, p/ venda fora do estabelecimento',1,1,1,GETDATE(),GETDATE()) END END</v>
      </c>
    </row>
    <row r="496" spans="1:9" x14ac:dyDescent="0.2">
      <c r="A496">
        <v>495</v>
      </c>
      <c r="B496">
        <v>6658</v>
      </c>
      <c r="C496" t="s">
        <v>9744</v>
      </c>
      <c r="D496">
        <v>1</v>
      </c>
      <c r="E496">
        <v>1</v>
      </c>
      <c r="F496">
        <v>1</v>
      </c>
      <c r="G496" s="2" t="s">
        <v>10009</v>
      </c>
      <c r="H496" s="2" t="s">
        <v>10009</v>
      </c>
      <c r="I496" t="str">
        <f t="shared" si="7"/>
        <v>BEGIN IF NOT EXISTS (SELECT * FROM [dbo].[INV_Invoice_CFOP] WHERE [Code] = '6658') BEGIN INSERT INTO [dbo].[INV_Invoice_CFOP]([InvoiceCFOPId],[Code],[Description],[Active],[UserID],[UserIDLastUpdate],[CreateDate],[ModifieldDate]) VALUES (495,'6658','Transferência de combustível ou lubrificante de produção do estabelecimento',1,1,1,GETDATE(),GETDATE()) END END</v>
      </c>
    </row>
    <row r="497" spans="1:9" x14ac:dyDescent="0.2">
      <c r="A497">
        <v>496</v>
      </c>
      <c r="B497">
        <v>6659</v>
      </c>
      <c r="C497" t="s">
        <v>9745</v>
      </c>
      <c r="D497">
        <v>1</v>
      </c>
      <c r="E497">
        <v>1</v>
      </c>
      <c r="F497">
        <v>1</v>
      </c>
      <c r="G497" s="2" t="s">
        <v>10009</v>
      </c>
      <c r="H497" s="2" t="s">
        <v>10009</v>
      </c>
      <c r="I497" t="str">
        <f t="shared" si="7"/>
        <v>BEGIN IF NOT EXISTS (SELECT * FROM [dbo].[INV_Invoice_CFOP] WHERE [Code] = '6659') BEGIN INSERT INTO [dbo].[INV_Invoice_CFOP]([InvoiceCFOPId],[Code],[Description],[Active],[UserID],[UserIDLastUpdate],[CreateDate],[ModifieldDate]) VALUES (496,'6659','Transferência de combustível ou lubrificante adquiridos ou recebidos de terceiros',1,1,1,GETDATE(),GETDATE()) END END</v>
      </c>
    </row>
    <row r="498" spans="1:9" x14ac:dyDescent="0.2">
      <c r="A498">
        <v>497</v>
      </c>
      <c r="B498">
        <v>6660</v>
      </c>
      <c r="C498" t="s">
        <v>9746</v>
      </c>
      <c r="D498">
        <v>1</v>
      </c>
      <c r="E498">
        <v>1</v>
      </c>
      <c r="F498">
        <v>1</v>
      </c>
      <c r="G498" s="2" t="s">
        <v>10009</v>
      </c>
      <c r="H498" s="2" t="s">
        <v>10009</v>
      </c>
      <c r="I498" t="str">
        <f t="shared" si="7"/>
        <v>BEGIN IF NOT EXISTS (SELECT * FROM [dbo].[INV_Invoice_CFOP] WHERE [Code] = '6660') BEGIN INSERT INTO [dbo].[INV_Invoice_CFOP]([InvoiceCFOPId],[Code],[Description],[Active],[UserID],[UserIDLastUpdate],[CreateDate],[ModifieldDate]) VALUES (497,'6660','Devolução de compra de combustível ou lubrificante adquiridos p/ industrialização subseqüente',1,1,1,GETDATE(),GETDATE()) END END</v>
      </c>
    </row>
    <row r="499" spans="1:9" x14ac:dyDescent="0.2">
      <c r="A499">
        <v>498</v>
      </c>
      <c r="B499">
        <v>6661</v>
      </c>
      <c r="C499" t="s">
        <v>9747</v>
      </c>
      <c r="D499">
        <v>1</v>
      </c>
      <c r="E499">
        <v>1</v>
      </c>
      <c r="F499">
        <v>1</v>
      </c>
      <c r="G499" s="2" t="s">
        <v>10009</v>
      </c>
      <c r="H499" s="2" t="s">
        <v>10009</v>
      </c>
      <c r="I499" t="str">
        <f t="shared" si="7"/>
        <v>BEGIN IF NOT EXISTS (SELECT * FROM [dbo].[INV_Invoice_CFOP] WHERE [Code] = '6661') BEGIN INSERT INTO [dbo].[INV_Invoice_CFOP]([InvoiceCFOPId],[Code],[Description],[Active],[UserID],[UserIDLastUpdate],[CreateDate],[ModifieldDate]) VALUES (498,'6661','Devolução de compra de combustível ou lubrificante adquiridos p/ comercialização',1,1,1,GETDATE(),GETDATE()) END END</v>
      </c>
    </row>
    <row r="500" spans="1:9" x14ac:dyDescent="0.2">
      <c r="A500">
        <v>499</v>
      </c>
      <c r="B500">
        <v>6662</v>
      </c>
      <c r="C500" t="s">
        <v>9748</v>
      </c>
      <c r="D500">
        <v>1</v>
      </c>
      <c r="E500">
        <v>1</v>
      </c>
      <c r="F500">
        <v>1</v>
      </c>
      <c r="G500" s="2" t="s">
        <v>10009</v>
      </c>
      <c r="H500" s="2" t="s">
        <v>10009</v>
      </c>
      <c r="I500" t="str">
        <f t="shared" si="7"/>
        <v>BEGIN IF NOT EXISTS (SELECT * FROM [dbo].[INV_Invoice_CFOP] WHERE [Code] = '6662') BEGIN INSERT INTO [dbo].[INV_Invoice_CFOP]([InvoiceCFOPId],[Code],[Description],[Active],[UserID],[UserIDLastUpdate],[CreateDate],[ModifieldDate]) VALUES (499,'6662','Devolução de compra de combustível ou lubrificante adquiridos por consumidor ou usuário final',1,1,1,GETDATE(),GETDATE()) END END</v>
      </c>
    </row>
    <row r="501" spans="1:9" x14ac:dyDescent="0.2">
      <c r="A501">
        <v>500</v>
      </c>
      <c r="B501">
        <v>6663</v>
      </c>
      <c r="C501" t="s">
        <v>9749</v>
      </c>
      <c r="D501">
        <v>1</v>
      </c>
      <c r="E501">
        <v>1</v>
      </c>
      <c r="F501">
        <v>1</v>
      </c>
      <c r="G501" s="2" t="s">
        <v>10009</v>
      </c>
      <c r="H501" s="2" t="s">
        <v>10009</v>
      </c>
      <c r="I501" t="str">
        <f t="shared" si="7"/>
        <v>BEGIN IF NOT EXISTS (SELECT * FROM [dbo].[INV_Invoice_CFOP] WHERE [Code] = '6663') BEGIN INSERT INTO [dbo].[INV_Invoice_CFOP]([InvoiceCFOPId],[Code],[Description],[Active],[UserID],[UserIDLastUpdate],[CreateDate],[ModifieldDate]) VALUES (500,'6663','Remessa p/ armazenagem de combustível ou lubrificante',1,1,1,GETDATE(),GETDATE()) END END</v>
      </c>
    </row>
    <row r="502" spans="1:9" x14ac:dyDescent="0.2">
      <c r="A502">
        <v>501</v>
      </c>
      <c r="B502">
        <v>6664</v>
      </c>
      <c r="C502" t="s">
        <v>9750</v>
      </c>
      <c r="D502">
        <v>1</v>
      </c>
      <c r="E502">
        <v>1</v>
      </c>
      <c r="F502">
        <v>1</v>
      </c>
      <c r="G502" s="2" t="s">
        <v>10009</v>
      </c>
      <c r="H502" s="2" t="s">
        <v>10009</v>
      </c>
      <c r="I502" t="str">
        <f t="shared" si="7"/>
        <v>BEGIN IF NOT EXISTS (SELECT * FROM [dbo].[INV_Invoice_CFOP] WHERE [Code] = '6664') BEGIN INSERT INTO [dbo].[INV_Invoice_CFOP]([InvoiceCFOPId],[Code],[Description],[Active],[UserID],[UserIDLastUpdate],[CreateDate],[ModifieldDate]) VALUES (501,'6664','Retorno de combustível ou lubrificante recebidos p/ armazenagem',1,1,1,GETDATE(),GETDATE()) END END</v>
      </c>
    </row>
    <row r="503" spans="1:9" x14ac:dyDescent="0.2">
      <c r="A503">
        <v>502</v>
      </c>
      <c r="B503">
        <v>6665</v>
      </c>
      <c r="C503" t="s">
        <v>9751</v>
      </c>
      <c r="D503">
        <v>1</v>
      </c>
      <c r="E503">
        <v>1</v>
      </c>
      <c r="F503">
        <v>1</v>
      </c>
      <c r="G503" s="2" t="s">
        <v>10009</v>
      </c>
      <c r="H503" s="2" t="s">
        <v>10009</v>
      </c>
      <c r="I503" t="str">
        <f t="shared" si="7"/>
        <v>BEGIN IF NOT EXISTS (SELECT * FROM [dbo].[INV_Invoice_CFOP] WHERE [Code] = '6665') BEGIN INSERT INTO [dbo].[INV_Invoice_CFOP]([InvoiceCFOPId],[Code],[Description],[Active],[UserID],[UserIDLastUpdate],[CreateDate],[ModifieldDate]) VALUES (502,'6665','Retorno simbólico de combustível ou lubrificante recebidos p/ armazenagem',1,1,1,GETDATE(),GETDATE()) END END</v>
      </c>
    </row>
    <row r="504" spans="1:9" x14ac:dyDescent="0.2">
      <c r="A504">
        <v>503</v>
      </c>
      <c r="B504">
        <v>6666</v>
      </c>
      <c r="C504" t="s">
        <v>9752</v>
      </c>
      <c r="D504">
        <v>1</v>
      </c>
      <c r="E504">
        <v>1</v>
      </c>
      <c r="F504">
        <v>1</v>
      </c>
      <c r="G504" s="2" t="s">
        <v>10009</v>
      </c>
      <c r="H504" s="2" t="s">
        <v>10009</v>
      </c>
      <c r="I504" t="str">
        <f t="shared" si="7"/>
        <v>BEGIN IF NOT EXISTS (SELECT * FROM [dbo].[INV_Invoice_CFOP] WHERE [Code] = '6666') BEGIN INSERT INTO [dbo].[INV_Invoice_CFOP]([InvoiceCFOPId],[Code],[Description],[Active],[UserID],[UserIDLastUpdate],[CreateDate],[ModifieldDate]) VALUES (503,'6666','Remessa, por conta e ordem de terceiros, de combustível ou lubrificante recebidos p/ armazenagem',1,1,1,GETDATE(),GETDATE()) END END</v>
      </c>
    </row>
    <row r="505" spans="1:9" x14ac:dyDescent="0.2">
      <c r="A505">
        <v>504</v>
      </c>
      <c r="B505">
        <v>6667</v>
      </c>
      <c r="C505" t="s">
        <v>9804</v>
      </c>
      <c r="D505">
        <v>1</v>
      </c>
      <c r="E505">
        <v>1</v>
      </c>
      <c r="F505">
        <v>1</v>
      </c>
      <c r="G505" s="2" t="s">
        <v>10009</v>
      </c>
      <c r="H505" s="2" t="s">
        <v>10009</v>
      </c>
      <c r="I505" t="str">
        <f t="shared" si="7"/>
        <v>BEGIN IF NOT EXISTS (SELECT * FROM [dbo].[INV_Invoice_CFOP] WHERE [Code] = '6667') BEGIN INSERT INTO [dbo].[INV_Invoice_CFOP]([InvoiceCFOPId],[Code],[Description],[Active],[UserID],[UserIDLastUpdate],[CreateDate],[ModifieldDate]) VALUES (504,'6667','Venda de combustível ou lubrificante a consumidor ou usuário final estabelecido em outra UF diferente da que ocorrer o consumo',1,1,1,GETDATE(),GETDATE()) END END</v>
      </c>
    </row>
    <row r="506" spans="1:9" x14ac:dyDescent="0.2">
      <c r="A506">
        <v>505</v>
      </c>
      <c r="B506">
        <v>6901</v>
      </c>
      <c r="C506" t="s">
        <v>9754</v>
      </c>
      <c r="D506">
        <v>1</v>
      </c>
      <c r="E506">
        <v>1</v>
      </c>
      <c r="F506">
        <v>1</v>
      </c>
      <c r="G506" s="2" t="s">
        <v>10009</v>
      </c>
      <c r="H506" s="2" t="s">
        <v>10009</v>
      </c>
      <c r="I506" t="str">
        <f t="shared" si="7"/>
        <v>BEGIN IF NOT EXISTS (SELECT * FROM [dbo].[INV_Invoice_CFOP] WHERE [Code] = '6901') BEGIN INSERT INTO [dbo].[INV_Invoice_CFOP]([InvoiceCFOPId],[Code],[Description],[Active],[UserID],[UserIDLastUpdate],[CreateDate],[ModifieldDate]) VALUES (505,'6901','Remessa p/ industrialização por encomenda',1,1,1,GETDATE(),GETDATE()) END END</v>
      </c>
    </row>
    <row r="507" spans="1:9" x14ac:dyDescent="0.2">
      <c r="A507">
        <v>506</v>
      </c>
      <c r="B507">
        <v>6902</v>
      </c>
      <c r="C507" t="s">
        <v>9755</v>
      </c>
      <c r="D507">
        <v>1</v>
      </c>
      <c r="E507">
        <v>1</v>
      </c>
      <c r="F507">
        <v>1</v>
      </c>
      <c r="G507" s="2" t="s">
        <v>10009</v>
      </c>
      <c r="H507" s="2" t="s">
        <v>10009</v>
      </c>
      <c r="I507" t="str">
        <f t="shared" si="7"/>
        <v>BEGIN IF NOT EXISTS (SELECT * FROM [dbo].[INV_Invoice_CFOP] WHERE [Code] = '6902') BEGIN INSERT INTO [dbo].[INV_Invoice_CFOP]([InvoiceCFOPId],[Code],[Description],[Active],[UserID],[UserIDLastUpdate],[CreateDate],[ModifieldDate]) VALUES (506,'6902','Retorno de mercadoria utilizada na industrialização por encomenda',1,1,1,GETDATE(),GETDATE()) END END</v>
      </c>
    </row>
    <row r="508" spans="1:9" x14ac:dyDescent="0.2">
      <c r="A508">
        <v>507</v>
      </c>
      <c r="B508">
        <v>6903</v>
      </c>
      <c r="C508" t="s">
        <v>9756</v>
      </c>
      <c r="D508">
        <v>1</v>
      </c>
      <c r="E508">
        <v>1</v>
      </c>
      <c r="F508">
        <v>1</v>
      </c>
      <c r="G508" s="2" t="s">
        <v>10009</v>
      </c>
      <c r="H508" s="2" t="s">
        <v>10009</v>
      </c>
      <c r="I508" t="str">
        <f t="shared" si="7"/>
        <v>BEGIN IF NOT EXISTS (SELECT * FROM [dbo].[INV_Invoice_CFOP] WHERE [Code] = '6903') BEGIN INSERT INTO [dbo].[INV_Invoice_CFOP]([InvoiceCFOPId],[Code],[Description],[Active],[UserID],[UserIDLastUpdate],[CreateDate],[ModifieldDate]) VALUES (507,'6903','Retorno de mercadoria recebida p/ industrialização e não aplicada no referido processo',1,1,1,GETDATE(),GETDATE()) END END</v>
      </c>
    </row>
    <row r="509" spans="1:9" x14ac:dyDescent="0.2">
      <c r="A509">
        <v>508</v>
      </c>
      <c r="B509">
        <v>6904</v>
      </c>
      <c r="C509" t="s">
        <v>9757</v>
      </c>
      <c r="D509">
        <v>1</v>
      </c>
      <c r="E509">
        <v>1</v>
      </c>
      <c r="F509">
        <v>1</v>
      </c>
      <c r="G509" s="2" t="s">
        <v>10009</v>
      </c>
      <c r="H509" s="2" t="s">
        <v>10009</v>
      </c>
      <c r="I509" t="str">
        <f t="shared" si="7"/>
        <v>BEGIN IF NOT EXISTS (SELECT * FROM [dbo].[INV_Invoice_CFOP] WHERE [Code] = '6904') BEGIN INSERT INTO [dbo].[INV_Invoice_CFOP]([InvoiceCFOPId],[Code],[Description],[Active],[UserID],[UserIDLastUpdate],[CreateDate],[ModifieldDate]) VALUES (508,'6904','Remessa p/ venda fora do estabelecimento',1,1,1,GETDATE(),GETDATE()) END END</v>
      </c>
    </row>
    <row r="510" spans="1:9" x14ac:dyDescent="0.2">
      <c r="A510">
        <v>509</v>
      </c>
      <c r="B510">
        <v>6905</v>
      </c>
      <c r="C510" t="s">
        <v>9758</v>
      </c>
      <c r="D510">
        <v>1</v>
      </c>
      <c r="E510">
        <v>1</v>
      </c>
      <c r="F510">
        <v>1</v>
      </c>
      <c r="G510" s="2" t="s">
        <v>10009</v>
      </c>
      <c r="H510" s="2" t="s">
        <v>10009</v>
      </c>
      <c r="I510" t="str">
        <f t="shared" si="7"/>
        <v>BEGIN IF NOT EXISTS (SELECT * FROM [dbo].[INV_Invoice_CFOP] WHERE [Code] = '6905') BEGIN INSERT INTO [dbo].[INV_Invoice_CFOP]([InvoiceCFOPId],[Code],[Description],[Active],[UserID],[UserIDLastUpdate],[CreateDate],[ModifieldDate]) VALUES (509,'6905','Remessa p/ depósito fechado ou armazém geral',1,1,1,GETDATE(),GETDATE()) END END</v>
      </c>
    </row>
    <row r="511" spans="1:9" x14ac:dyDescent="0.2">
      <c r="A511">
        <v>510</v>
      </c>
      <c r="B511">
        <v>6906</v>
      </c>
      <c r="C511" t="s">
        <v>9759</v>
      </c>
      <c r="D511">
        <v>1</v>
      </c>
      <c r="E511">
        <v>1</v>
      </c>
      <c r="F511">
        <v>1</v>
      </c>
      <c r="G511" s="2" t="s">
        <v>10009</v>
      </c>
      <c r="H511" s="2" t="s">
        <v>10009</v>
      </c>
      <c r="I511" t="str">
        <f t="shared" si="7"/>
        <v>BEGIN IF NOT EXISTS (SELECT * FROM [dbo].[INV_Invoice_CFOP] WHERE [Code] = '6906') BEGIN INSERT INTO [dbo].[INV_Invoice_CFOP]([InvoiceCFOPId],[Code],[Description],[Active],[UserID],[UserIDLastUpdate],[CreateDate],[ModifieldDate]) VALUES (510,'6906','Retorno de mercadoria depositada em depósito fechado ou armazém geral',1,1,1,GETDATE(),GETDATE()) END END</v>
      </c>
    </row>
    <row r="512" spans="1:9" x14ac:dyDescent="0.2">
      <c r="A512">
        <v>511</v>
      </c>
      <c r="B512">
        <v>6907</v>
      </c>
      <c r="C512" t="s">
        <v>9760</v>
      </c>
      <c r="D512">
        <v>1</v>
      </c>
      <c r="E512">
        <v>1</v>
      </c>
      <c r="F512">
        <v>1</v>
      </c>
      <c r="G512" s="2" t="s">
        <v>10009</v>
      </c>
      <c r="H512" s="2" t="s">
        <v>10009</v>
      </c>
      <c r="I512" t="str">
        <f t="shared" si="7"/>
        <v>BEGIN IF NOT EXISTS (SELECT * FROM [dbo].[INV_Invoice_CFOP] WHERE [Code] = '6907') BEGIN INSERT INTO [dbo].[INV_Invoice_CFOP]([InvoiceCFOPId],[Code],[Description],[Active],[UserID],[UserIDLastUpdate],[CreateDate],[ModifieldDate]) VALUES (511,'6907','Retorno simbólico de mercadoria depositada em depósito fechado ou armazém geral',1,1,1,GETDATE(),GETDATE()) END END</v>
      </c>
    </row>
    <row r="513" spans="1:9" x14ac:dyDescent="0.2">
      <c r="A513">
        <v>512</v>
      </c>
      <c r="B513">
        <v>6908</v>
      </c>
      <c r="C513" t="s">
        <v>9761</v>
      </c>
      <c r="D513">
        <v>1</v>
      </c>
      <c r="E513">
        <v>1</v>
      </c>
      <c r="F513">
        <v>1</v>
      </c>
      <c r="G513" s="2" t="s">
        <v>10009</v>
      </c>
      <c r="H513" s="2" t="s">
        <v>10009</v>
      </c>
      <c r="I513" t="str">
        <f t="shared" si="7"/>
        <v>BEGIN IF NOT EXISTS (SELECT * FROM [dbo].[INV_Invoice_CFOP] WHERE [Code] = '6908') BEGIN INSERT INTO [dbo].[INV_Invoice_CFOP]([InvoiceCFOPId],[Code],[Description],[Active],[UserID],[UserIDLastUpdate],[CreateDate],[ModifieldDate]) VALUES (512,'6908','Remessa de bem por conta de contrato de comodato',1,1,1,GETDATE(),GETDATE()) END END</v>
      </c>
    </row>
    <row r="514" spans="1:9" x14ac:dyDescent="0.2">
      <c r="A514">
        <v>513</v>
      </c>
      <c r="B514">
        <v>6909</v>
      </c>
      <c r="C514" t="s">
        <v>9762</v>
      </c>
      <c r="D514">
        <v>1</v>
      </c>
      <c r="E514">
        <v>1</v>
      </c>
      <c r="F514">
        <v>1</v>
      </c>
      <c r="G514" s="2" t="s">
        <v>10009</v>
      </c>
      <c r="H514" s="2" t="s">
        <v>10009</v>
      </c>
      <c r="I514" t="str">
        <f t="shared" si="7"/>
        <v>BEGIN IF NOT EXISTS (SELECT * FROM [dbo].[INV_Invoice_CFOP] WHERE [Code] = '6909') BEGIN INSERT INTO [dbo].[INV_Invoice_CFOP]([InvoiceCFOPId],[Code],[Description],[Active],[UserID],[UserIDLastUpdate],[CreateDate],[ModifieldDate]) VALUES (513,'6909','Retorno de bem recebido por conta de contrato de comodato',1,1,1,GETDATE(),GETDATE()) END END</v>
      </c>
    </row>
    <row r="515" spans="1:9" x14ac:dyDescent="0.2">
      <c r="A515">
        <v>514</v>
      </c>
      <c r="B515">
        <v>6910</v>
      </c>
      <c r="C515" t="s">
        <v>9763</v>
      </c>
      <c r="D515">
        <v>1</v>
      </c>
      <c r="E515">
        <v>1</v>
      </c>
      <c r="F515">
        <v>1</v>
      </c>
      <c r="G515" s="2" t="s">
        <v>10009</v>
      </c>
      <c r="H515" s="2" t="s">
        <v>10009</v>
      </c>
      <c r="I515" t="str">
        <f t="shared" ref="I515:I562" si="8">CONCATENATE("BEGIN IF NOT EXISTS (SELECT * FROM [dbo].[INV_Invoice_CFOP] WHERE [Code] = '",B515,"') BEGIN INSERT INTO [dbo].[INV_Invoice_CFOP]([InvoiceCFOPId],[Code],[Description],[Active],[UserID],[UserIDLastUpdate],[CreateDate],[ModifieldDate]) VALUES (",A515,",'",B515,"','",C515,"',",D515,",",E515,",",F515,",",G515,",",H515,") END END")</f>
        <v>BEGIN IF NOT EXISTS (SELECT * FROM [dbo].[INV_Invoice_CFOP] WHERE [Code] = '6910') BEGIN INSERT INTO [dbo].[INV_Invoice_CFOP]([InvoiceCFOPId],[Code],[Description],[Active],[UserID],[UserIDLastUpdate],[CreateDate],[ModifieldDate]) VALUES (514,'6910','Remessa em bonificação, doação ou brinde',1,1,1,GETDATE(),GETDATE()) END END</v>
      </c>
    </row>
    <row r="516" spans="1:9" x14ac:dyDescent="0.2">
      <c r="A516">
        <v>515</v>
      </c>
      <c r="B516">
        <v>6911</v>
      </c>
      <c r="C516" t="s">
        <v>9764</v>
      </c>
      <c r="D516">
        <v>1</v>
      </c>
      <c r="E516">
        <v>1</v>
      </c>
      <c r="F516">
        <v>1</v>
      </c>
      <c r="G516" s="2" t="s">
        <v>10009</v>
      </c>
      <c r="H516" s="2" t="s">
        <v>10009</v>
      </c>
      <c r="I516" t="str">
        <f t="shared" si="8"/>
        <v>BEGIN IF NOT EXISTS (SELECT * FROM [dbo].[INV_Invoice_CFOP] WHERE [Code] = '6911') BEGIN INSERT INTO [dbo].[INV_Invoice_CFOP]([InvoiceCFOPId],[Code],[Description],[Active],[UserID],[UserIDLastUpdate],[CreateDate],[ModifieldDate]) VALUES (515,'6911','Remessa de amostra grátis',1,1,1,GETDATE(),GETDATE()) END END</v>
      </c>
    </row>
    <row r="517" spans="1:9" x14ac:dyDescent="0.2">
      <c r="A517">
        <v>516</v>
      </c>
      <c r="B517">
        <v>6912</v>
      </c>
      <c r="C517" t="s">
        <v>9765</v>
      </c>
      <c r="D517">
        <v>1</v>
      </c>
      <c r="E517">
        <v>1</v>
      </c>
      <c r="F517">
        <v>1</v>
      </c>
      <c r="G517" s="2" t="s">
        <v>10009</v>
      </c>
      <c r="H517" s="2" t="s">
        <v>10009</v>
      </c>
      <c r="I517" t="str">
        <f t="shared" si="8"/>
        <v>BEGIN IF NOT EXISTS (SELECT * FROM [dbo].[INV_Invoice_CFOP] WHERE [Code] = '6912') BEGIN INSERT INTO [dbo].[INV_Invoice_CFOP]([InvoiceCFOPId],[Code],[Description],[Active],[UserID],[UserIDLastUpdate],[CreateDate],[ModifieldDate]) VALUES (516,'6912','Remessa de mercadoria ou bem p/ demonstração',1,1,1,GETDATE(),GETDATE()) END END</v>
      </c>
    </row>
    <row r="518" spans="1:9" x14ac:dyDescent="0.2">
      <c r="A518">
        <v>517</v>
      </c>
      <c r="B518">
        <v>6913</v>
      </c>
      <c r="C518" t="s">
        <v>9766</v>
      </c>
      <c r="D518">
        <v>1</v>
      </c>
      <c r="E518">
        <v>1</v>
      </c>
      <c r="F518">
        <v>1</v>
      </c>
      <c r="G518" s="2" t="s">
        <v>10009</v>
      </c>
      <c r="H518" s="2" t="s">
        <v>10009</v>
      </c>
      <c r="I518" t="str">
        <f t="shared" si="8"/>
        <v>BEGIN IF NOT EXISTS (SELECT * FROM [dbo].[INV_Invoice_CFOP] WHERE [Code] = '6913') BEGIN INSERT INTO [dbo].[INV_Invoice_CFOP]([InvoiceCFOPId],[Code],[Description],[Active],[UserID],[UserIDLastUpdate],[CreateDate],[ModifieldDate]) VALUES (517,'6913','Retorno de mercadoria ou bem recebido p/ demonstração',1,1,1,GETDATE(),GETDATE()) END END</v>
      </c>
    </row>
    <row r="519" spans="1:9" x14ac:dyDescent="0.2">
      <c r="A519">
        <v>518</v>
      </c>
      <c r="B519">
        <v>6914</v>
      </c>
      <c r="C519" t="s">
        <v>9767</v>
      </c>
      <c r="D519">
        <v>1</v>
      </c>
      <c r="E519">
        <v>1</v>
      </c>
      <c r="F519">
        <v>1</v>
      </c>
      <c r="G519" s="2" t="s">
        <v>10009</v>
      </c>
      <c r="H519" s="2" t="s">
        <v>10009</v>
      </c>
      <c r="I519" t="str">
        <f t="shared" si="8"/>
        <v>BEGIN IF NOT EXISTS (SELECT * FROM [dbo].[INV_Invoice_CFOP] WHERE [Code] = '6914') BEGIN INSERT INTO [dbo].[INV_Invoice_CFOP]([InvoiceCFOPId],[Code],[Description],[Active],[UserID],[UserIDLastUpdate],[CreateDate],[ModifieldDate]) VALUES (518,'6914','Remessa de mercadoria ou bem p/ exposição ou feira',1,1,1,GETDATE(),GETDATE()) END END</v>
      </c>
    </row>
    <row r="520" spans="1:9" x14ac:dyDescent="0.2">
      <c r="A520">
        <v>519</v>
      </c>
      <c r="B520">
        <v>6915</v>
      </c>
      <c r="C520" t="s">
        <v>9768</v>
      </c>
      <c r="D520">
        <v>1</v>
      </c>
      <c r="E520">
        <v>1</v>
      </c>
      <c r="F520">
        <v>1</v>
      </c>
      <c r="G520" s="2" t="s">
        <v>10009</v>
      </c>
      <c r="H520" s="2" t="s">
        <v>10009</v>
      </c>
      <c r="I520" t="str">
        <f t="shared" si="8"/>
        <v>BEGIN IF NOT EXISTS (SELECT * FROM [dbo].[INV_Invoice_CFOP] WHERE [Code] = '6915') BEGIN INSERT INTO [dbo].[INV_Invoice_CFOP]([InvoiceCFOPId],[Code],[Description],[Active],[UserID],[UserIDLastUpdate],[CreateDate],[ModifieldDate]) VALUES (519,'6915','Remessa de mercadoria ou bem p/ conserto ou reparo',1,1,1,GETDATE(),GETDATE()) END END</v>
      </c>
    </row>
    <row r="521" spans="1:9" x14ac:dyDescent="0.2">
      <c r="A521">
        <v>520</v>
      </c>
      <c r="B521">
        <v>6916</v>
      </c>
      <c r="C521" t="s">
        <v>9769</v>
      </c>
      <c r="D521">
        <v>1</v>
      </c>
      <c r="E521">
        <v>1</v>
      </c>
      <c r="F521">
        <v>1</v>
      </c>
      <c r="G521" s="2" t="s">
        <v>10009</v>
      </c>
      <c r="H521" s="2" t="s">
        <v>10009</v>
      </c>
      <c r="I521" t="str">
        <f t="shared" si="8"/>
        <v>BEGIN IF NOT EXISTS (SELECT * FROM [dbo].[INV_Invoice_CFOP] WHERE [Code] = '6916') BEGIN INSERT INTO [dbo].[INV_Invoice_CFOP]([InvoiceCFOPId],[Code],[Description],[Active],[UserID],[UserIDLastUpdate],[CreateDate],[ModifieldDate]) VALUES (520,'6916','Retorno de mercadoria ou bem recebido p/ conserto ou reparo',1,1,1,GETDATE(),GETDATE()) END END</v>
      </c>
    </row>
    <row r="522" spans="1:9" x14ac:dyDescent="0.2">
      <c r="A522">
        <v>521</v>
      </c>
      <c r="B522">
        <v>6917</v>
      </c>
      <c r="C522" t="s">
        <v>9770</v>
      </c>
      <c r="D522">
        <v>1</v>
      </c>
      <c r="E522">
        <v>1</v>
      </c>
      <c r="F522">
        <v>1</v>
      </c>
      <c r="G522" s="2" t="s">
        <v>10009</v>
      </c>
      <c r="H522" s="2" t="s">
        <v>10009</v>
      </c>
      <c r="I522" t="str">
        <f t="shared" si="8"/>
        <v>BEGIN IF NOT EXISTS (SELECT * FROM [dbo].[INV_Invoice_CFOP] WHERE [Code] = '6917') BEGIN INSERT INTO [dbo].[INV_Invoice_CFOP]([InvoiceCFOPId],[Code],[Description],[Active],[UserID],[UserIDLastUpdate],[CreateDate],[ModifieldDate]) VALUES (521,'6917','Remessa de mercadoria em consignação mercantil ou industrial',1,1,1,GETDATE(),GETDATE()) END END</v>
      </c>
    </row>
    <row r="523" spans="1:9" x14ac:dyDescent="0.2">
      <c r="A523">
        <v>522</v>
      </c>
      <c r="B523">
        <v>6918</v>
      </c>
      <c r="C523" t="s">
        <v>9771</v>
      </c>
      <c r="D523">
        <v>1</v>
      </c>
      <c r="E523">
        <v>1</v>
      </c>
      <c r="F523">
        <v>1</v>
      </c>
      <c r="G523" s="2" t="s">
        <v>10009</v>
      </c>
      <c r="H523" s="2" t="s">
        <v>10009</v>
      </c>
      <c r="I523" t="str">
        <f t="shared" si="8"/>
        <v>BEGIN IF NOT EXISTS (SELECT * FROM [dbo].[INV_Invoice_CFOP] WHERE [Code] = '6918') BEGIN INSERT INTO [dbo].[INV_Invoice_CFOP]([InvoiceCFOPId],[Code],[Description],[Active],[UserID],[UserIDLastUpdate],[CreateDate],[ModifieldDate]) VALUES (522,'6918','Devolução de mercadoria recebida em consignação mercantil ou industrial',1,1,1,GETDATE(),GETDATE()) END END</v>
      </c>
    </row>
    <row r="524" spans="1:9" x14ac:dyDescent="0.2">
      <c r="A524">
        <v>523</v>
      </c>
      <c r="B524">
        <v>6919</v>
      </c>
      <c r="C524" t="s">
        <v>9772</v>
      </c>
      <c r="D524">
        <v>1</v>
      </c>
      <c r="E524">
        <v>1</v>
      </c>
      <c r="F524">
        <v>1</v>
      </c>
      <c r="G524" s="2" t="s">
        <v>10009</v>
      </c>
      <c r="H524" s="2" t="s">
        <v>10009</v>
      </c>
      <c r="I524" t="str">
        <f t="shared" si="8"/>
        <v>BEGIN IF NOT EXISTS (SELECT * FROM [dbo].[INV_Invoice_CFOP] WHERE [Code] = '6919') BEGIN INSERT INTO [dbo].[INV_Invoice_CFOP]([InvoiceCFOPId],[Code],[Description],[Active],[UserID],[UserIDLastUpdate],[CreateDate],[ModifieldDate]) VALUES (523,'6919','Devolução simbólica de mercadoria vendida ou utilizada em processo industrial, recebida anteriormente em consignação mercantil ou industrial',1,1,1,GETDATE(),GETDATE()) END END</v>
      </c>
    </row>
    <row r="525" spans="1:9" x14ac:dyDescent="0.2">
      <c r="A525">
        <v>524</v>
      </c>
      <c r="B525">
        <v>6920</v>
      </c>
      <c r="C525" t="s">
        <v>9773</v>
      </c>
      <c r="D525">
        <v>1</v>
      </c>
      <c r="E525">
        <v>1</v>
      </c>
      <c r="F525">
        <v>1</v>
      </c>
      <c r="G525" s="2" t="s">
        <v>10009</v>
      </c>
      <c r="H525" s="2" t="s">
        <v>10009</v>
      </c>
      <c r="I525" t="str">
        <f t="shared" si="8"/>
        <v>BEGIN IF NOT EXISTS (SELECT * FROM [dbo].[INV_Invoice_CFOP] WHERE [Code] = '6920') BEGIN INSERT INTO [dbo].[INV_Invoice_CFOP]([InvoiceCFOPId],[Code],[Description],[Active],[UserID],[UserIDLastUpdate],[CreateDate],[ModifieldDate]) VALUES (524,'6920','Remessa de vasilhame ou sacaria',1,1,1,GETDATE(),GETDATE()) END END</v>
      </c>
    </row>
    <row r="526" spans="1:9" x14ac:dyDescent="0.2">
      <c r="A526">
        <v>525</v>
      </c>
      <c r="B526">
        <v>6921</v>
      </c>
      <c r="C526" t="s">
        <v>9774</v>
      </c>
      <c r="D526">
        <v>1</v>
      </c>
      <c r="E526">
        <v>1</v>
      </c>
      <c r="F526">
        <v>1</v>
      </c>
      <c r="G526" s="2" t="s">
        <v>10009</v>
      </c>
      <c r="H526" s="2" t="s">
        <v>10009</v>
      </c>
      <c r="I526" t="str">
        <f t="shared" si="8"/>
        <v>BEGIN IF NOT EXISTS (SELECT * FROM [dbo].[INV_Invoice_CFOP] WHERE [Code] = '6921') BEGIN INSERT INTO [dbo].[INV_Invoice_CFOP]([InvoiceCFOPId],[Code],[Description],[Active],[UserID],[UserIDLastUpdate],[CreateDate],[ModifieldDate]) VALUES (525,'6921','Devolução de vasilhame ou sacaria',1,1,1,GETDATE(),GETDATE()) END END</v>
      </c>
    </row>
    <row r="527" spans="1:9" x14ac:dyDescent="0.2">
      <c r="A527">
        <v>526</v>
      </c>
      <c r="B527">
        <v>6922</v>
      </c>
      <c r="C527" t="s">
        <v>9775</v>
      </c>
      <c r="D527">
        <v>1</v>
      </c>
      <c r="E527">
        <v>1</v>
      </c>
      <c r="F527">
        <v>1</v>
      </c>
      <c r="G527" s="2" t="s">
        <v>10009</v>
      </c>
      <c r="H527" s="2" t="s">
        <v>10009</v>
      </c>
      <c r="I527" t="str">
        <f t="shared" si="8"/>
        <v>BEGIN IF NOT EXISTS (SELECT * FROM [dbo].[INV_Invoice_CFOP] WHERE [Code] = '6922') BEGIN INSERT INTO [dbo].[INV_Invoice_CFOP]([InvoiceCFOPId],[Code],[Description],[Active],[UserID],[UserIDLastUpdate],[CreateDate],[ModifieldDate]) VALUES (526,'6922','Lançamento efetuado a título de simples faturamento decorrente de venda p/ entrega futura',1,1,1,GETDATE(),GETDATE()) END END</v>
      </c>
    </row>
    <row r="528" spans="1:9" x14ac:dyDescent="0.2">
      <c r="A528">
        <v>527</v>
      </c>
      <c r="B528">
        <v>6923</v>
      </c>
      <c r="C528" t="s">
        <v>9805</v>
      </c>
      <c r="D528">
        <v>1</v>
      </c>
      <c r="E528">
        <v>1</v>
      </c>
      <c r="F528">
        <v>1</v>
      </c>
      <c r="G528" s="2" t="s">
        <v>10009</v>
      </c>
      <c r="H528" s="2" t="s">
        <v>10009</v>
      </c>
      <c r="I528" t="str">
        <f t="shared" si="8"/>
        <v>BEGIN IF NOT EXISTS (SELECT * FROM [dbo].[INV_Invoice_CFOP] WHERE [Code] = '6923') BEGIN INSERT INTO [dbo].[INV_Invoice_CFOP]([InvoiceCFOPId],[Code],[Description],[Active],[UserID],[UserIDLastUpdate],[CreateDate],[ModifieldDate]) VALUES (527,'6923','Remessa de mercadoria por conta e ordem de terceiros, em venda à ordem ou em operações com armazém geral ou depósito fechado',1,1,1,GETDATE(),GETDATE()) END END</v>
      </c>
    </row>
    <row r="529" spans="1:9" x14ac:dyDescent="0.2">
      <c r="A529">
        <v>528</v>
      </c>
      <c r="B529">
        <v>6924</v>
      </c>
      <c r="C529" t="s">
        <v>9777</v>
      </c>
      <c r="D529">
        <v>1</v>
      </c>
      <c r="E529">
        <v>1</v>
      </c>
      <c r="F529">
        <v>1</v>
      </c>
      <c r="G529" s="2" t="s">
        <v>10009</v>
      </c>
      <c r="H529" s="2" t="s">
        <v>10009</v>
      </c>
      <c r="I529" t="str">
        <f t="shared" si="8"/>
        <v>BEGIN IF NOT EXISTS (SELECT * FROM [dbo].[INV_Invoice_CFOP] WHERE [Code] = '6924') BEGIN INSERT INTO [dbo].[INV_Invoice_CFOP]([InvoiceCFOPId],[Code],[Description],[Active],[UserID],[UserIDLastUpdate],[CreateDate],[ModifieldDate]) VALUES (528,'6924','Remessa p/ industrialização por conta e ordem do adquirente da mercadoria, quando esta não transitar pelo estabelecimento do adquirente',1,1,1,GETDATE(),GETDATE()) END END</v>
      </c>
    </row>
    <row r="530" spans="1:9" x14ac:dyDescent="0.2">
      <c r="A530">
        <v>529</v>
      </c>
      <c r="B530">
        <v>6925</v>
      </c>
      <c r="C530" t="s">
        <v>9778</v>
      </c>
      <c r="D530">
        <v>1</v>
      </c>
      <c r="E530">
        <v>1</v>
      </c>
      <c r="F530">
        <v>1</v>
      </c>
      <c r="G530" s="2" t="s">
        <v>10009</v>
      </c>
      <c r="H530" s="2" t="s">
        <v>10009</v>
      </c>
      <c r="I530" t="str">
        <f t="shared" si="8"/>
        <v>BEGIN IF NOT EXISTS (SELECT * FROM [dbo].[INV_Invoice_CFOP] WHERE [Code] = '6925') BEGIN INSERT INTO [dbo].[INV_Invoice_CFOP]([InvoiceCFOPId],[Code],[Description],[Active],[UserID],[UserIDLastUpdate],[CreateDate],[ModifieldDate]) VALUES (529,'6925','Retorno de mercadoria recebida p/ industrialização por conta e ordem do adquirente da mercadoria, quando aquela não transitar pelo estabelecimento do adquirente',1,1,1,GETDATE(),GETDATE()) END END</v>
      </c>
    </row>
    <row r="531" spans="1:9" x14ac:dyDescent="0.2">
      <c r="A531">
        <v>530</v>
      </c>
      <c r="B531">
        <v>6929</v>
      </c>
      <c r="C531" t="s">
        <v>9781</v>
      </c>
      <c r="D531">
        <v>1</v>
      </c>
      <c r="E531">
        <v>1</v>
      </c>
      <c r="F531">
        <v>1</v>
      </c>
      <c r="G531" s="2" t="s">
        <v>10009</v>
      </c>
      <c r="H531" s="2" t="s">
        <v>10009</v>
      </c>
      <c r="I531" t="str">
        <f t="shared" si="8"/>
        <v>BEGIN IF NOT EXISTS (SELECT * FROM [dbo].[INV_Invoice_CFOP] WHERE [Code] = '6929') BEGIN INSERT INTO [dbo].[INV_Invoice_CFOP]([InvoiceCFOPId],[Code],[Description],[Active],[UserID],[UserIDLastUpdate],[CreateDate],[ModifieldDate]) VALUES (530,'6929','Lançamento efetuado em decorrência de emissão de documento fiscal relativo a operação ou prestação também registrada em equipamento Emissor de Cupom Fiscal - ECF',1,1,1,GETDATE(),GETDATE()) END END</v>
      </c>
    </row>
    <row r="532" spans="1:9" x14ac:dyDescent="0.2">
      <c r="A532">
        <v>531</v>
      </c>
      <c r="B532">
        <v>6931</v>
      </c>
      <c r="C532" t="s">
        <v>9782</v>
      </c>
      <c r="D532">
        <v>1</v>
      </c>
      <c r="E532">
        <v>1</v>
      </c>
      <c r="F532">
        <v>1</v>
      </c>
      <c r="G532" s="2" t="s">
        <v>10009</v>
      </c>
      <c r="H532" s="2" t="s">
        <v>10009</v>
      </c>
      <c r="I532" t="str">
        <f t="shared" si="8"/>
        <v>BEGIN IF NOT EXISTS (SELECT * FROM [dbo].[INV_Invoice_CFOP] WHERE [Code] = '6931') BEGIN INSERT INTO [dbo].[INV_Invoice_CFOP]([InvoiceCFOPId],[Code],[Description],[Active],[UserID],[UserIDLastUpdate],[CreateDate],[ModifieldDate]) VALUES (531,'6931','Lançamento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serviço',1,1,1,GETDATE(),GETDATE()) END END</v>
      </c>
    </row>
    <row r="533" spans="1:9" x14ac:dyDescent="0.2">
      <c r="A533">
        <v>532</v>
      </c>
      <c r="B533">
        <v>6932</v>
      </c>
      <c r="C533" t="s">
        <v>9783</v>
      </c>
      <c r="D533">
        <v>1</v>
      </c>
      <c r="E533">
        <v>1</v>
      </c>
      <c r="F533">
        <v>1</v>
      </c>
      <c r="G533" s="2" t="s">
        <v>10009</v>
      </c>
      <c r="H533" s="2" t="s">
        <v>10009</v>
      </c>
      <c r="I533" t="str">
        <f t="shared" si="8"/>
        <v>BEGIN IF NOT EXISTS (SELECT * FROM [dbo].[INV_Invoice_CFOP] WHERE [Code] = '6932') BEGIN INSERT INTO [dbo].[INV_Invoice_CFOP]([InvoiceCFOPId],[Code],[Description],[Active],[UserID],[UserIDLastUpdate],[CreateDate],[ModifieldDate]) VALUES (532,'6932','Prestação de serviço de transporte iniciada em UF diversa daquela onde inscrito o prestador',1,1,1,GETDATE(),GETDATE()) END END</v>
      </c>
    </row>
    <row r="534" spans="1:9" x14ac:dyDescent="0.2">
      <c r="A534">
        <v>533</v>
      </c>
      <c r="B534">
        <v>6933</v>
      </c>
      <c r="C534" t="s">
        <v>9806</v>
      </c>
      <c r="D534">
        <v>1</v>
      </c>
      <c r="E534">
        <v>1</v>
      </c>
      <c r="F534">
        <v>1</v>
      </c>
      <c r="G534" s="2" t="s">
        <v>10009</v>
      </c>
      <c r="H534" s="2" t="s">
        <v>10009</v>
      </c>
      <c r="I534" t="str">
        <f t="shared" si="8"/>
        <v>BEGIN IF NOT EXISTS (SELECT * FROM [dbo].[INV_Invoice_CFOP] WHERE [Code] = '6933') BEGIN INSERT INTO [dbo].[INV_Invoice_CFOP]([InvoiceCFOPId],[Code],[Description],[Active],[UserID],[UserIDLastUpdate],[CreateDate],[ModifieldDate]) VALUES (533,'6933','Prestação de serviço tributado pelo Imposto Sobre Serviços de Qualquer Natureza ',1,1,1,GETDATE(),GETDATE()) END END</v>
      </c>
    </row>
    <row r="535" spans="1:9" x14ac:dyDescent="0.2">
      <c r="A535">
        <v>534</v>
      </c>
      <c r="B535">
        <v>6934</v>
      </c>
      <c r="C535" t="s">
        <v>9807</v>
      </c>
      <c r="D535">
        <v>1</v>
      </c>
      <c r="E535">
        <v>1</v>
      </c>
      <c r="F535">
        <v>1</v>
      </c>
      <c r="G535" s="2" t="s">
        <v>10009</v>
      </c>
      <c r="H535" s="2" t="s">
        <v>10009</v>
      </c>
      <c r="I535" t="str">
        <f t="shared" si="8"/>
        <v>BEGIN IF NOT EXISTS (SELECT * FROM [dbo].[INV_Invoice_CFOP] WHERE [Code] = '6934') BEGIN INSERT INTO [dbo].[INV_Invoice_CFOP]([InvoiceCFOPId],[Code],[Description],[Active],[UserID],[UserIDLastUpdate],[CreateDate],[ModifieldDate]) VALUES (534,'6934','Remessa simbólica de mercadoria depositada em armazém geral ou depósito fechado',1,1,1,GETDATE(),GETDATE()) END END</v>
      </c>
    </row>
    <row r="536" spans="1:9" x14ac:dyDescent="0.2">
      <c r="A536">
        <v>535</v>
      </c>
      <c r="B536">
        <v>6949</v>
      </c>
      <c r="C536" t="s">
        <v>9786</v>
      </c>
      <c r="D536">
        <v>1</v>
      </c>
      <c r="E536">
        <v>1</v>
      </c>
      <c r="F536">
        <v>1</v>
      </c>
      <c r="G536" s="2" t="s">
        <v>10009</v>
      </c>
      <c r="H536" s="2" t="s">
        <v>10009</v>
      </c>
      <c r="I536" t="str">
        <f t="shared" si="8"/>
        <v>BEGIN IF NOT EXISTS (SELECT * FROM [dbo].[INV_Invoice_CFOP] WHERE [Code] = '6949') BEGIN INSERT INTO [dbo].[INV_Invoice_CFOP]([InvoiceCFOPId],[Code],[Description],[Active],[UserID],[UserIDLastUpdate],[CreateDate],[ModifieldDate]) VALUES (535,'6949','Outra saída de mercadoria ou prestação de serviço não especificado',1,1,1,GETDATE(),GETDATE()) END END</v>
      </c>
    </row>
    <row r="537" spans="1:9" x14ac:dyDescent="0.2">
      <c r="A537">
        <v>536</v>
      </c>
      <c r="B537">
        <v>7101</v>
      </c>
      <c r="C537" t="s">
        <v>9650</v>
      </c>
      <c r="D537">
        <v>1</v>
      </c>
      <c r="E537">
        <v>1</v>
      </c>
      <c r="F537">
        <v>1</v>
      </c>
      <c r="G537" s="2" t="s">
        <v>10009</v>
      </c>
      <c r="H537" s="2" t="s">
        <v>10009</v>
      </c>
      <c r="I537" t="str">
        <f t="shared" si="8"/>
        <v>BEGIN IF NOT EXISTS (SELECT * FROM [dbo].[INV_Invoice_CFOP] WHERE [Code] = '7101') BEGIN INSERT INTO [dbo].[INV_Invoice_CFOP]([InvoiceCFOPId],[Code],[Description],[Active],[UserID],[UserIDLastUpdate],[CreateDate],[ModifieldDate]) VALUES (536,'7101','Venda de produção do estabelecimento',1,1,1,GETDATE(),GETDATE()) END END</v>
      </c>
    </row>
    <row r="538" spans="1:9" x14ac:dyDescent="0.2">
      <c r="A538">
        <v>537</v>
      </c>
      <c r="B538">
        <v>7102</v>
      </c>
      <c r="C538" t="s">
        <v>9651</v>
      </c>
      <c r="D538">
        <v>1</v>
      </c>
      <c r="E538">
        <v>1</v>
      </c>
      <c r="F538">
        <v>1</v>
      </c>
      <c r="G538" s="2" t="s">
        <v>10009</v>
      </c>
      <c r="H538" s="2" t="s">
        <v>10009</v>
      </c>
      <c r="I538" t="str">
        <f t="shared" si="8"/>
        <v>BEGIN IF NOT EXISTS (SELECT * FROM [dbo].[INV_Invoice_CFOP] WHERE [Code] = '7102') BEGIN INSERT INTO [dbo].[INV_Invoice_CFOP]([InvoiceCFOPId],[Code],[Description],[Active],[UserID],[UserIDLastUpdate],[CreateDate],[ModifieldDate]) VALUES (537,'7102','Venda de mercadoria adquirida ou recebida de terceiros',1,1,1,GETDATE(),GETDATE()) END END</v>
      </c>
    </row>
    <row r="539" spans="1:9" x14ac:dyDescent="0.2">
      <c r="A539">
        <v>538</v>
      </c>
      <c r="B539">
        <v>7105</v>
      </c>
      <c r="C539" t="s">
        <v>9808</v>
      </c>
      <c r="D539">
        <v>1</v>
      </c>
      <c r="E539">
        <v>1</v>
      </c>
      <c r="F539">
        <v>1</v>
      </c>
      <c r="G539" s="2" t="s">
        <v>10009</v>
      </c>
      <c r="H539" s="2" t="s">
        <v>10009</v>
      </c>
      <c r="I539" t="str">
        <f t="shared" si="8"/>
        <v>BEGIN IF NOT EXISTS (SELECT * FROM [dbo].[INV_Invoice_CFOP] WHERE [Code] = '7105') BEGIN INSERT INTO [dbo].[INV_Invoice_CFOP]([InvoiceCFOPId],[Code],[Description],[Active],[UserID],[UserIDLastUpdate],[CreateDate],[ModifieldDate]) VALUES (538,'7105','Venda de produção do estabelecimento, que não deva por ele transitar',1,1,1,GETDATE(),GETDATE()) END END</v>
      </c>
    </row>
    <row r="540" spans="1:9" x14ac:dyDescent="0.2">
      <c r="A540">
        <v>539</v>
      </c>
      <c r="B540">
        <v>7106</v>
      </c>
      <c r="C540" t="s">
        <v>9788</v>
      </c>
      <c r="D540">
        <v>1</v>
      </c>
      <c r="E540">
        <v>1</v>
      </c>
      <c r="F540">
        <v>1</v>
      </c>
      <c r="G540" s="2" t="s">
        <v>10009</v>
      </c>
      <c r="H540" s="2" t="s">
        <v>10009</v>
      </c>
      <c r="I540" t="str">
        <f t="shared" si="8"/>
        <v>BEGIN IF NOT EXISTS (SELECT * FROM [dbo].[INV_Invoice_CFOP] WHERE [Code] = '7106') BEGIN INSERT INTO [dbo].[INV_Invoice_CFOP]([InvoiceCFOPId],[Code],[Description],[Active],[UserID],[UserIDLastUpdate],[CreateDate],[ModifieldDate]) VALUES (539,'7106','Venda de mercadoria adquirida ou recebida de terceiros, que não deva por ele transitar',1,1,1,GETDATE(),GETDATE()) END END</v>
      </c>
    </row>
    <row r="541" spans="1:9" x14ac:dyDescent="0.2">
      <c r="A541">
        <v>540</v>
      </c>
      <c r="B541">
        <v>7127</v>
      </c>
      <c r="C541" t="s">
        <v>9809</v>
      </c>
      <c r="D541">
        <v>1</v>
      </c>
      <c r="E541">
        <v>1</v>
      </c>
      <c r="F541">
        <v>1</v>
      </c>
      <c r="G541" s="2" t="s">
        <v>10009</v>
      </c>
      <c r="H541" s="2" t="s">
        <v>10009</v>
      </c>
      <c r="I541" t="str">
        <f t="shared" si="8"/>
        <v>BEGIN IF NOT EXISTS (SELECT * FROM [dbo].[INV_Invoice_CFOP] WHERE [Code] = '7127') BEGIN INSERT INTO [dbo].[INV_Invoice_CFOP]([InvoiceCFOPId],[Code],[Description],[Active],[UserID],[UserIDLastUpdate],[CreateDate],[ModifieldDate]) VALUES (540,'7127','Venda de produção do estabelecimento sob o regime de drawback ',1,1,1,GETDATE(),GETDATE()) END END</v>
      </c>
    </row>
    <row r="542" spans="1:9" x14ac:dyDescent="0.2">
      <c r="A542">
        <v>541</v>
      </c>
      <c r="B542">
        <v>7129</v>
      </c>
      <c r="C542" t="s">
        <v>9810</v>
      </c>
      <c r="D542">
        <v>1</v>
      </c>
      <c r="E542">
        <v>1</v>
      </c>
      <c r="F542">
        <v>1</v>
      </c>
      <c r="G542" s="2" t="s">
        <v>10009</v>
      </c>
      <c r="H542" s="2" t="s">
        <v>10009</v>
      </c>
      <c r="I542" t="str">
        <f t="shared" si="8"/>
        <v>BEGIN IF NOT EXISTS (SELECT * FROM [dbo].[INV_Invoice_CFOP] WHERE [Code] = '7129') BEGIN INSERT INTO [dbo].[INV_Invoice_CFOP]([InvoiceCFOPId],[Code],[Description],[Active],[UserID],[UserIDLastUpdate],[CreateDate],[ModifieldDate]) VALUES (541,'7129','Venda de produção do estabelecimento ao mercado externo de mercadoria industrializada sob o amparo do Regime Aduaneiro Especial de Entreposto Industrial (Recof-Sped)',1,1,1,GETDATE(),GETDATE()) END END</v>
      </c>
    </row>
    <row r="543" spans="1:9" x14ac:dyDescent="0.2">
      <c r="A543">
        <v>542</v>
      </c>
      <c r="B543">
        <v>7201</v>
      </c>
      <c r="C543" t="s">
        <v>9677</v>
      </c>
      <c r="D543">
        <v>1</v>
      </c>
      <c r="E543">
        <v>1</v>
      </c>
      <c r="F543">
        <v>1</v>
      </c>
      <c r="G543" s="2" t="s">
        <v>10009</v>
      </c>
      <c r="H543" s="2" t="s">
        <v>10009</v>
      </c>
      <c r="I543" t="str">
        <f t="shared" si="8"/>
        <v>BEGIN IF NOT EXISTS (SELECT * FROM [dbo].[INV_Invoice_CFOP] WHERE [Code] = '7201') BEGIN INSERT INTO [dbo].[INV_Invoice_CFOP]([InvoiceCFOPId],[Code],[Description],[Active],[UserID],[UserIDLastUpdate],[CreateDate],[ModifieldDate]) VALUES (542,'7201','Devolução de compra p/ industrialização ou produção rural',1,1,1,GETDATE(),GETDATE()) END END</v>
      </c>
    </row>
    <row r="544" spans="1:9" x14ac:dyDescent="0.2">
      <c r="A544">
        <v>543</v>
      </c>
      <c r="B544">
        <v>7202</v>
      </c>
      <c r="C544" t="s">
        <v>9678</v>
      </c>
      <c r="D544">
        <v>1</v>
      </c>
      <c r="E544">
        <v>1</v>
      </c>
      <c r="F544">
        <v>1</v>
      </c>
      <c r="G544" s="2" t="s">
        <v>10009</v>
      </c>
      <c r="H544" s="2" t="s">
        <v>10009</v>
      </c>
      <c r="I544" t="str">
        <f t="shared" si="8"/>
        <v>BEGIN IF NOT EXISTS (SELECT * FROM [dbo].[INV_Invoice_CFOP] WHERE [Code] = '7202') BEGIN INSERT INTO [dbo].[INV_Invoice_CFOP]([InvoiceCFOPId],[Code],[Description],[Active],[UserID],[UserIDLastUpdate],[CreateDate],[ModifieldDate]) VALUES (543,'7202','Devolução de compra p/ comercialização',1,1,1,GETDATE(),GETDATE()) END END</v>
      </c>
    </row>
    <row r="545" spans="1:9" x14ac:dyDescent="0.2">
      <c r="A545">
        <v>544</v>
      </c>
      <c r="B545">
        <v>7205</v>
      </c>
      <c r="C545" t="s">
        <v>9811</v>
      </c>
      <c r="D545">
        <v>1</v>
      </c>
      <c r="E545">
        <v>1</v>
      </c>
      <c r="F545">
        <v>1</v>
      </c>
      <c r="G545" s="2" t="s">
        <v>10009</v>
      </c>
      <c r="H545" s="2" t="s">
        <v>10009</v>
      </c>
      <c r="I545" t="str">
        <f t="shared" si="8"/>
        <v>BEGIN IF NOT EXISTS (SELECT * FROM [dbo].[INV_Invoice_CFOP] WHERE [Code] = '7205') BEGIN INSERT INTO [dbo].[INV_Invoice_CFOP]([InvoiceCFOPId],[Code],[Description],[Active],[UserID],[UserIDLastUpdate],[CreateDate],[ModifieldDate]) VALUES (544,'7205','Anulação de valor relativo à aquisição de serviço de comunicação',1,1,1,GETDATE(),GETDATE()) END END</v>
      </c>
    </row>
    <row r="546" spans="1:9" x14ac:dyDescent="0.2">
      <c r="A546">
        <v>545</v>
      </c>
      <c r="B546">
        <v>7206</v>
      </c>
      <c r="C546" t="s">
        <v>9680</v>
      </c>
      <c r="D546">
        <v>1</v>
      </c>
      <c r="E546">
        <v>1</v>
      </c>
      <c r="F546">
        <v>1</v>
      </c>
      <c r="G546" s="2" t="s">
        <v>10009</v>
      </c>
      <c r="H546" s="2" t="s">
        <v>10009</v>
      </c>
      <c r="I546" t="str">
        <f t="shared" si="8"/>
        <v>BEGIN IF NOT EXISTS (SELECT * FROM [dbo].[INV_Invoice_CFOP] WHERE [Code] = '7206') BEGIN INSERT INTO [dbo].[INV_Invoice_CFOP]([InvoiceCFOPId],[Code],[Description],[Active],[UserID],[UserIDLastUpdate],[CreateDate],[ModifieldDate]) VALUES (545,'7206','Anulação de valor relativo a aquisição de serviço de transporte',1,1,1,GETDATE(),GETDATE()) END END</v>
      </c>
    </row>
    <row r="547" spans="1:9" x14ac:dyDescent="0.2">
      <c r="A547">
        <v>546</v>
      </c>
      <c r="B547">
        <v>7207</v>
      </c>
      <c r="C547" t="s">
        <v>9681</v>
      </c>
      <c r="D547">
        <v>1</v>
      </c>
      <c r="E547">
        <v>1</v>
      </c>
      <c r="F547">
        <v>1</v>
      </c>
      <c r="G547" s="2" t="s">
        <v>10009</v>
      </c>
      <c r="H547" s="2" t="s">
        <v>10009</v>
      </c>
      <c r="I547" t="str">
        <f t="shared" si="8"/>
        <v>BEGIN IF NOT EXISTS (SELECT * FROM [dbo].[INV_Invoice_CFOP] WHERE [Code] = '7207') BEGIN INSERT INTO [dbo].[INV_Invoice_CFOP]([InvoiceCFOPId],[Code],[Description],[Active],[UserID],[UserIDLastUpdate],[CreateDate],[ModifieldDate]) VALUES (546,'7207','Anulação de valor relativo à compra de energia elétrica',1,1,1,GETDATE(),GETDATE()) END END</v>
      </c>
    </row>
    <row r="548" spans="1:9" x14ac:dyDescent="0.2">
      <c r="A548">
        <v>547</v>
      </c>
      <c r="B548">
        <v>7210</v>
      </c>
      <c r="C548" t="s">
        <v>9684</v>
      </c>
      <c r="D548">
        <v>1</v>
      </c>
      <c r="E548">
        <v>1</v>
      </c>
      <c r="F548">
        <v>1</v>
      </c>
      <c r="G548" s="2" t="s">
        <v>10009</v>
      </c>
      <c r="H548" s="2" t="s">
        <v>10009</v>
      </c>
      <c r="I548" t="str">
        <f t="shared" si="8"/>
        <v>BEGIN IF NOT EXISTS (SELECT * FROM [dbo].[INV_Invoice_CFOP] WHERE [Code] = '7210') BEGIN INSERT INTO [dbo].[INV_Invoice_CFOP]([InvoiceCFOPId],[Code],[Description],[Active],[UserID],[UserIDLastUpdate],[CreateDate],[ModifieldDate]) VALUES (547,'7210','Devolução de compra p/ utilização na prestação de serviço',1,1,1,GETDATE(),GETDATE()) END END</v>
      </c>
    </row>
    <row r="549" spans="1:9" x14ac:dyDescent="0.2">
      <c r="A549">
        <v>548</v>
      </c>
      <c r="B549">
        <v>7211</v>
      </c>
      <c r="C549" t="s">
        <v>9812</v>
      </c>
      <c r="D549">
        <v>1</v>
      </c>
      <c r="E549">
        <v>1</v>
      </c>
      <c r="F549">
        <v>1</v>
      </c>
      <c r="G549" s="2" t="s">
        <v>10009</v>
      </c>
      <c r="H549" s="2" t="s">
        <v>10009</v>
      </c>
      <c r="I549" t="str">
        <f t="shared" si="8"/>
        <v>BEGIN IF NOT EXISTS (SELECT * FROM [dbo].[INV_Invoice_CFOP] WHERE [Code] = '7211') BEGIN INSERT INTO [dbo].[INV_Invoice_CFOP]([InvoiceCFOPId],[Code],[Description],[Active],[UserID],[UserIDLastUpdate],[CreateDate],[ModifieldDate]) VALUES (548,'7211','Devolução de compras p/ industrialização sob o regime de drawback ',1,1,1,GETDATE(),GETDATE()) END END</v>
      </c>
    </row>
    <row r="550" spans="1:9" x14ac:dyDescent="0.2">
      <c r="A550">
        <v>549</v>
      </c>
      <c r="B550">
        <v>7212</v>
      </c>
      <c r="C550" t="s">
        <v>9813</v>
      </c>
      <c r="D550">
        <v>1</v>
      </c>
      <c r="E550">
        <v>1</v>
      </c>
      <c r="F550">
        <v>1</v>
      </c>
      <c r="G550" s="2" t="s">
        <v>10009</v>
      </c>
      <c r="H550" s="2" t="s">
        <v>10009</v>
      </c>
      <c r="I550" t="str">
        <f t="shared" si="8"/>
        <v>BEGIN IF NOT EXISTS (SELECT * FROM [dbo].[INV_Invoice_CFOP] WHERE [Code] = '7212') BEGIN INSERT INTO [dbo].[INV_Invoice_CFOP]([InvoiceCFOPId],[Code],[Description],[Active],[UserID],[UserIDLastUpdate],[CreateDate],[ModifieldDate]) VALUES (549,'7212','Devolução de compras para industrialização sob o regime de Regime Aduaneiro Especial de Entreposto Industrial (Recof-Sped)',1,1,1,GETDATE(),GETDATE()) END END</v>
      </c>
    </row>
    <row r="551" spans="1:9" x14ac:dyDescent="0.2">
      <c r="A551">
        <v>550</v>
      </c>
      <c r="B551">
        <v>7251</v>
      </c>
      <c r="C551" t="s">
        <v>9814</v>
      </c>
      <c r="D551">
        <v>1</v>
      </c>
      <c r="E551">
        <v>1</v>
      </c>
      <c r="F551">
        <v>1</v>
      </c>
      <c r="G551" s="2" t="s">
        <v>10009</v>
      </c>
      <c r="H551" s="2" t="s">
        <v>10009</v>
      </c>
      <c r="I551" t="str">
        <f t="shared" si="8"/>
        <v>BEGIN IF NOT EXISTS (SELECT * FROM [dbo].[INV_Invoice_CFOP] WHERE [Code] = '7251') BEGIN INSERT INTO [dbo].[INV_Invoice_CFOP]([InvoiceCFOPId],[Code],[Description],[Active],[UserID],[UserIDLastUpdate],[CreateDate],[ModifieldDate]) VALUES (550,'7251','Venda de energia elétrica p/ o exterior',1,1,1,GETDATE(),GETDATE()) END END</v>
      </c>
    </row>
    <row r="552" spans="1:9" x14ac:dyDescent="0.2">
      <c r="A552">
        <v>551</v>
      </c>
      <c r="B552">
        <v>7301</v>
      </c>
      <c r="C552" t="s">
        <v>9693</v>
      </c>
      <c r="D552">
        <v>1</v>
      </c>
      <c r="E552">
        <v>1</v>
      </c>
      <c r="F552">
        <v>1</v>
      </c>
      <c r="G552" s="2" t="s">
        <v>10009</v>
      </c>
      <c r="H552" s="2" t="s">
        <v>10009</v>
      </c>
      <c r="I552" t="str">
        <f t="shared" si="8"/>
        <v>BEGIN IF NOT EXISTS (SELECT * FROM [dbo].[INV_Invoice_CFOP] WHERE [Code] = '7301') BEGIN INSERT INTO [dbo].[INV_Invoice_CFOP]([InvoiceCFOPId],[Code],[Description],[Active],[UserID],[UserIDLastUpdate],[CreateDate],[ModifieldDate]) VALUES (551,'7301','Prestação de serviço de comunicação p/ execução de serviço da mesma natureza',1,1,1,GETDATE(),GETDATE()) END END</v>
      </c>
    </row>
    <row r="553" spans="1:9" x14ac:dyDescent="0.2">
      <c r="A553">
        <v>552</v>
      </c>
      <c r="B553">
        <v>7358</v>
      </c>
      <c r="C553" t="s">
        <v>9815</v>
      </c>
      <c r="D553">
        <v>1</v>
      </c>
      <c r="E553">
        <v>1</v>
      </c>
      <c r="F553">
        <v>1</v>
      </c>
      <c r="G553" s="2" t="s">
        <v>10009</v>
      </c>
      <c r="H553" s="2" t="s">
        <v>10009</v>
      </c>
      <c r="I553" t="str">
        <f t="shared" si="8"/>
        <v>BEGIN IF NOT EXISTS (SELECT * FROM [dbo].[INV_Invoice_CFOP] WHERE [Code] = '7358') BEGIN INSERT INTO [dbo].[INV_Invoice_CFOP]([InvoiceCFOPId],[Code],[Description],[Active],[UserID],[UserIDLastUpdate],[CreateDate],[ModifieldDate]) VALUES (552,'7358','Prestação de serviço de transporte',1,1,1,GETDATE(),GETDATE()) END END</v>
      </c>
    </row>
    <row r="554" spans="1:9" x14ac:dyDescent="0.2">
      <c r="A554">
        <v>553</v>
      </c>
      <c r="B554">
        <v>7501</v>
      </c>
      <c r="C554" t="s">
        <v>9816</v>
      </c>
      <c r="D554">
        <v>1</v>
      </c>
      <c r="E554">
        <v>1</v>
      </c>
      <c r="F554">
        <v>1</v>
      </c>
      <c r="G554" s="2" t="s">
        <v>10009</v>
      </c>
      <c r="H554" s="2" t="s">
        <v>10009</v>
      </c>
      <c r="I554" t="str">
        <f t="shared" si="8"/>
        <v>BEGIN IF NOT EXISTS (SELECT * FROM [dbo].[INV_Invoice_CFOP] WHERE [Code] = '7501') BEGIN INSERT INTO [dbo].[INV_Invoice_CFOP]([InvoiceCFOPId],[Code],[Description],[Active],[UserID],[UserIDLastUpdate],[CreateDate],[ModifieldDate]) VALUES (553,'7501','Exportação de mercadorias recebidas com fim específico de exportação',1,1,1,GETDATE(),GETDATE()) END END</v>
      </c>
    </row>
    <row r="555" spans="1:9" x14ac:dyDescent="0.2">
      <c r="A555">
        <v>554</v>
      </c>
      <c r="B555">
        <v>7551</v>
      </c>
      <c r="C555" t="s">
        <v>9727</v>
      </c>
      <c r="D555">
        <v>1</v>
      </c>
      <c r="E555">
        <v>1</v>
      </c>
      <c r="F555">
        <v>1</v>
      </c>
      <c r="G555" s="2" t="s">
        <v>10009</v>
      </c>
      <c r="H555" s="2" t="s">
        <v>10009</v>
      </c>
      <c r="I555" t="str">
        <f t="shared" si="8"/>
        <v>BEGIN IF NOT EXISTS (SELECT * FROM [dbo].[INV_Invoice_CFOP] WHERE [Code] = '7551') BEGIN INSERT INTO [dbo].[INV_Invoice_CFOP]([InvoiceCFOPId],[Code],[Description],[Active],[UserID],[UserIDLastUpdate],[CreateDate],[ModifieldDate]) VALUES (554,'7551','Venda de bem do ativo imobilizado',1,1,1,GETDATE(),GETDATE()) END END</v>
      </c>
    </row>
    <row r="556" spans="1:9" x14ac:dyDescent="0.2">
      <c r="A556">
        <v>555</v>
      </c>
      <c r="B556">
        <v>7553</v>
      </c>
      <c r="C556" t="s">
        <v>9728</v>
      </c>
      <c r="D556">
        <v>1</v>
      </c>
      <c r="E556">
        <v>1</v>
      </c>
      <c r="F556">
        <v>1</v>
      </c>
      <c r="G556" s="2" t="s">
        <v>10009</v>
      </c>
      <c r="H556" s="2" t="s">
        <v>10009</v>
      </c>
      <c r="I556" t="str">
        <f t="shared" si="8"/>
        <v>BEGIN IF NOT EXISTS (SELECT * FROM [dbo].[INV_Invoice_CFOP] WHERE [Code] = '7553') BEGIN INSERT INTO [dbo].[INV_Invoice_CFOP]([InvoiceCFOPId],[Code],[Description],[Active],[UserID],[UserIDLastUpdate],[CreateDate],[ModifieldDate]) VALUES (555,'7553','Devolução de compra de bem p/ o ativo imobilizado',1,1,1,GETDATE(),GETDATE()) END END</v>
      </c>
    </row>
    <row r="557" spans="1:9" x14ac:dyDescent="0.2">
      <c r="A557">
        <v>556</v>
      </c>
      <c r="B557">
        <v>7556</v>
      </c>
      <c r="C557" t="s">
        <v>9731</v>
      </c>
      <c r="D557">
        <v>1</v>
      </c>
      <c r="E557">
        <v>1</v>
      </c>
      <c r="F557">
        <v>1</v>
      </c>
      <c r="G557" s="2" t="s">
        <v>10009</v>
      </c>
      <c r="H557" s="2" t="s">
        <v>10009</v>
      </c>
      <c r="I557" t="str">
        <f t="shared" si="8"/>
        <v>BEGIN IF NOT EXISTS (SELECT * FROM [dbo].[INV_Invoice_CFOP] WHERE [Code] = '7556') BEGIN INSERT INTO [dbo].[INV_Invoice_CFOP]([InvoiceCFOPId],[Code],[Description],[Active],[UserID],[UserIDLastUpdate],[CreateDate],[ModifieldDate]) VALUES (556,'7556','Devolução de compra de material de uso ou consumo',1,1,1,GETDATE(),GETDATE()) END END</v>
      </c>
    </row>
    <row r="558" spans="1:9" x14ac:dyDescent="0.2">
      <c r="A558">
        <v>557</v>
      </c>
      <c r="B558">
        <v>7651</v>
      </c>
      <c r="C558" t="s">
        <v>9817</v>
      </c>
      <c r="D558">
        <v>1</v>
      </c>
      <c r="E558">
        <v>1</v>
      </c>
      <c r="F558">
        <v>1</v>
      </c>
      <c r="G558" s="2" t="s">
        <v>10009</v>
      </c>
      <c r="H558" s="2" t="s">
        <v>10009</v>
      </c>
      <c r="I558" t="str">
        <f t="shared" si="8"/>
        <v>BEGIN IF NOT EXISTS (SELECT * FROM [dbo].[INV_Invoice_CFOP] WHERE [Code] = '7651') BEGIN INSERT INTO [dbo].[INV_Invoice_CFOP]([InvoiceCFOPId],[Code],[Description],[Active],[UserID],[UserIDLastUpdate],[CreateDate],[ModifieldDate]) VALUES (557,'7651','Venda de combustível ou lubrificante de produção do estabelecimento',1,1,1,GETDATE(),GETDATE()) END END</v>
      </c>
    </row>
    <row r="559" spans="1:9" x14ac:dyDescent="0.2">
      <c r="A559">
        <v>558</v>
      </c>
      <c r="B559">
        <v>7654</v>
      </c>
      <c r="C559" t="s">
        <v>9818</v>
      </c>
      <c r="D559">
        <v>1</v>
      </c>
      <c r="E559">
        <v>1</v>
      </c>
      <c r="F559">
        <v>1</v>
      </c>
      <c r="G559" s="2" t="s">
        <v>10009</v>
      </c>
      <c r="H559" s="2" t="s">
        <v>10009</v>
      </c>
      <c r="I559" t="str">
        <f t="shared" si="8"/>
        <v>BEGIN IF NOT EXISTS (SELECT * FROM [dbo].[INV_Invoice_CFOP] WHERE [Code] = '7654') BEGIN INSERT INTO [dbo].[INV_Invoice_CFOP]([InvoiceCFOPId],[Code],[Description],[Active],[UserID],[UserIDLastUpdate],[CreateDate],[ModifieldDate]) VALUES (558,'7654','Venda de combustível ou lubrificante adquiridos ou recebidos de terceiros',1,1,1,GETDATE(),GETDATE()) END END</v>
      </c>
    </row>
    <row r="560" spans="1:9" x14ac:dyDescent="0.2">
      <c r="A560">
        <v>559</v>
      </c>
      <c r="B560">
        <v>7667</v>
      </c>
      <c r="C560" t="s">
        <v>9819</v>
      </c>
      <c r="D560">
        <v>1</v>
      </c>
      <c r="E560">
        <v>1</v>
      </c>
      <c r="F560">
        <v>1</v>
      </c>
      <c r="G560" s="2" t="s">
        <v>10009</v>
      </c>
      <c r="H560" s="2" t="s">
        <v>10009</v>
      </c>
      <c r="I560" t="str">
        <f t="shared" si="8"/>
        <v>BEGIN IF NOT EXISTS (SELECT * FROM [dbo].[INV_Invoice_CFOP] WHERE [Code] = '7667') BEGIN INSERT INTO [dbo].[INV_Invoice_CFOP]([InvoiceCFOPId],[Code],[Description],[Active],[UserID],[UserIDLastUpdate],[CreateDate],[ModifieldDate]) VALUES (559,'7667','Venda de combustível ou lubrificante a consumidor ou usuário final',1,1,1,GETDATE(),GETDATE()) END END</v>
      </c>
    </row>
    <row r="561" spans="1:9" x14ac:dyDescent="0.2">
      <c r="A561">
        <v>560</v>
      </c>
      <c r="B561">
        <v>7930</v>
      </c>
      <c r="C561" t="s">
        <v>9820</v>
      </c>
      <c r="D561">
        <v>1</v>
      </c>
      <c r="E561">
        <v>1</v>
      </c>
      <c r="F561">
        <v>1</v>
      </c>
      <c r="G561" s="2" t="s">
        <v>10009</v>
      </c>
      <c r="H561" s="2" t="s">
        <v>10009</v>
      </c>
      <c r="I561" t="str">
        <f t="shared" si="8"/>
        <v>BEGIN IF NOT EXISTS (SELECT * FROM [dbo].[INV_Invoice_CFOP] WHERE [Code] = '7930') BEGIN INSERT INTO [dbo].[INV_Invoice_CFOP]([InvoiceCFOPId],[Code],[Description],[Active],[UserID],[UserIDLastUpdate],[CreateDate],[ModifieldDate]) VALUES (560,'7930','Lançamento efetuado a título de devolução de bem cuja entrada tenha ocorrido sob amparo de regime especial aduaneiro de admissão temporária',1,1,1,GETDATE(),GETDATE()) END END</v>
      </c>
    </row>
    <row r="562" spans="1:9" x14ac:dyDescent="0.2">
      <c r="A562">
        <v>561</v>
      </c>
      <c r="B562">
        <v>7949</v>
      </c>
      <c r="C562" t="s">
        <v>9786</v>
      </c>
      <c r="D562">
        <v>1</v>
      </c>
      <c r="E562">
        <v>1</v>
      </c>
      <c r="F562">
        <v>1</v>
      </c>
      <c r="G562" s="2" t="s">
        <v>10009</v>
      </c>
      <c r="H562" s="2" t="s">
        <v>10009</v>
      </c>
      <c r="I562" t="str">
        <f t="shared" si="8"/>
        <v>BEGIN IF NOT EXISTS (SELECT * FROM [dbo].[INV_Invoice_CFOP] WHERE [Code] = '7949') BEGIN INSERT INTO [dbo].[INV_Invoice_CFOP]([InvoiceCFOPId],[Code],[Description],[Active],[UserID],[UserIDLastUpdate],[CreateDate],[ModifieldDate]) VALUES (561,'7949','Outra saída de mercadoria ou prestação de serviço não especificado',1,1,1,GETDATE(),GETDATE()) END END</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I2" sqref="I2:I10"/>
    </sheetView>
  </sheetViews>
  <sheetFormatPr defaultRowHeight="12.75" x14ac:dyDescent="0.2"/>
  <cols>
    <col min="3" max="3" width="32" customWidth="1"/>
    <col min="4" max="4" width="18.140625"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1</v>
      </c>
      <c r="C2" s="2" t="s">
        <v>9829</v>
      </c>
      <c r="D2">
        <v>1</v>
      </c>
      <c r="E2">
        <v>1</v>
      </c>
      <c r="F2">
        <v>1</v>
      </c>
      <c r="G2" s="2" t="s">
        <v>10009</v>
      </c>
      <c r="H2" s="2" t="s">
        <v>10009</v>
      </c>
      <c r="I2" t="str">
        <f>CONCATENATE("BEGIN IF NOT EXISTS (SELECT * FROM [dbo].[PRO_Product_Exoneration_Reason_ICMS] WHERE [Code] = '",B2,"') BEGIN INSERT INTO [dbo].[PRO_Product_Exoneration_Reason_ICMS]([ProductExonerationReasonICMSId],[Code],[Description],[Active],[UserID],[UserIDLastUpdate],[CreateDate],[ModifieldDate]) VALUES (",A2,",'",B2,"','",C2,"',",D2,",",E2,",",F2,",",G2,",",H2,") END END")</f>
        <v>BEGIN IF NOT EXISTS (SELECT * FROM [dbo].[PRO_Product_Exoneration_Reason_ICMS] WHERE [Code] = '1') BEGIN INSERT INTO [dbo].[PRO_Product_Exoneration_Reason_ICMS]([ProductExonerationReasonICMSId],[Code],[Description],[Active],[UserID],[UserIDLastUpdate],[CreateDate],[ModifieldDate]) VALUES (1,'1','Táxi',1,1,1,GETDATE(),GETDATE()) END END</v>
      </c>
    </row>
    <row r="3" spans="1:9" x14ac:dyDescent="0.2">
      <c r="A3">
        <v>2</v>
      </c>
      <c r="B3">
        <v>2</v>
      </c>
      <c r="C3" s="2" t="s">
        <v>9830</v>
      </c>
      <c r="D3">
        <v>1</v>
      </c>
      <c r="E3">
        <v>1</v>
      </c>
      <c r="F3">
        <v>1</v>
      </c>
      <c r="G3" s="2" t="s">
        <v>10009</v>
      </c>
      <c r="H3" s="2" t="s">
        <v>10009</v>
      </c>
      <c r="I3" t="str">
        <f t="shared" ref="I3:I10" si="0">CONCATENATE("BEGIN IF NOT EXISTS (SELECT * FROM [dbo].[PRO_Product_Exoneration_Reason_ICMS] WHERE [Code] = '",B3,"') BEGIN INSERT INTO [dbo].[PRO_Product_Exoneration_Reason_ICMS]([ProductExonerationReasonICMSId],[Code],[Description],[Active],[UserID],[UserIDLastUpdate],[CreateDate],[ModifieldDate]) VALUES (",A3,",'",B3,"','",C3,"',",D3,",",E3,",",F3,",",G3,",",H3,") END END")</f>
        <v>BEGIN IF NOT EXISTS (SELECT * FROM [dbo].[PRO_Product_Exoneration_Reason_ICMS] WHERE [Code] = '2') BEGIN INSERT INTO [dbo].[PRO_Product_Exoneration_Reason_ICMS]([ProductExonerationReasonICMSId],[Code],[Description],[Active],[UserID],[UserIDLastUpdate],[CreateDate],[ModifieldDate]) VALUES (2,'2','Deficiente Físico',1,1,1,GETDATE(),GETDATE()) END END</v>
      </c>
    </row>
    <row r="4" spans="1:9" x14ac:dyDescent="0.2">
      <c r="A4">
        <v>3</v>
      </c>
      <c r="B4">
        <v>3</v>
      </c>
      <c r="C4" s="2" t="s">
        <v>9831</v>
      </c>
      <c r="D4">
        <v>1</v>
      </c>
      <c r="E4">
        <v>1</v>
      </c>
      <c r="F4">
        <v>1</v>
      </c>
      <c r="G4" s="2" t="s">
        <v>10009</v>
      </c>
      <c r="H4" s="2" t="s">
        <v>10009</v>
      </c>
      <c r="I4" t="str">
        <f t="shared" si="0"/>
        <v>BEGIN IF NOT EXISTS (SELECT * FROM [dbo].[PRO_Product_Exoneration_Reason_ICMS] WHERE [Code] = '3') BEGIN INSERT INTO [dbo].[PRO_Product_Exoneration_Reason_ICMS]([ProductExonerationReasonICMSId],[Code],[Description],[Active],[UserID],[UserIDLastUpdate],[CreateDate],[ModifieldDate]) VALUES (3,'3','Produtor Agropecuário',1,1,1,GETDATE(),GETDATE()) END END</v>
      </c>
    </row>
    <row r="5" spans="1:9" x14ac:dyDescent="0.2">
      <c r="A5">
        <v>4</v>
      </c>
      <c r="B5">
        <v>4</v>
      </c>
      <c r="C5" t="s">
        <v>9823</v>
      </c>
      <c r="D5">
        <v>1</v>
      </c>
      <c r="E5">
        <v>1</v>
      </c>
      <c r="F5">
        <v>1</v>
      </c>
      <c r="G5" s="2" t="s">
        <v>10009</v>
      </c>
      <c r="H5" s="2" t="s">
        <v>10009</v>
      </c>
      <c r="I5" t="str">
        <f t="shared" si="0"/>
        <v>BEGIN IF NOT EXISTS (SELECT * FROM [dbo].[PRO_Product_Exoneration_Reason_ICMS] WHERE [Code] = '4') BEGIN INSERT INTO [dbo].[PRO_Product_Exoneration_Reason_ICMS]([ProductExonerationReasonICMSId],[Code],[Description],[Active],[UserID],[UserIDLastUpdate],[CreateDate],[ModifieldDate]) VALUES (4,'4','Frotista / Locadora',1,1,1,GETDATE(),GETDATE()) END END</v>
      </c>
    </row>
    <row r="6" spans="1:9" x14ac:dyDescent="0.2">
      <c r="A6">
        <v>5</v>
      </c>
      <c r="B6">
        <v>5</v>
      </c>
      <c r="C6" s="2" t="s">
        <v>9826</v>
      </c>
      <c r="D6">
        <v>1</v>
      </c>
      <c r="E6">
        <v>1</v>
      </c>
      <c r="F6">
        <v>1</v>
      </c>
      <c r="G6" s="2" t="s">
        <v>10009</v>
      </c>
      <c r="H6" s="2" t="s">
        <v>10009</v>
      </c>
      <c r="I6" t="str">
        <f t="shared" si="0"/>
        <v>BEGIN IF NOT EXISTS (SELECT * FROM [dbo].[PRO_Product_Exoneration_Reason_ICMS] WHERE [Code] = '5') BEGIN INSERT INTO [dbo].[PRO_Product_Exoneration_Reason_ICMS]([ProductExonerationReasonICMSId],[Code],[Description],[Active],[UserID],[UserIDLastUpdate],[CreateDate],[ModifieldDate]) VALUES (5,'5','Diplomático / Consular',1,1,1,GETDATE(),GETDATE()) END END</v>
      </c>
    </row>
    <row r="7" spans="1:9" x14ac:dyDescent="0.2">
      <c r="A7">
        <v>6</v>
      </c>
      <c r="B7">
        <v>6</v>
      </c>
      <c r="C7" s="2" t="s">
        <v>9827</v>
      </c>
      <c r="D7">
        <v>1</v>
      </c>
      <c r="E7">
        <v>1</v>
      </c>
      <c r="F7">
        <v>1</v>
      </c>
      <c r="G7" s="2" t="s">
        <v>10009</v>
      </c>
      <c r="H7" s="2" t="s">
        <v>10009</v>
      </c>
      <c r="I7" t="str">
        <f t="shared" si="0"/>
        <v>BEGIN IF NOT EXISTS (SELECT * FROM [dbo].[PRO_Product_Exoneration_Reason_ICMS] WHERE [Code] = '6') BEGIN INSERT INTO [dbo].[PRO_Product_Exoneration_Reason_ICMS]([ProductExonerationReasonICMSId],[Code],[Description],[Active],[UserID],[UserIDLastUpdate],[CreateDate],[ModifieldDate]) VALUES (6,'6','Utilitários e Motocicletas da Amazônia Ocidental e Áreas de Livre Comércio (Resolução 714/88 e 790/94 - CONTRAN e suas alterações)',1,1,1,GETDATE(),GETDATE()) END END</v>
      </c>
    </row>
    <row r="8" spans="1:9" x14ac:dyDescent="0.2">
      <c r="A8">
        <v>7</v>
      </c>
      <c r="B8">
        <v>7</v>
      </c>
      <c r="C8" t="s">
        <v>9824</v>
      </c>
      <c r="D8">
        <v>1</v>
      </c>
      <c r="E8">
        <v>1</v>
      </c>
      <c r="F8">
        <v>1</v>
      </c>
      <c r="G8" s="2" t="s">
        <v>10009</v>
      </c>
      <c r="H8" s="2" t="s">
        <v>10009</v>
      </c>
      <c r="I8" t="str">
        <f t="shared" si="0"/>
        <v>BEGIN IF NOT EXISTS (SELECT * FROM [dbo].[PRO_Product_Exoneration_Reason_ICMS] WHERE [Code] = '7') BEGIN INSERT INTO [dbo].[PRO_Product_Exoneration_Reason_ICMS]([ProductExonerationReasonICMSId],[Code],[Description],[Active],[UserID],[UserIDLastUpdate],[CreateDate],[ModifieldDate]) VALUES (7,'7','SUFRAMA',1,1,1,GETDATE(),GETDATE()) END END</v>
      </c>
    </row>
    <row r="9" spans="1:9" x14ac:dyDescent="0.2">
      <c r="A9">
        <v>8</v>
      </c>
      <c r="B9">
        <v>8</v>
      </c>
      <c r="C9" s="2" t="s">
        <v>9828</v>
      </c>
      <c r="D9">
        <v>1</v>
      </c>
      <c r="E9">
        <v>1</v>
      </c>
      <c r="F9">
        <v>1</v>
      </c>
      <c r="G9" s="2" t="s">
        <v>10009</v>
      </c>
      <c r="H9" s="2" t="s">
        <v>10009</v>
      </c>
      <c r="I9" t="str">
        <f t="shared" si="0"/>
        <v>BEGIN IF NOT EXISTS (SELECT * FROM [dbo].[PRO_Product_Exoneration_Reason_ICMS] WHERE [Code] = '8') BEGIN INSERT INTO [dbo].[PRO_Product_Exoneration_Reason_ICMS]([ProductExonerationReasonICMSId],[Code],[Description],[Active],[UserID],[UserIDLastUpdate],[CreateDate],[ModifieldDate]) VALUES (8,'8','Venda a Órgãos Públicos',1,1,1,GETDATE(),GETDATE()) END END</v>
      </c>
    </row>
    <row r="10" spans="1:9" x14ac:dyDescent="0.2">
      <c r="A10">
        <v>9</v>
      </c>
      <c r="B10">
        <v>9</v>
      </c>
      <c r="C10" t="s">
        <v>9825</v>
      </c>
      <c r="D10">
        <v>1</v>
      </c>
      <c r="E10">
        <v>1</v>
      </c>
      <c r="F10">
        <v>1</v>
      </c>
      <c r="G10" s="2" t="s">
        <v>10009</v>
      </c>
      <c r="H10" s="2" t="s">
        <v>10009</v>
      </c>
      <c r="I10" t="str">
        <f t="shared" si="0"/>
        <v>BEGIN IF NOT EXISTS (SELECT * FROM [dbo].[PRO_Product_Exoneration_Reason_ICMS] WHERE [Code] = '9') BEGIN INSERT INTO [dbo].[PRO_Product_Exoneration_Reason_ICMS]([ProductExonerationReasonICMSId],[Code],[Description],[Active],[UserID],[UserIDLastUpdate],[CreateDate],[ModifieldDate]) VALUES (9,'9','Outros',1,1,1,GETDATE(),GETDATE()) END END</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I2" sqref="I2:I10"/>
    </sheetView>
  </sheetViews>
  <sheetFormatPr defaultRowHeight="12.75" x14ac:dyDescent="0.2"/>
  <cols>
    <col min="3" max="3" width="75.42578125" customWidth="1"/>
    <col min="4" max="4" width="18.140625"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0</v>
      </c>
      <c r="C2" s="2" t="s">
        <v>9838</v>
      </c>
      <c r="D2">
        <v>1</v>
      </c>
      <c r="E2">
        <v>1</v>
      </c>
      <c r="F2">
        <v>1</v>
      </c>
      <c r="G2" s="2" t="s">
        <v>10009</v>
      </c>
      <c r="H2" s="2" t="s">
        <v>10009</v>
      </c>
      <c r="I2" t="str">
        <f>CONCATENATE("BEGIN IF NOT EXISTS (SELECT * FROM [dbo].[PRO_Product_Origin_ICMS] WHERE [Code] = '",B2,"') BEGIN INSERT INTO [dbo].[PRO_Product_Origin_ICMS]([ProductOriginId],[Code],[Description],[Active],[UserID],[UserIDLastUpdate],[CreateDate],[ModifieldDate]) VALUES (",A2,",'",B2,"','",C2,"',",D2,",",E2,",",F2,",",G2,",",H2,") END END")</f>
        <v>BEGIN IF NOT EXISTS (SELECT * FROM [dbo].[PRO_Product_Origin_ICMS] WHERE [Code] = '0') BEGIN INSERT INTO [dbo].[PRO_Product_Origin_ICMS]([ProductOriginId],[Code],[Description],[Active],[UserID],[UserIDLastUpdate],[CreateDate],[ModifieldDate]) VALUES (1,'0','Nacional, exceto as indicadas nos códigos 3, 4, 5 e 8',1,1,1,GETDATE(),GETDATE()) END END</v>
      </c>
    </row>
    <row r="3" spans="1:9" x14ac:dyDescent="0.2">
      <c r="A3">
        <v>2</v>
      </c>
      <c r="B3">
        <v>1</v>
      </c>
      <c r="C3" s="2" t="s">
        <v>9839</v>
      </c>
      <c r="D3">
        <v>1</v>
      </c>
      <c r="E3">
        <v>1</v>
      </c>
      <c r="F3">
        <v>1</v>
      </c>
      <c r="G3" s="2" t="s">
        <v>10009</v>
      </c>
      <c r="H3" s="2" t="s">
        <v>10009</v>
      </c>
      <c r="I3" t="str">
        <f t="shared" ref="I3:I10" si="0">CONCATENATE("BEGIN IF NOT EXISTS (SELECT * FROM [dbo].[PRO_Product_Origin_ICMS] WHERE [Code] = '",B3,"') BEGIN INSERT INTO [dbo].[PRO_Product_Origin_ICMS]([ProductOriginId],[Code],[Description],[Active],[UserID],[UserIDLastUpdate],[CreateDate],[ModifieldDate]) VALUES (",A3,",'",B3,"','",C3,"',",D3,",",E3,",",F3,",",G3,",",H3,") END END")</f>
        <v>BEGIN IF NOT EXISTS (SELECT * FROM [dbo].[PRO_Product_Origin_ICMS] WHERE [Code] = '1') BEGIN INSERT INTO [dbo].[PRO_Product_Origin_ICMS]([ProductOriginId],[Code],[Description],[Active],[UserID],[UserIDLastUpdate],[CreateDate],[ModifieldDate]) VALUES (2,'1','Estrangeira - Importação direta, exceto a indicada no código 6',1,1,1,GETDATE(),GETDATE()) END END</v>
      </c>
    </row>
    <row r="4" spans="1:9" x14ac:dyDescent="0.2">
      <c r="A4">
        <v>3</v>
      </c>
      <c r="B4">
        <v>2</v>
      </c>
      <c r="C4" s="2" t="s">
        <v>9840</v>
      </c>
      <c r="D4">
        <v>1</v>
      </c>
      <c r="E4">
        <v>1</v>
      </c>
      <c r="F4">
        <v>1</v>
      </c>
      <c r="G4" s="2" t="s">
        <v>10009</v>
      </c>
      <c r="H4" s="2" t="s">
        <v>10009</v>
      </c>
      <c r="I4" t="str">
        <f t="shared" si="0"/>
        <v>BEGIN IF NOT EXISTS (SELECT * FROM [dbo].[PRO_Product_Origin_ICMS] WHERE [Code] = '2') BEGIN INSERT INTO [dbo].[PRO_Product_Origin_ICMS]([ProductOriginId],[Code],[Description],[Active],[UserID],[UserIDLastUpdate],[CreateDate],[ModifieldDate]) VALUES (3,'2','Estrangeira - Adquirida no mercado interno, exceto a indicada no código 7',1,1,1,GETDATE(),GETDATE()) END END</v>
      </c>
    </row>
    <row r="5" spans="1:9" x14ac:dyDescent="0.2">
      <c r="A5">
        <v>4</v>
      </c>
      <c r="B5">
        <v>3</v>
      </c>
      <c r="C5" s="2" t="s">
        <v>9832</v>
      </c>
      <c r="D5">
        <v>1</v>
      </c>
      <c r="E5">
        <v>1</v>
      </c>
      <c r="F5">
        <v>1</v>
      </c>
      <c r="G5" s="2" t="s">
        <v>10009</v>
      </c>
      <c r="H5" s="2" t="s">
        <v>10009</v>
      </c>
      <c r="I5" t="str">
        <f t="shared" si="0"/>
        <v>BEGIN IF NOT EXISTS (SELECT * FROM [dbo].[PRO_Product_Origin_ICMS] WHERE [Code] = '3') BEGIN INSERT INTO [dbo].[PRO_Product_Origin_ICMS]([ProductOriginId],[Code],[Description],[Active],[UserID],[UserIDLastUpdate],[CreateDate],[ModifieldDate]) VALUES (4,'3','Nacional, mercadoria ou bem com Conteúdo de Importação superior a 40% (quarenta por cento) e inferior ou igual a 70% (setenta por cento)',1,1,1,GETDATE(),GETDATE()) END END</v>
      </c>
    </row>
    <row r="6" spans="1:9" x14ac:dyDescent="0.2">
      <c r="A6">
        <v>5</v>
      </c>
      <c r="B6">
        <v>5</v>
      </c>
      <c r="C6" s="2" t="s">
        <v>9833</v>
      </c>
      <c r="D6">
        <v>1</v>
      </c>
      <c r="E6">
        <v>1</v>
      </c>
      <c r="F6">
        <v>1</v>
      </c>
      <c r="G6" s="2" t="s">
        <v>10009</v>
      </c>
      <c r="H6" s="2" t="s">
        <v>10009</v>
      </c>
      <c r="I6" t="str">
        <f t="shared" si="0"/>
        <v>BEGIN IF NOT EXISTS (SELECT * FROM [dbo].[PRO_Product_Origin_ICMS] WHERE [Code] = '5') BEGIN INSERT INTO [dbo].[PRO_Product_Origin_ICMS]([ProductOriginId],[Code],[Description],[Active],[UserID],[UserIDLastUpdate],[CreateDate],[ModifieldDate]) VALUES (5,'5','Nacional, mercadoria ou bem com Conteúdo de Importação inferior ou igual a 40% (quarenta por cento)',1,1,1,GETDATE(),GETDATE()) END END</v>
      </c>
    </row>
    <row r="7" spans="1:9" x14ac:dyDescent="0.2">
      <c r="A7">
        <v>6</v>
      </c>
      <c r="B7">
        <v>6</v>
      </c>
      <c r="C7" s="2" t="s">
        <v>9834</v>
      </c>
      <c r="D7">
        <v>1</v>
      </c>
      <c r="E7">
        <v>1</v>
      </c>
      <c r="F7">
        <v>1</v>
      </c>
      <c r="G7" s="2" t="s">
        <v>10009</v>
      </c>
      <c r="H7" s="2" t="s">
        <v>10009</v>
      </c>
      <c r="I7" t="str">
        <f t="shared" si="0"/>
        <v>BEGIN IF NOT EXISTS (SELECT * FROM [dbo].[PRO_Product_Origin_ICMS] WHERE [Code] = '6') BEGIN INSERT INTO [dbo].[PRO_Product_Origin_ICMS]([ProductOriginId],[Code],[Description],[Active],[UserID],[UserIDLastUpdate],[CreateDate],[ModifieldDate]) VALUES (6,'6','Estrangeira - Importação direta, sem similar nacional, constante em lista de Resolução CAMEX e gás natural',1,1,1,GETDATE(),GETDATE()) END END</v>
      </c>
    </row>
    <row r="8" spans="1:9" x14ac:dyDescent="0.2">
      <c r="A8">
        <v>7</v>
      </c>
      <c r="B8">
        <v>7</v>
      </c>
      <c r="C8" s="2" t="s">
        <v>9835</v>
      </c>
      <c r="D8">
        <v>1</v>
      </c>
      <c r="E8">
        <v>1</v>
      </c>
      <c r="F8">
        <v>1</v>
      </c>
      <c r="G8" s="2" t="s">
        <v>10009</v>
      </c>
      <c r="H8" s="2" t="s">
        <v>10009</v>
      </c>
      <c r="I8" t="str">
        <f t="shared" si="0"/>
        <v>BEGIN IF NOT EXISTS (SELECT * FROM [dbo].[PRO_Product_Origin_ICMS] WHERE [Code] = '7') BEGIN INSERT INTO [dbo].[PRO_Product_Origin_ICMS]([ProductOriginId],[Code],[Description],[Active],[UserID],[UserIDLastUpdate],[CreateDate],[ModifieldDate]) VALUES (7,'7','Estrangeira - Adquirida no mercado interno, sem similar nacional, constante em lista de Resolução CAMEX e gás natural',1,1,1,GETDATE(),GETDATE()) END END</v>
      </c>
    </row>
    <row r="9" spans="1:9" x14ac:dyDescent="0.2">
      <c r="A9">
        <v>8</v>
      </c>
      <c r="B9">
        <v>8</v>
      </c>
      <c r="C9" s="2" t="s">
        <v>9836</v>
      </c>
      <c r="D9">
        <v>1</v>
      </c>
      <c r="E9">
        <v>1</v>
      </c>
      <c r="F9">
        <v>1</v>
      </c>
      <c r="G9" s="2" t="s">
        <v>10009</v>
      </c>
      <c r="H9" s="2" t="s">
        <v>10009</v>
      </c>
      <c r="I9" t="str">
        <f t="shared" si="0"/>
        <v>BEGIN IF NOT EXISTS (SELECT * FROM [dbo].[PRO_Product_Origin_ICMS] WHERE [Code] = '8') BEGIN INSERT INTO [dbo].[PRO_Product_Origin_ICMS]([ProductOriginId],[Code],[Description],[Active],[UserID],[UserIDLastUpdate],[CreateDate],[ModifieldDate]) VALUES (8,'8','Nacional, mercadoria ou bem com Conteúdo de Importação superior a 70% (setenta por cento',1,1,1,GETDATE(),GETDATE()) END END</v>
      </c>
    </row>
    <row r="10" spans="1:9" x14ac:dyDescent="0.2">
      <c r="A10">
        <v>9</v>
      </c>
      <c r="B10">
        <v>4</v>
      </c>
      <c r="C10" s="2" t="s">
        <v>9837</v>
      </c>
      <c r="D10">
        <v>1</v>
      </c>
      <c r="E10">
        <v>1</v>
      </c>
      <c r="F10">
        <v>1</v>
      </c>
      <c r="G10" s="2" t="s">
        <v>10009</v>
      </c>
      <c r="H10" s="2" t="s">
        <v>10009</v>
      </c>
      <c r="I10" t="str">
        <f t="shared" si="0"/>
        <v>BEGIN IF NOT EXISTS (SELECT * FROM [dbo].[PRO_Product_Origin_ICMS] WHERE [Code] = '4') BEGIN INSERT INTO [dbo].[PRO_Product_Origin_ICMS]([ProductOriginId],[Code],[Description],[Active],[UserID],[UserIDLastUpdate],[CreateDate],[ModifieldDate]) VALUES (9,'4','Nacional, cuja produção tenha sido feita em conformidade com os processos produtivos básicos de que tratam o Decreto-Lei n 288/67, e as Leis n 8.248/91, 8.387/91, 10.176/01 e 11.484/07',1,1,1,GETDATE(),GETDATE()) END END</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defaultRowHeight="12.75" x14ac:dyDescent="0.2"/>
  <cols>
    <col min="4" max="4" width="70.5703125" bestFit="1" customWidth="1"/>
    <col min="5" max="5" width="18.140625" customWidth="1"/>
  </cols>
  <sheetData>
    <row r="1" spans="1:10" x14ac:dyDescent="0.2">
      <c r="A1" s="1" t="s">
        <v>10003</v>
      </c>
      <c r="B1" s="1" t="s">
        <v>10012</v>
      </c>
      <c r="C1" s="1" t="s">
        <v>9821</v>
      </c>
      <c r="D1" s="1" t="s">
        <v>9822</v>
      </c>
      <c r="E1" s="4" t="s">
        <v>10171</v>
      </c>
      <c r="F1" s="4" t="s">
        <v>10004</v>
      </c>
      <c r="G1" s="4" t="s">
        <v>10005</v>
      </c>
      <c r="H1" s="4" t="s">
        <v>10006</v>
      </c>
      <c r="I1" s="4" t="s">
        <v>10007</v>
      </c>
      <c r="J1" s="5" t="s">
        <v>10008</v>
      </c>
    </row>
    <row r="2" spans="1:10" x14ac:dyDescent="0.2">
      <c r="A2">
        <v>1</v>
      </c>
      <c r="B2">
        <v>2</v>
      </c>
      <c r="C2">
        <v>101</v>
      </c>
      <c r="D2" s="2" t="s">
        <v>9847</v>
      </c>
      <c r="E2">
        <v>1</v>
      </c>
      <c r="F2">
        <v>1</v>
      </c>
      <c r="G2">
        <v>1</v>
      </c>
      <c r="H2" s="2" t="s">
        <v>10009</v>
      </c>
      <c r="I2" s="2" t="s">
        <v>10009</v>
      </c>
      <c r="J2" t="str">
        <f>CONCATENATE("BEGIN IF NOT EXISTS (SELECT * FROM [dbo].[PRO_Product_Tributary_Situation_ICMS] WHERE [Code] = '",C2,"') BEGIN INSERT INTO [dbo].[PRO_Product_Tributary_Situation_ICMS]([ProductTributarySituationICMSId],[Regime],[Code],[Description],[Active],[UserID],[UserIDLastUpdate],[CreateDate],[ModifieldDate]) VALUES (",A2,",",B2,",'",C2,"','",D2,"',",E2,",",F2,",",G2,",",H2,",",I2,") END END")</f>
        <v>BEGIN IF NOT EXISTS (SELECT * FROM [dbo].[PRO_Product_Tributary_Situation_ICMS] WHERE [Code] = '101') BEGIN INSERT INTO [dbo].[PRO_Product_Tributary_Situation_ICMS]([ProductTributarySituationICMSId],[Regime],[Code],[Description],[Active],[UserID],[UserIDLastUpdate],[CreateDate],[ModifieldDate]) VALUES (1,2,'101','Tributada com permissão de crédito',1,1,1,GETDATE(),GETDATE()) END END</v>
      </c>
    </row>
    <row r="3" spans="1:10" x14ac:dyDescent="0.2">
      <c r="A3">
        <v>2</v>
      </c>
      <c r="B3">
        <v>2</v>
      </c>
      <c r="C3">
        <v>102</v>
      </c>
      <c r="D3" s="2" t="s">
        <v>9848</v>
      </c>
      <c r="E3">
        <v>1</v>
      </c>
      <c r="F3">
        <v>1</v>
      </c>
      <c r="G3">
        <v>1</v>
      </c>
      <c r="H3" s="2" t="s">
        <v>10009</v>
      </c>
      <c r="I3" s="2" t="s">
        <v>10009</v>
      </c>
      <c r="J3" t="str">
        <f t="shared" ref="J3:J22" si="0">CONCATENATE("BEGIN IF NOT EXISTS (SELECT * FROM [dbo].[PRO_Product_Tributary_Situation_ICMS] WHERE [Code] = '",C3,"') BEGIN INSERT INTO [dbo].[PRO_Product_Tributary_Situation_ICMS]([ProductTributarySituationICMSId],[Regime],[Code],[Description],[Active],[UserID],[UserIDLastUpdate],[CreateDate],[ModifieldDate]) VALUES (",A3,",",B3,",'",C3,"','",D3,"',",E3,",",F3,",",G3,",",H3,",",I3,") END END")</f>
        <v>BEGIN IF NOT EXISTS (SELECT * FROM [dbo].[PRO_Product_Tributary_Situation_ICMS] WHERE [Code] = '102') BEGIN INSERT INTO [dbo].[PRO_Product_Tributary_Situation_ICMS]([ProductTributarySituationICMSId],[Regime],[Code],[Description],[Active],[UserID],[UserIDLastUpdate],[CreateDate],[ModifieldDate]) VALUES (2,2,'102','Tributada sem permissão de crédito',1,1,1,GETDATE(),GETDATE()) END END</v>
      </c>
    </row>
    <row r="4" spans="1:10" x14ac:dyDescent="0.2">
      <c r="A4">
        <v>3</v>
      </c>
      <c r="B4">
        <v>2</v>
      </c>
      <c r="C4">
        <v>103</v>
      </c>
      <c r="D4" s="2" t="s">
        <v>9849</v>
      </c>
      <c r="E4">
        <v>1</v>
      </c>
      <c r="F4">
        <v>1</v>
      </c>
      <c r="G4">
        <v>1</v>
      </c>
      <c r="H4" s="2" t="s">
        <v>10009</v>
      </c>
      <c r="I4" s="2" t="s">
        <v>10009</v>
      </c>
      <c r="J4" t="str">
        <f t="shared" si="0"/>
        <v>BEGIN IF NOT EXISTS (SELECT * FROM [dbo].[PRO_Product_Tributary_Situation_ICMS] WHERE [Code] = '103') BEGIN INSERT INTO [dbo].[PRO_Product_Tributary_Situation_ICMS]([ProductTributarySituationICMSId],[Regime],[Code],[Description],[Active],[UserID],[UserIDLastUpdate],[CreateDate],[ModifieldDate]) VALUES (3,2,'103','Isenção do ICMS para faixa de receita bruta',1,1,1,GETDATE(),GETDATE()) END END</v>
      </c>
    </row>
    <row r="5" spans="1:10" x14ac:dyDescent="0.2">
      <c r="A5">
        <v>4</v>
      </c>
      <c r="B5">
        <v>2</v>
      </c>
      <c r="C5">
        <v>201</v>
      </c>
      <c r="D5" s="2" t="s">
        <v>9850</v>
      </c>
      <c r="E5">
        <v>1</v>
      </c>
      <c r="F5">
        <v>1</v>
      </c>
      <c r="G5">
        <v>1</v>
      </c>
      <c r="H5" s="2" t="s">
        <v>10009</v>
      </c>
      <c r="I5" s="2" t="s">
        <v>10009</v>
      </c>
      <c r="J5" t="str">
        <f t="shared" si="0"/>
        <v>BEGIN IF NOT EXISTS (SELECT * FROM [dbo].[PRO_Product_Tributary_Situation_ICMS] WHERE [Code] = '201') BEGIN INSERT INTO [dbo].[PRO_Product_Tributary_Situation_ICMS]([ProductTributarySituationICMSId],[Regime],[Code],[Description],[Active],[UserID],[UserIDLastUpdate],[CreateDate],[ModifieldDate]) VALUES (4,2,'201','Tributada com permissão de crédito e com cobrança do ICMS por ST',1,1,1,GETDATE(),GETDATE()) END END</v>
      </c>
    </row>
    <row r="6" spans="1:10" x14ac:dyDescent="0.2">
      <c r="A6">
        <v>5</v>
      </c>
      <c r="B6">
        <v>2</v>
      </c>
      <c r="C6">
        <v>202</v>
      </c>
      <c r="D6" s="2" t="s">
        <v>9851</v>
      </c>
      <c r="E6">
        <v>1</v>
      </c>
      <c r="F6">
        <v>1</v>
      </c>
      <c r="G6">
        <v>1</v>
      </c>
      <c r="H6" s="2" t="s">
        <v>10009</v>
      </c>
      <c r="I6" s="2" t="s">
        <v>10009</v>
      </c>
      <c r="J6" t="str">
        <f t="shared" si="0"/>
        <v>BEGIN IF NOT EXISTS (SELECT * FROM [dbo].[PRO_Product_Tributary_Situation_ICMS] WHERE [Code] = '202') BEGIN INSERT INTO [dbo].[PRO_Product_Tributary_Situation_ICMS]([ProductTributarySituationICMSId],[Regime],[Code],[Description],[Active],[UserID],[UserIDLastUpdate],[CreateDate],[ModifieldDate]) VALUES (5,2,'202','Tributada sem permissão de crédito e com cobrança do ICMS por ST',1,1,1,GETDATE(),GETDATE()) END END</v>
      </c>
    </row>
    <row r="7" spans="1:10" x14ac:dyDescent="0.2">
      <c r="A7">
        <v>6</v>
      </c>
      <c r="B7">
        <v>2</v>
      </c>
      <c r="C7">
        <v>203</v>
      </c>
      <c r="D7" s="2" t="s">
        <v>9852</v>
      </c>
      <c r="E7">
        <v>1</v>
      </c>
      <c r="F7">
        <v>1</v>
      </c>
      <c r="G7">
        <v>1</v>
      </c>
      <c r="H7" s="2" t="s">
        <v>10009</v>
      </c>
      <c r="I7" s="2" t="s">
        <v>10009</v>
      </c>
      <c r="J7" t="str">
        <f t="shared" si="0"/>
        <v>BEGIN IF NOT EXISTS (SELECT * FROM [dbo].[PRO_Product_Tributary_Situation_ICMS] WHERE [Code] = '203') BEGIN INSERT INTO [dbo].[PRO_Product_Tributary_Situation_ICMS]([ProductTributarySituationICMSId],[Regime],[Code],[Description],[Active],[UserID],[UserIDLastUpdate],[CreateDate],[ModifieldDate]) VALUES (6,2,'203','Isenção do ICMS para faixa de receita bruta e com cobrança do ICMS por ST',1,1,1,GETDATE(),GETDATE()) END END</v>
      </c>
    </row>
    <row r="8" spans="1:10" x14ac:dyDescent="0.2">
      <c r="A8">
        <v>7</v>
      </c>
      <c r="B8">
        <v>2</v>
      </c>
      <c r="C8">
        <v>300</v>
      </c>
      <c r="D8" t="s">
        <v>9841</v>
      </c>
      <c r="E8">
        <v>1</v>
      </c>
      <c r="F8">
        <v>1</v>
      </c>
      <c r="G8">
        <v>1</v>
      </c>
      <c r="H8" s="2" t="s">
        <v>10009</v>
      </c>
      <c r="I8" s="2" t="s">
        <v>10009</v>
      </c>
      <c r="J8" t="str">
        <f t="shared" si="0"/>
        <v>BEGIN IF NOT EXISTS (SELECT * FROM [dbo].[PRO_Product_Tributary_Situation_ICMS] WHERE [Code] = '300') BEGIN INSERT INTO [dbo].[PRO_Product_Tributary_Situation_ICMS]([ProductTributarySituationICMSId],[Regime],[Code],[Description],[Active],[UserID],[UserIDLastUpdate],[CreateDate],[ModifieldDate]) VALUES (7,2,'300','Imune',1,1,1,GETDATE(),GETDATE()) END END</v>
      </c>
    </row>
    <row r="9" spans="1:10" x14ac:dyDescent="0.2">
      <c r="A9">
        <v>8</v>
      </c>
      <c r="B9">
        <v>2</v>
      </c>
      <c r="C9">
        <v>400</v>
      </c>
      <c r="D9" s="2" t="s">
        <v>9853</v>
      </c>
      <c r="E9">
        <v>1</v>
      </c>
      <c r="F9">
        <v>1</v>
      </c>
      <c r="G9">
        <v>1</v>
      </c>
      <c r="H9" s="2" t="s">
        <v>10009</v>
      </c>
      <c r="I9" s="2" t="s">
        <v>10009</v>
      </c>
      <c r="J9" t="str">
        <f t="shared" si="0"/>
        <v>BEGIN IF NOT EXISTS (SELECT * FROM [dbo].[PRO_Product_Tributary_Situation_ICMS] WHERE [Code] = '400') BEGIN INSERT INTO [dbo].[PRO_Product_Tributary_Situation_ICMS]([ProductTributarySituationICMSId],[Regime],[Code],[Description],[Active],[UserID],[UserIDLastUpdate],[CreateDate],[ModifieldDate]) VALUES (8,2,'400','Não tributada',1,1,1,GETDATE(),GETDATE()) END END</v>
      </c>
    </row>
    <row r="10" spans="1:10" x14ac:dyDescent="0.2">
      <c r="A10">
        <v>9</v>
      </c>
      <c r="B10">
        <v>2</v>
      </c>
      <c r="C10">
        <v>500</v>
      </c>
      <c r="D10" s="2" t="s">
        <v>9854</v>
      </c>
      <c r="E10">
        <v>1</v>
      </c>
      <c r="F10">
        <v>1</v>
      </c>
      <c r="G10">
        <v>1</v>
      </c>
      <c r="H10" s="2" t="s">
        <v>10009</v>
      </c>
      <c r="I10" s="2" t="s">
        <v>10009</v>
      </c>
      <c r="J10" t="str">
        <f t="shared" si="0"/>
        <v>BEGIN IF NOT EXISTS (SELECT * FROM [dbo].[PRO_Product_Tributary_Situation_ICMS] WHERE [Code] = '500') BEGIN INSERT INTO [dbo].[PRO_Product_Tributary_Situation_ICMS]([ProductTributarySituationICMSId],[Regime],[Code],[Description],[Active],[UserID],[UserIDLastUpdate],[CreateDate],[ModifieldDate]) VALUES (9,2,'500','ICMS cobrado anteriormente por ST ou por antecipação',1,1,1,GETDATE(),GETDATE()) END END</v>
      </c>
    </row>
    <row r="11" spans="1:10" x14ac:dyDescent="0.2">
      <c r="A11">
        <v>10</v>
      </c>
      <c r="B11">
        <v>2</v>
      </c>
      <c r="C11">
        <v>900</v>
      </c>
      <c r="D11" t="s">
        <v>9825</v>
      </c>
      <c r="E11">
        <v>1</v>
      </c>
      <c r="F11">
        <v>1</v>
      </c>
      <c r="G11">
        <v>1</v>
      </c>
      <c r="H11" s="2" t="s">
        <v>10009</v>
      </c>
      <c r="I11" s="2" t="s">
        <v>10009</v>
      </c>
      <c r="J11" t="str">
        <f t="shared" si="0"/>
        <v>BEGIN IF NOT EXISTS (SELECT * FROM [dbo].[PRO_Product_Tributary_Situation_ICMS] WHERE [Code] = '900') BEGIN INSERT INTO [dbo].[PRO_Product_Tributary_Situation_ICMS]([ProductTributarySituationICMSId],[Regime],[Code],[Description],[Active],[UserID],[UserIDLastUpdate],[CreateDate],[ModifieldDate]) VALUES (10,2,'900','Outros',1,1,1,GETDATE(),GETDATE()) END END</v>
      </c>
    </row>
    <row r="12" spans="1:10" x14ac:dyDescent="0.2">
      <c r="A12">
        <v>11</v>
      </c>
      <c r="B12">
        <v>1</v>
      </c>
      <c r="C12">
        <v>0</v>
      </c>
      <c r="D12" t="s">
        <v>9842</v>
      </c>
      <c r="E12">
        <v>1</v>
      </c>
      <c r="F12">
        <v>1</v>
      </c>
      <c r="G12">
        <v>1</v>
      </c>
      <c r="H12" s="2" t="s">
        <v>10009</v>
      </c>
      <c r="I12" s="2" t="s">
        <v>10009</v>
      </c>
      <c r="J12" t="str">
        <f t="shared" si="0"/>
        <v>BEGIN IF NOT EXISTS (SELECT * FROM [dbo].[PRO_Product_Tributary_Situation_ICMS] WHERE [Code] = '0') BEGIN INSERT INTO [dbo].[PRO_Product_Tributary_Situation_ICMS]([ProductTributarySituationICMSId],[Regime],[Code],[Description],[Active],[UserID],[UserIDLastUpdate],[CreateDate],[ModifieldDate]) VALUES (11,1,'0','Tributada integralmente',1,1,1,GETDATE(),GETDATE()) END END</v>
      </c>
    </row>
    <row r="13" spans="1:10" x14ac:dyDescent="0.2">
      <c r="A13">
        <v>12</v>
      </c>
      <c r="B13">
        <v>1</v>
      </c>
      <c r="C13">
        <v>10</v>
      </c>
      <c r="D13" s="2" t="s">
        <v>9855</v>
      </c>
      <c r="E13">
        <v>1</v>
      </c>
      <c r="F13">
        <v>1</v>
      </c>
      <c r="G13">
        <v>1</v>
      </c>
      <c r="H13" s="2" t="s">
        <v>10009</v>
      </c>
      <c r="I13" s="2" t="s">
        <v>10009</v>
      </c>
      <c r="J13" t="str">
        <f t="shared" si="0"/>
        <v>BEGIN IF NOT EXISTS (SELECT * FROM [dbo].[PRO_Product_Tributary_Situation_ICMS] WHERE [Code] = '10') BEGIN INSERT INTO [dbo].[PRO_Product_Tributary_Situation_ICMS]([ProductTributarySituationICMSId],[Regime],[Code],[Description],[Active],[UserID],[UserIDLastUpdate],[CreateDate],[ModifieldDate]) VALUES (12,1,'10','Tributada e com cobrança do ICMS por ST',1,1,1,GETDATE(),GETDATE()) END END</v>
      </c>
    </row>
    <row r="14" spans="1:10" x14ac:dyDescent="0.2">
      <c r="A14">
        <v>13</v>
      </c>
      <c r="B14">
        <v>1</v>
      </c>
      <c r="C14">
        <v>20</v>
      </c>
      <c r="D14" s="2" t="s">
        <v>9856</v>
      </c>
      <c r="E14">
        <v>1</v>
      </c>
      <c r="F14">
        <v>1</v>
      </c>
      <c r="G14">
        <v>1</v>
      </c>
      <c r="H14" s="2" t="s">
        <v>10009</v>
      </c>
      <c r="I14" s="2" t="s">
        <v>10009</v>
      </c>
      <c r="J14" t="str">
        <f t="shared" si="0"/>
        <v>BEGIN IF NOT EXISTS (SELECT * FROM [dbo].[PRO_Product_Tributary_Situation_ICMS] WHERE [Code] = '20') BEGIN INSERT INTO [dbo].[PRO_Product_Tributary_Situation_ICMS]([ProductTributarySituationICMSId],[Regime],[Code],[Description],[Active],[UserID],[UserIDLastUpdate],[CreateDate],[ModifieldDate]) VALUES (13,1,'20','Com redução de base de cálculo',1,1,1,GETDATE(),GETDATE()) END END</v>
      </c>
    </row>
    <row r="15" spans="1:10" x14ac:dyDescent="0.2">
      <c r="A15">
        <v>14</v>
      </c>
      <c r="B15">
        <v>1</v>
      </c>
      <c r="C15">
        <v>30</v>
      </c>
      <c r="D15" s="2" t="s">
        <v>9857</v>
      </c>
      <c r="E15">
        <v>1</v>
      </c>
      <c r="F15">
        <v>1</v>
      </c>
      <c r="G15">
        <v>1</v>
      </c>
      <c r="H15" s="2" t="s">
        <v>10009</v>
      </c>
      <c r="I15" s="2" t="s">
        <v>10009</v>
      </c>
      <c r="J15" t="str">
        <f t="shared" si="0"/>
        <v>BEGIN IF NOT EXISTS (SELECT * FROM [dbo].[PRO_Product_Tributary_Situation_ICMS] WHERE [Code] = '30') BEGIN INSERT INTO [dbo].[PRO_Product_Tributary_Situation_ICMS]([ProductTributarySituationICMSId],[Regime],[Code],[Description],[Active],[UserID],[UserIDLastUpdate],[CreateDate],[ModifieldDate]) VALUES (14,1,'30','Isenta ou não tributada e com cobrança do ICMS por ST',1,1,1,GETDATE(),GETDATE()) END END</v>
      </c>
    </row>
    <row r="16" spans="1:10" x14ac:dyDescent="0.2">
      <c r="A16">
        <v>15</v>
      </c>
      <c r="B16">
        <v>1</v>
      </c>
      <c r="C16">
        <v>40</v>
      </c>
      <c r="D16" t="s">
        <v>9843</v>
      </c>
      <c r="E16">
        <v>1</v>
      </c>
      <c r="F16">
        <v>1</v>
      </c>
      <c r="G16">
        <v>1</v>
      </c>
      <c r="H16" s="2" t="s">
        <v>10009</v>
      </c>
      <c r="I16" s="2" t="s">
        <v>10009</v>
      </c>
      <c r="J16" t="str">
        <f t="shared" si="0"/>
        <v>BEGIN IF NOT EXISTS (SELECT * FROM [dbo].[PRO_Product_Tributary_Situation_ICMS] WHERE [Code] = '40') BEGIN INSERT INTO [dbo].[PRO_Product_Tributary_Situation_ICMS]([ProductTributarySituationICMSId],[Regime],[Code],[Description],[Active],[UserID],[UserIDLastUpdate],[CreateDate],[ModifieldDate]) VALUES (15,1,'40','Isenta',1,1,1,GETDATE(),GETDATE()) END END</v>
      </c>
    </row>
    <row r="17" spans="1:10" x14ac:dyDescent="0.2">
      <c r="A17">
        <v>16</v>
      </c>
      <c r="B17">
        <v>1</v>
      </c>
      <c r="C17">
        <v>41</v>
      </c>
      <c r="D17" s="2" t="s">
        <v>9853</v>
      </c>
      <c r="E17">
        <v>1</v>
      </c>
      <c r="F17">
        <v>1</v>
      </c>
      <c r="G17">
        <v>1</v>
      </c>
      <c r="H17" s="2" t="s">
        <v>10009</v>
      </c>
      <c r="I17" s="2" t="s">
        <v>10009</v>
      </c>
      <c r="J17" t="str">
        <f t="shared" si="0"/>
        <v>BEGIN IF NOT EXISTS (SELECT * FROM [dbo].[PRO_Product_Tributary_Situation_ICMS] WHERE [Code] = '41') BEGIN INSERT INTO [dbo].[PRO_Product_Tributary_Situation_ICMS]([ProductTributarySituationICMSId],[Regime],[Code],[Description],[Active],[UserID],[UserIDLastUpdate],[CreateDate],[ModifieldDate]) VALUES (16,1,'41','Não tributada',1,1,1,GETDATE(),GETDATE()) END END</v>
      </c>
    </row>
    <row r="18" spans="1:10" x14ac:dyDescent="0.2">
      <c r="A18">
        <v>17</v>
      </c>
      <c r="B18">
        <v>1</v>
      </c>
      <c r="C18">
        <v>50</v>
      </c>
      <c r="D18" s="2" t="s">
        <v>9858</v>
      </c>
      <c r="E18">
        <v>1</v>
      </c>
      <c r="F18">
        <v>1</v>
      </c>
      <c r="G18">
        <v>1</v>
      </c>
      <c r="H18" s="2" t="s">
        <v>10009</v>
      </c>
      <c r="I18" s="2" t="s">
        <v>10009</v>
      </c>
      <c r="J18" t="str">
        <f t="shared" si="0"/>
        <v>BEGIN IF NOT EXISTS (SELECT * FROM [dbo].[PRO_Product_Tributary_Situation_ICMS] WHERE [Code] = '50') BEGIN INSERT INTO [dbo].[PRO_Product_Tributary_Situation_ICMS]([ProductTributarySituationICMSId],[Regime],[Code],[Description],[Active],[UserID],[UserIDLastUpdate],[CreateDate],[ModifieldDate]) VALUES (17,1,'50','Suspensão',1,1,1,GETDATE(),GETDATE()) END END</v>
      </c>
    </row>
    <row r="19" spans="1:10" x14ac:dyDescent="0.2">
      <c r="A19">
        <v>18</v>
      </c>
      <c r="B19">
        <v>1</v>
      </c>
      <c r="C19">
        <v>51</v>
      </c>
      <c r="D19" t="s">
        <v>9844</v>
      </c>
      <c r="E19">
        <v>1</v>
      </c>
      <c r="F19">
        <v>1</v>
      </c>
      <c r="G19">
        <v>1</v>
      </c>
      <c r="H19" s="2" t="s">
        <v>10009</v>
      </c>
      <c r="I19" s="2" t="s">
        <v>10009</v>
      </c>
      <c r="J19" t="str">
        <f t="shared" si="0"/>
        <v>BEGIN IF NOT EXISTS (SELECT * FROM [dbo].[PRO_Product_Tributary_Situation_ICMS] WHERE [Code] = '51') BEGIN INSERT INTO [dbo].[PRO_Product_Tributary_Situation_ICMS]([ProductTributarySituationICMSId],[Regime],[Code],[Description],[Active],[UserID],[UserIDLastUpdate],[CreateDate],[ModifieldDate]) VALUES (18,1,'51','Diferimento',1,1,1,GETDATE(),GETDATE()) END END</v>
      </c>
    </row>
    <row r="20" spans="1:10" x14ac:dyDescent="0.2">
      <c r="A20">
        <v>19</v>
      </c>
      <c r="B20">
        <v>1</v>
      </c>
      <c r="C20">
        <v>60</v>
      </c>
      <c r="D20" t="s">
        <v>9845</v>
      </c>
      <c r="E20">
        <v>1</v>
      </c>
      <c r="F20">
        <v>1</v>
      </c>
      <c r="G20">
        <v>1</v>
      </c>
      <c r="H20" s="2" t="s">
        <v>10009</v>
      </c>
      <c r="I20" s="2" t="s">
        <v>10009</v>
      </c>
      <c r="J20" t="str">
        <f t="shared" si="0"/>
        <v>BEGIN IF NOT EXISTS (SELECT * FROM [dbo].[PRO_Product_Tributary_Situation_ICMS] WHERE [Code] = '60') BEGIN INSERT INTO [dbo].[PRO_Product_Tributary_Situation_ICMS]([ProductTributarySituationICMSId],[Regime],[Code],[Description],[Active],[UserID],[UserIDLastUpdate],[CreateDate],[ModifieldDate]) VALUES (19,1,'60','ICMS cobrado anteriormente por ST',1,1,1,GETDATE(),GETDATE()) END END</v>
      </c>
    </row>
    <row r="21" spans="1:10" x14ac:dyDescent="0.2">
      <c r="A21">
        <v>20</v>
      </c>
      <c r="B21">
        <v>1</v>
      </c>
      <c r="C21">
        <v>70</v>
      </c>
      <c r="D21" s="2" t="s">
        <v>9859</v>
      </c>
      <c r="E21">
        <v>1</v>
      </c>
      <c r="F21">
        <v>1</v>
      </c>
      <c r="G21">
        <v>1</v>
      </c>
      <c r="H21" s="2" t="s">
        <v>10009</v>
      </c>
      <c r="I21" s="2" t="s">
        <v>10009</v>
      </c>
      <c r="J21" t="str">
        <f t="shared" si="0"/>
        <v>BEGIN IF NOT EXISTS (SELECT * FROM [dbo].[PRO_Product_Tributary_Situation_ICMS] WHERE [Code] = '70') BEGIN INSERT INTO [dbo].[PRO_Product_Tributary_Situation_ICMS]([ProductTributarySituationICMSId],[Regime],[Code],[Description],[Active],[UserID],[UserIDLastUpdate],[CreateDate],[ModifieldDate]) VALUES (20,1,'70','Com redução de base de cálculo e cobrança do ICMS por ST',1,1,1,GETDATE(),GETDATE()) END END</v>
      </c>
    </row>
    <row r="22" spans="1:10" x14ac:dyDescent="0.2">
      <c r="A22">
        <v>21</v>
      </c>
      <c r="B22">
        <v>1</v>
      </c>
      <c r="C22">
        <v>90</v>
      </c>
      <c r="D22" t="s">
        <v>9846</v>
      </c>
      <c r="E22">
        <v>1</v>
      </c>
      <c r="F22">
        <v>1</v>
      </c>
      <c r="G22">
        <v>1</v>
      </c>
      <c r="H22" s="2" t="s">
        <v>10009</v>
      </c>
      <c r="I22" s="2" t="s">
        <v>10009</v>
      </c>
      <c r="J22" t="str">
        <f t="shared" si="0"/>
        <v>BEGIN IF NOT EXISTS (SELECT * FROM [dbo].[PRO_Product_Tributary_Situation_ICMS] WHERE [Code] = '90') BEGIN INSERT INTO [dbo].[PRO_Product_Tributary_Situation_ICMS]([ProductTributarySituationICMSId],[Regime],[Code],[Description],[Active],[UserID],[UserIDLastUpdate],[CreateDate],[ModifieldDate]) VALUES (21,1,'90','Outras',1,1,1,GETDATE(),GETDATE()) END END</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I2" sqref="I2:I15"/>
    </sheetView>
  </sheetViews>
  <sheetFormatPr defaultRowHeight="12.75" x14ac:dyDescent="0.2"/>
  <cols>
    <col min="2" max="2" width="8.42578125" bestFit="1" customWidth="1"/>
    <col min="3" max="3" width="32.7109375" bestFit="1"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0</v>
      </c>
      <c r="C2" s="2" t="s">
        <v>9863</v>
      </c>
      <c r="D2">
        <v>1</v>
      </c>
      <c r="E2">
        <v>1</v>
      </c>
      <c r="F2">
        <v>1</v>
      </c>
      <c r="G2" s="2" t="s">
        <v>10009</v>
      </c>
      <c r="H2" s="2" t="s">
        <v>10009</v>
      </c>
      <c r="I2" t="str">
        <f>CONCATENATE("BEGIN IF NOT EXISTS (SELECT * FROM [dbo].[PRO_Product_Tributary_Situation_IPI] WHERE [Code] = '",B2,"') BEGIN INSERT INTO [dbo].[PRO_Product_Tributary_Situation_IPI]([ProductTributarySituationIPIId],[Code],[Description],[Active],[UserID],[UserIDLastUpdate],[CreateDate],[ModifieldDate]) VALUES (",A2,",'",B2,"','",C2,"',",D2,",",E2,",",F2,",",G2,",",H2,") END END")</f>
        <v>BEGIN IF NOT EXISTS (SELECT * FROM [dbo].[PRO_Product_Tributary_Situation_IPI] WHERE [Code] = '0') BEGIN INSERT INTO [dbo].[PRO_Product_Tributary_Situation_IPI]([ProductTributarySituationIPIId],[Code],[Description],[Active],[UserID],[UserIDLastUpdate],[CreateDate],[ModifieldDate]) VALUES (1,'0','Entrada com Recuperação de Crédito',1,1,1,GETDATE(),GETDATE()) END END</v>
      </c>
    </row>
    <row r="3" spans="1:9" x14ac:dyDescent="0.2">
      <c r="A3">
        <v>2</v>
      </c>
      <c r="B3">
        <v>1</v>
      </c>
      <c r="C3" s="2" t="s">
        <v>9864</v>
      </c>
      <c r="D3">
        <v>1</v>
      </c>
      <c r="E3">
        <v>1</v>
      </c>
      <c r="F3">
        <v>1</v>
      </c>
      <c r="G3" s="2" t="s">
        <v>10009</v>
      </c>
      <c r="H3" s="2" t="s">
        <v>10009</v>
      </c>
      <c r="I3" t="str">
        <f t="shared" ref="I3:I15" si="0">CONCATENATE("BEGIN IF NOT EXISTS (SELECT * FROM [dbo].[PRO_Product_Tributary_Situation_IPI] WHERE [Code] = '",B3,"') BEGIN INSERT INTO [dbo].[PRO_Product_Tributary_Situation_IPI]([ProductTributarySituationIPIId],[Code],[Description],[Active],[UserID],[UserIDLastUpdate],[CreateDate],[ModifieldDate]) VALUES (",A3,",'",B3,"','",C3,"',",D3,",",E3,",",F3,",",G3,",",H3,") END END")</f>
        <v>BEGIN IF NOT EXISTS (SELECT * FROM [dbo].[PRO_Product_Tributary_Situation_IPI] WHERE [Code] = '1') BEGIN INSERT INTO [dbo].[PRO_Product_Tributary_Situation_IPI]([ProductTributarySituationIPIId],[Code],[Description],[Active],[UserID],[UserIDLastUpdate],[CreateDate],[ModifieldDate]) VALUES (2,'1','Entrada Tributável com Alíquota Zero',1,1,1,GETDATE(),GETDATE()) END END</v>
      </c>
    </row>
    <row r="4" spans="1:9" x14ac:dyDescent="0.2">
      <c r="A4">
        <v>3</v>
      </c>
      <c r="B4">
        <v>2</v>
      </c>
      <c r="C4" t="s">
        <v>9860</v>
      </c>
      <c r="D4">
        <v>1</v>
      </c>
      <c r="E4">
        <v>1</v>
      </c>
      <c r="F4">
        <v>1</v>
      </c>
      <c r="G4" s="2" t="s">
        <v>10009</v>
      </c>
      <c r="H4" s="2" t="s">
        <v>10009</v>
      </c>
      <c r="I4" t="str">
        <f t="shared" si="0"/>
        <v>BEGIN IF NOT EXISTS (SELECT * FROM [dbo].[PRO_Product_Tributary_Situation_IPI] WHERE [Code] = '2') BEGIN INSERT INTO [dbo].[PRO_Product_Tributary_Situation_IPI]([ProductTributarySituationIPIId],[Code],[Description],[Active],[UserID],[UserIDLastUpdate],[CreateDate],[ModifieldDate]) VALUES (3,'2','Entrada Isenta',1,1,1,GETDATE(),GETDATE()) END END</v>
      </c>
    </row>
    <row r="5" spans="1:9" x14ac:dyDescent="0.2">
      <c r="A5">
        <v>4</v>
      </c>
      <c r="B5">
        <v>3</v>
      </c>
      <c r="C5" s="2" t="s">
        <v>9865</v>
      </c>
      <c r="D5">
        <v>1</v>
      </c>
      <c r="E5">
        <v>1</v>
      </c>
      <c r="F5">
        <v>1</v>
      </c>
      <c r="G5" s="2" t="s">
        <v>10009</v>
      </c>
      <c r="H5" s="2" t="s">
        <v>10009</v>
      </c>
      <c r="I5" t="str">
        <f t="shared" si="0"/>
        <v>BEGIN IF NOT EXISTS (SELECT * FROM [dbo].[PRO_Product_Tributary_Situation_IPI] WHERE [Code] = '3') BEGIN INSERT INTO [dbo].[PRO_Product_Tributary_Situation_IPI]([ProductTributarySituationIPIId],[Code],[Description],[Active],[UserID],[UserIDLastUpdate],[CreateDate],[ModifieldDate]) VALUES (4,'3','Entrada Não-Tributada',1,1,1,GETDATE(),GETDATE()) END END</v>
      </c>
    </row>
    <row r="6" spans="1:9" x14ac:dyDescent="0.2">
      <c r="A6">
        <v>5</v>
      </c>
      <c r="B6">
        <v>4</v>
      </c>
      <c r="C6" t="s">
        <v>9861</v>
      </c>
      <c r="D6">
        <v>1</v>
      </c>
      <c r="E6">
        <v>1</v>
      </c>
      <c r="F6">
        <v>1</v>
      </c>
      <c r="G6" s="2" t="s">
        <v>10009</v>
      </c>
      <c r="H6" s="2" t="s">
        <v>10009</v>
      </c>
      <c r="I6" t="str">
        <f t="shared" si="0"/>
        <v>BEGIN IF NOT EXISTS (SELECT * FROM [dbo].[PRO_Product_Tributary_Situation_IPI] WHERE [Code] = '4') BEGIN INSERT INTO [dbo].[PRO_Product_Tributary_Situation_IPI]([ProductTributarySituationIPIId],[Code],[Description],[Active],[UserID],[UserIDLastUpdate],[CreateDate],[ModifieldDate]) VALUES (5,'4','Entrada Imune',1,1,1,GETDATE(),GETDATE()) END END</v>
      </c>
    </row>
    <row r="7" spans="1:9" x14ac:dyDescent="0.2">
      <c r="A7">
        <v>6</v>
      </c>
      <c r="B7">
        <v>5</v>
      </c>
      <c r="C7" s="2" t="s">
        <v>9866</v>
      </c>
      <c r="D7">
        <v>1</v>
      </c>
      <c r="E7">
        <v>1</v>
      </c>
      <c r="F7">
        <v>1</v>
      </c>
      <c r="G7" s="2" t="s">
        <v>10009</v>
      </c>
      <c r="H7" s="2" t="s">
        <v>10009</v>
      </c>
      <c r="I7" t="str">
        <f t="shared" si="0"/>
        <v>BEGIN IF NOT EXISTS (SELECT * FROM [dbo].[PRO_Product_Tributary_Situation_IPI] WHERE [Code] = '5') BEGIN INSERT INTO [dbo].[PRO_Product_Tributary_Situation_IPI]([ProductTributarySituationIPIId],[Code],[Description],[Active],[UserID],[UserIDLastUpdate],[CreateDate],[ModifieldDate]) VALUES (6,'5','Entrada com Suspensão',1,1,1,GETDATE(),GETDATE()) END END</v>
      </c>
    </row>
    <row r="8" spans="1:9" x14ac:dyDescent="0.2">
      <c r="A8">
        <v>7</v>
      </c>
      <c r="B8">
        <v>49</v>
      </c>
      <c r="C8" t="s">
        <v>9862</v>
      </c>
      <c r="D8">
        <v>1</v>
      </c>
      <c r="E8">
        <v>1</v>
      </c>
      <c r="F8">
        <v>1</v>
      </c>
      <c r="G8" s="2" t="s">
        <v>10009</v>
      </c>
      <c r="H8" s="2" t="s">
        <v>10009</v>
      </c>
      <c r="I8" t="str">
        <f t="shared" si="0"/>
        <v>BEGIN IF NOT EXISTS (SELECT * FROM [dbo].[PRO_Product_Tributary_Situation_IPI] WHERE [Code] = '49') BEGIN INSERT INTO [dbo].[PRO_Product_Tributary_Situation_IPI]([ProductTributarySituationIPIId],[Code],[Description],[Active],[UserID],[UserIDLastUpdate],[CreateDate],[ModifieldDate]) VALUES (7,'49','Outras Entradas',1,1,1,GETDATE(),GETDATE()) END END</v>
      </c>
    </row>
    <row r="9" spans="1:9" x14ac:dyDescent="0.2">
      <c r="A9">
        <v>8</v>
      </c>
      <c r="B9">
        <v>50</v>
      </c>
      <c r="C9" s="2" t="s">
        <v>9867</v>
      </c>
      <c r="D9">
        <v>1</v>
      </c>
      <c r="E9">
        <v>1</v>
      </c>
      <c r="F9">
        <v>1</v>
      </c>
      <c r="G9" s="2" t="s">
        <v>10009</v>
      </c>
      <c r="H9" s="2" t="s">
        <v>10009</v>
      </c>
      <c r="I9" t="str">
        <f t="shared" si="0"/>
        <v>BEGIN IF NOT EXISTS (SELECT * FROM [dbo].[PRO_Product_Tributary_Situation_IPI] WHERE [Code] = '50') BEGIN INSERT INTO [dbo].[PRO_Product_Tributary_Situation_IPI]([ProductTributarySituationIPIId],[Code],[Description],[Active],[UserID],[UserIDLastUpdate],[CreateDate],[ModifieldDate]) VALUES (8,'50','Saída Tributada',1,1,1,GETDATE(),GETDATE()) END END</v>
      </c>
    </row>
    <row r="10" spans="1:9" x14ac:dyDescent="0.2">
      <c r="A10">
        <v>9</v>
      </c>
      <c r="B10">
        <v>51</v>
      </c>
      <c r="C10" s="2" t="s">
        <v>9868</v>
      </c>
      <c r="D10">
        <v>1</v>
      </c>
      <c r="E10">
        <v>1</v>
      </c>
      <c r="F10">
        <v>1</v>
      </c>
      <c r="G10" s="2" t="s">
        <v>10009</v>
      </c>
      <c r="H10" s="2" t="s">
        <v>10009</v>
      </c>
      <c r="I10" t="str">
        <f t="shared" si="0"/>
        <v>BEGIN IF NOT EXISTS (SELECT * FROM [dbo].[PRO_Product_Tributary_Situation_IPI] WHERE [Code] = '51') BEGIN INSERT INTO [dbo].[PRO_Product_Tributary_Situation_IPI]([ProductTributarySituationIPIId],[Code],[Description],[Active],[UserID],[UserIDLastUpdate],[CreateDate],[ModifieldDate]) VALUES (9,'51','Saída Tributável com Alíquota Zero',1,1,1,GETDATE(),GETDATE()) END END</v>
      </c>
    </row>
    <row r="11" spans="1:9" x14ac:dyDescent="0.2">
      <c r="A11">
        <v>10</v>
      </c>
      <c r="B11">
        <v>52</v>
      </c>
      <c r="C11" s="2" t="s">
        <v>9869</v>
      </c>
      <c r="D11">
        <v>1</v>
      </c>
      <c r="E11">
        <v>1</v>
      </c>
      <c r="F11">
        <v>1</v>
      </c>
      <c r="G11" s="2" t="s">
        <v>10009</v>
      </c>
      <c r="H11" s="2" t="s">
        <v>10009</v>
      </c>
      <c r="I11" t="str">
        <f t="shared" si="0"/>
        <v>BEGIN IF NOT EXISTS (SELECT * FROM [dbo].[PRO_Product_Tributary_Situation_IPI] WHERE [Code] = '52') BEGIN INSERT INTO [dbo].[PRO_Product_Tributary_Situation_IPI]([ProductTributarySituationIPIId],[Code],[Description],[Active],[UserID],[UserIDLastUpdate],[CreateDate],[ModifieldDate]) VALUES (10,'52','Saída Isenta',1,1,1,GETDATE(),GETDATE()) END END</v>
      </c>
    </row>
    <row r="12" spans="1:9" x14ac:dyDescent="0.2">
      <c r="A12">
        <v>11</v>
      </c>
      <c r="B12">
        <v>53</v>
      </c>
      <c r="C12" s="2" t="s">
        <v>9870</v>
      </c>
      <c r="D12">
        <v>1</v>
      </c>
      <c r="E12">
        <v>1</v>
      </c>
      <c r="F12">
        <v>1</v>
      </c>
      <c r="G12" s="2" t="s">
        <v>10009</v>
      </c>
      <c r="H12" s="2" t="s">
        <v>10009</v>
      </c>
      <c r="I12" t="str">
        <f t="shared" si="0"/>
        <v>BEGIN IF NOT EXISTS (SELECT * FROM [dbo].[PRO_Product_Tributary_Situation_IPI] WHERE [Code] = '53') BEGIN INSERT INTO [dbo].[PRO_Product_Tributary_Situation_IPI]([ProductTributarySituationIPIId],[Code],[Description],[Active],[UserID],[UserIDLastUpdate],[CreateDate],[ModifieldDate]) VALUES (11,'53','Saída Não-Tributada',1,1,1,GETDATE(),GETDATE()) END END</v>
      </c>
    </row>
    <row r="13" spans="1:9" x14ac:dyDescent="0.2">
      <c r="A13">
        <v>12</v>
      </c>
      <c r="B13">
        <v>54</v>
      </c>
      <c r="C13" s="2" t="s">
        <v>9871</v>
      </c>
      <c r="D13">
        <v>1</v>
      </c>
      <c r="E13">
        <v>1</v>
      </c>
      <c r="F13">
        <v>1</v>
      </c>
      <c r="G13" s="2" t="s">
        <v>10009</v>
      </c>
      <c r="H13" s="2" t="s">
        <v>10009</v>
      </c>
      <c r="I13" t="str">
        <f t="shared" si="0"/>
        <v>BEGIN IF NOT EXISTS (SELECT * FROM [dbo].[PRO_Product_Tributary_Situation_IPI] WHERE [Code] = '54') BEGIN INSERT INTO [dbo].[PRO_Product_Tributary_Situation_IPI]([ProductTributarySituationIPIId],[Code],[Description],[Active],[UserID],[UserIDLastUpdate],[CreateDate],[ModifieldDate]) VALUES (12,'54','Saída Imune',1,1,1,GETDATE(),GETDATE()) END END</v>
      </c>
    </row>
    <row r="14" spans="1:9" x14ac:dyDescent="0.2">
      <c r="A14">
        <v>13</v>
      </c>
      <c r="B14">
        <v>55</v>
      </c>
      <c r="C14" s="2" t="s">
        <v>9872</v>
      </c>
      <c r="D14">
        <v>1</v>
      </c>
      <c r="E14">
        <v>1</v>
      </c>
      <c r="F14">
        <v>1</v>
      </c>
      <c r="G14" s="2" t="s">
        <v>10009</v>
      </c>
      <c r="H14" s="2" t="s">
        <v>10009</v>
      </c>
      <c r="I14" t="str">
        <f t="shared" si="0"/>
        <v>BEGIN IF NOT EXISTS (SELECT * FROM [dbo].[PRO_Product_Tributary_Situation_IPI] WHERE [Code] = '55') BEGIN INSERT INTO [dbo].[PRO_Product_Tributary_Situation_IPI]([ProductTributarySituationIPIId],[Code],[Description],[Active],[UserID],[UserIDLastUpdate],[CreateDate],[ModifieldDate]) VALUES (13,'55','Saída com Suspensão',1,1,1,GETDATE(),GETDATE()) END END</v>
      </c>
    </row>
    <row r="15" spans="1:9" x14ac:dyDescent="0.2">
      <c r="A15">
        <v>14</v>
      </c>
      <c r="B15">
        <v>99</v>
      </c>
      <c r="C15" s="2" t="s">
        <v>9873</v>
      </c>
      <c r="D15">
        <v>1</v>
      </c>
      <c r="E15">
        <v>1</v>
      </c>
      <c r="F15">
        <v>1</v>
      </c>
      <c r="G15" s="2" t="s">
        <v>10009</v>
      </c>
      <c r="H15" s="2" t="s">
        <v>10009</v>
      </c>
      <c r="I15" t="str">
        <f t="shared" si="0"/>
        <v>BEGIN IF NOT EXISTS (SELECT * FROM [dbo].[PRO_Product_Tributary_Situation_IPI] WHERE [Code] = '99') BEGIN INSERT INTO [dbo].[PRO_Product_Tributary_Situation_IPI]([ProductTributarySituationIPIId],[Code],[Description],[Active],[UserID],[UserIDLastUpdate],[CreateDate],[ModifieldDate]) VALUES (14,'99','Outras Saídas',1,1,1,GETDATE(),GETDATE()) END END</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3" workbookViewId="0">
      <selection activeCell="I2" sqref="I2:I34"/>
    </sheetView>
  </sheetViews>
  <sheetFormatPr defaultRowHeight="12.75" x14ac:dyDescent="0.2"/>
  <cols>
    <col min="3" max="3" width="51.5703125"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1</v>
      </c>
      <c r="C2" s="2" t="s">
        <v>9899</v>
      </c>
      <c r="D2">
        <v>1</v>
      </c>
      <c r="E2">
        <v>1</v>
      </c>
      <c r="F2">
        <v>1</v>
      </c>
      <c r="G2" s="2" t="s">
        <v>10009</v>
      </c>
      <c r="H2" s="2" t="s">
        <v>10009</v>
      </c>
      <c r="I2" t="str">
        <f>CONCATENATE("BEGIN IF NOT EXISTS (SELECT * FROM [dbo].[PRO_Product_Tributary_Situation_PIS] WHERE [Code] = '",B2,"') BEGIN INSERT INTO [dbo].[PRO_Product_Tributary_Situation_PIS]([ProductTributarySituationPISId],[Code],[Description],[Active],[UserID],[UserIDLastUpdate],[CreateDate],[ModifieldDate]) VALUES (",A2,",'",B2,"','",C2,"',",D2,",",E2,",",F2,",",G2,",",H2,") END END")</f>
        <v>BEGIN IF NOT EXISTS (SELECT * FROM [dbo].[PRO_Product_Tributary_Situation_PIS] WHERE [Code] = '1') BEGIN INSERT INTO [dbo].[PRO_Product_Tributary_Situation_PIS]([ProductTributarySituationPISId],[Code],[Description],[Active],[UserID],[UserIDLastUpdate],[CreateDate],[ModifieldDate]) VALUES (1,'1','Operação Tributável com Alíquota Básica',1,1,1,GETDATE(),GETDATE()) END END</v>
      </c>
    </row>
    <row r="3" spans="1:9" x14ac:dyDescent="0.2">
      <c r="A3">
        <v>2</v>
      </c>
      <c r="B3">
        <v>2</v>
      </c>
      <c r="C3" s="2" t="s">
        <v>9900</v>
      </c>
      <c r="D3">
        <v>1</v>
      </c>
      <c r="E3">
        <v>1</v>
      </c>
      <c r="F3">
        <v>1</v>
      </c>
      <c r="G3" s="2" t="s">
        <v>10009</v>
      </c>
      <c r="H3" s="2" t="s">
        <v>10009</v>
      </c>
      <c r="I3" t="str">
        <f t="shared" ref="I3:I34" si="0">CONCATENATE("BEGIN IF NOT EXISTS (SELECT * FROM [dbo].[PRO_Product_Tributary_Situation_PIS] WHERE [Code] = '",B3,"') BEGIN INSERT INTO [dbo].[PRO_Product_Tributary_Situation_PIS]([ProductTributarySituationPISId],[Code],[Description],[Active],[UserID],[UserIDLastUpdate],[CreateDate],[ModifieldDate]) VALUES (",A3,",'",B3,"','",C3,"',",D3,",",E3,",",F3,",",G3,",",H3,") END END")</f>
        <v>BEGIN IF NOT EXISTS (SELECT * FROM [dbo].[PRO_Product_Tributary_Situation_PIS] WHERE [Code] = '2') BEGIN INSERT INTO [dbo].[PRO_Product_Tributary_Situation_PIS]([ProductTributarySituationPISId],[Code],[Description],[Active],[UserID],[UserIDLastUpdate],[CreateDate],[ModifieldDate]) VALUES (2,'2','Operação Tributável com Alíquota Diferenciada',1,1,1,GETDATE(),GETDATE()) END END</v>
      </c>
    </row>
    <row r="4" spans="1:9" x14ac:dyDescent="0.2">
      <c r="A4">
        <v>3</v>
      </c>
      <c r="B4">
        <v>3</v>
      </c>
      <c r="C4" s="2" t="s">
        <v>9901</v>
      </c>
      <c r="D4">
        <v>1</v>
      </c>
      <c r="E4">
        <v>1</v>
      </c>
      <c r="F4">
        <v>1</v>
      </c>
      <c r="G4" s="2" t="s">
        <v>10009</v>
      </c>
      <c r="H4" s="2" t="s">
        <v>10009</v>
      </c>
      <c r="I4" t="str">
        <f t="shared" si="0"/>
        <v>BEGIN IF NOT EXISTS (SELECT * FROM [dbo].[PRO_Product_Tributary_Situation_PIS] WHERE [Code] = '3') BEGIN INSERT INTO [dbo].[PRO_Product_Tributary_Situation_PIS]([ProductTributarySituationPISId],[Code],[Description],[Active],[UserID],[UserIDLastUpdate],[CreateDate],[ModifieldDate]) VALUES (3,'3','Operação Tributável com Alíquota por Unidade de Medida de Produto',1,1,1,GETDATE(),GETDATE()) END END</v>
      </c>
    </row>
    <row r="5" spans="1:9" x14ac:dyDescent="0.2">
      <c r="A5">
        <v>4</v>
      </c>
      <c r="B5">
        <v>4</v>
      </c>
      <c r="C5" s="2" t="s">
        <v>9902</v>
      </c>
      <c r="D5">
        <v>1</v>
      </c>
      <c r="E5">
        <v>1</v>
      </c>
      <c r="F5">
        <v>1</v>
      </c>
      <c r="G5" s="2" t="s">
        <v>10009</v>
      </c>
      <c r="H5" s="2" t="s">
        <v>10009</v>
      </c>
      <c r="I5" t="str">
        <f t="shared" si="0"/>
        <v>BEGIN IF NOT EXISTS (SELECT * FROM [dbo].[PRO_Product_Tributary_Situation_PIS] WHERE [Code] = '4') BEGIN INSERT INTO [dbo].[PRO_Product_Tributary_Situation_PIS]([ProductTributarySituationPISId],[Code],[Description],[Active],[UserID],[UserIDLastUpdate],[CreateDate],[ModifieldDate]) VALUES (4,'4','Operação Tributável Monofásica - Revenda a Alíquota Zero',1,1,1,GETDATE(),GETDATE()) END END</v>
      </c>
    </row>
    <row r="6" spans="1:9" x14ac:dyDescent="0.2">
      <c r="A6">
        <v>5</v>
      </c>
      <c r="B6">
        <v>5</v>
      </c>
      <c r="C6" s="2" t="s">
        <v>9903</v>
      </c>
      <c r="D6">
        <v>1</v>
      </c>
      <c r="E6">
        <v>1</v>
      </c>
      <c r="F6">
        <v>1</v>
      </c>
      <c r="G6" s="2" t="s">
        <v>10009</v>
      </c>
      <c r="H6" s="2" t="s">
        <v>10009</v>
      </c>
      <c r="I6" t="str">
        <f t="shared" si="0"/>
        <v>BEGIN IF NOT EXISTS (SELECT * FROM [dbo].[PRO_Product_Tributary_Situation_PIS] WHERE [Code] = '5') BEGIN INSERT INTO [dbo].[PRO_Product_Tributary_Situation_PIS]([ProductTributarySituationPISId],[Code],[Description],[Active],[UserID],[UserIDLastUpdate],[CreateDate],[ModifieldDate]) VALUES (5,'5','Operação Tributável por Substituição Tributária',1,1,1,GETDATE(),GETDATE()) END END</v>
      </c>
    </row>
    <row r="7" spans="1:9" x14ac:dyDescent="0.2">
      <c r="A7">
        <v>6</v>
      </c>
      <c r="B7">
        <v>6</v>
      </c>
      <c r="C7" s="2" t="s">
        <v>9904</v>
      </c>
      <c r="D7">
        <v>1</v>
      </c>
      <c r="E7">
        <v>1</v>
      </c>
      <c r="F7">
        <v>1</v>
      </c>
      <c r="G7" s="2" t="s">
        <v>10009</v>
      </c>
      <c r="H7" s="2" t="s">
        <v>10009</v>
      </c>
      <c r="I7" t="str">
        <f t="shared" si="0"/>
        <v>BEGIN IF NOT EXISTS (SELECT * FROM [dbo].[PRO_Product_Tributary_Situation_PIS] WHERE [Code] = '6') BEGIN INSERT INTO [dbo].[PRO_Product_Tributary_Situation_PIS]([ProductTributarySituationPISId],[Code],[Description],[Active],[UserID],[UserIDLastUpdate],[CreateDate],[ModifieldDate]) VALUES (6,'6','Operação Tributável a Alíquota Zero',1,1,1,GETDATE(),GETDATE()) END END</v>
      </c>
    </row>
    <row r="8" spans="1:9" x14ac:dyDescent="0.2">
      <c r="A8">
        <v>7</v>
      </c>
      <c r="B8">
        <v>7</v>
      </c>
      <c r="C8" s="2" t="s">
        <v>9905</v>
      </c>
      <c r="D8">
        <v>1</v>
      </c>
      <c r="E8">
        <v>1</v>
      </c>
      <c r="F8">
        <v>1</v>
      </c>
      <c r="G8" s="2" t="s">
        <v>10009</v>
      </c>
      <c r="H8" s="2" t="s">
        <v>10009</v>
      </c>
      <c r="I8" t="str">
        <f t="shared" si="0"/>
        <v>BEGIN IF NOT EXISTS (SELECT * FROM [dbo].[PRO_Product_Tributary_Situation_PIS] WHERE [Code] = '7') BEGIN INSERT INTO [dbo].[PRO_Product_Tributary_Situation_PIS]([ProductTributarySituationPISId],[Code],[Description],[Active],[UserID],[UserIDLastUpdate],[CreateDate],[ModifieldDate]) VALUES (7,'7','Operação Isenta da Contribuição',1,1,1,GETDATE(),GETDATE()) END END</v>
      </c>
    </row>
    <row r="9" spans="1:9" x14ac:dyDescent="0.2">
      <c r="A9">
        <v>8</v>
      </c>
      <c r="B9">
        <v>8</v>
      </c>
      <c r="C9" s="2" t="s">
        <v>9874</v>
      </c>
      <c r="D9">
        <v>1</v>
      </c>
      <c r="E9">
        <v>1</v>
      </c>
      <c r="F9">
        <v>1</v>
      </c>
      <c r="G9" s="2" t="s">
        <v>10009</v>
      </c>
      <c r="H9" s="2" t="s">
        <v>10009</v>
      </c>
      <c r="I9" t="str">
        <f t="shared" si="0"/>
        <v>BEGIN IF NOT EXISTS (SELECT * FROM [dbo].[PRO_Product_Tributary_Situation_PIS] WHERE [Code] = '8') BEGIN INSERT INTO [dbo].[PRO_Product_Tributary_Situation_PIS]([ProductTributarySituationPISId],[Code],[Description],[Active],[UserID],[UserIDLastUpdate],[CreateDate],[ModifieldDate]) VALUES (8,'8','Operação sem Incidência da Contribuição',1,1,1,GETDATE(),GETDATE()) END END</v>
      </c>
    </row>
    <row r="10" spans="1:9" x14ac:dyDescent="0.2">
      <c r="A10">
        <v>9</v>
      </c>
      <c r="B10">
        <v>9</v>
      </c>
      <c r="C10" s="2" t="s">
        <v>9875</v>
      </c>
      <c r="D10">
        <v>1</v>
      </c>
      <c r="E10">
        <v>1</v>
      </c>
      <c r="F10">
        <v>1</v>
      </c>
      <c r="G10" s="2" t="s">
        <v>10009</v>
      </c>
      <c r="H10" s="2" t="s">
        <v>10009</v>
      </c>
      <c r="I10" t="str">
        <f t="shared" si="0"/>
        <v>BEGIN IF NOT EXISTS (SELECT * FROM [dbo].[PRO_Product_Tributary_Situation_PIS] WHERE [Code] = '9') BEGIN INSERT INTO [dbo].[PRO_Product_Tributary_Situation_PIS]([ProductTributarySituationPISId],[Code],[Description],[Active],[UserID],[UserIDLastUpdate],[CreateDate],[ModifieldDate]) VALUES (9,'9','Operação com Suspensão da Contribuição',1,1,1,GETDATE(),GETDATE()) END END</v>
      </c>
    </row>
    <row r="11" spans="1:9" x14ac:dyDescent="0.2">
      <c r="A11">
        <v>10</v>
      </c>
      <c r="B11">
        <v>49</v>
      </c>
      <c r="C11" s="2" t="s">
        <v>9876</v>
      </c>
      <c r="D11">
        <v>1</v>
      </c>
      <c r="E11">
        <v>1</v>
      </c>
      <c r="F11">
        <v>1</v>
      </c>
      <c r="G11" s="2" t="s">
        <v>10009</v>
      </c>
      <c r="H11" s="2" t="s">
        <v>10009</v>
      </c>
      <c r="I11" t="str">
        <f t="shared" si="0"/>
        <v>BEGIN IF NOT EXISTS (SELECT * FROM [dbo].[PRO_Product_Tributary_Situation_PIS] WHERE [Code] = '49') BEGIN INSERT INTO [dbo].[PRO_Product_Tributary_Situation_PIS]([ProductTributarySituationPISId],[Code],[Description],[Active],[UserID],[UserIDLastUpdate],[CreateDate],[ModifieldDate]) VALUES (10,'49','Outras Operações de Saída',1,1,1,GETDATE(),GETDATE()) END END</v>
      </c>
    </row>
    <row r="12" spans="1:9" x14ac:dyDescent="0.2">
      <c r="A12">
        <v>11</v>
      </c>
      <c r="B12">
        <v>50</v>
      </c>
      <c r="C12" s="2" t="s">
        <v>9877</v>
      </c>
      <c r="D12">
        <v>1</v>
      </c>
      <c r="E12">
        <v>1</v>
      </c>
      <c r="F12">
        <v>1</v>
      </c>
      <c r="G12" s="2" t="s">
        <v>10009</v>
      </c>
      <c r="H12" s="2" t="s">
        <v>10009</v>
      </c>
      <c r="I12" t="str">
        <f t="shared" si="0"/>
        <v>BEGIN IF NOT EXISTS (SELECT * FROM [dbo].[PRO_Product_Tributary_Situation_PIS] WHERE [Code] = '50') BEGIN INSERT INTO [dbo].[PRO_Product_Tributary_Situation_PIS]([ProductTributarySituationPISId],[Code],[Description],[Active],[UserID],[UserIDLastUpdate],[CreateDate],[ModifieldDate]) VALUES (11,'50','Operação com Direito a Crédito - Vinculada Exclusivamente a Receita Tributada no Mercado Interno',1,1,1,GETDATE(),GETDATE()) END END</v>
      </c>
    </row>
    <row r="13" spans="1:9" x14ac:dyDescent="0.2">
      <c r="A13">
        <v>12</v>
      </c>
      <c r="B13">
        <v>51</v>
      </c>
      <c r="C13" s="2" t="s">
        <v>9906</v>
      </c>
      <c r="D13">
        <v>1</v>
      </c>
      <c r="E13">
        <v>1</v>
      </c>
      <c r="F13">
        <v>1</v>
      </c>
      <c r="G13" s="2" t="s">
        <v>10009</v>
      </c>
      <c r="H13" s="2" t="s">
        <v>10009</v>
      </c>
      <c r="I13" t="str">
        <f t="shared" si="0"/>
        <v>BEGIN IF NOT EXISTS (SELECT * FROM [dbo].[PRO_Product_Tributary_Situation_PIS] WHERE [Code] = '51') BEGIN INSERT INTO [dbo].[PRO_Product_Tributary_Situation_PIS]([ProductTributarySituationPISId],[Code],[Description],[Active],[UserID],[UserIDLastUpdate],[CreateDate],[ModifieldDate]) VALUES (12,'51','Operação com Direito a Crédito - Vinculada Exclusivamente a Receita Não Tributada no Mercado Interno',1,1,1,GETDATE(),GETDATE()) END END</v>
      </c>
    </row>
    <row r="14" spans="1:9" x14ac:dyDescent="0.2">
      <c r="A14">
        <v>13</v>
      </c>
      <c r="B14">
        <v>52</v>
      </c>
      <c r="C14" s="2" t="s">
        <v>9878</v>
      </c>
      <c r="D14">
        <v>1</v>
      </c>
      <c r="E14">
        <v>1</v>
      </c>
      <c r="F14">
        <v>1</v>
      </c>
      <c r="G14" s="2" t="s">
        <v>10009</v>
      </c>
      <c r="H14" s="2" t="s">
        <v>10009</v>
      </c>
      <c r="I14" t="str">
        <f t="shared" si="0"/>
        <v>BEGIN IF NOT EXISTS (SELECT * FROM [dbo].[PRO_Product_Tributary_Situation_PIS] WHERE [Code] = '52') BEGIN INSERT INTO [dbo].[PRO_Product_Tributary_Situation_PIS]([ProductTributarySituationPISId],[Code],[Description],[Active],[UserID],[UserIDLastUpdate],[CreateDate],[ModifieldDate]) VALUES (13,'52','Operação com Direito a Crédito - Vinculada Exclusivamente a Receita de Exportação',1,1,1,GETDATE(),GETDATE()) END END</v>
      </c>
    </row>
    <row r="15" spans="1:9" x14ac:dyDescent="0.2">
      <c r="A15">
        <v>14</v>
      </c>
      <c r="B15">
        <v>53</v>
      </c>
      <c r="C15" s="2" t="s">
        <v>9879</v>
      </c>
      <c r="D15">
        <v>1</v>
      </c>
      <c r="E15">
        <v>1</v>
      </c>
      <c r="F15">
        <v>1</v>
      </c>
      <c r="G15" s="2" t="s">
        <v>10009</v>
      </c>
      <c r="H15" s="2" t="s">
        <v>10009</v>
      </c>
      <c r="I15" t="str">
        <f t="shared" si="0"/>
        <v>BEGIN IF NOT EXISTS (SELECT * FROM [dbo].[PRO_Product_Tributary_Situation_PIS] WHERE [Code] = '53') BEGIN INSERT INTO [dbo].[PRO_Product_Tributary_Situation_PIS]([ProductTributarySituationPISId],[Code],[Description],[Active],[UserID],[UserIDLastUpdate],[CreateDate],[ModifieldDate]) VALUES (14,'53','Operação com Direito a Crédito - Vinculada a Receitas Tributadas e Não-Tributadas no Mercado Interno',1,1,1,GETDATE(),GETDATE()) END END</v>
      </c>
    </row>
    <row r="16" spans="1:9" x14ac:dyDescent="0.2">
      <c r="A16">
        <v>15</v>
      </c>
      <c r="B16">
        <v>54</v>
      </c>
      <c r="C16" s="2" t="s">
        <v>9880</v>
      </c>
      <c r="D16">
        <v>1</v>
      </c>
      <c r="E16">
        <v>1</v>
      </c>
      <c r="F16">
        <v>1</v>
      </c>
      <c r="G16" s="2" t="s">
        <v>10009</v>
      </c>
      <c r="H16" s="2" t="s">
        <v>10009</v>
      </c>
      <c r="I16" t="str">
        <f t="shared" si="0"/>
        <v>BEGIN IF NOT EXISTS (SELECT * FROM [dbo].[PRO_Product_Tributary_Situation_PIS] WHERE [Code] = '54') BEGIN INSERT INTO [dbo].[PRO_Product_Tributary_Situation_PIS]([ProductTributarySituationPISId],[Code],[Description],[Active],[UserID],[UserIDLastUpdate],[CreateDate],[ModifieldDate]) VALUES (15,'54','Operação com Direito a Crédito - Vinculada a Receitas Tributadas no Mercado Interno e de Exportação',1,1,1,GETDATE(),GETDATE()) END END</v>
      </c>
    </row>
    <row r="17" spans="1:9" x14ac:dyDescent="0.2">
      <c r="A17">
        <v>16</v>
      </c>
      <c r="B17">
        <v>55</v>
      </c>
      <c r="C17" s="2" t="s">
        <v>9881</v>
      </c>
      <c r="D17">
        <v>1</v>
      </c>
      <c r="E17">
        <v>1</v>
      </c>
      <c r="F17">
        <v>1</v>
      </c>
      <c r="G17" s="2" t="s">
        <v>10009</v>
      </c>
      <c r="H17" s="2" t="s">
        <v>10009</v>
      </c>
      <c r="I17" t="str">
        <f t="shared" si="0"/>
        <v>BEGIN IF NOT EXISTS (SELECT * FROM [dbo].[PRO_Product_Tributary_Situation_PIS] WHERE [Code] = '55') BEGIN INSERT INTO [dbo].[PRO_Product_Tributary_Situation_PIS]([ProductTributarySituationPISId],[Code],[Description],[Active],[UserID],[UserIDLastUpdate],[CreateDate],[ModifieldDate]) VALUES (16,'55','Operação com Direito a Crédito - Vinculada a Receitas Não-Tributadas no Mercado Interno e de Exportação',1,1,1,GETDATE(),GETDATE()) END END</v>
      </c>
    </row>
    <row r="18" spans="1:9" x14ac:dyDescent="0.2">
      <c r="A18">
        <v>17</v>
      </c>
      <c r="B18">
        <v>56</v>
      </c>
      <c r="C18" s="2" t="s">
        <v>9882</v>
      </c>
      <c r="D18">
        <v>1</v>
      </c>
      <c r="E18">
        <v>1</v>
      </c>
      <c r="F18">
        <v>1</v>
      </c>
      <c r="G18" s="2" t="s">
        <v>10009</v>
      </c>
      <c r="H18" s="2" t="s">
        <v>10009</v>
      </c>
      <c r="I18" t="str">
        <f t="shared" si="0"/>
        <v>BEGIN IF NOT EXISTS (SELECT * FROM [dbo].[PRO_Product_Tributary_Situation_PIS] WHERE [Code] = '56') BEGIN INSERT INTO [dbo].[PRO_Product_Tributary_Situation_PIS]([ProductTributarySituationPISId],[Code],[Description],[Active],[UserID],[UserIDLastUpdate],[CreateDate],[ModifieldDate]) VALUES (17,'56','Operação com Direito a Crédito - Vinculada a Receitas Tributadas e Não-Tributadas no Mercado Interno, e de Exportação',1,1,1,GETDATE(),GETDATE()) END END</v>
      </c>
    </row>
    <row r="19" spans="1:9" x14ac:dyDescent="0.2">
      <c r="A19">
        <v>18</v>
      </c>
      <c r="B19">
        <v>60</v>
      </c>
      <c r="C19" s="2" t="s">
        <v>9883</v>
      </c>
      <c r="D19">
        <v>1</v>
      </c>
      <c r="E19">
        <v>1</v>
      </c>
      <c r="F19">
        <v>1</v>
      </c>
      <c r="G19" s="2" t="s">
        <v>10009</v>
      </c>
      <c r="H19" s="2" t="s">
        <v>10009</v>
      </c>
      <c r="I19" t="str">
        <f t="shared" si="0"/>
        <v>BEGIN IF NOT EXISTS (SELECT * FROM [dbo].[PRO_Product_Tributary_Situation_PIS] WHERE [Code] = '60') BEGIN INSERT INTO [dbo].[PRO_Product_Tributary_Situation_PIS]([ProductTributarySituationPISId],[Code],[Description],[Active],[UserID],[UserIDLastUpdate],[CreateDate],[ModifieldDate]) VALUES (18,'60','Crédito Presumido - Operação de Aquisição Vinculada Exclusivamente a Receita Tributada no Mercado Interno',1,1,1,GETDATE(),GETDATE()) END END</v>
      </c>
    </row>
    <row r="20" spans="1:9" x14ac:dyDescent="0.2">
      <c r="A20">
        <v>19</v>
      </c>
      <c r="B20">
        <v>61</v>
      </c>
      <c r="C20" s="2" t="s">
        <v>9884</v>
      </c>
      <c r="D20">
        <v>1</v>
      </c>
      <c r="E20">
        <v>1</v>
      </c>
      <c r="F20">
        <v>1</v>
      </c>
      <c r="G20" s="2" t="s">
        <v>10009</v>
      </c>
      <c r="H20" s="2" t="s">
        <v>10009</v>
      </c>
      <c r="I20" t="str">
        <f t="shared" si="0"/>
        <v>BEGIN IF NOT EXISTS (SELECT * FROM [dbo].[PRO_Product_Tributary_Situation_PIS] WHERE [Code] = '61') BEGIN INSERT INTO [dbo].[PRO_Product_Tributary_Situation_PIS]([ProductTributarySituationPISId],[Code],[Description],[Active],[UserID],[UserIDLastUpdate],[CreateDate],[ModifieldDate]) VALUES (19,'61','Crédito Presumido - Operação de Aquisição Vinculada Exclusivamente a Receita Não-Tributada no Mercado Interno',1,1,1,GETDATE(),GETDATE()) END END</v>
      </c>
    </row>
    <row r="21" spans="1:9" x14ac:dyDescent="0.2">
      <c r="A21">
        <v>20</v>
      </c>
      <c r="B21">
        <v>62</v>
      </c>
      <c r="C21" s="2" t="s">
        <v>9885</v>
      </c>
      <c r="D21">
        <v>1</v>
      </c>
      <c r="E21">
        <v>1</v>
      </c>
      <c r="F21">
        <v>1</v>
      </c>
      <c r="G21" s="2" t="s">
        <v>10009</v>
      </c>
      <c r="H21" s="2" t="s">
        <v>10009</v>
      </c>
      <c r="I21" t="str">
        <f t="shared" si="0"/>
        <v>BEGIN IF NOT EXISTS (SELECT * FROM [dbo].[PRO_Product_Tributary_Situation_PIS] WHERE [Code] = '62') BEGIN INSERT INTO [dbo].[PRO_Product_Tributary_Situation_PIS]([ProductTributarySituationPISId],[Code],[Description],[Active],[UserID],[UserIDLastUpdate],[CreateDate],[ModifieldDate]) VALUES (20,'62','Crédito Presumido - Operação de Aquisição Vinculada Exclusivamente a Receita de Exportação',1,1,1,GETDATE(),GETDATE()) END END</v>
      </c>
    </row>
    <row r="22" spans="1:9" x14ac:dyDescent="0.2">
      <c r="A22">
        <v>21</v>
      </c>
      <c r="B22">
        <v>63</v>
      </c>
      <c r="C22" s="2" t="s">
        <v>9886</v>
      </c>
      <c r="D22">
        <v>1</v>
      </c>
      <c r="E22">
        <v>1</v>
      </c>
      <c r="F22">
        <v>1</v>
      </c>
      <c r="G22" s="2" t="s">
        <v>10009</v>
      </c>
      <c r="H22" s="2" t="s">
        <v>10009</v>
      </c>
      <c r="I22" t="str">
        <f t="shared" si="0"/>
        <v>BEGIN IF NOT EXISTS (SELECT * FROM [dbo].[PRO_Product_Tributary_Situation_PIS] WHERE [Code] = '63') BEGIN INSERT INTO [dbo].[PRO_Product_Tributary_Situation_PIS]([ProductTributarySituationPISId],[Code],[Description],[Active],[UserID],[UserIDLastUpdate],[CreateDate],[ModifieldDate]) VALUES (21,'63','Crédito Presumido - Operação de Aquisição Vinculada a Receitas Tributadas e Não-Tributadas no Mercado Interno',1,1,1,GETDATE(),GETDATE()) END END</v>
      </c>
    </row>
    <row r="23" spans="1:9" x14ac:dyDescent="0.2">
      <c r="A23">
        <v>22</v>
      </c>
      <c r="B23">
        <v>64</v>
      </c>
      <c r="C23" s="2" t="s">
        <v>9887</v>
      </c>
      <c r="D23">
        <v>1</v>
      </c>
      <c r="E23">
        <v>1</v>
      </c>
      <c r="F23">
        <v>1</v>
      </c>
      <c r="G23" s="2" t="s">
        <v>10009</v>
      </c>
      <c r="H23" s="2" t="s">
        <v>10009</v>
      </c>
      <c r="I23" t="str">
        <f t="shared" si="0"/>
        <v>BEGIN IF NOT EXISTS (SELECT * FROM [dbo].[PRO_Product_Tributary_Situation_PIS] WHERE [Code] = '64') BEGIN INSERT INTO [dbo].[PRO_Product_Tributary_Situation_PIS]([ProductTributarySituationPISId],[Code],[Description],[Active],[UserID],[UserIDLastUpdate],[CreateDate],[ModifieldDate]) VALUES (22,'64','Crédito Presumido - Operação de Aquisição Vinculada a Receitas Tributadas no Mercado Interno e de Exportação',1,1,1,GETDATE(),GETDATE()) END END</v>
      </c>
    </row>
    <row r="24" spans="1:9" x14ac:dyDescent="0.2">
      <c r="A24">
        <v>23</v>
      </c>
      <c r="B24">
        <v>65</v>
      </c>
      <c r="C24" s="2" t="s">
        <v>9888</v>
      </c>
      <c r="D24">
        <v>1</v>
      </c>
      <c r="E24">
        <v>1</v>
      </c>
      <c r="F24">
        <v>1</v>
      </c>
      <c r="G24" s="2" t="s">
        <v>10009</v>
      </c>
      <c r="H24" s="2" t="s">
        <v>10009</v>
      </c>
      <c r="I24" t="str">
        <f t="shared" si="0"/>
        <v>BEGIN IF NOT EXISTS (SELECT * FROM [dbo].[PRO_Product_Tributary_Situation_PIS] WHERE [Code] = '65') BEGIN INSERT INTO [dbo].[PRO_Product_Tributary_Situation_PIS]([ProductTributarySituationPISId],[Code],[Description],[Active],[UserID],[UserIDLastUpdate],[CreateDate],[ModifieldDate]) VALUES (23,'65','Crédito Presumido - Operação de Aquisição Vinculada a Receitas Não-Tributadas no Mercado Interno e de Exportação',1,1,1,GETDATE(),GETDATE()) END END</v>
      </c>
    </row>
    <row r="25" spans="1:9" x14ac:dyDescent="0.2">
      <c r="A25">
        <v>24</v>
      </c>
      <c r="B25">
        <v>66</v>
      </c>
      <c r="C25" s="2" t="s">
        <v>9889</v>
      </c>
      <c r="D25">
        <v>1</v>
      </c>
      <c r="E25">
        <v>1</v>
      </c>
      <c r="F25">
        <v>1</v>
      </c>
      <c r="G25" s="2" t="s">
        <v>10009</v>
      </c>
      <c r="H25" s="2" t="s">
        <v>10009</v>
      </c>
      <c r="I25" t="str">
        <f t="shared" si="0"/>
        <v>BEGIN IF NOT EXISTS (SELECT * FROM [dbo].[PRO_Product_Tributary_Situation_PIS] WHERE [Code] = '66') BEGIN INSERT INTO [dbo].[PRO_Product_Tributary_Situation_PIS]([ProductTributarySituationPISId],[Code],[Description],[Active],[UserID],[UserIDLastUpdate],[CreateDate],[ModifieldDate]) VALUES (24,'66','Crédito Presumido - Operação de Aquisição Vinculada a Receitas Tributadas e Não-Tributadas no Mercado Interno, e de Exportação',1,1,1,GETDATE(),GETDATE()) END END</v>
      </c>
    </row>
    <row r="26" spans="1:9" x14ac:dyDescent="0.2">
      <c r="A26">
        <v>25</v>
      </c>
      <c r="B26">
        <v>67</v>
      </c>
      <c r="C26" s="2" t="s">
        <v>9890</v>
      </c>
      <c r="D26">
        <v>1</v>
      </c>
      <c r="E26">
        <v>1</v>
      </c>
      <c r="F26">
        <v>1</v>
      </c>
      <c r="G26" s="2" t="s">
        <v>10009</v>
      </c>
      <c r="H26" s="2" t="s">
        <v>10009</v>
      </c>
      <c r="I26" t="str">
        <f t="shared" si="0"/>
        <v>BEGIN IF NOT EXISTS (SELECT * FROM [dbo].[PRO_Product_Tributary_Situation_PIS] WHERE [Code] = '67') BEGIN INSERT INTO [dbo].[PRO_Product_Tributary_Situation_PIS]([ProductTributarySituationPISId],[Code],[Description],[Active],[UserID],[UserIDLastUpdate],[CreateDate],[ModifieldDate]) VALUES (25,'67','Crédito Presumido - Outras Operações',1,1,1,GETDATE(),GETDATE()) END END</v>
      </c>
    </row>
    <row r="27" spans="1:9" x14ac:dyDescent="0.2">
      <c r="A27">
        <v>26</v>
      </c>
      <c r="B27">
        <v>70</v>
      </c>
      <c r="C27" s="2" t="s">
        <v>9891</v>
      </c>
      <c r="D27">
        <v>1</v>
      </c>
      <c r="E27">
        <v>1</v>
      </c>
      <c r="F27">
        <v>1</v>
      </c>
      <c r="G27" s="2" t="s">
        <v>10009</v>
      </c>
      <c r="H27" s="2" t="s">
        <v>10009</v>
      </c>
      <c r="I27" t="str">
        <f t="shared" si="0"/>
        <v>BEGIN IF NOT EXISTS (SELECT * FROM [dbo].[PRO_Product_Tributary_Situation_PIS] WHERE [Code] = '70') BEGIN INSERT INTO [dbo].[PRO_Product_Tributary_Situation_PIS]([ProductTributarySituationPISId],[Code],[Description],[Active],[UserID],[UserIDLastUpdate],[CreateDate],[ModifieldDate]) VALUES (26,'70','Operação de Aquisição sem Direito a Crédito',1,1,1,GETDATE(),GETDATE()) END END</v>
      </c>
    </row>
    <row r="28" spans="1:9" x14ac:dyDescent="0.2">
      <c r="A28">
        <v>27</v>
      </c>
      <c r="B28">
        <v>71</v>
      </c>
      <c r="C28" s="2" t="s">
        <v>9892</v>
      </c>
      <c r="D28">
        <v>1</v>
      </c>
      <c r="E28">
        <v>1</v>
      </c>
      <c r="F28">
        <v>1</v>
      </c>
      <c r="G28" s="2" t="s">
        <v>10009</v>
      </c>
      <c r="H28" s="2" t="s">
        <v>10009</v>
      </c>
      <c r="I28" t="str">
        <f t="shared" si="0"/>
        <v>BEGIN IF NOT EXISTS (SELECT * FROM [dbo].[PRO_Product_Tributary_Situation_PIS] WHERE [Code] = '71') BEGIN INSERT INTO [dbo].[PRO_Product_Tributary_Situation_PIS]([ProductTributarySituationPISId],[Code],[Description],[Active],[UserID],[UserIDLastUpdate],[CreateDate],[ModifieldDate]) VALUES (27,'71','Operação de Aquisição com Isenção',1,1,1,GETDATE(),GETDATE()) END END</v>
      </c>
    </row>
    <row r="29" spans="1:9" x14ac:dyDescent="0.2">
      <c r="A29">
        <v>28</v>
      </c>
      <c r="B29">
        <v>72</v>
      </c>
      <c r="C29" s="2" t="s">
        <v>9893</v>
      </c>
      <c r="D29">
        <v>1</v>
      </c>
      <c r="E29">
        <v>1</v>
      </c>
      <c r="F29">
        <v>1</v>
      </c>
      <c r="G29" s="2" t="s">
        <v>10009</v>
      </c>
      <c r="H29" s="2" t="s">
        <v>10009</v>
      </c>
      <c r="I29" t="str">
        <f t="shared" si="0"/>
        <v>BEGIN IF NOT EXISTS (SELECT * FROM [dbo].[PRO_Product_Tributary_Situation_PIS] WHERE [Code] = '72') BEGIN INSERT INTO [dbo].[PRO_Product_Tributary_Situation_PIS]([ProductTributarySituationPISId],[Code],[Description],[Active],[UserID],[UserIDLastUpdate],[CreateDate],[ModifieldDate]) VALUES (28,'72','Operação de Aquisição com Suspensão',1,1,1,GETDATE(),GETDATE()) END END</v>
      </c>
    </row>
    <row r="30" spans="1:9" x14ac:dyDescent="0.2">
      <c r="A30">
        <v>29</v>
      </c>
      <c r="B30">
        <v>73</v>
      </c>
      <c r="C30" s="2" t="s">
        <v>9894</v>
      </c>
      <c r="D30">
        <v>1</v>
      </c>
      <c r="E30">
        <v>1</v>
      </c>
      <c r="F30">
        <v>1</v>
      </c>
      <c r="G30" s="2" t="s">
        <v>10009</v>
      </c>
      <c r="H30" s="2" t="s">
        <v>10009</v>
      </c>
      <c r="I30" t="str">
        <f t="shared" si="0"/>
        <v>BEGIN IF NOT EXISTS (SELECT * FROM [dbo].[PRO_Product_Tributary_Situation_PIS] WHERE [Code] = '73') BEGIN INSERT INTO [dbo].[PRO_Product_Tributary_Situation_PIS]([ProductTributarySituationPISId],[Code],[Description],[Active],[UserID],[UserIDLastUpdate],[CreateDate],[ModifieldDate]) VALUES (29,'73','Operação de Aquisição a Alíquota Zero',1,1,1,GETDATE(),GETDATE()) END END</v>
      </c>
    </row>
    <row r="31" spans="1:9" x14ac:dyDescent="0.2">
      <c r="A31">
        <v>30</v>
      </c>
      <c r="B31">
        <v>74</v>
      </c>
      <c r="C31" s="2" t="s">
        <v>9895</v>
      </c>
      <c r="D31">
        <v>1</v>
      </c>
      <c r="E31">
        <v>1</v>
      </c>
      <c r="F31">
        <v>1</v>
      </c>
      <c r="G31" s="2" t="s">
        <v>10009</v>
      </c>
      <c r="H31" s="2" t="s">
        <v>10009</v>
      </c>
      <c r="I31" t="str">
        <f t="shared" si="0"/>
        <v>BEGIN IF NOT EXISTS (SELECT * FROM [dbo].[PRO_Product_Tributary_Situation_PIS] WHERE [Code] = '74') BEGIN INSERT INTO [dbo].[PRO_Product_Tributary_Situation_PIS]([ProductTributarySituationPISId],[Code],[Description],[Active],[UserID],[UserIDLastUpdate],[CreateDate],[ModifieldDate]) VALUES (30,'74','Operação de Aquisição sem Incidência da Contribuição',1,1,1,GETDATE(),GETDATE()) END END</v>
      </c>
    </row>
    <row r="32" spans="1:9" x14ac:dyDescent="0.2">
      <c r="A32">
        <v>31</v>
      </c>
      <c r="B32">
        <v>75</v>
      </c>
      <c r="C32" s="2" t="s">
        <v>9896</v>
      </c>
      <c r="D32">
        <v>1</v>
      </c>
      <c r="E32">
        <v>1</v>
      </c>
      <c r="F32">
        <v>1</v>
      </c>
      <c r="G32" s="2" t="s">
        <v>10009</v>
      </c>
      <c r="H32" s="2" t="s">
        <v>10009</v>
      </c>
      <c r="I32" t="str">
        <f t="shared" si="0"/>
        <v>BEGIN IF NOT EXISTS (SELECT * FROM [dbo].[PRO_Product_Tributary_Situation_PIS] WHERE [Code] = '75') BEGIN INSERT INTO [dbo].[PRO_Product_Tributary_Situation_PIS]([ProductTributarySituationPISId],[Code],[Description],[Active],[UserID],[UserIDLastUpdate],[CreateDate],[ModifieldDate]) VALUES (31,'75','Operação de Aquisição por Substituição Tributária',1,1,1,GETDATE(),GETDATE()) END END</v>
      </c>
    </row>
    <row r="33" spans="1:9" x14ac:dyDescent="0.2">
      <c r="A33">
        <v>32</v>
      </c>
      <c r="B33">
        <v>98</v>
      </c>
      <c r="C33" s="2" t="s">
        <v>9897</v>
      </c>
      <c r="D33">
        <v>1</v>
      </c>
      <c r="E33">
        <v>1</v>
      </c>
      <c r="F33">
        <v>1</v>
      </c>
      <c r="G33" s="2" t="s">
        <v>10009</v>
      </c>
      <c r="H33" s="2" t="s">
        <v>10009</v>
      </c>
      <c r="I33" t="str">
        <f t="shared" si="0"/>
        <v>BEGIN IF NOT EXISTS (SELECT * FROM [dbo].[PRO_Product_Tributary_Situation_PIS] WHERE [Code] = '98') BEGIN INSERT INTO [dbo].[PRO_Product_Tributary_Situation_PIS]([ProductTributarySituationPISId],[Code],[Description],[Active],[UserID],[UserIDLastUpdate],[CreateDate],[ModifieldDate]) VALUES (32,'98','Outras Operações de Entrada',1,1,1,GETDATE(),GETDATE()) END END</v>
      </c>
    </row>
    <row r="34" spans="1:9" x14ac:dyDescent="0.2">
      <c r="A34">
        <v>33</v>
      </c>
      <c r="B34">
        <v>99</v>
      </c>
      <c r="C34" s="2" t="s">
        <v>9898</v>
      </c>
      <c r="D34">
        <v>1</v>
      </c>
      <c r="E34">
        <v>1</v>
      </c>
      <c r="F34">
        <v>1</v>
      </c>
      <c r="G34" s="2" t="s">
        <v>10009</v>
      </c>
      <c r="H34" s="2" t="s">
        <v>10009</v>
      </c>
      <c r="I34" t="str">
        <f t="shared" si="0"/>
        <v>BEGIN IF NOT EXISTS (SELECT * FROM [dbo].[PRO_Product_Tributary_Situation_PIS] WHERE [Code] = '99') BEGIN INSERT INTO [dbo].[PRO_Product_Tributary_Situation_PIS]([ProductTributarySituationPISId],[Code],[Description],[Active],[UserID],[UserIDLastUpdate],[CreateDate],[ModifieldDate]) VALUES (33,'99','Outras Operações',1,1,1,GETDATE(),GETDATE()) END END</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I2" sqref="I2:I34"/>
    </sheetView>
  </sheetViews>
  <sheetFormatPr defaultRowHeight="12.75" x14ac:dyDescent="0.2"/>
  <cols>
    <col min="2" max="2" width="8.42578125" bestFit="1" customWidth="1"/>
    <col min="3" max="3" width="125" bestFit="1" customWidth="1"/>
  </cols>
  <sheetData>
    <row r="1" spans="1:9" x14ac:dyDescent="0.2">
      <c r="A1" s="1" t="s">
        <v>10003</v>
      </c>
      <c r="B1" s="1" t="s">
        <v>9821</v>
      </c>
      <c r="C1" s="1" t="s">
        <v>9822</v>
      </c>
      <c r="D1" s="4" t="s">
        <v>10171</v>
      </c>
      <c r="E1" s="4" t="s">
        <v>10004</v>
      </c>
      <c r="F1" s="4" t="s">
        <v>10005</v>
      </c>
      <c r="G1" s="4" t="s">
        <v>10006</v>
      </c>
      <c r="H1" s="4" t="s">
        <v>10007</v>
      </c>
      <c r="I1" s="5" t="s">
        <v>10008</v>
      </c>
    </row>
    <row r="2" spans="1:9" x14ac:dyDescent="0.2">
      <c r="A2">
        <v>1</v>
      </c>
      <c r="B2">
        <v>1</v>
      </c>
      <c r="C2" s="2" t="s">
        <v>9899</v>
      </c>
      <c r="D2">
        <v>1</v>
      </c>
      <c r="E2">
        <v>1</v>
      </c>
      <c r="F2">
        <v>1</v>
      </c>
      <c r="G2" s="2" t="s">
        <v>10009</v>
      </c>
      <c r="H2" s="2" t="s">
        <v>10009</v>
      </c>
      <c r="I2" s="6" t="str">
        <f>CONCATENATE("BEGIN IF NOT EXISTS (SELECT * FROM [dbo].[PRO_Product_Tributary_Situation_COFINS] WHERE [Code] = '",B2,"') BEGIN INSERT INTO [dbo].[PRO_Product_Tributary_Situation_COFINS]([ProductTributarySituationCOFINSId],[Code],[Description],[Active],[UserID],[UserIDLastUpdate],[CreateDate],[ModifieldDate]) VALUES (",A2,",'",B2,"','",C2,"',",D2,",",E2,",",F2,",",G2,",",H2,") END END")</f>
        <v>BEGIN IF NOT EXISTS (SELECT * FROM [dbo].[PRO_Product_Tributary_Situation_COFINS] WHERE [Code] = '1') BEGIN INSERT INTO [dbo].[PRO_Product_Tributary_Situation_COFINS]([ProductTributarySituationCOFINSId],[Code],[Description],[Active],[UserID],[UserIDLastUpdate],[CreateDate],[ModifieldDate]) VALUES (1,'1','Operação Tributável com Alíquota Básica',1,1,1,GETDATE(),GETDATE()) END END</v>
      </c>
    </row>
    <row r="3" spans="1:9" x14ac:dyDescent="0.2">
      <c r="A3">
        <v>2</v>
      </c>
      <c r="B3">
        <v>2</v>
      </c>
      <c r="C3" s="2" t="s">
        <v>9900</v>
      </c>
      <c r="D3">
        <v>1</v>
      </c>
      <c r="E3">
        <v>1</v>
      </c>
      <c r="F3">
        <v>1</v>
      </c>
      <c r="G3" s="2" t="s">
        <v>10009</v>
      </c>
      <c r="H3" s="2" t="s">
        <v>10009</v>
      </c>
      <c r="I3" s="6" t="str">
        <f t="shared" ref="I3:I34" si="0">CONCATENATE("BEGIN IF NOT EXISTS (SELECT * FROM [dbo].[PRO_Product_Tributary_Situation_COFINS] WHERE [Code] = '",B3,"') BEGIN INSERT INTO [dbo].[PRO_Product_Tributary_Situation_COFINS]([ProductTributarySituationCOFINSId],[Code],[Description],[Active],[UserID],[UserIDLastUpdate],[CreateDate],[ModifieldDate]) VALUES (",A3,",'",B3,"','",C3,"',",D3,",",E3,",",F3,",",G3,",",H3,") END END")</f>
        <v>BEGIN IF NOT EXISTS (SELECT * FROM [dbo].[PRO_Product_Tributary_Situation_COFINS] WHERE [Code] = '2') BEGIN INSERT INTO [dbo].[PRO_Product_Tributary_Situation_COFINS]([ProductTributarySituationCOFINSId],[Code],[Description],[Active],[UserID],[UserIDLastUpdate],[CreateDate],[ModifieldDate]) VALUES (2,'2','Operação Tributável com Alíquota Diferenciada',1,1,1,GETDATE(),GETDATE()) END END</v>
      </c>
    </row>
    <row r="4" spans="1:9" x14ac:dyDescent="0.2">
      <c r="A4">
        <v>3</v>
      </c>
      <c r="B4">
        <v>3</v>
      </c>
      <c r="C4" s="2" t="s">
        <v>9901</v>
      </c>
      <c r="D4">
        <v>1</v>
      </c>
      <c r="E4">
        <v>1</v>
      </c>
      <c r="F4">
        <v>1</v>
      </c>
      <c r="G4" s="2" t="s">
        <v>10009</v>
      </c>
      <c r="H4" s="2" t="s">
        <v>10009</v>
      </c>
      <c r="I4" s="6" t="str">
        <f t="shared" si="0"/>
        <v>BEGIN IF NOT EXISTS (SELECT * FROM [dbo].[PRO_Product_Tributary_Situation_COFINS] WHERE [Code] = '3') BEGIN INSERT INTO [dbo].[PRO_Product_Tributary_Situation_COFINS]([ProductTributarySituationCOFINSId],[Code],[Description],[Active],[UserID],[UserIDLastUpdate],[CreateDate],[ModifieldDate]) VALUES (3,'3','Operação Tributável com Alíquota por Unidade de Medida de Produto',1,1,1,GETDATE(),GETDATE()) END END</v>
      </c>
    </row>
    <row r="5" spans="1:9" x14ac:dyDescent="0.2">
      <c r="A5">
        <v>4</v>
      </c>
      <c r="B5">
        <v>4</v>
      </c>
      <c r="C5" s="2" t="s">
        <v>9902</v>
      </c>
      <c r="D5">
        <v>1</v>
      </c>
      <c r="E5">
        <v>1</v>
      </c>
      <c r="F5">
        <v>1</v>
      </c>
      <c r="G5" s="2" t="s">
        <v>10009</v>
      </c>
      <c r="H5" s="2" t="s">
        <v>10009</v>
      </c>
      <c r="I5" s="6" t="str">
        <f t="shared" si="0"/>
        <v>BEGIN IF NOT EXISTS (SELECT * FROM [dbo].[PRO_Product_Tributary_Situation_COFINS] WHERE [Code] = '4') BEGIN INSERT INTO [dbo].[PRO_Product_Tributary_Situation_COFINS]([ProductTributarySituationCOFINSId],[Code],[Description],[Active],[UserID],[UserIDLastUpdate],[CreateDate],[ModifieldDate]) VALUES (4,'4','Operação Tributável Monofásica - Revenda a Alíquota Zero',1,1,1,GETDATE(),GETDATE()) END END</v>
      </c>
    </row>
    <row r="6" spans="1:9" x14ac:dyDescent="0.2">
      <c r="A6">
        <v>5</v>
      </c>
      <c r="B6">
        <v>5</v>
      </c>
      <c r="C6" s="2" t="s">
        <v>9903</v>
      </c>
      <c r="D6">
        <v>1</v>
      </c>
      <c r="E6">
        <v>1</v>
      </c>
      <c r="F6">
        <v>1</v>
      </c>
      <c r="G6" s="2" t="s">
        <v>10009</v>
      </c>
      <c r="H6" s="2" t="s">
        <v>10009</v>
      </c>
      <c r="I6" s="6" t="str">
        <f t="shared" si="0"/>
        <v>BEGIN IF NOT EXISTS (SELECT * FROM [dbo].[PRO_Product_Tributary_Situation_COFINS] WHERE [Code] = '5') BEGIN INSERT INTO [dbo].[PRO_Product_Tributary_Situation_COFINS]([ProductTributarySituationCOFINSId],[Code],[Description],[Active],[UserID],[UserIDLastUpdate],[CreateDate],[ModifieldDate]) VALUES (5,'5','Operação Tributável por Substituição Tributária',1,1,1,GETDATE(),GETDATE()) END END</v>
      </c>
    </row>
    <row r="7" spans="1:9" x14ac:dyDescent="0.2">
      <c r="A7">
        <v>6</v>
      </c>
      <c r="B7">
        <v>6</v>
      </c>
      <c r="C7" s="2" t="s">
        <v>9904</v>
      </c>
      <c r="D7">
        <v>1</v>
      </c>
      <c r="E7">
        <v>1</v>
      </c>
      <c r="F7">
        <v>1</v>
      </c>
      <c r="G7" s="2" t="s">
        <v>10009</v>
      </c>
      <c r="H7" s="2" t="s">
        <v>10009</v>
      </c>
      <c r="I7" s="6" t="str">
        <f t="shared" si="0"/>
        <v>BEGIN IF NOT EXISTS (SELECT * FROM [dbo].[PRO_Product_Tributary_Situation_COFINS] WHERE [Code] = '6') BEGIN INSERT INTO [dbo].[PRO_Product_Tributary_Situation_COFINS]([ProductTributarySituationCOFINSId],[Code],[Description],[Active],[UserID],[UserIDLastUpdate],[CreateDate],[ModifieldDate]) VALUES (6,'6','Operação Tributável a Alíquota Zero',1,1,1,GETDATE(),GETDATE()) END END</v>
      </c>
    </row>
    <row r="8" spans="1:9" x14ac:dyDescent="0.2">
      <c r="A8">
        <v>7</v>
      </c>
      <c r="B8">
        <v>7</v>
      </c>
      <c r="C8" s="2" t="s">
        <v>9905</v>
      </c>
      <c r="D8">
        <v>1</v>
      </c>
      <c r="E8">
        <v>1</v>
      </c>
      <c r="F8">
        <v>1</v>
      </c>
      <c r="G8" s="2" t="s">
        <v>10009</v>
      </c>
      <c r="H8" s="2" t="s">
        <v>10009</v>
      </c>
      <c r="I8" s="6" t="str">
        <f t="shared" si="0"/>
        <v>BEGIN IF NOT EXISTS (SELECT * FROM [dbo].[PRO_Product_Tributary_Situation_COFINS] WHERE [Code] = '7') BEGIN INSERT INTO [dbo].[PRO_Product_Tributary_Situation_COFINS]([ProductTributarySituationCOFINSId],[Code],[Description],[Active],[UserID],[UserIDLastUpdate],[CreateDate],[ModifieldDate]) VALUES (7,'7','Operação Isenta da Contribuição',1,1,1,GETDATE(),GETDATE()) END END</v>
      </c>
    </row>
    <row r="9" spans="1:9" x14ac:dyDescent="0.2">
      <c r="A9">
        <v>8</v>
      </c>
      <c r="B9">
        <v>8</v>
      </c>
      <c r="C9" s="2" t="s">
        <v>9874</v>
      </c>
      <c r="D9">
        <v>1</v>
      </c>
      <c r="E9">
        <v>1</v>
      </c>
      <c r="F9">
        <v>1</v>
      </c>
      <c r="G9" s="2" t="s">
        <v>10009</v>
      </c>
      <c r="H9" s="2" t="s">
        <v>10009</v>
      </c>
      <c r="I9" s="6" t="str">
        <f t="shared" si="0"/>
        <v>BEGIN IF NOT EXISTS (SELECT * FROM [dbo].[PRO_Product_Tributary_Situation_COFINS] WHERE [Code] = '8') BEGIN INSERT INTO [dbo].[PRO_Product_Tributary_Situation_COFINS]([ProductTributarySituationCOFINSId],[Code],[Description],[Active],[UserID],[UserIDLastUpdate],[CreateDate],[ModifieldDate]) VALUES (8,'8','Operação sem Incidência da Contribuição',1,1,1,GETDATE(),GETDATE()) END END</v>
      </c>
    </row>
    <row r="10" spans="1:9" x14ac:dyDescent="0.2">
      <c r="A10">
        <v>9</v>
      </c>
      <c r="B10">
        <v>9</v>
      </c>
      <c r="C10" s="2" t="s">
        <v>9875</v>
      </c>
      <c r="D10">
        <v>1</v>
      </c>
      <c r="E10">
        <v>1</v>
      </c>
      <c r="F10">
        <v>1</v>
      </c>
      <c r="G10" s="2" t="s">
        <v>10009</v>
      </c>
      <c r="H10" s="2" t="s">
        <v>10009</v>
      </c>
      <c r="I10" s="6" t="str">
        <f t="shared" si="0"/>
        <v>BEGIN IF NOT EXISTS (SELECT * FROM [dbo].[PRO_Product_Tributary_Situation_COFINS] WHERE [Code] = '9') BEGIN INSERT INTO [dbo].[PRO_Product_Tributary_Situation_COFINS]([ProductTributarySituationCOFINSId],[Code],[Description],[Active],[UserID],[UserIDLastUpdate],[CreateDate],[ModifieldDate]) VALUES (9,'9','Operação com Suspensão da Contribuição',1,1,1,GETDATE(),GETDATE()) END END</v>
      </c>
    </row>
    <row r="11" spans="1:9" x14ac:dyDescent="0.2">
      <c r="A11">
        <v>10</v>
      </c>
      <c r="B11">
        <v>49</v>
      </c>
      <c r="C11" s="2" t="s">
        <v>9876</v>
      </c>
      <c r="D11">
        <v>1</v>
      </c>
      <c r="E11">
        <v>1</v>
      </c>
      <c r="F11">
        <v>1</v>
      </c>
      <c r="G11" s="2" t="s">
        <v>10009</v>
      </c>
      <c r="H11" s="2" t="s">
        <v>10009</v>
      </c>
      <c r="I11" s="6" t="str">
        <f t="shared" si="0"/>
        <v>BEGIN IF NOT EXISTS (SELECT * FROM [dbo].[PRO_Product_Tributary_Situation_COFINS] WHERE [Code] = '49') BEGIN INSERT INTO [dbo].[PRO_Product_Tributary_Situation_COFINS]([ProductTributarySituationCOFINSId],[Code],[Description],[Active],[UserID],[UserIDLastUpdate],[CreateDate],[ModifieldDate]) VALUES (10,'49','Outras Operações de Saída',1,1,1,GETDATE(),GETDATE()) END END</v>
      </c>
    </row>
    <row r="12" spans="1:9" x14ac:dyDescent="0.2">
      <c r="A12">
        <v>11</v>
      </c>
      <c r="B12">
        <v>50</v>
      </c>
      <c r="C12" s="2" t="s">
        <v>9877</v>
      </c>
      <c r="D12">
        <v>1</v>
      </c>
      <c r="E12">
        <v>1</v>
      </c>
      <c r="F12">
        <v>1</v>
      </c>
      <c r="G12" s="2" t="s">
        <v>10009</v>
      </c>
      <c r="H12" s="2" t="s">
        <v>10009</v>
      </c>
      <c r="I12" s="6" t="str">
        <f t="shared" si="0"/>
        <v>BEGIN IF NOT EXISTS (SELECT * FROM [dbo].[PRO_Product_Tributary_Situation_COFINS] WHERE [Code] = '50') BEGIN INSERT INTO [dbo].[PRO_Product_Tributary_Situation_COFINS]([ProductTributarySituationCOFINSId],[Code],[Description],[Active],[UserID],[UserIDLastUpdate],[CreateDate],[ModifieldDate]) VALUES (11,'50','Operação com Direito a Crédito - Vinculada Exclusivamente a Receita Tributada no Mercado Interno',1,1,1,GETDATE(),GETDATE()) END END</v>
      </c>
    </row>
    <row r="13" spans="1:9" x14ac:dyDescent="0.2">
      <c r="A13">
        <v>12</v>
      </c>
      <c r="B13">
        <v>51</v>
      </c>
      <c r="C13" s="2" t="s">
        <v>9906</v>
      </c>
      <c r="D13">
        <v>1</v>
      </c>
      <c r="E13">
        <v>1</v>
      </c>
      <c r="F13">
        <v>1</v>
      </c>
      <c r="G13" s="2" t="s">
        <v>10009</v>
      </c>
      <c r="H13" s="2" t="s">
        <v>10009</v>
      </c>
      <c r="I13" s="6" t="str">
        <f t="shared" si="0"/>
        <v>BEGIN IF NOT EXISTS (SELECT * FROM [dbo].[PRO_Product_Tributary_Situation_COFINS] WHERE [Code] = '51') BEGIN INSERT INTO [dbo].[PRO_Product_Tributary_Situation_COFINS]([ProductTributarySituationCOFINSId],[Code],[Description],[Active],[UserID],[UserIDLastUpdate],[CreateDate],[ModifieldDate]) VALUES (12,'51','Operação com Direito a Crédito - Vinculada Exclusivamente a Receita Não Tributada no Mercado Interno',1,1,1,GETDATE(),GETDATE()) END END</v>
      </c>
    </row>
    <row r="14" spans="1:9" x14ac:dyDescent="0.2">
      <c r="A14">
        <v>13</v>
      </c>
      <c r="B14">
        <v>52</v>
      </c>
      <c r="C14" s="2" t="s">
        <v>9878</v>
      </c>
      <c r="D14">
        <v>1</v>
      </c>
      <c r="E14">
        <v>1</v>
      </c>
      <c r="F14">
        <v>1</v>
      </c>
      <c r="G14" s="2" t="s">
        <v>10009</v>
      </c>
      <c r="H14" s="2" t="s">
        <v>10009</v>
      </c>
      <c r="I14" s="6" t="str">
        <f t="shared" si="0"/>
        <v>BEGIN IF NOT EXISTS (SELECT * FROM [dbo].[PRO_Product_Tributary_Situation_COFINS] WHERE [Code] = '52') BEGIN INSERT INTO [dbo].[PRO_Product_Tributary_Situation_COFINS]([ProductTributarySituationCOFINSId],[Code],[Description],[Active],[UserID],[UserIDLastUpdate],[CreateDate],[ModifieldDate]) VALUES (13,'52','Operação com Direito a Crédito - Vinculada Exclusivamente a Receita de Exportação',1,1,1,GETDATE(),GETDATE()) END END</v>
      </c>
    </row>
    <row r="15" spans="1:9" x14ac:dyDescent="0.2">
      <c r="A15">
        <v>14</v>
      </c>
      <c r="B15">
        <v>53</v>
      </c>
      <c r="C15" s="2" t="s">
        <v>9879</v>
      </c>
      <c r="D15">
        <v>1</v>
      </c>
      <c r="E15">
        <v>1</v>
      </c>
      <c r="F15">
        <v>1</v>
      </c>
      <c r="G15" s="2" t="s">
        <v>10009</v>
      </c>
      <c r="H15" s="2" t="s">
        <v>10009</v>
      </c>
      <c r="I15" s="6" t="str">
        <f t="shared" si="0"/>
        <v>BEGIN IF NOT EXISTS (SELECT * FROM [dbo].[PRO_Product_Tributary_Situation_COFINS] WHERE [Code] = '53') BEGIN INSERT INTO [dbo].[PRO_Product_Tributary_Situation_COFINS]([ProductTributarySituationCOFINSId],[Code],[Description],[Active],[UserID],[UserIDLastUpdate],[CreateDate],[ModifieldDate]) VALUES (14,'53','Operação com Direito a Crédito - Vinculada a Receitas Tributadas e Não-Tributadas no Mercado Interno',1,1,1,GETDATE(),GETDATE()) END END</v>
      </c>
    </row>
    <row r="16" spans="1:9" x14ac:dyDescent="0.2">
      <c r="A16">
        <v>15</v>
      </c>
      <c r="B16">
        <v>54</v>
      </c>
      <c r="C16" s="2" t="s">
        <v>9880</v>
      </c>
      <c r="D16">
        <v>1</v>
      </c>
      <c r="E16">
        <v>1</v>
      </c>
      <c r="F16">
        <v>1</v>
      </c>
      <c r="G16" s="2" t="s">
        <v>10009</v>
      </c>
      <c r="H16" s="2" t="s">
        <v>10009</v>
      </c>
      <c r="I16" s="6" t="str">
        <f t="shared" si="0"/>
        <v>BEGIN IF NOT EXISTS (SELECT * FROM [dbo].[PRO_Product_Tributary_Situation_COFINS] WHERE [Code] = '54') BEGIN INSERT INTO [dbo].[PRO_Product_Tributary_Situation_COFINS]([ProductTributarySituationCOFINSId],[Code],[Description],[Active],[UserID],[UserIDLastUpdate],[CreateDate],[ModifieldDate]) VALUES (15,'54','Operação com Direito a Crédito - Vinculada a Receitas Tributadas no Mercado Interno e de Exportação',1,1,1,GETDATE(),GETDATE()) END END</v>
      </c>
    </row>
    <row r="17" spans="1:9" x14ac:dyDescent="0.2">
      <c r="A17">
        <v>16</v>
      </c>
      <c r="B17">
        <v>55</v>
      </c>
      <c r="C17" s="2" t="s">
        <v>9881</v>
      </c>
      <c r="D17">
        <v>1</v>
      </c>
      <c r="E17">
        <v>1</v>
      </c>
      <c r="F17">
        <v>1</v>
      </c>
      <c r="G17" s="2" t="s">
        <v>10009</v>
      </c>
      <c r="H17" s="2" t="s">
        <v>10009</v>
      </c>
      <c r="I17" s="6" t="str">
        <f t="shared" si="0"/>
        <v>BEGIN IF NOT EXISTS (SELECT * FROM [dbo].[PRO_Product_Tributary_Situation_COFINS] WHERE [Code] = '55') BEGIN INSERT INTO [dbo].[PRO_Product_Tributary_Situation_COFINS]([ProductTributarySituationCOFINSId],[Code],[Description],[Active],[UserID],[UserIDLastUpdate],[CreateDate],[ModifieldDate]) VALUES (16,'55','Operação com Direito a Crédito - Vinculada a Receitas Não-Tributadas no Mercado Interno e de Exportação',1,1,1,GETDATE(),GETDATE()) END END</v>
      </c>
    </row>
    <row r="18" spans="1:9" x14ac:dyDescent="0.2">
      <c r="A18">
        <v>17</v>
      </c>
      <c r="B18">
        <v>56</v>
      </c>
      <c r="C18" s="2" t="s">
        <v>9882</v>
      </c>
      <c r="D18">
        <v>1</v>
      </c>
      <c r="E18">
        <v>1</v>
      </c>
      <c r="F18">
        <v>1</v>
      </c>
      <c r="G18" s="2" t="s">
        <v>10009</v>
      </c>
      <c r="H18" s="2" t="s">
        <v>10009</v>
      </c>
      <c r="I18" s="6" t="str">
        <f t="shared" si="0"/>
        <v>BEGIN IF NOT EXISTS (SELECT * FROM [dbo].[PRO_Product_Tributary_Situation_COFINS] WHERE [Code] = '56') BEGIN INSERT INTO [dbo].[PRO_Product_Tributary_Situation_COFINS]([ProductTributarySituationCOFINSId],[Code],[Description],[Active],[UserID],[UserIDLastUpdate],[CreateDate],[ModifieldDate]) VALUES (17,'56','Operação com Direito a Crédito - Vinculada a Receitas Tributadas e Não-Tributadas no Mercado Interno, e de Exportação',1,1,1,GETDATE(),GETDATE()) END END</v>
      </c>
    </row>
    <row r="19" spans="1:9" x14ac:dyDescent="0.2">
      <c r="A19">
        <v>18</v>
      </c>
      <c r="B19">
        <v>60</v>
      </c>
      <c r="C19" s="2" t="s">
        <v>9883</v>
      </c>
      <c r="D19">
        <v>1</v>
      </c>
      <c r="E19">
        <v>1</v>
      </c>
      <c r="F19">
        <v>1</v>
      </c>
      <c r="G19" s="2" t="s">
        <v>10009</v>
      </c>
      <c r="H19" s="2" t="s">
        <v>10009</v>
      </c>
      <c r="I19" s="6" t="str">
        <f t="shared" si="0"/>
        <v>BEGIN IF NOT EXISTS (SELECT * FROM [dbo].[PRO_Product_Tributary_Situation_COFINS] WHERE [Code] = '60') BEGIN INSERT INTO [dbo].[PRO_Product_Tributary_Situation_COFINS]([ProductTributarySituationCOFINSId],[Code],[Description],[Active],[UserID],[UserIDLastUpdate],[CreateDate],[ModifieldDate]) VALUES (18,'60','Crédito Presumido - Operação de Aquisição Vinculada Exclusivamente a Receita Tributada no Mercado Interno',1,1,1,GETDATE(),GETDATE()) END END</v>
      </c>
    </row>
    <row r="20" spans="1:9" x14ac:dyDescent="0.2">
      <c r="A20">
        <v>19</v>
      </c>
      <c r="B20">
        <v>61</v>
      </c>
      <c r="C20" s="2" t="s">
        <v>9884</v>
      </c>
      <c r="D20">
        <v>1</v>
      </c>
      <c r="E20">
        <v>1</v>
      </c>
      <c r="F20">
        <v>1</v>
      </c>
      <c r="G20" s="2" t="s">
        <v>10009</v>
      </c>
      <c r="H20" s="2" t="s">
        <v>10009</v>
      </c>
      <c r="I20" s="6" t="str">
        <f t="shared" si="0"/>
        <v>BEGIN IF NOT EXISTS (SELECT * FROM [dbo].[PRO_Product_Tributary_Situation_COFINS] WHERE [Code] = '61') BEGIN INSERT INTO [dbo].[PRO_Product_Tributary_Situation_COFINS]([ProductTributarySituationCOFINSId],[Code],[Description],[Active],[UserID],[UserIDLastUpdate],[CreateDate],[ModifieldDate]) VALUES (19,'61','Crédito Presumido - Operação de Aquisição Vinculada Exclusivamente a Receita Não-Tributada no Mercado Interno',1,1,1,GETDATE(),GETDATE()) END END</v>
      </c>
    </row>
    <row r="21" spans="1:9" x14ac:dyDescent="0.2">
      <c r="A21">
        <v>20</v>
      </c>
      <c r="B21">
        <v>62</v>
      </c>
      <c r="C21" s="2" t="s">
        <v>9885</v>
      </c>
      <c r="D21">
        <v>1</v>
      </c>
      <c r="E21">
        <v>1</v>
      </c>
      <c r="F21">
        <v>1</v>
      </c>
      <c r="G21" s="2" t="s">
        <v>10009</v>
      </c>
      <c r="H21" s="2" t="s">
        <v>10009</v>
      </c>
      <c r="I21" s="6" t="str">
        <f t="shared" si="0"/>
        <v>BEGIN IF NOT EXISTS (SELECT * FROM [dbo].[PRO_Product_Tributary_Situation_COFINS] WHERE [Code] = '62') BEGIN INSERT INTO [dbo].[PRO_Product_Tributary_Situation_COFINS]([ProductTributarySituationCOFINSId],[Code],[Description],[Active],[UserID],[UserIDLastUpdate],[CreateDate],[ModifieldDate]) VALUES (20,'62','Crédito Presumido - Operação de Aquisição Vinculada Exclusivamente a Receita de Exportação',1,1,1,GETDATE(),GETDATE()) END END</v>
      </c>
    </row>
    <row r="22" spans="1:9" x14ac:dyDescent="0.2">
      <c r="A22">
        <v>21</v>
      </c>
      <c r="B22">
        <v>63</v>
      </c>
      <c r="C22" s="2" t="s">
        <v>9886</v>
      </c>
      <c r="D22">
        <v>1</v>
      </c>
      <c r="E22">
        <v>1</v>
      </c>
      <c r="F22">
        <v>1</v>
      </c>
      <c r="G22" s="2" t="s">
        <v>10009</v>
      </c>
      <c r="H22" s="2" t="s">
        <v>10009</v>
      </c>
      <c r="I22" s="6" t="str">
        <f t="shared" si="0"/>
        <v>BEGIN IF NOT EXISTS (SELECT * FROM [dbo].[PRO_Product_Tributary_Situation_COFINS] WHERE [Code] = '63') BEGIN INSERT INTO [dbo].[PRO_Product_Tributary_Situation_COFINS]([ProductTributarySituationCOFINSId],[Code],[Description],[Active],[UserID],[UserIDLastUpdate],[CreateDate],[ModifieldDate]) VALUES (21,'63','Crédito Presumido - Operação de Aquisição Vinculada a Receitas Tributadas e Não-Tributadas no Mercado Interno',1,1,1,GETDATE(),GETDATE()) END END</v>
      </c>
    </row>
    <row r="23" spans="1:9" x14ac:dyDescent="0.2">
      <c r="A23">
        <v>22</v>
      </c>
      <c r="B23">
        <v>64</v>
      </c>
      <c r="C23" s="2" t="s">
        <v>9887</v>
      </c>
      <c r="D23">
        <v>1</v>
      </c>
      <c r="E23">
        <v>1</v>
      </c>
      <c r="F23">
        <v>1</v>
      </c>
      <c r="G23" s="2" t="s">
        <v>10009</v>
      </c>
      <c r="H23" s="2" t="s">
        <v>10009</v>
      </c>
      <c r="I23" s="6" t="str">
        <f t="shared" si="0"/>
        <v>BEGIN IF NOT EXISTS (SELECT * FROM [dbo].[PRO_Product_Tributary_Situation_COFINS] WHERE [Code] = '64') BEGIN INSERT INTO [dbo].[PRO_Product_Tributary_Situation_COFINS]([ProductTributarySituationCOFINSId],[Code],[Description],[Active],[UserID],[UserIDLastUpdate],[CreateDate],[ModifieldDate]) VALUES (22,'64','Crédito Presumido - Operação de Aquisição Vinculada a Receitas Tributadas no Mercado Interno e de Exportação',1,1,1,GETDATE(),GETDATE()) END END</v>
      </c>
    </row>
    <row r="24" spans="1:9" x14ac:dyDescent="0.2">
      <c r="A24">
        <v>23</v>
      </c>
      <c r="B24">
        <v>65</v>
      </c>
      <c r="C24" s="2" t="s">
        <v>9888</v>
      </c>
      <c r="D24">
        <v>1</v>
      </c>
      <c r="E24">
        <v>1</v>
      </c>
      <c r="F24">
        <v>1</v>
      </c>
      <c r="G24" s="2" t="s">
        <v>10009</v>
      </c>
      <c r="H24" s="2" t="s">
        <v>10009</v>
      </c>
      <c r="I24" s="6" t="str">
        <f t="shared" si="0"/>
        <v>BEGIN IF NOT EXISTS (SELECT * FROM [dbo].[PRO_Product_Tributary_Situation_COFINS] WHERE [Code] = '65') BEGIN INSERT INTO [dbo].[PRO_Product_Tributary_Situation_COFINS]([ProductTributarySituationCOFINSId],[Code],[Description],[Active],[UserID],[UserIDLastUpdate],[CreateDate],[ModifieldDate]) VALUES (23,'65','Crédito Presumido - Operação de Aquisição Vinculada a Receitas Não-Tributadas no Mercado Interno e de Exportação',1,1,1,GETDATE(),GETDATE()) END END</v>
      </c>
    </row>
    <row r="25" spans="1:9" x14ac:dyDescent="0.2">
      <c r="A25">
        <v>24</v>
      </c>
      <c r="B25">
        <v>66</v>
      </c>
      <c r="C25" s="2" t="s">
        <v>9889</v>
      </c>
      <c r="D25">
        <v>1</v>
      </c>
      <c r="E25">
        <v>1</v>
      </c>
      <c r="F25">
        <v>1</v>
      </c>
      <c r="G25" s="2" t="s">
        <v>10009</v>
      </c>
      <c r="H25" s="2" t="s">
        <v>10009</v>
      </c>
      <c r="I25" s="6" t="str">
        <f t="shared" si="0"/>
        <v>BEGIN IF NOT EXISTS (SELECT * FROM [dbo].[PRO_Product_Tributary_Situation_COFINS] WHERE [Code] = '66') BEGIN INSERT INTO [dbo].[PRO_Product_Tributary_Situation_COFINS]([ProductTributarySituationCOFINSId],[Code],[Description],[Active],[UserID],[UserIDLastUpdate],[CreateDate],[ModifieldDate]) VALUES (24,'66','Crédito Presumido - Operação de Aquisição Vinculada a Receitas Tributadas e Não-Tributadas no Mercado Interno, e de Exportação',1,1,1,GETDATE(),GETDATE()) END END</v>
      </c>
    </row>
    <row r="26" spans="1:9" x14ac:dyDescent="0.2">
      <c r="A26">
        <v>25</v>
      </c>
      <c r="B26">
        <v>67</v>
      </c>
      <c r="C26" s="2" t="s">
        <v>9890</v>
      </c>
      <c r="D26">
        <v>1</v>
      </c>
      <c r="E26">
        <v>1</v>
      </c>
      <c r="F26">
        <v>1</v>
      </c>
      <c r="G26" s="2" t="s">
        <v>10009</v>
      </c>
      <c r="H26" s="2" t="s">
        <v>10009</v>
      </c>
      <c r="I26" s="6" t="str">
        <f t="shared" si="0"/>
        <v>BEGIN IF NOT EXISTS (SELECT * FROM [dbo].[PRO_Product_Tributary_Situation_COFINS] WHERE [Code] = '67') BEGIN INSERT INTO [dbo].[PRO_Product_Tributary_Situation_COFINS]([ProductTributarySituationCOFINSId],[Code],[Description],[Active],[UserID],[UserIDLastUpdate],[CreateDate],[ModifieldDate]) VALUES (25,'67','Crédito Presumido - Outras Operações',1,1,1,GETDATE(),GETDATE()) END END</v>
      </c>
    </row>
    <row r="27" spans="1:9" x14ac:dyDescent="0.2">
      <c r="A27">
        <v>26</v>
      </c>
      <c r="B27">
        <v>70</v>
      </c>
      <c r="C27" s="2" t="s">
        <v>9891</v>
      </c>
      <c r="D27">
        <v>1</v>
      </c>
      <c r="E27">
        <v>1</v>
      </c>
      <c r="F27">
        <v>1</v>
      </c>
      <c r="G27" s="2" t="s">
        <v>10009</v>
      </c>
      <c r="H27" s="2" t="s">
        <v>10009</v>
      </c>
      <c r="I27" s="6" t="str">
        <f t="shared" si="0"/>
        <v>BEGIN IF NOT EXISTS (SELECT * FROM [dbo].[PRO_Product_Tributary_Situation_COFINS] WHERE [Code] = '70') BEGIN INSERT INTO [dbo].[PRO_Product_Tributary_Situation_COFINS]([ProductTributarySituationCOFINSId],[Code],[Description],[Active],[UserID],[UserIDLastUpdate],[CreateDate],[ModifieldDate]) VALUES (26,'70','Operação de Aquisição sem Direito a Crédito',1,1,1,GETDATE(),GETDATE()) END END</v>
      </c>
    </row>
    <row r="28" spans="1:9" x14ac:dyDescent="0.2">
      <c r="A28">
        <v>27</v>
      </c>
      <c r="B28">
        <v>71</v>
      </c>
      <c r="C28" s="2" t="s">
        <v>9892</v>
      </c>
      <c r="D28">
        <v>1</v>
      </c>
      <c r="E28">
        <v>1</v>
      </c>
      <c r="F28">
        <v>1</v>
      </c>
      <c r="G28" s="2" t="s">
        <v>10009</v>
      </c>
      <c r="H28" s="2" t="s">
        <v>10009</v>
      </c>
      <c r="I28" s="6" t="str">
        <f t="shared" si="0"/>
        <v>BEGIN IF NOT EXISTS (SELECT * FROM [dbo].[PRO_Product_Tributary_Situation_COFINS] WHERE [Code] = '71') BEGIN INSERT INTO [dbo].[PRO_Product_Tributary_Situation_COFINS]([ProductTributarySituationCOFINSId],[Code],[Description],[Active],[UserID],[UserIDLastUpdate],[CreateDate],[ModifieldDate]) VALUES (27,'71','Operação de Aquisição com Isenção',1,1,1,GETDATE(),GETDATE()) END END</v>
      </c>
    </row>
    <row r="29" spans="1:9" x14ac:dyDescent="0.2">
      <c r="A29">
        <v>28</v>
      </c>
      <c r="B29">
        <v>72</v>
      </c>
      <c r="C29" s="2" t="s">
        <v>9893</v>
      </c>
      <c r="D29">
        <v>1</v>
      </c>
      <c r="E29">
        <v>1</v>
      </c>
      <c r="F29">
        <v>1</v>
      </c>
      <c r="G29" s="2" t="s">
        <v>10009</v>
      </c>
      <c r="H29" s="2" t="s">
        <v>10009</v>
      </c>
      <c r="I29" s="6" t="str">
        <f t="shared" si="0"/>
        <v>BEGIN IF NOT EXISTS (SELECT * FROM [dbo].[PRO_Product_Tributary_Situation_COFINS] WHERE [Code] = '72') BEGIN INSERT INTO [dbo].[PRO_Product_Tributary_Situation_COFINS]([ProductTributarySituationCOFINSId],[Code],[Description],[Active],[UserID],[UserIDLastUpdate],[CreateDate],[ModifieldDate]) VALUES (28,'72','Operação de Aquisição com Suspensão',1,1,1,GETDATE(),GETDATE()) END END</v>
      </c>
    </row>
    <row r="30" spans="1:9" x14ac:dyDescent="0.2">
      <c r="A30">
        <v>29</v>
      </c>
      <c r="B30">
        <v>73</v>
      </c>
      <c r="C30" s="2" t="s">
        <v>9894</v>
      </c>
      <c r="D30">
        <v>1</v>
      </c>
      <c r="E30">
        <v>1</v>
      </c>
      <c r="F30">
        <v>1</v>
      </c>
      <c r="G30" s="2" t="s">
        <v>10009</v>
      </c>
      <c r="H30" s="2" t="s">
        <v>10009</v>
      </c>
      <c r="I30" s="6" t="str">
        <f t="shared" si="0"/>
        <v>BEGIN IF NOT EXISTS (SELECT * FROM [dbo].[PRO_Product_Tributary_Situation_COFINS] WHERE [Code] = '73') BEGIN INSERT INTO [dbo].[PRO_Product_Tributary_Situation_COFINS]([ProductTributarySituationCOFINSId],[Code],[Description],[Active],[UserID],[UserIDLastUpdate],[CreateDate],[ModifieldDate]) VALUES (29,'73','Operação de Aquisição a Alíquota Zero',1,1,1,GETDATE(),GETDATE()) END END</v>
      </c>
    </row>
    <row r="31" spans="1:9" x14ac:dyDescent="0.2">
      <c r="A31">
        <v>30</v>
      </c>
      <c r="B31">
        <v>74</v>
      </c>
      <c r="C31" s="2" t="s">
        <v>9895</v>
      </c>
      <c r="D31">
        <v>1</v>
      </c>
      <c r="E31">
        <v>1</v>
      </c>
      <c r="F31">
        <v>1</v>
      </c>
      <c r="G31" s="2" t="s">
        <v>10009</v>
      </c>
      <c r="H31" s="2" t="s">
        <v>10009</v>
      </c>
      <c r="I31" s="6" t="str">
        <f t="shared" si="0"/>
        <v>BEGIN IF NOT EXISTS (SELECT * FROM [dbo].[PRO_Product_Tributary_Situation_COFINS] WHERE [Code] = '74') BEGIN INSERT INTO [dbo].[PRO_Product_Tributary_Situation_COFINS]([ProductTributarySituationCOFINSId],[Code],[Description],[Active],[UserID],[UserIDLastUpdate],[CreateDate],[ModifieldDate]) VALUES (30,'74','Operação de Aquisição sem Incidência da Contribuição',1,1,1,GETDATE(),GETDATE()) END END</v>
      </c>
    </row>
    <row r="32" spans="1:9" x14ac:dyDescent="0.2">
      <c r="A32">
        <v>31</v>
      </c>
      <c r="B32">
        <v>75</v>
      </c>
      <c r="C32" s="2" t="s">
        <v>9896</v>
      </c>
      <c r="D32">
        <v>1</v>
      </c>
      <c r="E32">
        <v>1</v>
      </c>
      <c r="F32">
        <v>1</v>
      </c>
      <c r="G32" s="2" t="s">
        <v>10009</v>
      </c>
      <c r="H32" s="2" t="s">
        <v>10009</v>
      </c>
      <c r="I32" s="6" t="str">
        <f t="shared" si="0"/>
        <v>BEGIN IF NOT EXISTS (SELECT * FROM [dbo].[PRO_Product_Tributary_Situation_COFINS] WHERE [Code] = '75') BEGIN INSERT INTO [dbo].[PRO_Product_Tributary_Situation_COFINS]([ProductTributarySituationCOFINSId],[Code],[Description],[Active],[UserID],[UserIDLastUpdate],[CreateDate],[ModifieldDate]) VALUES (31,'75','Operação de Aquisição por Substituição Tributária',1,1,1,GETDATE(),GETDATE()) END END</v>
      </c>
    </row>
    <row r="33" spans="1:9" x14ac:dyDescent="0.2">
      <c r="A33">
        <v>32</v>
      </c>
      <c r="B33">
        <v>98</v>
      </c>
      <c r="C33" s="2" t="s">
        <v>9897</v>
      </c>
      <c r="D33">
        <v>1</v>
      </c>
      <c r="E33">
        <v>1</v>
      </c>
      <c r="F33">
        <v>1</v>
      </c>
      <c r="G33" s="2" t="s">
        <v>10009</v>
      </c>
      <c r="H33" s="2" t="s">
        <v>10009</v>
      </c>
      <c r="I33" s="6" t="str">
        <f t="shared" si="0"/>
        <v>BEGIN IF NOT EXISTS (SELECT * FROM [dbo].[PRO_Product_Tributary_Situation_COFINS] WHERE [Code] = '98') BEGIN INSERT INTO [dbo].[PRO_Product_Tributary_Situation_COFINS]([ProductTributarySituationCOFINSId],[Code],[Description],[Active],[UserID],[UserIDLastUpdate],[CreateDate],[ModifieldDate]) VALUES (32,'98','Outras Operações de Entrada',1,1,1,GETDATE(),GETDATE()) END END</v>
      </c>
    </row>
    <row r="34" spans="1:9" x14ac:dyDescent="0.2">
      <c r="A34">
        <v>33</v>
      </c>
      <c r="B34">
        <v>99</v>
      </c>
      <c r="C34" s="2" t="s">
        <v>9898</v>
      </c>
      <c r="D34">
        <v>1</v>
      </c>
      <c r="E34">
        <v>1</v>
      </c>
      <c r="F34">
        <v>1</v>
      </c>
      <c r="G34" s="2" t="s">
        <v>10009</v>
      </c>
      <c r="H34" s="2" t="s">
        <v>10009</v>
      </c>
      <c r="I34" s="6" t="str">
        <f t="shared" si="0"/>
        <v>BEGIN IF NOT EXISTS (SELECT * FROM [dbo].[PRO_Product_Tributary_Situation_COFINS] WHERE [Code] = '99') BEGIN INSERT INTO [dbo].[PRO_Product_Tributary_Situation_COFINS]([ProductTributarySituationCOFINSId],[Code],[Description],[Active],[UserID],[UserIDLastUpdate],[CreateDate],[ModifieldDate]) VALUES (33,'99','Outras Operações',1,1,1,GETDATE(),GETDATE()) END END</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ESTADOS</vt:lpstr>
      <vt:lpstr>MUNICIPIOS</vt:lpstr>
      <vt:lpstr>CFOP</vt:lpstr>
      <vt:lpstr>DESONERAÇÃO_ICMS</vt:lpstr>
      <vt:lpstr>ORIGEM_ICMS</vt:lpstr>
      <vt:lpstr>SIT_TRIBUTÁRIA_ICMS</vt:lpstr>
      <vt:lpstr>SIT_TRIBUTÁRIA_IPI</vt:lpstr>
      <vt:lpstr>SIT_TRIBUTÁRIA_PIS</vt:lpstr>
      <vt:lpstr>SIT_TRIBUTÁRIA_COFINS</vt:lpstr>
      <vt:lpstr>UNID_COMERCIAL</vt:lpstr>
      <vt:lpstr>UNID_TRIBUTÁRIA</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ivanlins</dc:creator>
  <cp:lastModifiedBy>sasi</cp:lastModifiedBy>
  <cp:lastPrinted>2007-11-19T12:50:01Z</cp:lastPrinted>
  <dcterms:created xsi:type="dcterms:W3CDTF">2007-10-04T12:22:53Z</dcterms:created>
  <dcterms:modified xsi:type="dcterms:W3CDTF">2018-08-22T18:30:11Z</dcterms:modified>
</cp:coreProperties>
</file>