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F99ED1E8-EE2A-2A47-9AE6-7AC51A55BB4C}" xr6:coauthVersionLast="46" xr6:coauthVersionMax="46" xr10:uidLastSave="{00000000-0000-0000-0000-000000000000}"/>
  <bookViews>
    <workbookView xWindow="660" yWindow="4020" windowWidth="27760" windowHeight="12820" xr2:uid="{7DE35C80-8D6F-2F48-997E-EA8058522FF5}"/>
  </bookViews>
  <sheets>
    <sheet name="V1" sheetId="1" r:id="rId1"/>
    <sheet name="V2" sheetId="2" r:id="rId2"/>
    <sheet name="V3" sheetId="3" r:id="rId3"/>
    <sheet name="V4" sheetId="4" r:id="rId4"/>
    <sheet name="V5" sheetId="5" r:id="rId5"/>
    <sheet name="V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" i="6" l="1"/>
  <c r="E84" i="6"/>
  <c r="E72" i="3"/>
  <c r="E45" i="3"/>
  <c r="E153" i="2"/>
  <c r="E147" i="2"/>
  <c r="E117" i="2"/>
  <c r="E77" i="2"/>
  <c r="E48" i="2"/>
  <c r="C147" i="6"/>
  <c r="C140" i="6"/>
  <c r="E140" i="6" s="1"/>
  <c r="C126" i="6"/>
  <c r="E126" i="6" s="1"/>
  <c r="C120" i="6"/>
  <c r="E120" i="6" s="1"/>
  <c r="C84" i="6"/>
  <c r="C70" i="6"/>
  <c r="E70" i="6" s="1"/>
  <c r="C63" i="6"/>
  <c r="E63" i="6" s="1"/>
  <c r="C57" i="6"/>
  <c r="E57" i="6" s="1"/>
  <c r="C50" i="6"/>
  <c r="E50" i="6" s="1"/>
  <c r="C44" i="6"/>
  <c r="E44" i="6" s="1"/>
  <c r="C36" i="6"/>
  <c r="E36" i="6" s="1"/>
  <c r="C29" i="6"/>
  <c r="C22" i="6"/>
  <c r="E22" i="6" s="1"/>
  <c r="C151" i="5"/>
  <c r="E151" i="5" s="1"/>
  <c r="C144" i="5"/>
  <c r="E144" i="5" s="1"/>
  <c r="C124" i="5"/>
  <c r="E124" i="5" s="1"/>
  <c r="C117" i="5"/>
  <c r="E117" i="5" s="1"/>
  <c r="C105" i="5"/>
  <c r="E105" i="5" s="1"/>
  <c r="C81" i="5"/>
  <c r="E81" i="5" s="1"/>
  <c r="C67" i="5"/>
  <c r="E67" i="5" s="1"/>
  <c r="C61" i="5"/>
  <c r="E61" i="5" s="1"/>
  <c r="C54" i="5"/>
  <c r="E54" i="5" s="1"/>
  <c r="C48" i="5"/>
  <c r="E48" i="5" s="1"/>
  <c r="C40" i="5"/>
  <c r="E40" i="5" s="1"/>
  <c r="C33" i="5"/>
  <c r="E33" i="5" s="1"/>
  <c r="C26" i="5"/>
  <c r="E26" i="5" s="1"/>
  <c r="C19" i="5"/>
  <c r="E19" i="5" s="1"/>
  <c r="F2" i="5" s="1"/>
  <c r="C148" i="4"/>
  <c r="E148" i="4" s="1"/>
  <c r="C141" i="4"/>
  <c r="E141" i="4" s="1"/>
  <c r="C134" i="4"/>
  <c r="E134" i="4" s="1"/>
  <c r="C127" i="4"/>
  <c r="E127" i="4" s="1"/>
  <c r="C120" i="4"/>
  <c r="E120" i="4" s="1"/>
  <c r="C105" i="4"/>
  <c r="E105" i="4" s="1"/>
  <c r="C92" i="4"/>
  <c r="E92" i="4" s="1"/>
  <c r="C64" i="4"/>
  <c r="E64" i="4" s="1"/>
  <c r="C58" i="4"/>
  <c r="E58" i="4" s="1"/>
  <c r="C51" i="4"/>
  <c r="E51" i="4" s="1"/>
  <c r="C43" i="4"/>
  <c r="E43" i="4" s="1"/>
  <c r="C37" i="4"/>
  <c r="E37" i="4" s="1"/>
  <c r="C27" i="4"/>
  <c r="E27" i="4" s="1"/>
  <c r="C20" i="4"/>
  <c r="E20" i="4" s="1"/>
  <c r="C14" i="4"/>
  <c r="E2" i="4" s="1"/>
  <c r="C149" i="3"/>
  <c r="C135" i="3"/>
  <c r="C129" i="3"/>
  <c r="C110" i="3"/>
  <c r="C100" i="3"/>
  <c r="C93" i="3"/>
  <c r="C79" i="3"/>
  <c r="E79" i="3" s="1"/>
  <c r="C72" i="3"/>
  <c r="C66" i="3"/>
  <c r="E66" i="3" s="1"/>
  <c r="C59" i="3"/>
  <c r="E59" i="3" s="1"/>
  <c r="C53" i="3"/>
  <c r="E53" i="3" s="1"/>
  <c r="C45" i="3"/>
  <c r="C38" i="3"/>
  <c r="E38" i="3" s="1"/>
  <c r="C31" i="3"/>
  <c r="E31" i="3" s="1"/>
  <c r="C24" i="3"/>
  <c r="E2" i="3" s="1"/>
  <c r="C153" i="2"/>
  <c r="C146" i="2"/>
  <c r="C134" i="2"/>
  <c r="E134" i="2" s="1"/>
  <c r="C124" i="2"/>
  <c r="E124" i="2" s="1"/>
  <c r="C117" i="2"/>
  <c r="C110" i="2"/>
  <c r="E110" i="2" s="1"/>
  <c r="C103" i="2"/>
  <c r="E103" i="2" s="1"/>
  <c r="C83" i="2"/>
  <c r="E83" i="2" s="1"/>
  <c r="C77" i="2"/>
  <c r="C69" i="2"/>
  <c r="E69" i="2" s="1"/>
  <c r="C62" i="2"/>
  <c r="E62" i="2" s="1"/>
  <c r="C55" i="2"/>
  <c r="E55" i="2" s="1"/>
  <c r="C48" i="2"/>
  <c r="C42" i="2"/>
  <c r="E42" i="2" s="1"/>
  <c r="C34" i="2"/>
  <c r="E34" i="2" s="1"/>
  <c r="C159" i="1"/>
  <c r="E159" i="1" s="1"/>
  <c r="C110" i="1"/>
  <c r="E110" i="1" s="1"/>
  <c r="C103" i="1"/>
  <c r="E103" i="1" s="1"/>
  <c r="C77" i="1"/>
  <c r="E77" i="1" s="1"/>
  <c r="C62" i="1"/>
  <c r="E62" i="1" s="1"/>
  <c r="C55" i="1"/>
  <c r="E55" i="1" s="1"/>
  <c r="C34" i="1"/>
  <c r="E34" i="1" s="1"/>
  <c r="E2" i="6" l="1"/>
  <c r="F2" i="6"/>
  <c r="E29" i="6"/>
  <c r="E2" i="5"/>
  <c r="E14" i="4"/>
  <c r="F2" i="4" s="1"/>
  <c r="E24" i="3"/>
  <c r="F2" i="3" s="1"/>
  <c r="F2" i="2"/>
  <c r="E2" i="2"/>
  <c r="F2" i="1"/>
  <c r="E2" i="1"/>
</calcChain>
</file>

<file path=xl/sharedStrings.xml><?xml version="1.0" encoding="utf-8"?>
<sst xmlns="http://schemas.openxmlformats.org/spreadsheetml/2006/main" count="36" uniqueCount="7">
  <si>
    <t>day</t>
  </si>
  <si>
    <t>CCmeas</t>
  </si>
  <si>
    <t>LAI</t>
  </si>
  <si>
    <t>R^2_LAI</t>
  </si>
  <si>
    <t>LAI_simulated</t>
  </si>
  <si>
    <t>LAI_Simulated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</si>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</sst>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2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1"/>
      <color theme="1" tint="4.9989318521683403E-2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sz val="12"/>
      <color rgb="FF00000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5" fillId="0" borderId="1" xfId="0" applyFont="1" applyBorder="1" applyAlignment="1">
      <alignment horizontal="center" vertical="top"/>
    </xf>
    <xf numFmtId="0" fontId="0" fillId="3" borderId="0" xfId="0" applyFill="1"/>
    <xf numFmtId="0" fontId="6" fillId="0" borderId="0" xfId="0" applyFont="1"/>
    <xf numFmtId="0" fontId="7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'V1'!$C$2:$C$190</c:f>
              <c:numCache>
                <c:formatCode>General</c:formatCode>
                <c:ptCount val="189"/>
                <c:pt idx="32">
                  <c:v>0.16979155118002986</c:v>
                </c:pt>
                <c:pt idx="53">
                  <c:v>0.60378150233517136</c:v>
                </c:pt>
                <c:pt idx="60">
                  <c:v>0.9128819976526904</c:v>
                </c:pt>
                <c:pt idx="75">
                  <c:v>1.307059329042489</c:v>
                </c:pt>
                <c:pt idx="101">
                  <c:v>1.6785828554151416</c:v>
                </c:pt>
                <c:pt idx="108">
                  <c:v>1.3994613709392874</c:v>
                </c:pt>
                <c:pt idx="157">
                  <c:v>7.4086639266708623E-2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E-F140-AE8D-D754EC3A110D}"/>
            </c:ext>
          </c:extLst>
        </c:ser>
        <c:ser>
          <c:idx val="1"/>
          <c:order val="1"/>
          <c:tx>
            <c:strRef>
              <c:f>'V1'!$D$1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'V1'!$A$2:$A$190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'V1'!$D$2:$D$190</c:f>
              <c:numCache>
                <c:formatCode>General</c:formatCode>
                <c:ptCount val="189"/>
                <c:pt idx="0">
                  <c:v>8.0583400000000013E-2</c:v>
                </c:pt>
                <c:pt idx="1">
                  <c:v>8.0583400000000013E-2</c:v>
                </c:pt>
                <c:pt idx="2">
                  <c:v>8.0583400000000013E-2</c:v>
                </c:pt>
                <c:pt idx="3">
                  <c:v>8.0583400000000013E-2</c:v>
                </c:pt>
                <c:pt idx="4">
                  <c:v>8.0583400000000013E-2</c:v>
                </c:pt>
                <c:pt idx="5">
                  <c:v>8.0583400000000013E-2</c:v>
                </c:pt>
                <c:pt idx="6">
                  <c:v>8.0583400000000013E-2</c:v>
                </c:pt>
                <c:pt idx="7">
                  <c:v>8.0583400000000013E-2</c:v>
                </c:pt>
                <c:pt idx="8">
                  <c:v>8.0583400000000013E-2</c:v>
                </c:pt>
                <c:pt idx="9">
                  <c:v>8.0583400000000013E-2</c:v>
                </c:pt>
                <c:pt idx="10">
                  <c:v>8.4236772394978732E-2</c:v>
                </c:pt>
                <c:pt idx="11">
                  <c:v>8.5575939205319293E-2</c:v>
                </c:pt>
                <c:pt idx="12">
                  <c:v>8.9480626168377292E-2</c:v>
                </c:pt>
                <c:pt idx="13">
                  <c:v>9.2814949091613988E-2</c:v>
                </c:pt>
                <c:pt idx="14">
                  <c:v>9.4740176077290031E-2</c:v>
                </c:pt>
                <c:pt idx="15">
                  <c:v>9.8027407249878948E-2</c:v>
                </c:pt>
                <c:pt idx="16">
                  <c:v>0.10288898270605717</c:v>
                </c:pt>
                <c:pt idx="17">
                  <c:v>0.10785030487604662</c:v>
                </c:pt>
                <c:pt idx="18">
                  <c:v>0.11258783624117701</c:v>
                </c:pt>
                <c:pt idx="19">
                  <c:v>0.11671430347582223</c:v>
                </c:pt>
                <c:pt idx="20">
                  <c:v>0.12122330851597224</c:v>
                </c:pt>
                <c:pt idx="21">
                  <c:v>0.12699507252442913</c:v>
                </c:pt>
                <c:pt idx="22">
                  <c:v>0.13329167541637266</c:v>
                </c:pt>
                <c:pt idx="23">
                  <c:v>0.13994919352491472</c:v>
                </c:pt>
                <c:pt idx="24">
                  <c:v>0.14675736969958336</c:v>
                </c:pt>
                <c:pt idx="25">
                  <c:v>0.15414464549773327</c:v>
                </c:pt>
                <c:pt idx="26">
                  <c:v>0.16188332286230978</c:v>
                </c:pt>
                <c:pt idx="27">
                  <c:v>0.16980595205431054</c:v>
                </c:pt>
                <c:pt idx="28">
                  <c:v>0.17843867644871109</c:v>
                </c:pt>
                <c:pt idx="29">
                  <c:v>0.18762046501159457</c:v>
                </c:pt>
                <c:pt idx="30">
                  <c:v>0.19640793876597162</c:v>
                </c:pt>
                <c:pt idx="31">
                  <c:v>0.20574189089423112</c:v>
                </c:pt>
                <c:pt idx="32">
                  <c:v>0.21606706762346206</c:v>
                </c:pt>
                <c:pt idx="33">
                  <c:v>0.22806746044274362</c:v>
                </c:pt>
                <c:pt idx="34">
                  <c:v>0.24070189129380393</c:v>
                </c:pt>
                <c:pt idx="35">
                  <c:v>0.25315738644442198</c:v>
                </c:pt>
                <c:pt idx="36">
                  <c:v>0.26477875732286449</c:v>
                </c:pt>
                <c:pt idx="37">
                  <c:v>0.27758005777800088</c:v>
                </c:pt>
                <c:pt idx="38">
                  <c:v>0.29011816980131916</c:v>
                </c:pt>
                <c:pt idx="39">
                  <c:v>0.3028345691806022</c:v>
                </c:pt>
                <c:pt idx="40">
                  <c:v>0.31615394734717789</c:v>
                </c:pt>
                <c:pt idx="41">
                  <c:v>0.33013698914892553</c:v>
                </c:pt>
                <c:pt idx="42">
                  <c:v>0.3469084506276684</c:v>
                </c:pt>
                <c:pt idx="43">
                  <c:v>0.3639062967408897</c:v>
                </c:pt>
                <c:pt idx="44">
                  <c:v>0.38083976437982081</c:v>
                </c:pt>
                <c:pt idx="45">
                  <c:v>0.40133359332570512</c:v>
                </c:pt>
                <c:pt idx="46">
                  <c:v>0.42321651315756403</c:v>
                </c:pt>
                <c:pt idx="47">
                  <c:v>0.44612729022194808</c:v>
                </c:pt>
                <c:pt idx="48">
                  <c:v>0.46640753498685383</c:v>
                </c:pt>
                <c:pt idx="49">
                  <c:v>0.4912986743226776</c:v>
                </c:pt>
                <c:pt idx="50">
                  <c:v>0.51707261782707581</c:v>
                </c:pt>
                <c:pt idx="51">
                  <c:v>0.54335683803761958</c:v>
                </c:pt>
                <c:pt idx="52">
                  <c:v>0.56664273361787232</c:v>
                </c:pt>
                <c:pt idx="53">
                  <c:v>0.59484011531136527</c:v>
                </c:pt>
                <c:pt idx="54">
                  <c:v>0.62359986494204733</c:v>
                </c:pt>
                <c:pt idx="55">
                  <c:v>0.6540263271562563</c:v>
                </c:pt>
                <c:pt idx="56">
                  <c:v>0.68541510298720654</c:v>
                </c:pt>
                <c:pt idx="57">
                  <c:v>0.71337144022167676</c:v>
                </c:pt>
                <c:pt idx="58">
                  <c:v>0.74497940537551299</c:v>
                </c:pt>
                <c:pt idx="59">
                  <c:v>0.77342185501812988</c:v>
                </c:pt>
                <c:pt idx="60">
                  <c:v>0.79704567773745216</c:v>
                </c:pt>
                <c:pt idx="61">
                  <c:v>0.81753596844224985</c:v>
                </c:pt>
                <c:pt idx="62">
                  <c:v>0.85122857610105851</c:v>
                </c:pt>
                <c:pt idx="63">
                  <c:v>0.88009330666973518</c:v>
                </c:pt>
                <c:pt idx="64">
                  <c:v>0.90283471666343751</c:v>
                </c:pt>
                <c:pt idx="65">
                  <c:v>0.91936670942274967</c:v>
                </c:pt>
                <c:pt idx="66">
                  <c:v>0.9370436316575762</c:v>
                </c:pt>
                <c:pt idx="67">
                  <c:v>0.95472863946459674</c:v>
                </c:pt>
                <c:pt idx="68">
                  <c:v>0.9903469320957442</c:v>
                </c:pt>
                <c:pt idx="69">
                  <c:v>1.0312667306945145</c:v>
                </c:pt>
                <c:pt idx="70">
                  <c:v>1.0619295524272379</c:v>
                </c:pt>
                <c:pt idx="71">
                  <c:v>1.1020170833745582</c:v>
                </c:pt>
                <c:pt idx="72">
                  <c:v>1.1466537887523909</c:v>
                </c:pt>
                <c:pt idx="73">
                  <c:v>1.1907985054313759</c:v>
                </c:pt>
                <c:pt idx="74">
                  <c:v>1.2334915121507557</c:v>
                </c:pt>
                <c:pt idx="75">
                  <c:v>1.2767473643008385</c:v>
                </c:pt>
                <c:pt idx="76">
                  <c:v>1.3179481888385411</c:v>
                </c:pt>
                <c:pt idx="77">
                  <c:v>1.3575856274908957</c:v>
                </c:pt>
                <c:pt idx="78">
                  <c:v>1.3970118880266533</c:v>
                </c:pt>
                <c:pt idx="79">
                  <c:v>1.4345948748899693</c:v>
                </c:pt>
                <c:pt idx="80">
                  <c:v>1.4703921450972592</c:v>
                </c:pt>
                <c:pt idx="81">
                  <c:v>1.5029298419657635</c:v>
                </c:pt>
                <c:pt idx="82">
                  <c:v>1.5270497559541338</c:v>
                </c:pt>
                <c:pt idx="83">
                  <c:v>1.5586123956033096</c:v>
                </c:pt>
                <c:pt idx="84">
                  <c:v>1.5885753180875337</c:v>
                </c:pt>
                <c:pt idx="85">
                  <c:v>1.61562687842175</c:v>
                </c:pt>
                <c:pt idx="86">
                  <c:v>1.6416915047464866</c:v>
                </c:pt>
                <c:pt idx="87">
                  <c:v>1.6658251365628984</c:v>
                </c:pt>
                <c:pt idx="88">
                  <c:v>1.689964007907252</c:v>
                </c:pt>
                <c:pt idx="89">
                  <c:v>1.7096375651731484</c:v>
                </c:pt>
                <c:pt idx="90">
                  <c:v>1.723595484763166</c:v>
                </c:pt>
                <c:pt idx="91">
                  <c:v>1.6559952130068889</c:v>
                </c:pt>
                <c:pt idx="92">
                  <c:v>1.6622404892399274</c:v>
                </c:pt>
                <c:pt idx="93">
                  <c:v>1.6642641846136299</c:v>
                </c:pt>
                <c:pt idx="94">
                  <c:v>1.6689763548546035</c:v>
                </c:pt>
                <c:pt idx="95">
                  <c:v>1.6725160929640317</c:v>
                </c:pt>
                <c:pt idx="96">
                  <c:v>1.6718090866226751</c:v>
                </c:pt>
                <c:pt idx="97">
                  <c:v>1.6680467979542299</c:v>
                </c:pt>
                <c:pt idx="98">
                  <c:v>1.6633534781584574</c:v>
                </c:pt>
                <c:pt idx="99">
                  <c:v>1.658615946793327</c:v>
                </c:pt>
                <c:pt idx="100">
                  <c:v>1.6544894795586818</c:v>
                </c:pt>
                <c:pt idx="101">
                  <c:v>1.6499804745185318</c:v>
                </c:pt>
                <c:pt idx="102">
                  <c:v>1.6499804745185318</c:v>
                </c:pt>
                <c:pt idx="103">
                  <c:v>1.6499804745185318</c:v>
                </c:pt>
                <c:pt idx="104">
                  <c:v>1.6379121076181313</c:v>
                </c:pt>
                <c:pt idx="105">
                  <c:v>1.6312545895095893</c:v>
                </c:pt>
                <c:pt idx="106">
                  <c:v>1.6244464133349208</c:v>
                </c:pt>
                <c:pt idx="107">
                  <c:v>1.6170591375367709</c:v>
                </c:pt>
                <c:pt idx="108">
                  <c:v>1.6093204601721944</c:v>
                </c:pt>
                <c:pt idx="109">
                  <c:v>1.5927651065857931</c:v>
                </c:pt>
                <c:pt idx="110">
                  <c:v>1.5835833180229095</c:v>
                </c:pt>
                <c:pt idx="111">
                  <c:v>1.5747958442685324</c:v>
                </c:pt>
                <c:pt idx="112">
                  <c:v>1.565461892140273</c:v>
                </c:pt>
                <c:pt idx="113">
                  <c:v>1.555136715411042</c:v>
                </c:pt>
                <c:pt idx="114">
                  <c:v>1.5431363225917605</c:v>
                </c:pt>
                <c:pt idx="115">
                  <c:v>1.5305018917407003</c:v>
                </c:pt>
                <c:pt idx="116">
                  <c:v>1.5305018917407003</c:v>
                </c:pt>
                <c:pt idx="117">
                  <c:v>1.5180463965900821</c:v>
                </c:pt>
                <c:pt idx="118">
                  <c:v>1.5064250257116396</c:v>
                </c:pt>
                <c:pt idx="119">
                  <c:v>1.4936237252565032</c:v>
                </c:pt>
                <c:pt idx="120">
                  <c:v>1.4683692138539017</c:v>
                </c:pt>
                <c:pt idx="121">
                  <c:v>1.4242953324068355</c:v>
                </c:pt>
                <c:pt idx="122">
                  <c:v>1.4072974862936143</c:v>
                </c:pt>
                <c:pt idx="123">
                  <c:v>1.3698701897087988</c:v>
                </c:pt>
                <c:pt idx="124">
                  <c:v>1.3250764928125558</c:v>
                </c:pt>
                <c:pt idx="125">
                  <c:v>1.2799051087118263</c:v>
                </c:pt>
                <c:pt idx="126">
                  <c:v>1.2541311652074281</c:v>
                </c:pt>
                <c:pt idx="127">
                  <c:v>1.2045610494166314</c:v>
                </c:pt>
                <c:pt idx="128">
                  <c:v>1.1763636677231384</c:v>
                </c:pt>
                <c:pt idx="129">
                  <c:v>1.1476039180924564</c:v>
                </c:pt>
                <c:pt idx="130">
                  <c:v>1.1171774558782477</c:v>
                </c:pt>
                <c:pt idx="131">
                  <c:v>1.0857886800472973</c:v>
                </c:pt>
                <c:pt idx="132">
                  <c:v>1.0578323428128269</c:v>
                </c:pt>
                <c:pt idx="133">
                  <c:v>0.99778192801637378</c:v>
                </c:pt>
                <c:pt idx="134">
                  <c:v>0.91997520693344503</c:v>
                </c:pt>
                <c:pt idx="135">
                  <c:v>0.86836906637106603</c:v>
                </c:pt>
                <c:pt idx="136">
                  <c:v>0.83416015137692756</c:v>
                </c:pt>
                <c:pt idx="137">
                  <c:v>0.78085685093875945</c:v>
                </c:pt>
                <c:pt idx="138">
                  <c:v>0.70927423060726613</c:v>
                </c:pt>
                <c:pt idx="139">
                  <c:v>0.62454999428211277</c:v>
                </c:pt>
                <c:pt idx="140">
                  <c:v>0.58040527760312766</c:v>
                </c:pt>
                <c:pt idx="141">
                  <c:v>0.4944564187336653</c:v>
                </c:pt>
                <c:pt idx="142">
                  <c:v>0.45325559419596262</c:v>
                </c:pt>
                <c:pt idx="143">
                  <c:v>0.45325559419596262</c:v>
                </c:pt>
                <c:pt idx="144">
                  <c:v>0.41361815554360831</c:v>
                </c:pt>
                <c:pt idx="145">
                  <c:v>0.37419189500785055</c:v>
                </c:pt>
                <c:pt idx="146">
                  <c:v>0.37419189500785055</c:v>
                </c:pt>
                <c:pt idx="147">
                  <c:v>0.3366089081445347</c:v>
                </c:pt>
                <c:pt idx="148">
                  <c:v>0.30081163793724458</c:v>
                </c:pt>
                <c:pt idx="149">
                  <c:v>0.26827394106874042</c:v>
                </c:pt>
                <c:pt idx="150">
                  <c:v>0.24415402708036985</c:v>
                </c:pt>
                <c:pt idx="151">
                  <c:v>0.21259138743119421</c:v>
                </c:pt>
                <c:pt idx="152">
                  <c:v>0.18262846494697016</c:v>
                </c:pt>
                <c:pt idx="153">
                  <c:v>0.15557690461275397</c:v>
                </c:pt>
                <c:pt idx="154">
                  <c:v>0.10537864647160546</c:v>
                </c:pt>
                <c:pt idx="155">
                  <c:v>8.1239775127251862E-2</c:v>
                </c:pt>
                <c:pt idx="156">
                  <c:v>6.156621786135559E-2</c:v>
                </c:pt>
                <c:pt idx="157">
                  <c:v>3.4625170027614872E-2</c:v>
                </c:pt>
                <c:pt idx="158">
                  <c:v>2.472652139959762E-2</c:v>
                </c:pt>
                <c:pt idx="159">
                  <c:v>1.2746802011523003E-2</c:v>
                </c:pt>
                <c:pt idx="160">
                  <c:v>5.8727409788580202E-3</c:v>
                </c:pt>
                <c:pt idx="161">
                  <c:v>1.3672891619496965E-3</c:v>
                </c:pt>
                <c:pt idx="162">
                  <c:v>8.0819213056833788E-20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E-F140-AE8D-D754EC3A1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14559"/>
        <c:axId val="1256516959"/>
      </c:scatterChart>
      <c:valAx>
        <c:axId val="12408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6516959"/>
        <c:crosses val="autoZero"/>
        <c:crossBetween val="midCat"/>
      </c:valAx>
      <c:valAx>
        <c:axId val="12565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81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'V2'!$C$2:$C$190</c:f>
              <c:numCache>
                <c:formatCode>General</c:formatCode>
                <c:ptCount val="189"/>
                <c:pt idx="32">
                  <c:v>0.16312147560897922</c:v>
                </c:pt>
                <c:pt idx="40">
                  <c:v>0.40286443346468359</c:v>
                </c:pt>
                <c:pt idx="46">
                  <c:v>0.48331187319604696</c:v>
                </c:pt>
                <c:pt idx="53">
                  <c:v>0.64381950621360706</c:v>
                </c:pt>
                <c:pt idx="60">
                  <c:v>0.75795918699361498</c:v>
                </c:pt>
                <c:pt idx="67">
                  <c:v>1.1123791977572044</c:v>
                </c:pt>
                <c:pt idx="75">
                  <c:v>1.1522636204935053</c:v>
                </c:pt>
                <c:pt idx="81">
                  <c:v>1.3871499448986253</c:v>
                </c:pt>
                <c:pt idx="101">
                  <c:v>1.6160924656940094</c:v>
                </c:pt>
                <c:pt idx="108">
                  <c:v>1.3652106497594498</c:v>
                </c:pt>
                <c:pt idx="115">
                  <c:v>1.2436040591081656</c:v>
                </c:pt>
                <c:pt idx="122">
                  <c:v>0.86976898036124672</c:v>
                </c:pt>
                <c:pt idx="132">
                  <c:v>0.68304230650377495</c:v>
                </c:pt>
                <c:pt idx="144">
                  <c:v>0.3686851438493568</c:v>
                </c:pt>
                <c:pt idx="151">
                  <c:v>8.7302903073774613E-2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1-1545-BDD5-2619CAF4FE62}"/>
            </c:ext>
          </c:extLst>
        </c:ser>
        <c:ser>
          <c:idx val="1"/>
          <c:order val="1"/>
          <c:tx>
            <c:strRef>
              <c:f>'V2'!$D$1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'V2'!$A$2:$A$190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'V2'!$D$2:$D$190</c:f>
              <c:numCache>
                <c:formatCode>General</c:formatCode>
                <c:ptCount val="189"/>
                <c:pt idx="0">
                  <c:v>8.0583400000000013E-2</c:v>
                </c:pt>
                <c:pt idx="1">
                  <c:v>8.0583400000000013E-2</c:v>
                </c:pt>
                <c:pt idx="2">
                  <c:v>8.0583400000000013E-2</c:v>
                </c:pt>
                <c:pt idx="3">
                  <c:v>8.0583400000000013E-2</c:v>
                </c:pt>
                <c:pt idx="4">
                  <c:v>8.0583400000000013E-2</c:v>
                </c:pt>
                <c:pt idx="5">
                  <c:v>8.0583400000000013E-2</c:v>
                </c:pt>
                <c:pt idx="6">
                  <c:v>8.0583400000000013E-2</c:v>
                </c:pt>
                <c:pt idx="7">
                  <c:v>8.0583400000000013E-2</c:v>
                </c:pt>
                <c:pt idx="8">
                  <c:v>8.0583400000000013E-2</c:v>
                </c:pt>
                <c:pt idx="9">
                  <c:v>8.0583400000000013E-2</c:v>
                </c:pt>
                <c:pt idx="10">
                  <c:v>8.4236772394978732E-2</c:v>
                </c:pt>
                <c:pt idx="11">
                  <c:v>8.5575939205319293E-2</c:v>
                </c:pt>
                <c:pt idx="12">
                  <c:v>8.9480626168377292E-2</c:v>
                </c:pt>
                <c:pt idx="13">
                  <c:v>9.2814949091613988E-2</c:v>
                </c:pt>
                <c:pt idx="14">
                  <c:v>9.4740176077290031E-2</c:v>
                </c:pt>
                <c:pt idx="15">
                  <c:v>9.8027407249878948E-2</c:v>
                </c:pt>
                <c:pt idx="16">
                  <c:v>0.10288898270605717</c:v>
                </c:pt>
                <c:pt idx="17">
                  <c:v>0.10785030487604662</c:v>
                </c:pt>
                <c:pt idx="18">
                  <c:v>0.11258783624117701</c:v>
                </c:pt>
                <c:pt idx="19">
                  <c:v>0.11671430347582223</c:v>
                </c:pt>
                <c:pt idx="20">
                  <c:v>0.12122330851597224</c:v>
                </c:pt>
                <c:pt idx="21">
                  <c:v>0.12699507252442913</c:v>
                </c:pt>
                <c:pt idx="22">
                  <c:v>0.13329167541637266</c:v>
                </c:pt>
                <c:pt idx="23">
                  <c:v>0.13994919352491472</c:v>
                </c:pt>
                <c:pt idx="24">
                  <c:v>0.14675736969958336</c:v>
                </c:pt>
                <c:pt idx="25">
                  <c:v>0.15414464549773327</c:v>
                </c:pt>
                <c:pt idx="26">
                  <c:v>0.16188332286230978</c:v>
                </c:pt>
                <c:pt idx="27">
                  <c:v>0.16980595205431054</c:v>
                </c:pt>
                <c:pt idx="28">
                  <c:v>0.17843867644871109</c:v>
                </c:pt>
                <c:pt idx="29">
                  <c:v>0.18762046501159457</c:v>
                </c:pt>
                <c:pt idx="30">
                  <c:v>0.19640793876597162</c:v>
                </c:pt>
                <c:pt idx="31">
                  <c:v>0.20574189089423112</c:v>
                </c:pt>
                <c:pt idx="32">
                  <c:v>0.21606706762346206</c:v>
                </c:pt>
                <c:pt idx="33">
                  <c:v>0.22806746044274362</c:v>
                </c:pt>
                <c:pt idx="34">
                  <c:v>0.24070189129380393</c:v>
                </c:pt>
                <c:pt idx="35">
                  <c:v>0.25315738644442198</c:v>
                </c:pt>
                <c:pt idx="36">
                  <c:v>0.26477875732286449</c:v>
                </c:pt>
                <c:pt idx="37">
                  <c:v>0.27758005777800088</c:v>
                </c:pt>
                <c:pt idx="38">
                  <c:v>0.29011816980131916</c:v>
                </c:pt>
                <c:pt idx="39">
                  <c:v>0.3028345691806022</c:v>
                </c:pt>
                <c:pt idx="40">
                  <c:v>0.31615394734717789</c:v>
                </c:pt>
                <c:pt idx="41">
                  <c:v>0.33013698914892553</c:v>
                </c:pt>
                <c:pt idx="42">
                  <c:v>0.3469084506276684</c:v>
                </c:pt>
                <c:pt idx="43">
                  <c:v>0.3639062967408897</c:v>
                </c:pt>
                <c:pt idx="44">
                  <c:v>0.38083976437982081</c:v>
                </c:pt>
                <c:pt idx="45">
                  <c:v>0.40133359332570512</c:v>
                </c:pt>
                <c:pt idx="46">
                  <c:v>0.42321651315756403</c:v>
                </c:pt>
                <c:pt idx="47">
                  <c:v>0.44612729022194808</c:v>
                </c:pt>
                <c:pt idx="48">
                  <c:v>0.46640753498685383</c:v>
                </c:pt>
                <c:pt idx="49">
                  <c:v>0.4912986743226776</c:v>
                </c:pt>
                <c:pt idx="50">
                  <c:v>0.51707261782707581</c:v>
                </c:pt>
                <c:pt idx="51">
                  <c:v>0.54335683803761958</c:v>
                </c:pt>
                <c:pt idx="52">
                  <c:v>0.56664273361787232</c:v>
                </c:pt>
                <c:pt idx="53">
                  <c:v>0.59484011531136527</c:v>
                </c:pt>
                <c:pt idx="54">
                  <c:v>0.62359986494204733</c:v>
                </c:pt>
                <c:pt idx="55">
                  <c:v>0.6540263271562563</c:v>
                </c:pt>
                <c:pt idx="56">
                  <c:v>0.68541510298720654</c:v>
                </c:pt>
                <c:pt idx="57">
                  <c:v>0.71337144022167676</c:v>
                </c:pt>
                <c:pt idx="58">
                  <c:v>0.74497940537551299</c:v>
                </c:pt>
                <c:pt idx="59">
                  <c:v>0.77342185501812988</c:v>
                </c:pt>
                <c:pt idx="60">
                  <c:v>0.79704567773745216</c:v>
                </c:pt>
                <c:pt idx="61">
                  <c:v>0.81753596844224985</c:v>
                </c:pt>
                <c:pt idx="62">
                  <c:v>0.85122857610105851</c:v>
                </c:pt>
                <c:pt idx="63">
                  <c:v>0.88009330666973518</c:v>
                </c:pt>
                <c:pt idx="64">
                  <c:v>0.90283471666343751</c:v>
                </c:pt>
                <c:pt idx="65">
                  <c:v>0.91936670942274967</c:v>
                </c:pt>
                <c:pt idx="66">
                  <c:v>0.9370436316575762</c:v>
                </c:pt>
                <c:pt idx="67">
                  <c:v>0.95472863946459674</c:v>
                </c:pt>
                <c:pt idx="68">
                  <c:v>0.9903469320957442</c:v>
                </c:pt>
                <c:pt idx="69">
                  <c:v>1.0312667306945145</c:v>
                </c:pt>
                <c:pt idx="70">
                  <c:v>1.0619295524272379</c:v>
                </c:pt>
                <c:pt idx="71">
                  <c:v>1.1020170833745582</c:v>
                </c:pt>
                <c:pt idx="72">
                  <c:v>1.1466537887523909</c:v>
                </c:pt>
                <c:pt idx="73">
                  <c:v>1.1907985054313759</c:v>
                </c:pt>
                <c:pt idx="74">
                  <c:v>1.2334915121507557</c:v>
                </c:pt>
                <c:pt idx="75">
                  <c:v>1.2767473643008385</c:v>
                </c:pt>
                <c:pt idx="76">
                  <c:v>1.3179481888385411</c:v>
                </c:pt>
                <c:pt idx="77">
                  <c:v>1.3575856274908957</c:v>
                </c:pt>
                <c:pt idx="78">
                  <c:v>1.3970118880266533</c:v>
                </c:pt>
                <c:pt idx="79">
                  <c:v>1.4345948748899693</c:v>
                </c:pt>
                <c:pt idx="80">
                  <c:v>1.4703921450972592</c:v>
                </c:pt>
                <c:pt idx="81">
                  <c:v>1.5029298419657635</c:v>
                </c:pt>
                <c:pt idx="82">
                  <c:v>1.5270497559541338</c:v>
                </c:pt>
                <c:pt idx="83">
                  <c:v>1.5586123956033096</c:v>
                </c:pt>
                <c:pt idx="84">
                  <c:v>1.5885753180875337</c:v>
                </c:pt>
                <c:pt idx="85">
                  <c:v>1.61562687842175</c:v>
                </c:pt>
                <c:pt idx="86">
                  <c:v>1.6416915047464866</c:v>
                </c:pt>
                <c:pt idx="87">
                  <c:v>1.6658251365628984</c:v>
                </c:pt>
                <c:pt idx="88">
                  <c:v>1.689964007907252</c:v>
                </c:pt>
                <c:pt idx="89">
                  <c:v>1.7096375651731484</c:v>
                </c:pt>
                <c:pt idx="90">
                  <c:v>1.723595484763166</c:v>
                </c:pt>
                <c:pt idx="91">
                  <c:v>1.6559952130068889</c:v>
                </c:pt>
                <c:pt idx="92">
                  <c:v>1.6622404892399274</c:v>
                </c:pt>
                <c:pt idx="93">
                  <c:v>1.6642641846136299</c:v>
                </c:pt>
                <c:pt idx="94">
                  <c:v>1.6689763548546035</c:v>
                </c:pt>
                <c:pt idx="95">
                  <c:v>1.6725160929640317</c:v>
                </c:pt>
                <c:pt idx="96">
                  <c:v>1.6718090866226751</c:v>
                </c:pt>
                <c:pt idx="97">
                  <c:v>1.6680467979542299</c:v>
                </c:pt>
                <c:pt idx="98">
                  <c:v>1.6633534781584574</c:v>
                </c:pt>
                <c:pt idx="99">
                  <c:v>1.658615946793327</c:v>
                </c:pt>
                <c:pt idx="100">
                  <c:v>1.6544894795586818</c:v>
                </c:pt>
                <c:pt idx="101">
                  <c:v>1.6499804745185318</c:v>
                </c:pt>
                <c:pt idx="102">
                  <c:v>1.6499804745185318</c:v>
                </c:pt>
                <c:pt idx="103">
                  <c:v>1.6499804745185318</c:v>
                </c:pt>
                <c:pt idx="104">
                  <c:v>1.6379121076181313</c:v>
                </c:pt>
                <c:pt idx="105">
                  <c:v>1.6312545895095893</c:v>
                </c:pt>
                <c:pt idx="106">
                  <c:v>1.6244464133349208</c:v>
                </c:pt>
                <c:pt idx="107">
                  <c:v>1.6170591375367709</c:v>
                </c:pt>
                <c:pt idx="108">
                  <c:v>1.6093204601721944</c:v>
                </c:pt>
                <c:pt idx="109">
                  <c:v>1.5927651065857931</c:v>
                </c:pt>
                <c:pt idx="110">
                  <c:v>1.5835833180229095</c:v>
                </c:pt>
                <c:pt idx="111">
                  <c:v>1.5747958442685324</c:v>
                </c:pt>
                <c:pt idx="112">
                  <c:v>1.565461892140273</c:v>
                </c:pt>
                <c:pt idx="113">
                  <c:v>1.555136715411042</c:v>
                </c:pt>
                <c:pt idx="114">
                  <c:v>1.5431363225917605</c:v>
                </c:pt>
                <c:pt idx="115">
                  <c:v>1.5305018917407003</c:v>
                </c:pt>
                <c:pt idx="116">
                  <c:v>1.5305018917407003</c:v>
                </c:pt>
                <c:pt idx="117">
                  <c:v>1.5180463965900821</c:v>
                </c:pt>
                <c:pt idx="118">
                  <c:v>1.5064250257116396</c:v>
                </c:pt>
                <c:pt idx="119">
                  <c:v>1.4936237252565032</c:v>
                </c:pt>
                <c:pt idx="120">
                  <c:v>1.4683692138539017</c:v>
                </c:pt>
                <c:pt idx="121">
                  <c:v>1.4242953324068355</c:v>
                </c:pt>
                <c:pt idx="122">
                  <c:v>1.4072974862936143</c:v>
                </c:pt>
                <c:pt idx="123">
                  <c:v>1.3698701897087988</c:v>
                </c:pt>
                <c:pt idx="124">
                  <c:v>1.3250764928125558</c:v>
                </c:pt>
                <c:pt idx="125">
                  <c:v>1.2799051087118263</c:v>
                </c:pt>
                <c:pt idx="126">
                  <c:v>1.2541311652074281</c:v>
                </c:pt>
                <c:pt idx="127">
                  <c:v>1.2045610494166314</c:v>
                </c:pt>
                <c:pt idx="128">
                  <c:v>1.1763636677231384</c:v>
                </c:pt>
                <c:pt idx="129">
                  <c:v>1.1476039180924564</c:v>
                </c:pt>
                <c:pt idx="130">
                  <c:v>1.1171774558782477</c:v>
                </c:pt>
                <c:pt idx="131">
                  <c:v>1.0857886800472973</c:v>
                </c:pt>
                <c:pt idx="132">
                  <c:v>1.0578323428128269</c:v>
                </c:pt>
                <c:pt idx="133">
                  <c:v>0.99778192801637378</c:v>
                </c:pt>
                <c:pt idx="134">
                  <c:v>0.91997520693344503</c:v>
                </c:pt>
                <c:pt idx="135">
                  <c:v>0.86836906637106603</c:v>
                </c:pt>
                <c:pt idx="136">
                  <c:v>0.83416015137692756</c:v>
                </c:pt>
                <c:pt idx="137">
                  <c:v>0.78085685093875945</c:v>
                </c:pt>
                <c:pt idx="138">
                  <c:v>0.70927423060726613</c:v>
                </c:pt>
                <c:pt idx="139">
                  <c:v>0.62454999428211277</c:v>
                </c:pt>
                <c:pt idx="140">
                  <c:v>0.58040527760312766</c:v>
                </c:pt>
                <c:pt idx="141">
                  <c:v>0.4944564187336653</c:v>
                </c:pt>
                <c:pt idx="142">
                  <c:v>0.45325559419596262</c:v>
                </c:pt>
                <c:pt idx="143">
                  <c:v>0.45325559419596262</c:v>
                </c:pt>
                <c:pt idx="144">
                  <c:v>0.41361815554360831</c:v>
                </c:pt>
                <c:pt idx="145">
                  <c:v>0.37419189500785055</c:v>
                </c:pt>
                <c:pt idx="146">
                  <c:v>0.37419189500785055</c:v>
                </c:pt>
                <c:pt idx="147">
                  <c:v>0.3366089081445347</c:v>
                </c:pt>
                <c:pt idx="148">
                  <c:v>0.30081163793724458</c:v>
                </c:pt>
                <c:pt idx="149">
                  <c:v>0.26827394106874042</c:v>
                </c:pt>
                <c:pt idx="150">
                  <c:v>0.24415402708036985</c:v>
                </c:pt>
                <c:pt idx="151">
                  <c:v>0.21259138743119421</c:v>
                </c:pt>
                <c:pt idx="152">
                  <c:v>0.18262846494697016</c:v>
                </c:pt>
                <c:pt idx="153">
                  <c:v>0.15557690461275397</c:v>
                </c:pt>
                <c:pt idx="154">
                  <c:v>0.10537864647160546</c:v>
                </c:pt>
                <c:pt idx="155">
                  <c:v>8.1239775127251862E-2</c:v>
                </c:pt>
                <c:pt idx="156">
                  <c:v>6.156621786135559E-2</c:v>
                </c:pt>
                <c:pt idx="157">
                  <c:v>3.4625170027614872E-2</c:v>
                </c:pt>
                <c:pt idx="158">
                  <c:v>2.472652139959762E-2</c:v>
                </c:pt>
                <c:pt idx="159">
                  <c:v>1.2746802011523003E-2</c:v>
                </c:pt>
                <c:pt idx="160">
                  <c:v>5.8727409788580202E-3</c:v>
                </c:pt>
                <c:pt idx="161">
                  <c:v>1.3672891619496965E-3</c:v>
                </c:pt>
                <c:pt idx="162">
                  <c:v>8.0819213056833788E-20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1-1545-BDD5-2619CAF4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95199"/>
        <c:axId val="1228029535"/>
      </c:scatterChart>
      <c:valAx>
        <c:axId val="114659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8029535"/>
        <c:crosses val="autoZero"/>
        <c:crossBetween val="midCat"/>
      </c:valAx>
      <c:valAx>
        <c:axId val="12280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59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'V3'!$A$2:$A$166</c:f>
              <c:numCache>
                <c:formatCode>yyyy\-mm\-dd</c:formatCode>
                <c:ptCount val="165"/>
                <c:pt idx="0">
                  <c:v>37970</c:v>
                </c:pt>
                <c:pt idx="1">
                  <c:v>37971</c:v>
                </c:pt>
                <c:pt idx="2">
                  <c:v>37972</c:v>
                </c:pt>
                <c:pt idx="3">
                  <c:v>37973</c:v>
                </c:pt>
                <c:pt idx="4">
                  <c:v>37974</c:v>
                </c:pt>
                <c:pt idx="5">
                  <c:v>37975</c:v>
                </c:pt>
                <c:pt idx="6">
                  <c:v>37976</c:v>
                </c:pt>
                <c:pt idx="7">
                  <c:v>37977</c:v>
                </c:pt>
                <c:pt idx="8">
                  <c:v>37978</c:v>
                </c:pt>
                <c:pt idx="9">
                  <c:v>37979</c:v>
                </c:pt>
                <c:pt idx="10">
                  <c:v>37980</c:v>
                </c:pt>
                <c:pt idx="11">
                  <c:v>37981</c:v>
                </c:pt>
                <c:pt idx="12">
                  <c:v>37982</c:v>
                </c:pt>
                <c:pt idx="13">
                  <c:v>37983</c:v>
                </c:pt>
                <c:pt idx="14">
                  <c:v>37984</c:v>
                </c:pt>
                <c:pt idx="15">
                  <c:v>37985</c:v>
                </c:pt>
                <c:pt idx="16">
                  <c:v>37986</c:v>
                </c:pt>
                <c:pt idx="17">
                  <c:v>37987</c:v>
                </c:pt>
                <c:pt idx="18">
                  <c:v>37988</c:v>
                </c:pt>
                <c:pt idx="19">
                  <c:v>37989</c:v>
                </c:pt>
                <c:pt idx="20">
                  <c:v>37990</c:v>
                </c:pt>
                <c:pt idx="21">
                  <c:v>37991</c:v>
                </c:pt>
                <c:pt idx="22">
                  <c:v>37992</c:v>
                </c:pt>
                <c:pt idx="23">
                  <c:v>37993</c:v>
                </c:pt>
                <c:pt idx="24">
                  <c:v>37994</c:v>
                </c:pt>
                <c:pt idx="25">
                  <c:v>37995</c:v>
                </c:pt>
                <c:pt idx="26">
                  <c:v>37996</c:v>
                </c:pt>
                <c:pt idx="27">
                  <c:v>37997</c:v>
                </c:pt>
                <c:pt idx="28">
                  <c:v>37998</c:v>
                </c:pt>
                <c:pt idx="29">
                  <c:v>37999</c:v>
                </c:pt>
                <c:pt idx="30">
                  <c:v>38000</c:v>
                </c:pt>
                <c:pt idx="31">
                  <c:v>38001</c:v>
                </c:pt>
                <c:pt idx="32">
                  <c:v>38002</c:v>
                </c:pt>
                <c:pt idx="33">
                  <c:v>38003</c:v>
                </c:pt>
                <c:pt idx="34">
                  <c:v>38004</c:v>
                </c:pt>
                <c:pt idx="35">
                  <c:v>38005</c:v>
                </c:pt>
                <c:pt idx="36">
                  <c:v>38006</c:v>
                </c:pt>
                <c:pt idx="37">
                  <c:v>38007</c:v>
                </c:pt>
                <c:pt idx="38">
                  <c:v>38008</c:v>
                </c:pt>
                <c:pt idx="39">
                  <c:v>38009</c:v>
                </c:pt>
                <c:pt idx="40">
                  <c:v>38010</c:v>
                </c:pt>
                <c:pt idx="41">
                  <c:v>38011</c:v>
                </c:pt>
                <c:pt idx="42">
                  <c:v>38012</c:v>
                </c:pt>
                <c:pt idx="43">
                  <c:v>38013</c:v>
                </c:pt>
                <c:pt idx="44">
                  <c:v>38014</c:v>
                </c:pt>
                <c:pt idx="45">
                  <c:v>38015</c:v>
                </c:pt>
                <c:pt idx="46">
                  <c:v>38016</c:v>
                </c:pt>
                <c:pt idx="47">
                  <c:v>38017</c:v>
                </c:pt>
                <c:pt idx="48">
                  <c:v>38018</c:v>
                </c:pt>
                <c:pt idx="49">
                  <c:v>38019</c:v>
                </c:pt>
                <c:pt idx="50">
                  <c:v>38020</c:v>
                </c:pt>
                <c:pt idx="51">
                  <c:v>38021</c:v>
                </c:pt>
                <c:pt idx="52">
                  <c:v>38022</c:v>
                </c:pt>
                <c:pt idx="53">
                  <c:v>38023</c:v>
                </c:pt>
                <c:pt idx="54">
                  <c:v>38024</c:v>
                </c:pt>
                <c:pt idx="55">
                  <c:v>38025</c:v>
                </c:pt>
                <c:pt idx="56">
                  <c:v>38026</c:v>
                </c:pt>
                <c:pt idx="57">
                  <c:v>38027</c:v>
                </c:pt>
                <c:pt idx="58">
                  <c:v>38028</c:v>
                </c:pt>
                <c:pt idx="59">
                  <c:v>38029</c:v>
                </c:pt>
                <c:pt idx="60">
                  <c:v>38030</c:v>
                </c:pt>
                <c:pt idx="61">
                  <c:v>38031</c:v>
                </c:pt>
                <c:pt idx="62">
                  <c:v>38032</c:v>
                </c:pt>
                <c:pt idx="63">
                  <c:v>38033</c:v>
                </c:pt>
                <c:pt idx="64">
                  <c:v>38034</c:v>
                </c:pt>
                <c:pt idx="65">
                  <c:v>38035</c:v>
                </c:pt>
                <c:pt idx="66">
                  <c:v>38036</c:v>
                </c:pt>
                <c:pt idx="67">
                  <c:v>38037</c:v>
                </c:pt>
                <c:pt idx="68">
                  <c:v>38038</c:v>
                </c:pt>
                <c:pt idx="69">
                  <c:v>38039</c:v>
                </c:pt>
                <c:pt idx="70">
                  <c:v>38040</c:v>
                </c:pt>
                <c:pt idx="71">
                  <c:v>38041</c:v>
                </c:pt>
                <c:pt idx="72">
                  <c:v>38042</c:v>
                </c:pt>
                <c:pt idx="73">
                  <c:v>38043</c:v>
                </c:pt>
                <c:pt idx="74">
                  <c:v>38044</c:v>
                </c:pt>
                <c:pt idx="75">
                  <c:v>38045</c:v>
                </c:pt>
                <c:pt idx="76">
                  <c:v>38046</c:v>
                </c:pt>
                <c:pt idx="77">
                  <c:v>38047</c:v>
                </c:pt>
                <c:pt idx="78">
                  <c:v>38048</c:v>
                </c:pt>
                <c:pt idx="79">
                  <c:v>38049</c:v>
                </c:pt>
                <c:pt idx="80">
                  <c:v>38050</c:v>
                </c:pt>
                <c:pt idx="81">
                  <c:v>38051</c:v>
                </c:pt>
                <c:pt idx="82">
                  <c:v>38052</c:v>
                </c:pt>
                <c:pt idx="83">
                  <c:v>38053</c:v>
                </c:pt>
                <c:pt idx="84">
                  <c:v>38054</c:v>
                </c:pt>
                <c:pt idx="85">
                  <c:v>38055</c:v>
                </c:pt>
                <c:pt idx="86">
                  <c:v>38056</c:v>
                </c:pt>
                <c:pt idx="87">
                  <c:v>38057</c:v>
                </c:pt>
                <c:pt idx="88">
                  <c:v>38058</c:v>
                </c:pt>
                <c:pt idx="89">
                  <c:v>38059</c:v>
                </c:pt>
                <c:pt idx="90">
                  <c:v>38060</c:v>
                </c:pt>
                <c:pt idx="91">
                  <c:v>38061</c:v>
                </c:pt>
                <c:pt idx="92">
                  <c:v>38062</c:v>
                </c:pt>
                <c:pt idx="93">
                  <c:v>38063</c:v>
                </c:pt>
                <c:pt idx="94">
                  <c:v>38064</c:v>
                </c:pt>
                <c:pt idx="95">
                  <c:v>38065</c:v>
                </c:pt>
                <c:pt idx="96">
                  <c:v>38066</c:v>
                </c:pt>
                <c:pt idx="97">
                  <c:v>38067</c:v>
                </c:pt>
                <c:pt idx="98">
                  <c:v>38068</c:v>
                </c:pt>
                <c:pt idx="99">
                  <c:v>38069</c:v>
                </c:pt>
                <c:pt idx="100">
                  <c:v>38070</c:v>
                </c:pt>
                <c:pt idx="101">
                  <c:v>38071</c:v>
                </c:pt>
                <c:pt idx="102">
                  <c:v>38072</c:v>
                </c:pt>
                <c:pt idx="103">
                  <c:v>38073</c:v>
                </c:pt>
                <c:pt idx="104">
                  <c:v>38074</c:v>
                </c:pt>
                <c:pt idx="105">
                  <c:v>38075</c:v>
                </c:pt>
                <c:pt idx="106">
                  <c:v>38076</c:v>
                </c:pt>
                <c:pt idx="107">
                  <c:v>38077</c:v>
                </c:pt>
                <c:pt idx="108">
                  <c:v>38078</c:v>
                </c:pt>
                <c:pt idx="109">
                  <c:v>38079</c:v>
                </c:pt>
                <c:pt idx="110">
                  <c:v>38080</c:v>
                </c:pt>
                <c:pt idx="111">
                  <c:v>38081</c:v>
                </c:pt>
                <c:pt idx="112">
                  <c:v>38082</c:v>
                </c:pt>
                <c:pt idx="113">
                  <c:v>38083</c:v>
                </c:pt>
                <c:pt idx="114">
                  <c:v>38084</c:v>
                </c:pt>
                <c:pt idx="115">
                  <c:v>38085</c:v>
                </c:pt>
                <c:pt idx="116">
                  <c:v>38086</c:v>
                </c:pt>
                <c:pt idx="117">
                  <c:v>38087</c:v>
                </c:pt>
                <c:pt idx="118">
                  <c:v>38088</c:v>
                </c:pt>
                <c:pt idx="119">
                  <c:v>38089</c:v>
                </c:pt>
                <c:pt idx="120">
                  <c:v>38090</c:v>
                </c:pt>
                <c:pt idx="121">
                  <c:v>38091</c:v>
                </c:pt>
                <c:pt idx="122">
                  <c:v>38092</c:v>
                </c:pt>
                <c:pt idx="123">
                  <c:v>38093</c:v>
                </c:pt>
                <c:pt idx="124">
                  <c:v>38094</c:v>
                </c:pt>
                <c:pt idx="125">
                  <c:v>38095</c:v>
                </c:pt>
                <c:pt idx="126">
                  <c:v>38096</c:v>
                </c:pt>
                <c:pt idx="127">
                  <c:v>38097</c:v>
                </c:pt>
                <c:pt idx="128">
                  <c:v>38098</c:v>
                </c:pt>
                <c:pt idx="129">
                  <c:v>38099</c:v>
                </c:pt>
                <c:pt idx="130">
                  <c:v>38100</c:v>
                </c:pt>
                <c:pt idx="131">
                  <c:v>38101</c:v>
                </c:pt>
                <c:pt idx="132">
                  <c:v>38102</c:v>
                </c:pt>
                <c:pt idx="133">
                  <c:v>38103</c:v>
                </c:pt>
                <c:pt idx="134">
                  <c:v>38104</c:v>
                </c:pt>
                <c:pt idx="135">
                  <c:v>38105</c:v>
                </c:pt>
                <c:pt idx="136">
                  <c:v>38106</c:v>
                </c:pt>
                <c:pt idx="137">
                  <c:v>38107</c:v>
                </c:pt>
                <c:pt idx="138">
                  <c:v>38108</c:v>
                </c:pt>
                <c:pt idx="139">
                  <c:v>38109</c:v>
                </c:pt>
                <c:pt idx="140">
                  <c:v>38110</c:v>
                </c:pt>
                <c:pt idx="141">
                  <c:v>38111</c:v>
                </c:pt>
                <c:pt idx="142">
                  <c:v>38112</c:v>
                </c:pt>
                <c:pt idx="143">
                  <c:v>38113</c:v>
                </c:pt>
                <c:pt idx="144">
                  <c:v>38114</c:v>
                </c:pt>
                <c:pt idx="145">
                  <c:v>38115</c:v>
                </c:pt>
                <c:pt idx="146">
                  <c:v>38116</c:v>
                </c:pt>
                <c:pt idx="147">
                  <c:v>38117</c:v>
                </c:pt>
                <c:pt idx="148">
                  <c:v>38118</c:v>
                </c:pt>
                <c:pt idx="149">
                  <c:v>38119</c:v>
                </c:pt>
                <c:pt idx="150">
                  <c:v>38120</c:v>
                </c:pt>
                <c:pt idx="151">
                  <c:v>38121</c:v>
                </c:pt>
                <c:pt idx="152">
                  <c:v>38122</c:v>
                </c:pt>
                <c:pt idx="153">
                  <c:v>38123</c:v>
                </c:pt>
                <c:pt idx="154">
                  <c:v>38124</c:v>
                </c:pt>
                <c:pt idx="155">
                  <c:v>38125</c:v>
                </c:pt>
                <c:pt idx="156">
                  <c:v>38126</c:v>
                </c:pt>
                <c:pt idx="157">
                  <c:v>38127</c:v>
                </c:pt>
                <c:pt idx="158">
                  <c:v>38128</c:v>
                </c:pt>
                <c:pt idx="159">
                  <c:v>38129</c:v>
                </c:pt>
                <c:pt idx="160">
                  <c:v>38130</c:v>
                </c:pt>
                <c:pt idx="161">
                  <c:v>38131</c:v>
                </c:pt>
                <c:pt idx="162">
                  <c:v>38132</c:v>
                </c:pt>
                <c:pt idx="163">
                  <c:v>38133</c:v>
                </c:pt>
                <c:pt idx="164">
                  <c:v>38134</c:v>
                </c:pt>
              </c:numCache>
            </c:numRef>
          </c:xVal>
          <c:yVal>
            <c:numRef>
              <c:f>'V3'!$C$2:$C$166</c:f>
              <c:numCache>
                <c:formatCode>General</c:formatCode>
                <c:ptCount val="165"/>
                <c:pt idx="22">
                  <c:v>4.3645359548015038E-2</c:v>
                </c:pt>
                <c:pt idx="29">
                  <c:v>2.8415302237915725E-2</c:v>
                </c:pt>
                <c:pt idx="36">
                  <c:v>2.5560645654107109E-2</c:v>
                </c:pt>
                <c:pt idx="43">
                  <c:v>5.2712763143912073E-2</c:v>
                </c:pt>
                <c:pt idx="51">
                  <c:v>0.1100284651485528</c:v>
                </c:pt>
                <c:pt idx="57">
                  <c:v>0.17270072631647654</c:v>
                </c:pt>
                <c:pt idx="64">
                  <c:v>0.29021034953907981</c:v>
                </c:pt>
                <c:pt idx="70">
                  <c:v>0.45785443355761052</c:v>
                </c:pt>
                <c:pt idx="77">
                  <c:v>0.71380560161001827</c:v>
                </c:pt>
                <c:pt idx="91">
                  <c:v>1.1461320718561905</c:v>
                </c:pt>
                <c:pt idx="98">
                  <c:v>1.8376655705730547</c:v>
                </c:pt>
                <c:pt idx="108">
                  <c:v>1.9753380888397065</c:v>
                </c:pt>
                <c:pt idx="127">
                  <c:v>0.82442097505439826</c:v>
                </c:pt>
                <c:pt idx="133">
                  <c:v>0.37440048584754332</c:v>
                </c:pt>
                <c:pt idx="147">
                  <c:v>5.1759895080491371E-2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B-2F4D-9942-3A70FD1E0322}"/>
            </c:ext>
          </c:extLst>
        </c:ser>
        <c:ser>
          <c:idx val="1"/>
          <c:order val="1"/>
          <c:tx>
            <c:strRef>
              <c:f>'V3'!$D$1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'V3'!$A$2:$A$166</c:f>
              <c:numCache>
                <c:formatCode>yyyy\-mm\-dd</c:formatCode>
                <c:ptCount val="165"/>
                <c:pt idx="0">
                  <c:v>37970</c:v>
                </c:pt>
                <c:pt idx="1">
                  <c:v>37971</c:v>
                </c:pt>
                <c:pt idx="2">
                  <c:v>37972</c:v>
                </c:pt>
                <c:pt idx="3">
                  <c:v>37973</c:v>
                </c:pt>
                <c:pt idx="4">
                  <c:v>37974</c:v>
                </c:pt>
                <c:pt idx="5">
                  <c:v>37975</c:v>
                </c:pt>
                <c:pt idx="6">
                  <c:v>37976</c:v>
                </c:pt>
                <c:pt idx="7">
                  <c:v>37977</c:v>
                </c:pt>
                <c:pt idx="8">
                  <c:v>37978</c:v>
                </c:pt>
                <c:pt idx="9">
                  <c:v>37979</c:v>
                </c:pt>
                <c:pt idx="10">
                  <c:v>37980</c:v>
                </c:pt>
                <c:pt idx="11">
                  <c:v>37981</c:v>
                </c:pt>
                <c:pt idx="12">
                  <c:v>37982</c:v>
                </c:pt>
                <c:pt idx="13">
                  <c:v>37983</c:v>
                </c:pt>
                <c:pt idx="14">
                  <c:v>37984</c:v>
                </c:pt>
                <c:pt idx="15">
                  <c:v>37985</c:v>
                </c:pt>
                <c:pt idx="16">
                  <c:v>37986</c:v>
                </c:pt>
                <c:pt idx="17">
                  <c:v>37987</c:v>
                </c:pt>
                <c:pt idx="18">
                  <c:v>37988</c:v>
                </c:pt>
                <c:pt idx="19">
                  <c:v>37989</c:v>
                </c:pt>
                <c:pt idx="20">
                  <c:v>37990</c:v>
                </c:pt>
                <c:pt idx="21">
                  <c:v>37991</c:v>
                </c:pt>
                <c:pt idx="22">
                  <c:v>37992</c:v>
                </c:pt>
                <c:pt idx="23">
                  <c:v>37993</c:v>
                </c:pt>
                <c:pt idx="24">
                  <c:v>37994</c:v>
                </c:pt>
                <c:pt idx="25">
                  <c:v>37995</c:v>
                </c:pt>
                <c:pt idx="26">
                  <c:v>37996</c:v>
                </c:pt>
                <c:pt idx="27">
                  <c:v>37997</c:v>
                </c:pt>
                <c:pt idx="28">
                  <c:v>37998</c:v>
                </c:pt>
                <c:pt idx="29">
                  <c:v>37999</c:v>
                </c:pt>
                <c:pt idx="30">
                  <c:v>38000</c:v>
                </c:pt>
                <c:pt idx="31">
                  <c:v>38001</c:v>
                </c:pt>
                <c:pt idx="32">
                  <c:v>38002</c:v>
                </c:pt>
                <c:pt idx="33">
                  <c:v>38003</c:v>
                </c:pt>
                <c:pt idx="34">
                  <c:v>38004</c:v>
                </c:pt>
                <c:pt idx="35">
                  <c:v>38005</c:v>
                </c:pt>
                <c:pt idx="36">
                  <c:v>38006</c:v>
                </c:pt>
                <c:pt idx="37">
                  <c:v>38007</c:v>
                </c:pt>
                <c:pt idx="38">
                  <c:v>38008</c:v>
                </c:pt>
                <c:pt idx="39">
                  <c:v>38009</c:v>
                </c:pt>
                <c:pt idx="40">
                  <c:v>38010</c:v>
                </c:pt>
                <c:pt idx="41">
                  <c:v>38011</c:v>
                </c:pt>
                <c:pt idx="42">
                  <c:v>38012</c:v>
                </c:pt>
                <c:pt idx="43">
                  <c:v>38013</c:v>
                </c:pt>
                <c:pt idx="44">
                  <c:v>38014</c:v>
                </c:pt>
                <c:pt idx="45">
                  <c:v>38015</c:v>
                </c:pt>
                <c:pt idx="46">
                  <c:v>38016</c:v>
                </c:pt>
                <c:pt idx="47">
                  <c:v>38017</c:v>
                </c:pt>
                <c:pt idx="48">
                  <c:v>38018</c:v>
                </c:pt>
                <c:pt idx="49">
                  <c:v>38019</c:v>
                </c:pt>
                <c:pt idx="50">
                  <c:v>38020</c:v>
                </c:pt>
                <c:pt idx="51">
                  <c:v>38021</c:v>
                </c:pt>
                <c:pt idx="52">
                  <c:v>38022</c:v>
                </c:pt>
                <c:pt idx="53">
                  <c:v>38023</c:v>
                </c:pt>
                <c:pt idx="54">
                  <c:v>38024</c:v>
                </c:pt>
                <c:pt idx="55">
                  <c:v>38025</c:v>
                </c:pt>
                <c:pt idx="56">
                  <c:v>38026</c:v>
                </c:pt>
                <c:pt idx="57">
                  <c:v>38027</c:v>
                </c:pt>
                <c:pt idx="58">
                  <c:v>38028</c:v>
                </c:pt>
                <c:pt idx="59">
                  <c:v>38029</c:v>
                </c:pt>
                <c:pt idx="60">
                  <c:v>38030</c:v>
                </c:pt>
                <c:pt idx="61">
                  <c:v>38031</c:v>
                </c:pt>
                <c:pt idx="62">
                  <c:v>38032</c:v>
                </c:pt>
                <c:pt idx="63">
                  <c:v>38033</c:v>
                </c:pt>
                <c:pt idx="64">
                  <c:v>38034</c:v>
                </c:pt>
                <c:pt idx="65">
                  <c:v>38035</c:v>
                </c:pt>
                <c:pt idx="66">
                  <c:v>38036</c:v>
                </c:pt>
                <c:pt idx="67">
                  <c:v>38037</c:v>
                </c:pt>
                <c:pt idx="68">
                  <c:v>38038</c:v>
                </c:pt>
                <c:pt idx="69">
                  <c:v>38039</c:v>
                </c:pt>
                <c:pt idx="70">
                  <c:v>38040</c:v>
                </c:pt>
                <c:pt idx="71">
                  <c:v>38041</c:v>
                </c:pt>
                <c:pt idx="72">
                  <c:v>38042</c:v>
                </c:pt>
                <c:pt idx="73">
                  <c:v>38043</c:v>
                </c:pt>
                <c:pt idx="74">
                  <c:v>38044</c:v>
                </c:pt>
                <c:pt idx="75">
                  <c:v>38045</c:v>
                </c:pt>
                <c:pt idx="76">
                  <c:v>38046</c:v>
                </c:pt>
                <c:pt idx="77">
                  <c:v>38047</c:v>
                </c:pt>
                <c:pt idx="78">
                  <c:v>38048</c:v>
                </c:pt>
                <c:pt idx="79">
                  <c:v>38049</c:v>
                </c:pt>
                <c:pt idx="80">
                  <c:v>38050</c:v>
                </c:pt>
                <c:pt idx="81">
                  <c:v>38051</c:v>
                </c:pt>
                <c:pt idx="82">
                  <c:v>38052</c:v>
                </c:pt>
                <c:pt idx="83">
                  <c:v>38053</c:v>
                </c:pt>
                <c:pt idx="84">
                  <c:v>38054</c:v>
                </c:pt>
                <c:pt idx="85">
                  <c:v>38055</c:v>
                </c:pt>
                <c:pt idx="86">
                  <c:v>38056</c:v>
                </c:pt>
                <c:pt idx="87">
                  <c:v>38057</c:v>
                </c:pt>
                <c:pt idx="88">
                  <c:v>38058</c:v>
                </c:pt>
                <c:pt idx="89">
                  <c:v>38059</c:v>
                </c:pt>
                <c:pt idx="90">
                  <c:v>38060</c:v>
                </c:pt>
                <c:pt idx="91">
                  <c:v>38061</c:v>
                </c:pt>
                <c:pt idx="92">
                  <c:v>38062</c:v>
                </c:pt>
                <c:pt idx="93">
                  <c:v>38063</c:v>
                </c:pt>
                <c:pt idx="94">
                  <c:v>38064</c:v>
                </c:pt>
                <c:pt idx="95">
                  <c:v>38065</c:v>
                </c:pt>
                <c:pt idx="96">
                  <c:v>38066</c:v>
                </c:pt>
                <c:pt idx="97">
                  <c:v>38067</c:v>
                </c:pt>
                <c:pt idx="98">
                  <c:v>38068</c:v>
                </c:pt>
                <c:pt idx="99">
                  <c:v>38069</c:v>
                </c:pt>
                <c:pt idx="100">
                  <c:v>38070</c:v>
                </c:pt>
                <c:pt idx="101">
                  <c:v>38071</c:v>
                </c:pt>
                <c:pt idx="102">
                  <c:v>38072</c:v>
                </c:pt>
                <c:pt idx="103">
                  <c:v>38073</c:v>
                </c:pt>
                <c:pt idx="104">
                  <c:v>38074</c:v>
                </c:pt>
                <c:pt idx="105">
                  <c:v>38075</c:v>
                </c:pt>
                <c:pt idx="106">
                  <c:v>38076</c:v>
                </c:pt>
                <c:pt idx="107">
                  <c:v>38077</c:v>
                </c:pt>
                <c:pt idx="108">
                  <c:v>38078</c:v>
                </c:pt>
                <c:pt idx="109">
                  <c:v>38079</c:v>
                </c:pt>
                <c:pt idx="110">
                  <c:v>38080</c:v>
                </c:pt>
                <c:pt idx="111">
                  <c:v>38081</c:v>
                </c:pt>
                <c:pt idx="112">
                  <c:v>38082</c:v>
                </c:pt>
                <c:pt idx="113">
                  <c:v>38083</c:v>
                </c:pt>
                <c:pt idx="114">
                  <c:v>38084</c:v>
                </c:pt>
                <c:pt idx="115">
                  <c:v>38085</c:v>
                </c:pt>
                <c:pt idx="116">
                  <c:v>38086</c:v>
                </c:pt>
                <c:pt idx="117">
                  <c:v>38087</c:v>
                </c:pt>
                <c:pt idx="118">
                  <c:v>38088</c:v>
                </c:pt>
                <c:pt idx="119">
                  <c:v>38089</c:v>
                </c:pt>
                <c:pt idx="120">
                  <c:v>38090</c:v>
                </c:pt>
                <c:pt idx="121">
                  <c:v>38091</c:v>
                </c:pt>
                <c:pt idx="122">
                  <c:v>38092</c:v>
                </c:pt>
                <c:pt idx="123">
                  <c:v>38093</c:v>
                </c:pt>
                <c:pt idx="124">
                  <c:v>38094</c:v>
                </c:pt>
                <c:pt idx="125">
                  <c:v>38095</c:v>
                </c:pt>
                <c:pt idx="126">
                  <c:v>38096</c:v>
                </c:pt>
                <c:pt idx="127">
                  <c:v>38097</c:v>
                </c:pt>
                <c:pt idx="128">
                  <c:v>38098</c:v>
                </c:pt>
                <c:pt idx="129">
                  <c:v>38099</c:v>
                </c:pt>
                <c:pt idx="130">
                  <c:v>38100</c:v>
                </c:pt>
                <c:pt idx="131">
                  <c:v>38101</c:v>
                </c:pt>
                <c:pt idx="132">
                  <c:v>38102</c:v>
                </c:pt>
                <c:pt idx="133">
                  <c:v>38103</c:v>
                </c:pt>
                <c:pt idx="134">
                  <c:v>38104</c:v>
                </c:pt>
                <c:pt idx="135">
                  <c:v>38105</c:v>
                </c:pt>
                <c:pt idx="136">
                  <c:v>38106</c:v>
                </c:pt>
                <c:pt idx="137">
                  <c:v>38107</c:v>
                </c:pt>
                <c:pt idx="138">
                  <c:v>38108</c:v>
                </c:pt>
                <c:pt idx="139">
                  <c:v>38109</c:v>
                </c:pt>
                <c:pt idx="140">
                  <c:v>38110</c:v>
                </c:pt>
                <c:pt idx="141">
                  <c:v>38111</c:v>
                </c:pt>
                <c:pt idx="142">
                  <c:v>38112</c:v>
                </c:pt>
                <c:pt idx="143">
                  <c:v>38113</c:v>
                </c:pt>
                <c:pt idx="144">
                  <c:v>38114</c:v>
                </c:pt>
                <c:pt idx="145">
                  <c:v>38115</c:v>
                </c:pt>
                <c:pt idx="146">
                  <c:v>38116</c:v>
                </c:pt>
                <c:pt idx="147">
                  <c:v>38117</c:v>
                </c:pt>
                <c:pt idx="148">
                  <c:v>38118</c:v>
                </c:pt>
                <c:pt idx="149">
                  <c:v>38119</c:v>
                </c:pt>
                <c:pt idx="150">
                  <c:v>38120</c:v>
                </c:pt>
                <c:pt idx="151">
                  <c:v>38121</c:v>
                </c:pt>
                <c:pt idx="152">
                  <c:v>38122</c:v>
                </c:pt>
                <c:pt idx="153">
                  <c:v>38123</c:v>
                </c:pt>
                <c:pt idx="154">
                  <c:v>38124</c:v>
                </c:pt>
                <c:pt idx="155">
                  <c:v>38125</c:v>
                </c:pt>
                <c:pt idx="156">
                  <c:v>38126</c:v>
                </c:pt>
                <c:pt idx="157">
                  <c:v>38127</c:v>
                </c:pt>
                <c:pt idx="158">
                  <c:v>38128</c:v>
                </c:pt>
                <c:pt idx="159">
                  <c:v>38129</c:v>
                </c:pt>
                <c:pt idx="160">
                  <c:v>38130</c:v>
                </c:pt>
                <c:pt idx="161">
                  <c:v>38131</c:v>
                </c:pt>
                <c:pt idx="162">
                  <c:v>38132</c:v>
                </c:pt>
                <c:pt idx="163">
                  <c:v>38133</c:v>
                </c:pt>
                <c:pt idx="164">
                  <c:v>38134</c:v>
                </c:pt>
              </c:numCache>
            </c:numRef>
          </c:xVal>
          <c:yVal>
            <c:numRef>
              <c:f>'V3'!$D$2:$D$166</c:f>
              <c:numCache>
                <c:formatCode>General</c:formatCode>
                <c:ptCount val="165"/>
                <c:pt idx="0">
                  <c:v>8.0583400000000013E-2</c:v>
                </c:pt>
                <c:pt idx="1">
                  <c:v>8.0583400000000013E-2</c:v>
                </c:pt>
                <c:pt idx="2">
                  <c:v>8.0583400000000013E-2</c:v>
                </c:pt>
                <c:pt idx="3">
                  <c:v>8.0583400000000013E-2</c:v>
                </c:pt>
                <c:pt idx="4">
                  <c:v>8.0583400000000013E-2</c:v>
                </c:pt>
                <c:pt idx="5">
                  <c:v>8.0583400000000013E-2</c:v>
                </c:pt>
                <c:pt idx="6">
                  <c:v>8.0583400000000013E-2</c:v>
                </c:pt>
                <c:pt idx="7">
                  <c:v>8.0583400000000013E-2</c:v>
                </c:pt>
                <c:pt idx="8">
                  <c:v>8.0583400000000013E-2</c:v>
                </c:pt>
                <c:pt idx="9">
                  <c:v>8.0583400000000013E-2</c:v>
                </c:pt>
                <c:pt idx="10">
                  <c:v>8.4410880349097717E-2</c:v>
                </c:pt>
                <c:pt idx="11">
                  <c:v>8.8197629144773582E-2</c:v>
                </c:pt>
                <c:pt idx="12">
                  <c:v>9.1792134757858995E-2</c:v>
                </c:pt>
                <c:pt idx="13">
                  <c:v>9.5549843877962004E-2</c:v>
                </c:pt>
                <c:pt idx="14">
                  <c:v>9.8439885441291314E-2</c:v>
                </c:pt>
                <c:pt idx="15">
                  <c:v>0.10206467415508402</c:v>
                </c:pt>
                <c:pt idx="16">
                  <c:v>0.1057471862918488</c:v>
                </c:pt>
                <c:pt idx="17">
                  <c:v>0.10959004817728199</c:v>
                </c:pt>
                <c:pt idx="18">
                  <c:v>0.11426659003116046</c:v>
                </c:pt>
                <c:pt idx="19">
                  <c:v>0.1190396661958984</c:v>
                </c:pt>
                <c:pt idx="20">
                  <c:v>0.1238446400545532</c:v>
                </c:pt>
                <c:pt idx="21">
                  <c:v>0.12957881660052517</c:v>
                </c:pt>
                <c:pt idx="22">
                  <c:v>0.13582085722054754</c:v>
                </c:pt>
                <c:pt idx="23">
                  <c:v>0.14247536189652377</c:v>
                </c:pt>
                <c:pt idx="24">
                  <c:v>0.1484709307130587</c:v>
                </c:pt>
                <c:pt idx="25">
                  <c:v>0.15513608707831317</c:v>
                </c:pt>
                <c:pt idx="26">
                  <c:v>0.1610425323859041</c:v>
                </c:pt>
                <c:pt idx="27">
                  <c:v>0.16609210660730364</c:v>
                </c:pt>
                <c:pt idx="28">
                  <c:v>0.16979155081688294</c:v>
                </c:pt>
                <c:pt idx="29">
                  <c:v>0.1738870466415483</c:v>
                </c:pt>
                <c:pt idx="30">
                  <c:v>0.17709586226810767</c:v>
                </c:pt>
                <c:pt idx="31">
                  <c:v>0.17962116790876698</c:v>
                </c:pt>
                <c:pt idx="32">
                  <c:v>0.18148159765992741</c:v>
                </c:pt>
                <c:pt idx="33">
                  <c:v>0.18212818346277304</c:v>
                </c:pt>
                <c:pt idx="34">
                  <c:v>0.18279498717642878</c:v>
                </c:pt>
                <c:pt idx="35">
                  <c:v>0.18252223814833285</c:v>
                </c:pt>
                <c:pt idx="36">
                  <c:v>0.18123108472707086</c:v>
                </c:pt>
                <c:pt idx="37">
                  <c:v>0.17971835288226801</c:v>
                </c:pt>
                <c:pt idx="38">
                  <c:v>0.18957368287140713</c:v>
                </c:pt>
                <c:pt idx="39">
                  <c:v>0.19848673106721426</c:v>
                </c:pt>
                <c:pt idx="40">
                  <c:v>0.20571150379618361</c:v>
                </c:pt>
                <c:pt idx="41">
                  <c:v>0.21120852206112004</c:v>
                </c:pt>
                <c:pt idx="42">
                  <c:v>0.21743224232722516</c:v>
                </c:pt>
                <c:pt idx="43">
                  <c:v>0.22386184909412946</c:v>
                </c:pt>
                <c:pt idx="44">
                  <c:v>0.23676798456879664</c:v>
                </c:pt>
                <c:pt idx="45">
                  <c:v>0.25234121405377058</c:v>
                </c:pt>
                <c:pt idx="46">
                  <c:v>0.26581433986358943</c:v>
                </c:pt>
                <c:pt idx="47">
                  <c:v>0.28301757908909009</c:v>
                </c:pt>
                <c:pt idx="48">
                  <c:v>0.30244905885773582</c:v>
                </c:pt>
                <c:pt idx="49">
                  <c:v>0.32280782992355866</c:v>
                </c:pt>
                <c:pt idx="50">
                  <c:v>0.34386348444100023</c:v>
                </c:pt>
                <c:pt idx="51">
                  <c:v>0.36636377007458804</c:v>
                </c:pt>
                <c:pt idx="52">
                  <c:v>0.39002914868317273</c:v>
                </c:pt>
                <c:pt idx="53">
                  <c:v>0.4151595049890181</c:v>
                </c:pt>
                <c:pt idx="54">
                  <c:v>0.44227830484720176</c:v>
                </c:pt>
                <c:pt idx="55">
                  <c:v>0.47073292556139279</c:v>
                </c:pt>
                <c:pt idx="56">
                  <c:v>0.50066835246935237</c:v>
                </c:pt>
                <c:pt idx="57">
                  <c:v>0.53112512138435342</c:v>
                </c:pt>
                <c:pt idx="58">
                  <c:v>0.55489478499477241</c:v>
                </c:pt>
                <c:pt idx="59">
                  <c:v>0.58955707002231761</c:v>
                </c:pt>
                <c:pt idx="60">
                  <c:v>0.62610483832991637</c:v>
                </c:pt>
                <c:pt idx="61">
                  <c:v>0.66333303788387943</c:v>
                </c:pt>
                <c:pt idx="62">
                  <c:v>0.70302881721669042</c:v>
                </c:pt>
                <c:pt idx="63">
                  <c:v>0.74309435268448198</c:v>
                </c:pt>
                <c:pt idx="64">
                  <c:v>0.78739393626265752</c:v>
                </c:pt>
                <c:pt idx="65">
                  <c:v>0.82993655392009014</c:v>
                </c:pt>
                <c:pt idx="66">
                  <c:v>0.86663677811146578</c:v>
                </c:pt>
                <c:pt idx="67">
                  <c:v>0.90721780825079468</c:v>
                </c:pt>
                <c:pt idx="68">
                  <c:v>0.94677952396624687</c:v>
                </c:pt>
                <c:pt idx="69">
                  <c:v>0.96455225026198999</c:v>
                </c:pt>
                <c:pt idx="70">
                  <c:v>1.0134773091553868</c:v>
                </c:pt>
                <c:pt idx="71">
                  <c:v>1.0650817348915929</c:v>
                </c:pt>
                <c:pt idx="72">
                  <c:v>1.1157307591465278</c:v>
                </c:pt>
                <c:pt idx="73">
                  <c:v>1.1408806260460365</c:v>
                </c:pt>
                <c:pt idx="74">
                  <c:v>1.1838629273341879</c:v>
                </c:pt>
                <c:pt idx="75">
                  <c:v>1.2226878250915694</c:v>
                </c:pt>
                <c:pt idx="76">
                  <c:v>1.2634607646683353</c:v>
                </c:pt>
                <c:pt idx="77">
                  <c:v>1.3063864436364074</c:v>
                </c:pt>
                <c:pt idx="78">
                  <c:v>1.3482095405555676</c:v>
                </c:pt>
                <c:pt idx="79">
                  <c:v>1.3869641339684025</c:v>
                </c:pt>
                <c:pt idx="80">
                  <c:v>1.4351262085654055</c:v>
                </c:pt>
                <c:pt idx="81">
                  <c:v>1.4820049812135114</c:v>
                </c:pt>
                <c:pt idx="82">
                  <c:v>1.5268727629285541</c:v>
                </c:pt>
                <c:pt idx="83">
                  <c:v>1.5691579060346863</c:v>
                </c:pt>
                <c:pt idx="84">
                  <c:v>1.6088570181009711</c:v>
                </c:pt>
                <c:pt idx="85">
                  <c:v>1.6416575977142029</c:v>
                </c:pt>
                <c:pt idx="86">
                  <c:v>1.6710537007738571</c:v>
                </c:pt>
                <c:pt idx="87">
                  <c:v>1.701154281395703</c:v>
                </c:pt>
                <c:pt idx="88">
                  <c:v>1.7285457540603184</c:v>
                </c:pt>
                <c:pt idx="89">
                  <c:v>1.75310487809613</c:v>
                </c:pt>
                <c:pt idx="90">
                  <c:v>1.7101487131250213</c:v>
                </c:pt>
                <c:pt idx="91">
                  <c:v>1.7247588696052949</c:v>
                </c:pt>
                <c:pt idx="92">
                  <c:v>1.7432338714578057</c:v>
                </c:pt>
                <c:pt idx="93">
                  <c:v>1.7551774372377349</c:v>
                </c:pt>
                <c:pt idx="94">
                  <c:v>1.7640138790481954</c:v>
                </c:pt>
                <c:pt idx="95">
                  <c:v>1.7693704026407462</c:v>
                </c:pt>
                <c:pt idx="96">
                  <c:v>1.768512000757213</c:v>
                </c:pt>
                <c:pt idx="97">
                  <c:v>1.7590966805534616</c:v>
                </c:pt>
                <c:pt idx="98">
                  <c:v>1.7543236043887236</c:v>
                </c:pt>
                <c:pt idx="99">
                  <c:v>1.7437844539840968</c:v>
                </c:pt>
                <c:pt idx="100">
                  <c:v>1.7308879086880982</c:v>
                </c:pt>
                <c:pt idx="101">
                  <c:v>1.7178890368508155</c:v>
                </c:pt>
                <c:pt idx="102">
                  <c:v>1.711418506046944</c:v>
                </c:pt>
                <c:pt idx="103">
                  <c:v>1.7006168635781163</c:v>
                </c:pt>
                <c:pt idx="104">
                  <c:v>1.695218135362315</c:v>
                </c:pt>
                <c:pt idx="105">
                  <c:v>1.6904207408431133</c:v>
                </c:pt>
                <c:pt idx="106">
                  <c:v>1.6859986504897093</c:v>
                </c:pt>
                <c:pt idx="107">
                  <c:v>1.6820046810253213</c:v>
                </c:pt>
                <c:pt idx="108">
                  <c:v>1.6790387866618735</c:v>
                </c:pt>
                <c:pt idx="109">
                  <c:v>1.673610732767812</c:v>
                </c:pt>
                <c:pt idx="110">
                  <c:v>1.6610178737348644</c:v>
                </c:pt>
                <c:pt idx="111">
                  <c:v>1.644880052810088</c:v>
                </c:pt>
                <c:pt idx="112">
                  <c:v>1.6331593142790464</c:v>
                </c:pt>
                <c:pt idx="113">
                  <c:v>1.613823572037475</c:v>
                </c:pt>
                <c:pt idx="114">
                  <c:v>1.5847772167426821</c:v>
                </c:pt>
                <c:pt idx="115">
                  <c:v>1.5481424977485359</c:v>
                </c:pt>
                <c:pt idx="116">
                  <c:v>1.527783726682713</c:v>
                </c:pt>
                <c:pt idx="117">
                  <c:v>1.4842277865316835</c:v>
                </c:pt>
                <c:pt idx="118">
                  <c:v>1.4605624079230988</c:v>
                </c:pt>
                <c:pt idx="119">
                  <c:v>1.4605624079230988</c:v>
                </c:pt>
                <c:pt idx="120">
                  <c:v>1.4354320516172534</c:v>
                </c:pt>
                <c:pt idx="121">
                  <c:v>1.4083132517590697</c:v>
                </c:pt>
                <c:pt idx="122">
                  <c:v>1.4083132517590697</c:v>
                </c:pt>
                <c:pt idx="123">
                  <c:v>1.3798586310448788</c:v>
                </c:pt>
                <c:pt idx="124">
                  <c:v>1.3499232041369194</c:v>
                </c:pt>
                <c:pt idx="125">
                  <c:v>1.3194664352219181</c:v>
                </c:pt>
                <c:pt idx="126">
                  <c:v>1.2952101901610287</c:v>
                </c:pt>
                <c:pt idx="127">
                  <c:v>1.2605479051334836</c:v>
                </c:pt>
                <c:pt idx="128">
                  <c:v>1.2240001368258848</c:v>
                </c:pt>
                <c:pt idx="129">
                  <c:v>1.1867719372719219</c:v>
                </c:pt>
                <c:pt idx="130">
                  <c:v>1.1070106224713192</c:v>
                </c:pt>
                <c:pt idx="131">
                  <c:v>1.0627110388931436</c:v>
                </c:pt>
                <c:pt idx="132">
                  <c:v>1.0201684212357109</c:v>
                </c:pt>
                <c:pt idx="133">
                  <c:v>0.94288716690500651</c:v>
                </c:pt>
                <c:pt idx="134">
                  <c:v>0.90332545118955421</c:v>
                </c:pt>
                <c:pt idx="135">
                  <c:v>0.83662766600041427</c:v>
                </c:pt>
                <c:pt idx="136">
                  <c:v>0.78502324026420811</c:v>
                </c:pt>
                <c:pt idx="137">
                  <c:v>0.73437421600927355</c:v>
                </c:pt>
                <c:pt idx="138">
                  <c:v>0.66624204782161356</c:v>
                </c:pt>
                <c:pt idx="139">
                  <c:v>0.58664421048746607</c:v>
                </c:pt>
                <c:pt idx="140">
                  <c:v>0.50189543460023389</c:v>
                </c:pt>
                <c:pt idx="141">
                  <c:v>0.46314084118739907</c:v>
                </c:pt>
                <c:pt idx="142">
                  <c:v>0.41497876659039601</c:v>
                </c:pt>
                <c:pt idx="143">
                  <c:v>0.41127609830641731</c:v>
                </c:pt>
                <c:pt idx="144">
                  <c:v>0.32323221222724752</c:v>
                </c:pt>
                <c:pt idx="145">
                  <c:v>0.28094706912111517</c:v>
                </c:pt>
                <c:pt idx="146">
                  <c:v>0.24124795705483029</c:v>
                </c:pt>
                <c:pt idx="147">
                  <c:v>0.2389937247413231</c:v>
                </c:pt>
                <c:pt idx="148">
                  <c:v>0.20844737744159847</c:v>
                </c:pt>
                <c:pt idx="149">
                  <c:v>0.1790512743819444</c:v>
                </c:pt>
                <c:pt idx="150">
                  <c:v>0.14895069376009842</c:v>
                </c:pt>
                <c:pt idx="151">
                  <c:v>0.12155922109548299</c:v>
                </c:pt>
                <c:pt idx="152">
                  <c:v>9.7000097059671428E-2</c:v>
                </c:pt>
                <c:pt idx="153">
                  <c:v>6.452636590611377E-2</c:v>
                </c:pt>
                <c:pt idx="154">
                  <c:v>4.6051364053603008E-2</c:v>
                </c:pt>
                <c:pt idx="155">
                  <c:v>1.789010205445183E-2</c:v>
                </c:pt>
                <c:pt idx="156">
                  <c:v>8.7376114712576693E-3</c:v>
                </c:pt>
                <c:pt idx="157">
                  <c:v>2.7865956723249672E-3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B-2F4D-9942-3A70FD1E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30655"/>
        <c:axId val="1234041183"/>
      </c:scatterChart>
      <c:valAx>
        <c:axId val="123753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041183"/>
        <c:crosses val="autoZero"/>
        <c:crossBetween val="midCat"/>
      </c:valAx>
      <c:valAx>
        <c:axId val="12340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53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'V4'!$A$2:$A$162</c:f>
              <c:numCache>
                <c:formatCode>yyyy\-mm\-dd</c:formatCode>
                <c:ptCount val="161"/>
                <c:pt idx="0">
                  <c:v>37974</c:v>
                </c:pt>
                <c:pt idx="1">
                  <c:v>37975</c:v>
                </c:pt>
                <c:pt idx="2">
                  <c:v>37976</c:v>
                </c:pt>
                <c:pt idx="3">
                  <c:v>37977</c:v>
                </c:pt>
                <c:pt idx="4">
                  <c:v>37978</c:v>
                </c:pt>
                <c:pt idx="5">
                  <c:v>37979</c:v>
                </c:pt>
                <c:pt idx="6">
                  <c:v>37980</c:v>
                </c:pt>
                <c:pt idx="7">
                  <c:v>37981</c:v>
                </c:pt>
                <c:pt idx="8">
                  <c:v>37982</c:v>
                </c:pt>
                <c:pt idx="9">
                  <c:v>37983</c:v>
                </c:pt>
                <c:pt idx="10">
                  <c:v>37984</c:v>
                </c:pt>
                <c:pt idx="11">
                  <c:v>37985</c:v>
                </c:pt>
                <c:pt idx="12">
                  <c:v>37986</c:v>
                </c:pt>
                <c:pt idx="13">
                  <c:v>37987</c:v>
                </c:pt>
                <c:pt idx="14">
                  <c:v>37988</c:v>
                </c:pt>
                <c:pt idx="15">
                  <c:v>37989</c:v>
                </c:pt>
                <c:pt idx="16">
                  <c:v>37990</c:v>
                </c:pt>
                <c:pt idx="17">
                  <c:v>37991</c:v>
                </c:pt>
                <c:pt idx="18">
                  <c:v>37992</c:v>
                </c:pt>
                <c:pt idx="19">
                  <c:v>37993</c:v>
                </c:pt>
                <c:pt idx="20">
                  <c:v>37994</c:v>
                </c:pt>
                <c:pt idx="21">
                  <c:v>37995</c:v>
                </c:pt>
                <c:pt idx="22">
                  <c:v>37996</c:v>
                </c:pt>
                <c:pt idx="23">
                  <c:v>37997</c:v>
                </c:pt>
                <c:pt idx="24">
                  <c:v>37998</c:v>
                </c:pt>
                <c:pt idx="25">
                  <c:v>37999</c:v>
                </c:pt>
                <c:pt idx="26">
                  <c:v>38000</c:v>
                </c:pt>
                <c:pt idx="27">
                  <c:v>38001</c:v>
                </c:pt>
                <c:pt idx="28">
                  <c:v>38002</c:v>
                </c:pt>
                <c:pt idx="29">
                  <c:v>38003</c:v>
                </c:pt>
                <c:pt idx="30">
                  <c:v>38004</c:v>
                </c:pt>
                <c:pt idx="31">
                  <c:v>38005</c:v>
                </c:pt>
                <c:pt idx="32">
                  <c:v>38006</c:v>
                </c:pt>
                <c:pt idx="33">
                  <c:v>38007</c:v>
                </c:pt>
                <c:pt idx="34">
                  <c:v>38008</c:v>
                </c:pt>
                <c:pt idx="35">
                  <c:v>38009</c:v>
                </c:pt>
                <c:pt idx="36">
                  <c:v>38010</c:v>
                </c:pt>
                <c:pt idx="37">
                  <c:v>38011</c:v>
                </c:pt>
                <c:pt idx="38">
                  <c:v>38012</c:v>
                </c:pt>
                <c:pt idx="39">
                  <c:v>38013</c:v>
                </c:pt>
                <c:pt idx="40">
                  <c:v>38014</c:v>
                </c:pt>
                <c:pt idx="41">
                  <c:v>38015</c:v>
                </c:pt>
                <c:pt idx="42">
                  <c:v>38016</c:v>
                </c:pt>
                <c:pt idx="43">
                  <c:v>38017</c:v>
                </c:pt>
                <c:pt idx="44">
                  <c:v>38018</c:v>
                </c:pt>
                <c:pt idx="45">
                  <c:v>38019</c:v>
                </c:pt>
                <c:pt idx="46">
                  <c:v>38020</c:v>
                </c:pt>
                <c:pt idx="47">
                  <c:v>38021</c:v>
                </c:pt>
                <c:pt idx="48">
                  <c:v>38022</c:v>
                </c:pt>
                <c:pt idx="49">
                  <c:v>38023</c:v>
                </c:pt>
                <c:pt idx="50">
                  <c:v>38024</c:v>
                </c:pt>
                <c:pt idx="51">
                  <c:v>38025</c:v>
                </c:pt>
                <c:pt idx="52">
                  <c:v>38026</c:v>
                </c:pt>
                <c:pt idx="53">
                  <c:v>38027</c:v>
                </c:pt>
                <c:pt idx="54">
                  <c:v>38028</c:v>
                </c:pt>
                <c:pt idx="55">
                  <c:v>38029</c:v>
                </c:pt>
                <c:pt idx="56">
                  <c:v>38030</c:v>
                </c:pt>
                <c:pt idx="57">
                  <c:v>38031</c:v>
                </c:pt>
                <c:pt idx="58">
                  <c:v>38032</c:v>
                </c:pt>
                <c:pt idx="59">
                  <c:v>38033</c:v>
                </c:pt>
                <c:pt idx="60">
                  <c:v>38034</c:v>
                </c:pt>
                <c:pt idx="61">
                  <c:v>38035</c:v>
                </c:pt>
                <c:pt idx="62">
                  <c:v>38036</c:v>
                </c:pt>
                <c:pt idx="63">
                  <c:v>38037</c:v>
                </c:pt>
                <c:pt idx="64">
                  <c:v>38038</c:v>
                </c:pt>
                <c:pt idx="65">
                  <c:v>38039</c:v>
                </c:pt>
                <c:pt idx="66">
                  <c:v>38040</c:v>
                </c:pt>
                <c:pt idx="67">
                  <c:v>38041</c:v>
                </c:pt>
                <c:pt idx="68">
                  <c:v>38042</c:v>
                </c:pt>
                <c:pt idx="69">
                  <c:v>38043</c:v>
                </c:pt>
                <c:pt idx="70">
                  <c:v>38044</c:v>
                </c:pt>
                <c:pt idx="71">
                  <c:v>38045</c:v>
                </c:pt>
                <c:pt idx="72">
                  <c:v>38046</c:v>
                </c:pt>
                <c:pt idx="73">
                  <c:v>38047</c:v>
                </c:pt>
                <c:pt idx="74">
                  <c:v>38048</c:v>
                </c:pt>
                <c:pt idx="75">
                  <c:v>38049</c:v>
                </c:pt>
                <c:pt idx="76">
                  <c:v>38050</c:v>
                </c:pt>
                <c:pt idx="77">
                  <c:v>38051</c:v>
                </c:pt>
                <c:pt idx="78">
                  <c:v>38052</c:v>
                </c:pt>
                <c:pt idx="79">
                  <c:v>38053</c:v>
                </c:pt>
                <c:pt idx="80">
                  <c:v>38054</c:v>
                </c:pt>
                <c:pt idx="81">
                  <c:v>38055</c:v>
                </c:pt>
                <c:pt idx="82">
                  <c:v>38056</c:v>
                </c:pt>
                <c:pt idx="83">
                  <c:v>38057</c:v>
                </c:pt>
                <c:pt idx="84">
                  <c:v>38058</c:v>
                </c:pt>
                <c:pt idx="85">
                  <c:v>38059</c:v>
                </c:pt>
                <c:pt idx="86">
                  <c:v>38060</c:v>
                </c:pt>
                <c:pt idx="87">
                  <c:v>38061</c:v>
                </c:pt>
                <c:pt idx="88">
                  <c:v>38062</c:v>
                </c:pt>
                <c:pt idx="89">
                  <c:v>38063</c:v>
                </c:pt>
                <c:pt idx="90">
                  <c:v>38064</c:v>
                </c:pt>
                <c:pt idx="91">
                  <c:v>38065</c:v>
                </c:pt>
                <c:pt idx="92">
                  <c:v>38066</c:v>
                </c:pt>
                <c:pt idx="93">
                  <c:v>38067</c:v>
                </c:pt>
                <c:pt idx="94">
                  <c:v>38068</c:v>
                </c:pt>
                <c:pt idx="95">
                  <c:v>38069</c:v>
                </c:pt>
                <c:pt idx="96">
                  <c:v>38070</c:v>
                </c:pt>
                <c:pt idx="97">
                  <c:v>38071</c:v>
                </c:pt>
                <c:pt idx="98">
                  <c:v>38072</c:v>
                </c:pt>
                <c:pt idx="99">
                  <c:v>38073</c:v>
                </c:pt>
                <c:pt idx="100">
                  <c:v>38074</c:v>
                </c:pt>
                <c:pt idx="101">
                  <c:v>38075</c:v>
                </c:pt>
                <c:pt idx="102">
                  <c:v>38076</c:v>
                </c:pt>
                <c:pt idx="103">
                  <c:v>38077</c:v>
                </c:pt>
                <c:pt idx="104">
                  <c:v>38078</c:v>
                </c:pt>
                <c:pt idx="105">
                  <c:v>38079</c:v>
                </c:pt>
                <c:pt idx="106">
                  <c:v>38080</c:v>
                </c:pt>
                <c:pt idx="107">
                  <c:v>38081</c:v>
                </c:pt>
                <c:pt idx="108">
                  <c:v>38082</c:v>
                </c:pt>
                <c:pt idx="109">
                  <c:v>38083</c:v>
                </c:pt>
                <c:pt idx="110">
                  <c:v>38084</c:v>
                </c:pt>
                <c:pt idx="111">
                  <c:v>38085</c:v>
                </c:pt>
                <c:pt idx="112">
                  <c:v>38086</c:v>
                </c:pt>
                <c:pt idx="113">
                  <c:v>38087</c:v>
                </c:pt>
                <c:pt idx="114">
                  <c:v>38088</c:v>
                </c:pt>
                <c:pt idx="115">
                  <c:v>38089</c:v>
                </c:pt>
                <c:pt idx="116">
                  <c:v>38090</c:v>
                </c:pt>
                <c:pt idx="117">
                  <c:v>38091</c:v>
                </c:pt>
                <c:pt idx="118">
                  <c:v>38092</c:v>
                </c:pt>
                <c:pt idx="119">
                  <c:v>38093</c:v>
                </c:pt>
                <c:pt idx="120">
                  <c:v>38094</c:v>
                </c:pt>
                <c:pt idx="121">
                  <c:v>38095</c:v>
                </c:pt>
                <c:pt idx="122">
                  <c:v>38096</c:v>
                </c:pt>
                <c:pt idx="123">
                  <c:v>38097</c:v>
                </c:pt>
                <c:pt idx="124">
                  <c:v>38098</c:v>
                </c:pt>
                <c:pt idx="125">
                  <c:v>38099</c:v>
                </c:pt>
                <c:pt idx="126">
                  <c:v>38100</c:v>
                </c:pt>
                <c:pt idx="127">
                  <c:v>38101</c:v>
                </c:pt>
                <c:pt idx="128">
                  <c:v>38102</c:v>
                </c:pt>
                <c:pt idx="129">
                  <c:v>38103</c:v>
                </c:pt>
                <c:pt idx="130">
                  <c:v>38104</c:v>
                </c:pt>
                <c:pt idx="131">
                  <c:v>38105</c:v>
                </c:pt>
                <c:pt idx="132">
                  <c:v>38106</c:v>
                </c:pt>
                <c:pt idx="133">
                  <c:v>38107</c:v>
                </c:pt>
                <c:pt idx="134">
                  <c:v>38108</c:v>
                </c:pt>
                <c:pt idx="135">
                  <c:v>38109</c:v>
                </c:pt>
                <c:pt idx="136">
                  <c:v>38110</c:v>
                </c:pt>
                <c:pt idx="137">
                  <c:v>38111</c:v>
                </c:pt>
                <c:pt idx="138">
                  <c:v>38112</c:v>
                </c:pt>
                <c:pt idx="139">
                  <c:v>38113</c:v>
                </c:pt>
                <c:pt idx="140">
                  <c:v>38114</c:v>
                </c:pt>
                <c:pt idx="141">
                  <c:v>38115</c:v>
                </c:pt>
                <c:pt idx="142">
                  <c:v>38116</c:v>
                </c:pt>
                <c:pt idx="143">
                  <c:v>38117</c:v>
                </c:pt>
                <c:pt idx="144">
                  <c:v>38118</c:v>
                </c:pt>
                <c:pt idx="145">
                  <c:v>38119</c:v>
                </c:pt>
                <c:pt idx="146">
                  <c:v>38120</c:v>
                </c:pt>
                <c:pt idx="147">
                  <c:v>38121</c:v>
                </c:pt>
                <c:pt idx="148">
                  <c:v>38122</c:v>
                </c:pt>
                <c:pt idx="149">
                  <c:v>38123</c:v>
                </c:pt>
                <c:pt idx="150">
                  <c:v>38124</c:v>
                </c:pt>
                <c:pt idx="151">
                  <c:v>38125</c:v>
                </c:pt>
                <c:pt idx="152">
                  <c:v>38126</c:v>
                </c:pt>
                <c:pt idx="153">
                  <c:v>38127</c:v>
                </c:pt>
                <c:pt idx="154">
                  <c:v>38128</c:v>
                </c:pt>
                <c:pt idx="155">
                  <c:v>38129</c:v>
                </c:pt>
                <c:pt idx="156">
                  <c:v>38130</c:v>
                </c:pt>
                <c:pt idx="157">
                  <c:v>38131</c:v>
                </c:pt>
                <c:pt idx="158">
                  <c:v>38132</c:v>
                </c:pt>
                <c:pt idx="159">
                  <c:v>38133</c:v>
                </c:pt>
                <c:pt idx="160">
                  <c:v>38134</c:v>
                </c:pt>
              </c:numCache>
            </c:numRef>
          </c:xVal>
          <c:yVal>
            <c:numRef>
              <c:f>'V4'!$C$2:$C$162</c:f>
              <c:numCache>
                <c:formatCode>General</c:formatCode>
                <c:ptCount val="161"/>
                <c:pt idx="12">
                  <c:v>3.4953717510931306E-2</c:v>
                </c:pt>
                <c:pt idx="18">
                  <c:v>3.107859717299629E-2</c:v>
                </c:pt>
                <c:pt idx="25">
                  <c:v>3.4021930046858252E-2</c:v>
                </c:pt>
                <c:pt idx="35">
                  <c:v>6.0351228568565805E-2</c:v>
                </c:pt>
                <c:pt idx="41">
                  <c:v>7.6260259199927502E-2</c:v>
                </c:pt>
                <c:pt idx="49">
                  <c:v>0.1574596289803748</c:v>
                </c:pt>
                <c:pt idx="56">
                  <c:v>0.43664719031979182</c:v>
                </c:pt>
                <c:pt idx="62">
                  <c:v>0.68153713424954321</c:v>
                </c:pt>
                <c:pt idx="90">
                  <c:v>1.1557728106063356</c:v>
                </c:pt>
                <c:pt idx="103">
                  <c:v>1.2115520664552641</c:v>
                </c:pt>
                <c:pt idx="118">
                  <c:v>1.087875551090097</c:v>
                </c:pt>
                <c:pt idx="125">
                  <c:v>0.63230357631791134</c:v>
                </c:pt>
                <c:pt idx="132">
                  <c:v>0.34019655541802446</c:v>
                </c:pt>
                <c:pt idx="139">
                  <c:v>0.20172749860174735</c:v>
                </c:pt>
                <c:pt idx="146">
                  <c:v>8.9728491416227338E-2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B-C540-87B2-2AD3D5093665}"/>
            </c:ext>
          </c:extLst>
        </c:ser>
        <c:ser>
          <c:idx val="1"/>
          <c:order val="1"/>
          <c:tx>
            <c:strRef>
              <c:f>'V4'!$D$1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'V4'!$A$2:$A$162</c:f>
              <c:numCache>
                <c:formatCode>yyyy\-mm\-dd</c:formatCode>
                <c:ptCount val="161"/>
                <c:pt idx="0">
                  <c:v>37974</c:v>
                </c:pt>
                <c:pt idx="1">
                  <c:v>37975</c:v>
                </c:pt>
                <c:pt idx="2">
                  <c:v>37976</c:v>
                </c:pt>
                <c:pt idx="3">
                  <c:v>37977</c:v>
                </c:pt>
                <c:pt idx="4">
                  <c:v>37978</c:v>
                </c:pt>
                <c:pt idx="5">
                  <c:v>37979</c:v>
                </c:pt>
                <c:pt idx="6">
                  <c:v>37980</c:v>
                </c:pt>
                <c:pt idx="7">
                  <c:v>37981</c:v>
                </c:pt>
                <c:pt idx="8">
                  <c:v>37982</c:v>
                </c:pt>
                <c:pt idx="9">
                  <c:v>37983</c:v>
                </c:pt>
                <c:pt idx="10">
                  <c:v>37984</c:v>
                </c:pt>
                <c:pt idx="11">
                  <c:v>37985</c:v>
                </c:pt>
                <c:pt idx="12">
                  <c:v>37986</c:v>
                </c:pt>
                <c:pt idx="13">
                  <c:v>37987</c:v>
                </c:pt>
                <c:pt idx="14">
                  <c:v>37988</c:v>
                </c:pt>
                <c:pt idx="15">
                  <c:v>37989</c:v>
                </c:pt>
                <c:pt idx="16">
                  <c:v>37990</c:v>
                </c:pt>
                <c:pt idx="17">
                  <c:v>37991</c:v>
                </c:pt>
                <c:pt idx="18">
                  <c:v>37992</c:v>
                </c:pt>
                <c:pt idx="19">
                  <c:v>37993</c:v>
                </c:pt>
                <c:pt idx="20">
                  <c:v>37994</c:v>
                </c:pt>
                <c:pt idx="21">
                  <c:v>37995</c:v>
                </c:pt>
                <c:pt idx="22">
                  <c:v>37996</c:v>
                </c:pt>
                <c:pt idx="23">
                  <c:v>37997</c:v>
                </c:pt>
                <c:pt idx="24">
                  <c:v>37998</c:v>
                </c:pt>
                <c:pt idx="25">
                  <c:v>37999</c:v>
                </c:pt>
                <c:pt idx="26">
                  <c:v>38000</c:v>
                </c:pt>
                <c:pt idx="27">
                  <c:v>38001</c:v>
                </c:pt>
                <c:pt idx="28">
                  <c:v>38002</c:v>
                </c:pt>
                <c:pt idx="29">
                  <c:v>38003</c:v>
                </c:pt>
                <c:pt idx="30">
                  <c:v>38004</c:v>
                </c:pt>
                <c:pt idx="31">
                  <c:v>38005</c:v>
                </c:pt>
                <c:pt idx="32">
                  <c:v>38006</c:v>
                </c:pt>
                <c:pt idx="33">
                  <c:v>38007</c:v>
                </c:pt>
                <c:pt idx="34">
                  <c:v>38008</c:v>
                </c:pt>
                <c:pt idx="35">
                  <c:v>38009</c:v>
                </c:pt>
                <c:pt idx="36">
                  <c:v>38010</c:v>
                </c:pt>
                <c:pt idx="37">
                  <c:v>38011</c:v>
                </c:pt>
                <c:pt idx="38">
                  <c:v>38012</c:v>
                </c:pt>
                <c:pt idx="39">
                  <c:v>38013</c:v>
                </c:pt>
                <c:pt idx="40">
                  <c:v>38014</c:v>
                </c:pt>
                <c:pt idx="41">
                  <c:v>38015</c:v>
                </c:pt>
                <c:pt idx="42">
                  <c:v>38016</c:v>
                </c:pt>
                <c:pt idx="43">
                  <c:v>38017</c:v>
                </c:pt>
                <c:pt idx="44">
                  <c:v>38018</c:v>
                </c:pt>
                <c:pt idx="45">
                  <c:v>38019</c:v>
                </c:pt>
                <c:pt idx="46">
                  <c:v>38020</c:v>
                </c:pt>
                <c:pt idx="47">
                  <c:v>38021</c:v>
                </c:pt>
                <c:pt idx="48">
                  <c:v>38022</c:v>
                </c:pt>
                <c:pt idx="49">
                  <c:v>38023</c:v>
                </c:pt>
                <c:pt idx="50">
                  <c:v>38024</c:v>
                </c:pt>
                <c:pt idx="51">
                  <c:v>38025</c:v>
                </c:pt>
                <c:pt idx="52">
                  <c:v>38026</c:v>
                </c:pt>
                <c:pt idx="53">
                  <c:v>38027</c:v>
                </c:pt>
                <c:pt idx="54">
                  <c:v>38028</c:v>
                </c:pt>
                <c:pt idx="55">
                  <c:v>38029</c:v>
                </c:pt>
                <c:pt idx="56">
                  <c:v>38030</c:v>
                </c:pt>
                <c:pt idx="57">
                  <c:v>38031</c:v>
                </c:pt>
                <c:pt idx="58">
                  <c:v>38032</c:v>
                </c:pt>
                <c:pt idx="59">
                  <c:v>38033</c:v>
                </c:pt>
                <c:pt idx="60">
                  <c:v>38034</c:v>
                </c:pt>
                <c:pt idx="61">
                  <c:v>38035</c:v>
                </c:pt>
                <c:pt idx="62">
                  <c:v>38036</c:v>
                </c:pt>
                <c:pt idx="63">
                  <c:v>38037</c:v>
                </c:pt>
                <c:pt idx="64">
                  <c:v>38038</c:v>
                </c:pt>
                <c:pt idx="65">
                  <c:v>38039</c:v>
                </c:pt>
                <c:pt idx="66">
                  <c:v>38040</c:v>
                </c:pt>
                <c:pt idx="67">
                  <c:v>38041</c:v>
                </c:pt>
                <c:pt idx="68">
                  <c:v>38042</c:v>
                </c:pt>
                <c:pt idx="69">
                  <c:v>38043</c:v>
                </c:pt>
                <c:pt idx="70">
                  <c:v>38044</c:v>
                </c:pt>
                <c:pt idx="71">
                  <c:v>38045</c:v>
                </c:pt>
                <c:pt idx="72">
                  <c:v>38046</c:v>
                </c:pt>
                <c:pt idx="73">
                  <c:v>38047</c:v>
                </c:pt>
                <c:pt idx="74">
                  <c:v>38048</c:v>
                </c:pt>
                <c:pt idx="75">
                  <c:v>38049</c:v>
                </c:pt>
                <c:pt idx="76">
                  <c:v>38050</c:v>
                </c:pt>
                <c:pt idx="77">
                  <c:v>38051</c:v>
                </c:pt>
                <c:pt idx="78">
                  <c:v>38052</c:v>
                </c:pt>
                <c:pt idx="79">
                  <c:v>38053</c:v>
                </c:pt>
                <c:pt idx="80">
                  <c:v>38054</c:v>
                </c:pt>
                <c:pt idx="81">
                  <c:v>38055</c:v>
                </c:pt>
                <c:pt idx="82">
                  <c:v>38056</c:v>
                </c:pt>
                <c:pt idx="83">
                  <c:v>38057</c:v>
                </c:pt>
                <c:pt idx="84">
                  <c:v>38058</c:v>
                </c:pt>
                <c:pt idx="85">
                  <c:v>38059</c:v>
                </c:pt>
                <c:pt idx="86">
                  <c:v>38060</c:v>
                </c:pt>
                <c:pt idx="87">
                  <c:v>38061</c:v>
                </c:pt>
                <c:pt idx="88">
                  <c:v>38062</c:v>
                </c:pt>
                <c:pt idx="89">
                  <c:v>38063</c:v>
                </c:pt>
                <c:pt idx="90">
                  <c:v>38064</c:v>
                </c:pt>
                <c:pt idx="91">
                  <c:v>38065</c:v>
                </c:pt>
                <c:pt idx="92">
                  <c:v>38066</c:v>
                </c:pt>
                <c:pt idx="93">
                  <c:v>38067</c:v>
                </c:pt>
                <c:pt idx="94">
                  <c:v>38068</c:v>
                </c:pt>
                <c:pt idx="95">
                  <c:v>38069</c:v>
                </c:pt>
                <c:pt idx="96">
                  <c:v>38070</c:v>
                </c:pt>
                <c:pt idx="97">
                  <c:v>38071</c:v>
                </c:pt>
                <c:pt idx="98">
                  <c:v>38072</c:v>
                </c:pt>
                <c:pt idx="99">
                  <c:v>38073</c:v>
                </c:pt>
                <c:pt idx="100">
                  <c:v>38074</c:v>
                </c:pt>
                <c:pt idx="101">
                  <c:v>38075</c:v>
                </c:pt>
                <c:pt idx="102">
                  <c:v>38076</c:v>
                </c:pt>
                <c:pt idx="103">
                  <c:v>38077</c:v>
                </c:pt>
                <c:pt idx="104">
                  <c:v>38078</c:v>
                </c:pt>
                <c:pt idx="105">
                  <c:v>38079</c:v>
                </c:pt>
                <c:pt idx="106">
                  <c:v>38080</c:v>
                </c:pt>
                <c:pt idx="107">
                  <c:v>38081</c:v>
                </c:pt>
                <c:pt idx="108">
                  <c:v>38082</c:v>
                </c:pt>
                <c:pt idx="109">
                  <c:v>38083</c:v>
                </c:pt>
                <c:pt idx="110">
                  <c:v>38084</c:v>
                </c:pt>
                <c:pt idx="111">
                  <c:v>38085</c:v>
                </c:pt>
                <c:pt idx="112">
                  <c:v>38086</c:v>
                </c:pt>
                <c:pt idx="113">
                  <c:v>38087</c:v>
                </c:pt>
                <c:pt idx="114">
                  <c:v>38088</c:v>
                </c:pt>
                <c:pt idx="115">
                  <c:v>38089</c:v>
                </c:pt>
                <c:pt idx="116">
                  <c:v>38090</c:v>
                </c:pt>
                <c:pt idx="117">
                  <c:v>38091</c:v>
                </c:pt>
                <c:pt idx="118">
                  <c:v>38092</c:v>
                </c:pt>
                <c:pt idx="119">
                  <c:v>38093</c:v>
                </c:pt>
                <c:pt idx="120">
                  <c:v>38094</c:v>
                </c:pt>
                <c:pt idx="121">
                  <c:v>38095</c:v>
                </c:pt>
                <c:pt idx="122">
                  <c:v>38096</c:v>
                </c:pt>
                <c:pt idx="123">
                  <c:v>38097</c:v>
                </c:pt>
                <c:pt idx="124">
                  <c:v>38098</c:v>
                </c:pt>
                <c:pt idx="125">
                  <c:v>38099</c:v>
                </c:pt>
                <c:pt idx="126">
                  <c:v>38100</c:v>
                </c:pt>
                <c:pt idx="127">
                  <c:v>38101</c:v>
                </c:pt>
                <c:pt idx="128">
                  <c:v>38102</c:v>
                </c:pt>
                <c:pt idx="129">
                  <c:v>38103</c:v>
                </c:pt>
                <c:pt idx="130">
                  <c:v>38104</c:v>
                </c:pt>
                <c:pt idx="131">
                  <c:v>38105</c:v>
                </c:pt>
                <c:pt idx="132">
                  <c:v>38106</c:v>
                </c:pt>
                <c:pt idx="133">
                  <c:v>38107</c:v>
                </c:pt>
                <c:pt idx="134">
                  <c:v>38108</c:v>
                </c:pt>
                <c:pt idx="135">
                  <c:v>38109</c:v>
                </c:pt>
                <c:pt idx="136">
                  <c:v>38110</c:v>
                </c:pt>
                <c:pt idx="137">
                  <c:v>38111</c:v>
                </c:pt>
                <c:pt idx="138">
                  <c:v>38112</c:v>
                </c:pt>
                <c:pt idx="139">
                  <c:v>38113</c:v>
                </c:pt>
                <c:pt idx="140">
                  <c:v>38114</c:v>
                </c:pt>
                <c:pt idx="141">
                  <c:v>38115</c:v>
                </c:pt>
                <c:pt idx="142">
                  <c:v>38116</c:v>
                </c:pt>
                <c:pt idx="143">
                  <c:v>38117</c:v>
                </c:pt>
                <c:pt idx="144">
                  <c:v>38118</c:v>
                </c:pt>
                <c:pt idx="145">
                  <c:v>38119</c:v>
                </c:pt>
                <c:pt idx="146">
                  <c:v>38120</c:v>
                </c:pt>
                <c:pt idx="147">
                  <c:v>38121</c:v>
                </c:pt>
                <c:pt idx="148">
                  <c:v>38122</c:v>
                </c:pt>
                <c:pt idx="149">
                  <c:v>38123</c:v>
                </c:pt>
                <c:pt idx="150">
                  <c:v>38124</c:v>
                </c:pt>
                <c:pt idx="151">
                  <c:v>38125</c:v>
                </c:pt>
                <c:pt idx="152">
                  <c:v>38126</c:v>
                </c:pt>
                <c:pt idx="153">
                  <c:v>38127</c:v>
                </c:pt>
                <c:pt idx="154">
                  <c:v>38128</c:v>
                </c:pt>
                <c:pt idx="155">
                  <c:v>38129</c:v>
                </c:pt>
                <c:pt idx="156">
                  <c:v>38130</c:v>
                </c:pt>
                <c:pt idx="157">
                  <c:v>38131</c:v>
                </c:pt>
                <c:pt idx="158">
                  <c:v>38132</c:v>
                </c:pt>
                <c:pt idx="159">
                  <c:v>38133</c:v>
                </c:pt>
                <c:pt idx="160">
                  <c:v>38134</c:v>
                </c:pt>
              </c:numCache>
            </c:numRef>
          </c:xVal>
          <c:yVal>
            <c:numRef>
              <c:f>'V4'!$D$2:$D$162</c:f>
              <c:numCache>
                <c:formatCode>General</c:formatCode>
                <c:ptCount val="161"/>
                <c:pt idx="0">
                  <c:v>8.0583400000000013E-2</c:v>
                </c:pt>
                <c:pt idx="1">
                  <c:v>8.0583400000000013E-2</c:v>
                </c:pt>
                <c:pt idx="2">
                  <c:v>8.0583400000000013E-2</c:v>
                </c:pt>
                <c:pt idx="3">
                  <c:v>8.0583400000000013E-2</c:v>
                </c:pt>
                <c:pt idx="4">
                  <c:v>8.0583400000000013E-2</c:v>
                </c:pt>
                <c:pt idx="5">
                  <c:v>8.0583400000000013E-2</c:v>
                </c:pt>
                <c:pt idx="6">
                  <c:v>8.0583400000000013E-2</c:v>
                </c:pt>
                <c:pt idx="7">
                  <c:v>8.0583400000000013E-2</c:v>
                </c:pt>
                <c:pt idx="8">
                  <c:v>8.0583400000000013E-2</c:v>
                </c:pt>
                <c:pt idx="9">
                  <c:v>8.0583400000000013E-2</c:v>
                </c:pt>
                <c:pt idx="10">
                  <c:v>8.3860503474979933E-2</c:v>
                </c:pt>
                <c:pt idx="11">
                  <c:v>8.6983120554217933E-2</c:v>
                </c:pt>
                <c:pt idx="12">
                  <c:v>9.0150547657999236E-2</c:v>
                </c:pt>
                <c:pt idx="13">
                  <c:v>9.31290694701431E-2</c:v>
                </c:pt>
                <c:pt idx="14">
                  <c:v>9.7145897705590456E-2</c:v>
                </c:pt>
                <c:pt idx="15">
                  <c:v>0.10125379821621987</c:v>
                </c:pt>
                <c:pt idx="16">
                  <c:v>0.10539745212296803</c:v>
                </c:pt>
                <c:pt idx="17">
                  <c:v>0.1102865937326592</c:v>
                </c:pt>
                <c:pt idx="18">
                  <c:v>0.11554620803686792</c:v>
                </c:pt>
                <c:pt idx="19">
                  <c:v>0.12106186531854088</c:v>
                </c:pt>
                <c:pt idx="20">
                  <c:v>0.12623323537323833</c:v>
                </c:pt>
                <c:pt idx="21">
                  <c:v>0.132296803516258</c:v>
                </c:pt>
                <c:pt idx="22">
                  <c:v>0.1386621262295421</c:v>
                </c:pt>
                <c:pt idx="23">
                  <c:v>0.14532366213118525</c:v>
                </c:pt>
                <c:pt idx="24">
                  <c:v>0.15064951502712254</c:v>
                </c:pt>
                <c:pt idx="25">
                  <c:v>0.15643952759352503</c:v>
                </c:pt>
                <c:pt idx="26">
                  <c:v>0.16136730293124052</c:v>
                </c:pt>
                <c:pt idx="27">
                  <c:v>0.16553801561352163</c:v>
                </c:pt>
                <c:pt idx="28">
                  <c:v>0.16895749590054154</c:v>
                </c:pt>
                <c:pt idx="29">
                  <c:v>0.17105643571402768</c:v>
                </c:pt>
                <c:pt idx="30">
                  <c:v>0.17316511939402218</c:v>
                </c:pt>
                <c:pt idx="31">
                  <c:v>0.17417434522515041</c:v>
                </c:pt>
                <c:pt idx="32">
                  <c:v>0.1802872904190547</c:v>
                </c:pt>
                <c:pt idx="33">
                  <c:v>0.18288928948121841</c:v>
                </c:pt>
                <c:pt idx="34">
                  <c:v>0.1918101231772249</c:v>
                </c:pt>
                <c:pt idx="35">
                  <c:v>0.20015092639921123</c:v>
                </c:pt>
                <c:pt idx="36">
                  <c:v>0.20691949520629044</c:v>
                </c:pt>
                <c:pt idx="37">
                  <c:v>0.21208479979061878</c:v>
                </c:pt>
                <c:pt idx="38">
                  <c:v>0.21795392187042079</c:v>
                </c:pt>
                <c:pt idx="39">
                  <c:v>0.22405875294171235</c:v>
                </c:pt>
                <c:pt idx="40">
                  <c:v>0.23639473935070765</c:v>
                </c:pt>
                <c:pt idx="41">
                  <c:v>0.25134832450708045</c:v>
                </c:pt>
                <c:pt idx="42">
                  <c:v>0.26426942633393224</c:v>
                </c:pt>
                <c:pt idx="43">
                  <c:v>0.28078440498088464</c:v>
                </c:pt>
                <c:pt idx="44">
                  <c:v>0.29944238473701723</c:v>
                </c:pt>
                <c:pt idx="45">
                  <c:v>0.31898376332820144</c:v>
                </c:pt>
                <c:pt idx="46">
                  <c:v>0.33923440126462678</c:v>
                </c:pt>
                <c:pt idx="47">
                  <c:v>0.3609715224049016</c:v>
                </c:pt>
                <c:pt idx="48">
                  <c:v>0.38394389955221608</c:v>
                </c:pt>
                <c:pt idx="49">
                  <c:v>0.40851521372033317</c:v>
                </c:pt>
                <c:pt idx="50">
                  <c:v>0.43538465502480506</c:v>
                </c:pt>
                <c:pt idx="51">
                  <c:v>0.46392060014665393</c:v>
                </c:pt>
                <c:pt idx="52">
                  <c:v>0.49431620279997412</c:v>
                </c:pt>
                <c:pt idx="53">
                  <c:v>0.52537724133787012</c:v>
                </c:pt>
                <c:pt idx="54">
                  <c:v>0.55046294195684164</c:v>
                </c:pt>
                <c:pt idx="55">
                  <c:v>0.58601546564159468</c:v>
                </c:pt>
                <c:pt idx="56">
                  <c:v>0.62361285907668329</c:v>
                </c:pt>
                <c:pt idx="57">
                  <c:v>0.66224647484378141</c:v>
                </c:pt>
                <c:pt idx="58">
                  <c:v>0.70383092174120565</c:v>
                </c:pt>
                <c:pt idx="59">
                  <c:v>0.74615347535147647</c:v>
                </c:pt>
                <c:pt idx="60">
                  <c:v>0.79328460307830739</c:v>
                </c:pt>
                <c:pt idx="61">
                  <c:v>0.83878976197130528</c:v>
                </c:pt>
                <c:pt idx="62">
                  <c:v>0.87813690346576811</c:v>
                </c:pt>
                <c:pt idx="63">
                  <c:v>0.91717060851347532</c:v>
                </c:pt>
                <c:pt idx="64">
                  <c:v>0.95972739716986999</c:v>
                </c:pt>
                <c:pt idx="65">
                  <c:v>0.97889368700784252</c:v>
                </c:pt>
                <c:pt idx="66">
                  <c:v>1.0317560235288934</c:v>
                </c:pt>
                <c:pt idx="67">
                  <c:v>1.0877008927037772</c:v>
                </c:pt>
                <c:pt idx="68">
                  <c:v>1.1431725587794477</c:v>
                </c:pt>
                <c:pt idx="69">
                  <c:v>1.1716280902282501</c:v>
                </c:pt>
                <c:pt idx="70">
                  <c:v>1.2218877940787927</c:v>
                </c:pt>
                <c:pt idx="71">
                  <c:v>1.2687500620184606</c:v>
                </c:pt>
                <c:pt idx="72">
                  <c:v>1.3190271314466828</c:v>
                </c:pt>
                <c:pt idx="73">
                  <c:v>1.373301573712246</c:v>
                </c:pt>
                <c:pt idx="74">
                  <c:v>1.4267566572786257</c:v>
                </c:pt>
                <c:pt idx="75">
                  <c:v>1.4768436746981306</c:v>
                </c:pt>
                <c:pt idx="76">
                  <c:v>1.540122618909832</c:v>
                </c:pt>
                <c:pt idx="77">
                  <c:v>1.6027085199468933</c:v>
                </c:pt>
                <c:pt idx="78">
                  <c:v>1.6636301208015059</c:v>
                </c:pt>
                <c:pt idx="79">
                  <c:v>1.7220805287580694</c:v>
                </c:pt>
                <c:pt idx="80">
                  <c:v>1.7780258604517349</c:v>
                </c:pt>
                <c:pt idx="81">
                  <c:v>1.8252988144181788</c:v>
                </c:pt>
                <c:pt idx="82">
                  <c:v>1.8689650869933123</c:v>
                </c:pt>
                <c:pt idx="83">
                  <c:v>1.9151555893574992</c:v>
                </c:pt>
                <c:pt idx="84">
                  <c:v>1.9585720728824183</c:v>
                </c:pt>
                <c:pt idx="85">
                  <c:v>1.9989805885503267</c:v>
                </c:pt>
                <c:pt idx="86">
                  <c:v>2.0232880651611853</c:v>
                </c:pt>
                <c:pt idx="87">
                  <c:v>2.056858873775639</c:v>
                </c:pt>
                <c:pt idx="88">
                  <c:v>2.0916536336507954</c:v>
                </c:pt>
                <c:pt idx="89">
                  <c:v>2.1227492523567961</c:v>
                </c:pt>
                <c:pt idx="90">
                  <c:v>2.1499378810729208</c:v>
                </c:pt>
                <c:pt idx="91">
                  <c:v>2.1039881640727267</c:v>
                </c:pt>
                <c:pt idx="92">
                  <c:v>2.1167652701446089</c:v>
                </c:pt>
                <c:pt idx="93">
                  <c:v>2.1219335568462325</c:v>
                </c:pt>
                <c:pt idx="94">
                  <c:v>2.1283406185852254</c:v>
                </c:pt>
                <c:pt idx="95">
                  <c:v>2.1259735144578871</c:v>
                </c:pt>
                <c:pt idx="96">
                  <c:v>2.1181545766731324</c:v>
                </c:pt>
                <c:pt idx="97">
                  <c:v>2.1069196384754156</c:v>
                </c:pt>
                <c:pt idx="98">
                  <c:v>2.0990148336578502</c:v>
                </c:pt>
                <c:pt idx="99">
                  <c:v>2.0882208401329945</c:v>
                </c:pt>
                <c:pt idx="100">
                  <c:v>2.0819466461419349</c:v>
                </c:pt>
                <c:pt idx="101">
                  <c:v>2.076212082635871</c:v>
                </c:pt>
                <c:pt idx="102">
                  <c:v>2.0708785479590719</c:v>
                </c:pt>
                <c:pt idx="103">
                  <c:v>2.0660141584163889</c:v>
                </c:pt>
                <c:pt idx="104">
                  <c:v>2.0622412294650196</c:v>
                </c:pt>
                <c:pt idx="105">
                  <c:v>2.0552538031172625</c:v>
                </c:pt>
                <c:pt idx="106">
                  <c:v>2.0376180251651879</c:v>
                </c:pt>
                <c:pt idx="107">
                  <c:v>2.0225086531361223</c:v>
                </c:pt>
                <c:pt idx="108">
                  <c:v>2.0061934569370825</c:v>
                </c:pt>
                <c:pt idx="109">
                  <c:v>1.9850213886356689</c:v>
                </c:pt>
                <c:pt idx="110">
                  <c:v>1.9624088650635032</c:v>
                </c:pt>
                <c:pt idx="111">
                  <c:v>1.9299857636053956</c:v>
                </c:pt>
                <c:pt idx="112">
                  <c:v>1.9028675096225156</c:v>
                </c:pt>
                <c:pt idx="113">
                  <c:v>1.8684566259375115</c:v>
                </c:pt>
                <c:pt idx="114">
                  <c:v>1.8454842487901972</c:v>
                </c:pt>
                <c:pt idx="115">
                  <c:v>1.8202773192173702</c:v>
                </c:pt>
                <c:pt idx="116">
                  <c:v>1.7945362119922954</c:v>
                </c:pt>
                <c:pt idx="117">
                  <c:v>1.7656877024151896</c:v>
                </c:pt>
                <c:pt idx="118">
                  <c:v>1.7399766723760481</c:v>
                </c:pt>
                <c:pt idx="119">
                  <c:v>1.7127146978582459</c:v>
                </c:pt>
                <c:pt idx="120">
                  <c:v>1.6884786117762134</c:v>
                </c:pt>
                <c:pt idx="121">
                  <c:v>1.6724804126499069</c:v>
                </c:pt>
                <c:pt idx="122">
                  <c:v>1.6449573961107904</c:v>
                </c:pt>
                <c:pt idx="123">
                  <c:v>1.6155267886694216</c:v>
                </c:pt>
                <c:pt idx="124">
                  <c:v>1.5848684561102475</c:v>
                </c:pt>
                <c:pt idx="125">
                  <c:v>1.5552326722372394</c:v>
                </c:pt>
                <c:pt idx="126">
                  <c:v>1.4830101850845385</c:v>
                </c:pt>
                <c:pt idx="127">
                  <c:v>1.4358790573577076</c:v>
                </c:pt>
                <c:pt idx="128">
                  <c:v>1.3903738984647098</c:v>
                </c:pt>
                <c:pt idx="129">
                  <c:v>1.3107287393711415</c:v>
                </c:pt>
                <c:pt idx="130">
                  <c:v>1.2681719507147469</c:v>
                </c:pt>
                <c:pt idx="131">
                  <c:v>1.1961433243557236</c:v>
                </c:pt>
                <c:pt idx="132">
                  <c:v>1.14019845518084</c:v>
                </c:pt>
                <c:pt idx="133">
                  <c:v>1.0847267891051693</c:v>
                </c:pt>
                <c:pt idx="134">
                  <c:v>1.0060115538058241</c:v>
                </c:pt>
                <c:pt idx="135">
                  <c:v>0.90887221643793359</c:v>
                </c:pt>
                <c:pt idx="136">
                  <c:v>0.80114269060599064</c:v>
                </c:pt>
                <c:pt idx="137">
                  <c:v>0.75105567318648581</c:v>
                </c:pt>
                <c:pt idx="138">
                  <c:v>0.68777672897478415</c:v>
                </c:pt>
                <c:pt idx="139">
                  <c:v>0.68677027173016858</c:v>
                </c:pt>
                <c:pt idx="140">
                  <c:v>0.56426922708311045</c:v>
                </c:pt>
                <c:pt idx="141">
                  <c:v>0.50581881912654691</c:v>
                </c:pt>
                <c:pt idx="142">
                  <c:v>0.44987348743288136</c:v>
                </c:pt>
                <c:pt idx="143">
                  <c:v>0.44878470600158477</c:v>
                </c:pt>
                <c:pt idx="144">
                  <c:v>0.40260053346643732</c:v>
                </c:pt>
                <c:pt idx="145">
                  <c:v>0.35893426089130387</c:v>
                </c:pt>
                <c:pt idx="146">
                  <c:v>0.312743758527117</c:v>
                </c:pt>
                <c:pt idx="147">
                  <c:v>0.26932727500219794</c:v>
                </c:pt>
                <c:pt idx="148">
                  <c:v>0.22891875933428951</c:v>
                </c:pt>
                <c:pt idx="149">
                  <c:v>0.17104047410897705</c:v>
                </c:pt>
                <c:pt idx="150">
                  <c:v>0.13624571423382037</c:v>
                </c:pt>
                <c:pt idx="151">
                  <c:v>7.7961466811694927E-2</c:v>
                </c:pt>
                <c:pt idx="152">
                  <c:v>5.4644877918945844E-2</c:v>
                </c:pt>
                <c:pt idx="153">
                  <c:v>3.5468051292845686E-2</c:v>
                </c:pt>
                <c:pt idx="154">
                  <c:v>9.6220251902278311E-3</c:v>
                </c:pt>
                <c:pt idx="155">
                  <c:v>2.9563338011268738E-3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B-C540-87B2-2AD3D509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22415"/>
        <c:axId val="1240674751"/>
      </c:scatterChart>
      <c:valAx>
        <c:axId val="12570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674751"/>
        <c:crosses val="autoZero"/>
        <c:crossBetween val="midCat"/>
        <c:majorUnit val="35"/>
      </c:valAx>
      <c:valAx>
        <c:axId val="12406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02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'V5'!$C$1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'V5'!$A$2:$A$161</c:f>
              <c:numCache>
                <c:formatCode>yyyy\-mm\-dd</c:formatCode>
                <c:ptCount val="160"/>
                <c:pt idx="0">
                  <c:v>37975</c:v>
                </c:pt>
                <c:pt idx="1">
                  <c:v>37976</c:v>
                </c:pt>
                <c:pt idx="2">
                  <c:v>37977</c:v>
                </c:pt>
                <c:pt idx="3">
                  <c:v>37978</c:v>
                </c:pt>
                <c:pt idx="4">
                  <c:v>37979</c:v>
                </c:pt>
                <c:pt idx="5">
                  <c:v>37980</c:v>
                </c:pt>
                <c:pt idx="6">
                  <c:v>37981</c:v>
                </c:pt>
                <c:pt idx="7">
                  <c:v>37982</c:v>
                </c:pt>
                <c:pt idx="8">
                  <c:v>37983</c:v>
                </c:pt>
                <c:pt idx="9">
                  <c:v>37984</c:v>
                </c:pt>
                <c:pt idx="10">
                  <c:v>37985</c:v>
                </c:pt>
                <c:pt idx="11">
                  <c:v>37986</c:v>
                </c:pt>
                <c:pt idx="12">
                  <c:v>37987</c:v>
                </c:pt>
                <c:pt idx="13">
                  <c:v>37988</c:v>
                </c:pt>
                <c:pt idx="14">
                  <c:v>37989</c:v>
                </c:pt>
                <c:pt idx="15">
                  <c:v>37990</c:v>
                </c:pt>
                <c:pt idx="16">
                  <c:v>37991</c:v>
                </c:pt>
                <c:pt idx="17">
                  <c:v>37992</c:v>
                </c:pt>
                <c:pt idx="18">
                  <c:v>37993</c:v>
                </c:pt>
                <c:pt idx="19">
                  <c:v>37994</c:v>
                </c:pt>
                <c:pt idx="20">
                  <c:v>37995</c:v>
                </c:pt>
                <c:pt idx="21">
                  <c:v>37996</c:v>
                </c:pt>
                <c:pt idx="22">
                  <c:v>37997</c:v>
                </c:pt>
                <c:pt idx="23">
                  <c:v>37998</c:v>
                </c:pt>
                <c:pt idx="24">
                  <c:v>37999</c:v>
                </c:pt>
                <c:pt idx="25">
                  <c:v>38000</c:v>
                </c:pt>
                <c:pt idx="26">
                  <c:v>38001</c:v>
                </c:pt>
                <c:pt idx="27">
                  <c:v>38002</c:v>
                </c:pt>
                <c:pt idx="28">
                  <c:v>38003</c:v>
                </c:pt>
                <c:pt idx="29">
                  <c:v>38004</c:v>
                </c:pt>
                <c:pt idx="30">
                  <c:v>38005</c:v>
                </c:pt>
                <c:pt idx="31">
                  <c:v>38006</c:v>
                </c:pt>
                <c:pt idx="32">
                  <c:v>38007</c:v>
                </c:pt>
                <c:pt idx="33">
                  <c:v>38008</c:v>
                </c:pt>
                <c:pt idx="34">
                  <c:v>38009</c:v>
                </c:pt>
                <c:pt idx="35">
                  <c:v>38010</c:v>
                </c:pt>
                <c:pt idx="36">
                  <c:v>38011</c:v>
                </c:pt>
                <c:pt idx="37">
                  <c:v>38012</c:v>
                </c:pt>
                <c:pt idx="38">
                  <c:v>38013</c:v>
                </c:pt>
                <c:pt idx="39">
                  <c:v>38014</c:v>
                </c:pt>
                <c:pt idx="40">
                  <c:v>38015</c:v>
                </c:pt>
                <c:pt idx="41">
                  <c:v>38016</c:v>
                </c:pt>
                <c:pt idx="42">
                  <c:v>38017</c:v>
                </c:pt>
                <c:pt idx="43">
                  <c:v>38018</c:v>
                </c:pt>
                <c:pt idx="44">
                  <c:v>38019</c:v>
                </c:pt>
                <c:pt idx="45">
                  <c:v>38020</c:v>
                </c:pt>
                <c:pt idx="46">
                  <c:v>38021</c:v>
                </c:pt>
                <c:pt idx="47">
                  <c:v>38022</c:v>
                </c:pt>
                <c:pt idx="48">
                  <c:v>38023</c:v>
                </c:pt>
                <c:pt idx="49">
                  <c:v>38024</c:v>
                </c:pt>
                <c:pt idx="50">
                  <c:v>38025</c:v>
                </c:pt>
                <c:pt idx="51">
                  <c:v>38026</c:v>
                </c:pt>
                <c:pt idx="52">
                  <c:v>38027</c:v>
                </c:pt>
                <c:pt idx="53">
                  <c:v>38028</c:v>
                </c:pt>
                <c:pt idx="54">
                  <c:v>38029</c:v>
                </c:pt>
                <c:pt idx="55">
                  <c:v>38030</c:v>
                </c:pt>
                <c:pt idx="56">
                  <c:v>38031</c:v>
                </c:pt>
                <c:pt idx="57">
                  <c:v>38032</c:v>
                </c:pt>
                <c:pt idx="58">
                  <c:v>38033</c:v>
                </c:pt>
                <c:pt idx="59">
                  <c:v>38034</c:v>
                </c:pt>
                <c:pt idx="60">
                  <c:v>38035</c:v>
                </c:pt>
                <c:pt idx="61">
                  <c:v>38036</c:v>
                </c:pt>
                <c:pt idx="62">
                  <c:v>38037</c:v>
                </c:pt>
                <c:pt idx="63">
                  <c:v>38038</c:v>
                </c:pt>
                <c:pt idx="64">
                  <c:v>38039</c:v>
                </c:pt>
                <c:pt idx="65">
                  <c:v>38040</c:v>
                </c:pt>
                <c:pt idx="66">
                  <c:v>38041</c:v>
                </c:pt>
                <c:pt idx="67">
                  <c:v>38042</c:v>
                </c:pt>
                <c:pt idx="68">
                  <c:v>38043</c:v>
                </c:pt>
                <c:pt idx="69">
                  <c:v>38044</c:v>
                </c:pt>
                <c:pt idx="70">
                  <c:v>38045</c:v>
                </c:pt>
                <c:pt idx="71">
                  <c:v>38046</c:v>
                </c:pt>
                <c:pt idx="72">
                  <c:v>38047</c:v>
                </c:pt>
                <c:pt idx="73">
                  <c:v>38048</c:v>
                </c:pt>
                <c:pt idx="74">
                  <c:v>38049</c:v>
                </c:pt>
                <c:pt idx="75">
                  <c:v>38050</c:v>
                </c:pt>
                <c:pt idx="76">
                  <c:v>38051</c:v>
                </c:pt>
                <c:pt idx="77">
                  <c:v>38052</c:v>
                </c:pt>
                <c:pt idx="78">
                  <c:v>38053</c:v>
                </c:pt>
                <c:pt idx="79">
                  <c:v>38054</c:v>
                </c:pt>
                <c:pt idx="80">
                  <c:v>38055</c:v>
                </c:pt>
                <c:pt idx="81">
                  <c:v>38056</c:v>
                </c:pt>
                <c:pt idx="82">
                  <c:v>38057</c:v>
                </c:pt>
                <c:pt idx="83">
                  <c:v>38058</c:v>
                </c:pt>
                <c:pt idx="84">
                  <c:v>38059</c:v>
                </c:pt>
                <c:pt idx="85">
                  <c:v>38060</c:v>
                </c:pt>
                <c:pt idx="86">
                  <c:v>38061</c:v>
                </c:pt>
                <c:pt idx="87">
                  <c:v>38062</c:v>
                </c:pt>
                <c:pt idx="88">
                  <c:v>38063</c:v>
                </c:pt>
                <c:pt idx="89">
                  <c:v>38064</c:v>
                </c:pt>
                <c:pt idx="90">
                  <c:v>38065</c:v>
                </c:pt>
                <c:pt idx="91">
                  <c:v>38066</c:v>
                </c:pt>
                <c:pt idx="92">
                  <c:v>38067</c:v>
                </c:pt>
                <c:pt idx="93">
                  <c:v>38068</c:v>
                </c:pt>
                <c:pt idx="94">
                  <c:v>38069</c:v>
                </c:pt>
                <c:pt idx="95">
                  <c:v>38070</c:v>
                </c:pt>
                <c:pt idx="96">
                  <c:v>38071</c:v>
                </c:pt>
                <c:pt idx="97">
                  <c:v>38072</c:v>
                </c:pt>
                <c:pt idx="98">
                  <c:v>38073</c:v>
                </c:pt>
                <c:pt idx="99">
                  <c:v>38074</c:v>
                </c:pt>
                <c:pt idx="100">
                  <c:v>38075</c:v>
                </c:pt>
                <c:pt idx="101">
                  <c:v>38076</c:v>
                </c:pt>
                <c:pt idx="102">
                  <c:v>38077</c:v>
                </c:pt>
                <c:pt idx="103">
                  <c:v>38078</c:v>
                </c:pt>
                <c:pt idx="104">
                  <c:v>38079</c:v>
                </c:pt>
                <c:pt idx="105">
                  <c:v>38080</c:v>
                </c:pt>
                <c:pt idx="106">
                  <c:v>38081</c:v>
                </c:pt>
                <c:pt idx="107">
                  <c:v>38082</c:v>
                </c:pt>
                <c:pt idx="108">
                  <c:v>38083</c:v>
                </c:pt>
                <c:pt idx="109">
                  <c:v>38084</c:v>
                </c:pt>
                <c:pt idx="110">
                  <c:v>38085</c:v>
                </c:pt>
                <c:pt idx="111">
                  <c:v>38086</c:v>
                </c:pt>
                <c:pt idx="112">
                  <c:v>38087</c:v>
                </c:pt>
                <c:pt idx="113">
                  <c:v>38088</c:v>
                </c:pt>
                <c:pt idx="114">
                  <c:v>38089</c:v>
                </c:pt>
                <c:pt idx="115">
                  <c:v>38090</c:v>
                </c:pt>
                <c:pt idx="116">
                  <c:v>38091</c:v>
                </c:pt>
                <c:pt idx="117">
                  <c:v>38092</c:v>
                </c:pt>
                <c:pt idx="118">
                  <c:v>38093</c:v>
                </c:pt>
                <c:pt idx="119">
                  <c:v>38094</c:v>
                </c:pt>
                <c:pt idx="120">
                  <c:v>38095</c:v>
                </c:pt>
                <c:pt idx="121">
                  <c:v>38096</c:v>
                </c:pt>
                <c:pt idx="122">
                  <c:v>38097</c:v>
                </c:pt>
                <c:pt idx="123">
                  <c:v>38098</c:v>
                </c:pt>
                <c:pt idx="124">
                  <c:v>38099</c:v>
                </c:pt>
                <c:pt idx="125">
                  <c:v>38100</c:v>
                </c:pt>
                <c:pt idx="126">
                  <c:v>38101</c:v>
                </c:pt>
                <c:pt idx="127">
                  <c:v>38102</c:v>
                </c:pt>
                <c:pt idx="128">
                  <c:v>38103</c:v>
                </c:pt>
                <c:pt idx="129">
                  <c:v>38104</c:v>
                </c:pt>
                <c:pt idx="130">
                  <c:v>38105</c:v>
                </c:pt>
                <c:pt idx="131">
                  <c:v>38106</c:v>
                </c:pt>
                <c:pt idx="132">
                  <c:v>38107</c:v>
                </c:pt>
                <c:pt idx="133">
                  <c:v>38108</c:v>
                </c:pt>
                <c:pt idx="134">
                  <c:v>38109</c:v>
                </c:pt>
                <c:pt idx="135">
                  <c:v>38110</c:v>
                </c:pt>
                <c:pt idx="136">
                  <c:v>38111</c:v>
                </c:pt>
                <c:pt idx="137">
                  <c:v>38112</c:v>
                </c:pt>
                <c:pt idx="138">
                  <c:v>38113</c:v>
                </c:pt>
                <c:pt idx="139">
                  <c:v>38114</c:v>
                </c:pt>
                <c:pt idx="140">
                  <c:v>38115</c:v>
                </c:pt>
                <c:pt idx="141">
                  <c:v>38116</c:v>
                </c:pt>
                <c:pt idx="142">
                  <c:v>38117</c:v>
                </c:pt>
                <c:pt idx="143">
                  <c:v>38118</c:v>
                </c:pt>
                <c:pt idx="144">
                  <c:v>38119</c:v>
                </c:pt>
                <c:pt idx="145">
                  <c:v>38120</c:v>
                </c:pt>
                <c:pt idx="146">
                  <c:v>38121</c:v>
                </c:pt>
                <c:pt idx="147">
                  <c:v>38122</c:v>
                </c:pt>
                <c:pt idx="148">
                  <c:v>38123</c:v>
                </c:pt>
                <c:pt idx="149">
                  <c:v>38124</c:v>
                </c:pt>
                <c:pt idx="150">
                  <c:v>38125</c:v>
                </c:pt>
                <c:pt idx="151">
                  <c:v>38126</c:v>
                </c:pt>
                <c:pt idx="152">
                  <c:v>38127</c:v>
                </c:pt>
                <c:pt idx="153">
                  <c:v>38128</c:v>
                </c:pt>
                <c:pt idx="154">
                  <c:v>38129</c:v>
                </c:pt>
                <c:pt idx="155">
                  <c:v>38130</c:v>
                </c:pt>
                <c:pt idx="156">
                  <c:v>38131</c:v>
                </c:pt>
                <c:pt idx="157">
                  <c:v>38132</c:v>
                </c:pt>
                <c:pt idx="158">
                  <c:v>38133</c:v>
                </c:pt>
                <c:pt idx="159">
                  <c:v>38134</c:v>
                </c:pt>
              </c:numCache>
            </c:numRef>
          </c:xVal>
          <c:yVal>
            <c:numRef>
              <c:f>'V5'!$C$2:$C$161</c:f>
              <c:numCache>
                <c:formatCode>General</c:formatCode>
                <c:ptCount val="160"/>
                <c:pt idx="17">
                  <c:v>6.6454817325355704E-3</c:v>
                </c:pt>
                <c:pt idx="24">
                  <c:v>2.0185979888461263E-2</c:v>
                </c:pt>
                <c:pt idx="31">
                  <c:v>2.6769100637572107E-2</c:v>
                </c:pt>
                <c:pt idx="38">
                  <c:v>3.266174363075669E-2</c:v>
                </c:pt>
                <c:pt idx="46">
                  <c:v>5.4424645864405111E-2</c:v>
                </c:pt>
                <c:pt idx="52">
                  <c:v>0.12229035365742373</c:v>
                </c:pt>
                <c:pt idx="59">
                  <c:v>0.16619765375640125</c:v>
                </c:pt>
                <c:pt idx="65">
                  <c:v>0.44482739948005312</c:v>
                </c:pt>
                <c:pt idx="79">
                  <c:v>0.69922951548163081</c:v>
                </c:pt>
                <c:pt idx="103">
                  <c:v>0.99263648915736091</c:v>
                </c:pt>
                <c:pt idx="115">
                  <c:v>0.87512875452375871</c:v>
                </c:pt>
                <c:pt idx="122">
                  <c:v>0.68252758710275285</c:v>
                </c:pt>
                <c:pt idx="142">
                  <c:v>7.7996428658287459E-2</c:v>
                </c:pt>
                <c:pt idx="149">
                  <c:v>3.9603161548425803E-2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5-9242-B97E-EC13F12DCD5D}"/>
            </c:ext>
          </c:extLst>
        </c:ser>
        <c:ser>
          <c:idx val="1"/>
          <c:order val="1"/>
          <c:tx>
            <c:strRef>
              <c:f>'V5'!$D$1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'V5'!$A$2:$A$161</c:f>
              <c:numCache>
                <c:formatCode>yyyy\-mm\-dd</c:formatCode>
                <c:ptCount val="160"/>
                <c:pt idx="0">
                  <c:v>37975</c:v>
                </c:pt>
                <c:pt idx="1">
                  <c:v>37976</c:v>
                </c:pt>
                <c:pt idx="2">
                  <c:v>37977</c:v>
                </c:pt>
                <c:pt idx="3">
                  <c:v>37978</c:v>
                </c:pt>
                <c:pt idx="4">
                  <c:v>37979</c:v>
                </c:pt>
                <c:pt idx="5">
                  <c:v>37980</c:v>
                </c:pt>
                <c:pt idx="6">
                  <c:v>37981</c:v>
                </c:pt>
                <c:pt idx="7">
                  <c:v>37982</c:v>
                </c:pt>
                <c:pt idx="8">
                  <c:v>37983</c:v>
                </c:pt>
                <c:pt idx="9">
                  <c:v>37984</c:v>
                </c:pt>
                <c:pt idx="10">
                  <c:v>37985</c:v>
                </c:pt>
                <c:pt idx="11">
                  <c:v>37986</c:v>
                </c:pt>
                <c:pt idx="12">
                  <c:v>37987</c:v>
                </c:pt>
                <c:pt idx="13">
                  <c:v>37988</c:v>
                </c:pt>
                <c:pt idx="14">
                  <c:v>37989</c:v>
                </c:pt>
                <c:pt idx="15">
                  <c:v>37990</c:v>
                </c:pt>
                <c:pt idx="16">
                  <c:v>37991</c:v>
                </c:pt>
                <c:pt idx="17">
                  <c:v>37992</c:v>
                </c:pt>
                <c:pt idx="18">
                  <c:v>37993</c:v>
                </c:pt>
                <c:pt idx="19">
                  <c:v>37994</c:v>
                </c:pt>
                <c:pt idx="20">
                  <c:v>37995</c:v>
                </c:pt>
                <c:pt idx="21">
                  <c:v>37996</c:v>
                </c:pt>
                <c:pt idx="22">
                  <c:v>37997</c:v>
                </c:pt>
                <c:pt idx="23">
                  <c:v>37998</c:v>
                </c:pt>
                <c:pt idx="24">
                  <c:v>37999</c:v>
                </c:pt>
                <c:pt idx="25">
                  <c:v>38000</c:v>
                </c:pt>
                <c:pt idx="26">
                  <c:v>38001</c:v>
                </c:pt>
                <c:pt idx="27">
                  <c:v>38002</c:v>
                </c:pt>
                <c:pt idx="28">
                  <c:v>38003</c:v>
                </c:pt>
                <c:pt idx="29">
                  <c:v>38004</c:v>
                </c:pt>
                <c:pt idx="30">
                  <c:v>38005</c:v>
                </c:pt>
                <c:pt idx="31">
                  <c:v>38006</c:v>
                </c:pt>
                <c:pt idx="32">
                  <c:v>38007</c:v>
                </c:pt>
                <c:pt idx="33">
                  <c:v>38008</c:v>
                </c:pt>
                <c:pt idx="34">
                  <c:v>38009</c:v>
                </c:pt>
                <c:pt idx="35">
                  <c:v>38010</c:v>
                </c:pt>
                <c:pt idx="36">
                  <c:v>38011</c:v>
                </c:pt>
                <c:pt idx="37">
                  <c:v>38012</c:v>
                </c:pt>
                <c:pt idx="38">
                  <c:v>38013</c:v>
                </c:pt>
                <c:pt idx="39">
                  <c:v>38014</c:v>
                </c:pt>
                <c:pt idx="40">
                  <c:v>38015</c:v>
                </c:pt>
                <c:pt idx="41">
                  <c:v>38016</c:v>
                </c:pt>
                <c:pt idx="42">
                  <c:v>38017</c:v>
                </c:pt>
                <c:pt idx="43">
                  <c:v>38018</c:v>
                </c:pt>
                <c:pt idx="44">
                  <c:v>38019</c:v>
                </c:pt>
                <c:pt idx="45">
                  <c:v>38020</c:v>
                </c:pt>
                <c:pt idx="46">
                  <c:v>38021</c:v>
                </c:pt>
                <c:pt idx="47">
                  <c:v>38022</c:v>
                </c:pt>
                <c:pt idx="48">
                  <c:v>38023</c:v>
                </c:pt>
                <c:pt idx="49">
                  <c:v>38024</c:v>
                </c:pt>
                <c:pt idx="50">
                  <c:v>38025</c:v>
                </c:pt>
                <c:pt idx="51">
                  <c:v>38026</c:v>
                </c:pt>
                <c:pt idx="52">
                  <c:v>38027</c:v>
                </c:pt>
                <c:pt idx="53">
                  <c:v>38028</c:v>
                </c:pt>
                <c:pt idx="54">
                  <c:v>38029</c:v>
                </c:pt>
                <c:pt idx="55">
                  <c:v>38030</c:v>
                </c:pt>
                <c:pt idx="56">
                  <c:v>38031</c:v>
                </c:pt>
                <c:pt idx="57">
                  <c:v>38032</c:v>
                </c:pt>
                <c:pt idx="58">
                  <c:v>38033</c:v>
                </c:pt>
                <c:pt idx="59">
                  <c:v>38034</c:v>
                </c:pt>
                <c:pt idx="60">
                  <c:v>38035</c:v>
                </c:pt>
                <c:pt idx="61">
                  <c:v>38036</c:v>
                </c:pt>
                <c:pt idx="62">
                  <c:v>38037</c:v>
                </c:pt>
                <c:pt idx="63">
                  <c:v>38038</c:v>
                </c:pt>
                <c:pt idx="64">
                  <c:v>38039</c:v>
                </c:pt>
                <c:pt idx="65">
                  <c:v>38040</c:v>
                </c:pt>
                <c:pt idx="66">
                  <c:v>38041</c:v>
                </c:pt>
                <c:pt idx="67">
                  <c:v>38042</c:v>
                </c:pt>
                <c:pt idx="68">
                  <c:v>38043</c:v>
                </c:pt>
                <c:pt idx="69">
                  <c:v>38044</c:v>
                </c:pt>
                <c:pt idx="70">
                  <c:v>38045</c:v>
                </c:pt>
                <c:pt idx="71">
                  <c:v>38046</c:v>
                </c:pt>
                <c:pt idx="72">
                  <c:v>38047</c:v>
                </c:pt>
                <c:pt idx="73">
                  <c:v>38048</c:v>
                </c:pt>
                <c:pt idx="74">
                  <c:v>38049</c:v>
                </c:pt>
                <c:pt idx="75">
                  <c:v>38050</c:v>
                </c:pt>
                <c:pt idx="76">
                  <c:v>38051</c:v>
                </c:pt>
                <c:pt idx="77">
                  <c:v>38052</c:v>
                </c:pt>
                <c:pt idx="78">
                  <c:v>38053</c:v>
                </c:pt>
                <c:pt idx="79">
                  <c:v>38054</c:v>
                </c:pt>
                <c:pt idx="80">
                  <c:v>38055</c:v>
                </c:pt>
                <c:pt idx="81">
                  <c:v>38056</c:v>
                </c:pt>
                <c:pt idx="82">
                  <c:v>38057</c:v>
                </c:pt>
                <c:pt idx="83">
                  <c:v>38058</c:v>
                </c:pt>
                <c:pt idx="84">
                  <c:v>38059</c:v>
                </c:pt>
                <c:pt idx="85">
                  <c:v>38060</c:v>
                </c:pt>
                <c:pt idx="86">
                  <c:v>38061</c:v>
                </c:pt>
                <c:pt idx="87">
                  <c:v>38062</c:v>
                </c:pt>
                <c:pt idx="88">
                  <c:v>38063</c:v>
                </c:pt>
                <c:pt idx="89">
                  <c:v>38064</c:v>
                </c:pt>
                <c:pt idx="90">
                  <c:v>38065</c:v>
                </c:pt>
                <c:pt idx="91">
                  <c:v>38066</c:v>
                </c:pt>
                <c:pt idx="92">
                  <c:v>38067</c:v>
                </c:pt>
                <c:pt idx="93">
                  <c:v>38068</c:v>
                </c:pt>
                <c:pt idx="94">
                  <c:v>38069</c:v>
                </c:pt>
                <c:pt idx="95">
                  <c:v>38070</c:v>
                </c:pt>
                <c:pt idx="96">
                  <c:v>38071</c:v>
                </c:pt>
                <c:pt idx="97">
                  <c:v>38072</c:v>
                </c:pt>
                <c:pt idx="98">
                  <c:v>38073</c:v>
                </c:pt>
                <c:pt idx="99">
                  <c:v>38074</c:v>
                </c:pt>
                <c:pt idx="100">
                  <c:v>38075</c:v>
                </c:pt>
                <c:pt idx="101">
                  <c:v>38076</c:v>
                </c:pt>
                <c:pt idx="102">
                  <c:v>38077</c:v>
                </c:pt>
                <c:pt idx="103">
                  <c:v>38078</c:v>
                </c:pt>
                <c:pt idx="104">
                  <c:v>38079</c:v>
                </c:pt>
                <c:pt idx="105">
                  <c:v>38080</c:v>
                </c:pt>
                <c:pt idx="106">
                  <c:v>38081</c:v>
                </c:pt>
                <c:pt idx="107">
                  <c:v>38082</c:v>
                </c:pt>
                <c:pt idx="108">
                  <c:v>38083</c:v>
                </c:pt>
                <c:pt idx="109">
                  <c:v>38084</c:v>
                </c:pt>
                <c:pt idx="110">
                  <c:v>38085</c:v>
                </c:pt>
                <c:pt idx="111">
                  <c:v>38086</c:v>
                </c:pt>
                <c:pt idx="112">
                  <c:v>38087</c:v>
                </c:pt>
                <c:pt idx="113">
                  <c:v>38088</c:v>
                </c:pt>
                <c:pt idx="114">
                  <c:v>38089</c:v>
                </c:pt>
                <c:pt idx="115">
                  <c:v>38090</c:v>
                </c:pt>
                <c:pt idx="116">
                  <c:v>38091</c:v>
                </c:pt>
                <c:pt idx="117">
                  <c:v>38092</c:v>
                </c:pt>
                <c:pt idx="118">
                  <c:v>38093</c:v>
                </c:pt>
                <c:pt idx="119">
                  <c:v>38094</c:v>
                </c:pt>
                <c:pt idx="120">
                  <c:v>38095</c:v>
                </c:pt>
                <c:pt idx="121">
                  <c:v>38096</c:v>
                </c:pt>
                <c:pt idx="122">
                  <c:v>38097</c:v>
                </c:pt>
                <c:pt idx="123">
                  <c:v>38098</c:v>
                </c:pt>
                <c:pt idx="124">
                  <c:v>38099</c:v>
                </c:pt>
                <c:pt idx="125">
                  <c:v>38100</c:v>
                </c:pt>
                <c:pt idx="126">
                  <c:v>38101</c:v>
                </c:pt>
                <c:pt idx="127">
                  <c:v>38102</c:v>
                </c:pt>
                <c:pt idx="128">
                  <c:v>38103</c:v>
                </c:pt>
                <c:pt idx="129">
                  <c:v>38104</c:v>
                </c:pt>
                <c:pt idx="130">
                  <c:v>38105</c:v>
                </c:pt>
                <c:pt idx="131">
                  <c:v>38106</c:v>
                </c:pt>
                <c:pt idx="132">
                  <c:v>38107</c:v>
                </c:pt>
                <c:pt idx="133">
                  <c:v>38108</c:v>
                </c:pt>
                <c:pt idx="134">
                  <c:v>38109</c:v>
                </c:pt>
                <c:pt idx="135">
                  <c:v>38110</c:v>
                </c:pt>
                <c:pt idx="136">
                  <c:v>38111</c:v>
                </c:pt>
                <c:pt idx="137">
                  <c:v>38112</c:v>
                </c:pt>
                <c:pt idx="138">
                  <c:v>38113</c:v>
                </c:pt>
                <c:pt idx="139">
                  <c:v>38114</c:v>
                </c:pt>
                <c:pt idx="140">
                  <c:v>38115</c:v>
                </c:pt>
                <c:pt idx="141">
                  <c:v>38116</c:v>
                </c:pt>
                <c:pt idx="142">
                  <c:v>38117</c:v>
                </c:pt>
                <c:pt idx="143">
                  <c:v>38118</c:v>
                </c:pt>
                <c:pt idx="144">
                  <c:v>38119</c:v>
                </c:pt>
                <c:pt idx="145">
                  <c:v>38120</c:v>
                </c:pt>
                <c:pt idx="146">
                  <c:v>38121</c:v>
                </c:pt>
                <c:pt idx="147">
                  <c:v>38122</c:v>
                </c:pt>
                <c:pt idx="148">
                  <c:v>38123</c:v>
                </c:pt>
                <c:pt idx="149">
                  <c:v>38124</c:v>
                </c:pt>
                <c:pt idx="150">
                  <c:v>38125</c:v>
                </c:pt>
                <c:pt idx="151">
                  <c:v>38126</c:v>
                </c:pt>
                <c:pt idx="152">
                  <c:v>38127</c:v>
                </c:pt>
                <c:pt idx="153">
                  <c:v>38128</c:v>
                </c:pt>
                <c:pt idx="154">
                  <c:v>38129</c:v>
                </c:pt>
                <c:pt idx="155">
                  <c:v>38130</c:v>
                </c:pt>
                <c:pt idx="156">
                  <c:v>38131</c:v>
                </c:pt>
                <c:pt idx="157">
                  <c:v>38132</c:v>
                </c:pt>
                <c:pt idx="158">
                  <c:v>38133</c:v>
                </c:pt>
                <c:pt idx="159">
                  <c:v>38134</c:v>
                </c:pt>
              </c:numCache>
            </c:numRef>
          </c:xVal>
          <c:yVal>
            <c:numRef>
              <c:f>'V5'!$D$2:$D$161</c:f>
              <c:numCache>
                <c:formatCode>General</c:formatCode>
                <c:ptCount val="160"/>
                <c:pt idx="0">
                  <c:v>8.0583400000000013E-2</c:v>
                </c:pt>
                <c:pt idx="1">
                  <c:v>8.0583400000000013E-2</c:v>
                </c:pt>
                <c:pt idx="2">
                  <c:v>8.0583400000000013E-2</c:v>
                </c:pt>
                <c:pt idx="3">
                  <c:v>8.0583400000000013E-2</c:v>
                </c:pt>
                <c:pt idx="4">
                  <c:v>8.0583400000000013E-2</c:v>
                </c:pt>
                <c:pt idx="5">
                  <c:v>8.0583400000000013E-2</c:v>
                </c:pt>
                <c:pt idx="6">
                  <c:v>8.0583400000000013E-2</c:v>
                </c:pt>
                <c:pt idx="7">
                  <c:v>8.0583400000000013E-2</c:v>
                </c:pt>
                <c:pt idx="8">
                  <c:v>8.0583400000000013E-2</c:v>
                </c:pt>
                <c:pt idx="9">
                  <c:v>8.0583400000000013E-2</c:v>
                </c:pt>
                <c:pt idx="10">
                  <c:v>8.3591538332683971E-2</c:v>
                </c:pt>
                <c:pt idx="11">
                  <c:v>8.6641811589066767E-2</c:v>
                </c:pt>
                <c:pt idx="12">
                  <c:v>8.9413554454120456E-2</c:v>
                </c:pt>
                <c:pt idx="13">
                  <c:v>9.3279359335872974E-2</c:v>
                </c:pt>
                <c:pt idx="14">
                  <c:v>9.7234577130918404E-2</c:v>
                </c:pt>
                <c:pt idx="15">
                  <c:v>0.10122605213531351</c:v>
                </c:pt>
                <c:pt idx="16">
                  <c:v>0.1059343945757597</c:v>
                </c:pt>
                <c:pt idx="17">
                  <c:v>0.111001608112415</c:v>
                </c:pt>
                <c:pt idx="18">
                  <c:v>0.11631696409775684</c:v>
                </c:pt>
                <c:pt idx="19">
                  <c:v>0.12130596141329689</c:v>
                </c:pt>
                <c:pt idx="20">
                  <c:v>0.12715198973679184</c:v>
                </c:pt>
                <c:pt idx="21">
                  <c:v>0.13326373452319579</c:v>
                </c:pt>
                <c:pt idx="22">
                  <c:v>0.1395972484626061</c:v>
                </c:pt>
                <c:pt idx="23">
                  <c:v>0.14572156422769661</c:v>
                </c:pt>
                <c:pt idx="24">
                  <c:v>0.15291859264547969</c:v>
                </c:pt>
                <c:pt idx="25">
                  <c:v>0.15991170908262456</c:v>
                </c:pt>
                <c:pt idx="26">
                  <c:v>0.16618043082478295</c:v>
                </c:pt>
                <c:pt idx="27">
                  <c:v>0.17167787707745547</c:v>
                </c:pt>
                <c:pt idx="28">
                  <c:v>0.17568377912598837</c:v>
                </c:pt>
                <c:pt idx="29">
                  <c:v>0.18461728591272275</c:v>
                </c:pt>
                <c:pt idx="30">
                  <c:v>0.19273161422143975</c:v>
                </c:pt>
                <c:pt idx="31">
                  <c:v>0.19914900004299019</c:v>
                </c:pt>
                <c:pt idx="32">
                  <c:v>0.20157035962680253</c:v>
                </c:pt>
                <c:pt idx="33">
                  <c:v>0.20987187920823525</c:v>
                </c:pt>
                <c:pt idx="34">
                  <c:v>0.21859414428878882</c:v>
                </c:pt>
                <c:pt idx="35">
                  <c:v>0.22577687670073471</c:v>
                </c:pt>
                <c:pt idx="36">
                  <c:v>0.23125344656877772</c:v>
                </c:pt>
                <c:pt idx="37">
                  <c:v>0.23746566684035786</c:v>
                </c:pt>
                <c:pt idx="38">
                  <c:v>0.24392208080378686</c:v>
                </c:pt>
                <c:pt idx="39">
                  <c:v>0.25695922311698977</c:v>
                </c:pt>
                <c:pt idx="40">
                  <c:v>0.27276696841070069</c:v>
                </c:pt>
                <c:pt idx="41">
                  <c:v>0.28644319738817497</c:v>
                </c:pt>
                <c:pt idx="42">
                  <c:v>0.30394697573596258</c:v>
                </c:pt>
                <c:pt idx="43">
                  <c:v>0.32372257354238476</c:v>
                </c:pt>
                <c:pt idx="44">
                  <c:v>0.34440317848589785</c:v>
                </c:pt>
                <c:pt idx="45">
                  <c:v>0.3657994353231197</c:v>
                </c:pt>
                <c:pt idx="46">
                  <c:v>0.38874457961047493</c:v>
                </c:pt>
                <c:pt idx="47">
                  <c:v>0.41296300526556989</c:v>
                </c:pt>
                <c:pt idx="48">
                  <c:v>0.43885439797461345</c:v>
                </c:pt>
                <c:pt idx="49">
                  <c:v>0.46721004882231504</c:v>
                </c:pt>
                <c:pt idx="50">
                  <c:v>0.49728720261626219</c:v>
                </c:pt>
                <c:pt idx="51">
                  <c:v>0.52927954335477023</c:v>
                </c:pt>
                <c:pt idx="52">
                  <c:v>0.56212957411146336</c:v>
                </c:pt>
                <c:pt idx="53">
                  <c:v>0.58933132979309366</c:v>
                </c:pt>
                <c:pt idx="54">
                  <c:v>0.62700641815114322</c:v>
                </c:pt>
                <c:pt idx="55">
                  <c:v>0.66681830729975056</c:v>
                </c:pt>
                <c:pt idx="56">
                  <c:v>0.70767478972758158</c:v>
                </c:pt>
                <c:pt idx="57">
                  <c:v>0.75162877525251748</c:v>
                </c:pt>
                <c:pt idx="58">
                  <c:v>0.79636548864373791</c:v>
                </c:pt>
                <c:pt idx="59">
                  <c:v>0.84613044599922005</c:v>
                </c:pt>
                <c:pt idx="60">
                  <c:v>0.89420812673398975</c:v>
                </c:pt>
                <c:pt idx="61">
                  <c:v>0.93575390126150837</c:v>
                </c:pt>
                <c:pt idx="62">
                  <c:v>0.98181293025431327</c:v>
                </c:pt>
                <c:pt idx="63">
                  <c:v>1.0267675836288788</c:v>
                </c:pt>
                <c:pt idx="64">
                  <c:v>1.0471039947168623</c:v>
                </c:pt>
                <c:pt idx="65">
                  <c:v>1.1031641632226095</c:v>
                </c:pt>
                <c:pt idx="66">
                  <c:v>1.1624992003861556</c:v>
                </c:pt>
                <c:pt idx="67">
                  <c:v>1.2212242576039751</c:v>
                </c:pt>
                <c:pt idx="68">
                  <c:v>1.2513354594530777</c:v>
                </c:pt>
                <c:pt idx="69">
                  <c:v>1.3043590957192202</c:v>
                </c:pt>
                <c:pt idx="70">
                  <c:v>1.3539791497665041</c:v>
                </c:pt>
                <c:pt idx="71">
                  <c:v>1.4071989634318924</c:v>
                </c:pt>
                <c:pt idx="72">
                  <c:v>1.464720500456669</c:v>
                </c:pt>
                <c:pt idx="73">
                  <c:v>1.5217985254489768</c:v>
                </c:pt>
                <c:pt idx="74">
                  <c:v>1.5757584147966976</c:v>
                </c:pt>
                <c:pt idx="75">
                  <c:v>1.6445120563357185</c:v>
                </c:pt>
                <c:pt idx="76">
                  <c:v>1.7126270954511411</c:v>
                </c:pt>
                <c:pt idx="77">
                  <c:v>1.7790315851907221</c:v>
                </c:pt>
                <c:pt idx="78">
                  <c:v>1.8428885132008943</c:v>
                </c:pt>
                <c:pt idx="79">
                  <c:v>1.9041713900140651</c:v>
                </c:pt>
                <c:pt idx="80">
                  <c:v>1.9559414838331646</c:v>
                </c:pt>
                <c:pt idx="81">
                  <c:v>2.0039478693301342</c:v>
                </c:pt>
                <c:pt idx="82">
                  <c:v>2.0551293515449531</c:v>
                </c:pt>
                <c:pt idx="83">
                  <c:v>2.1034410286916185</c:v>
                </c:pt>
                <c:pt idx="84">
                  <c:v>2.1486234622042097</c:v>
                </c:pt>
                <c:pt idx="85">
                  <c:v>2.1760401770161772</c:v>
                </c:pt>
                <c:pt idx="86">
                  <c:v>2.2140504180679152</c:v>
                </c:pt>
                <c:pt idx="87">
                  <c:v>2.2535657478495423</c:v>
                </c:pt>
                <c:pt idx="88">
                  <c:v>2.2889991782122432</c:v>
                </c:pt>
                <c:pt idx="89">
                  <c:v>2.3203214576805657</c:v>
                </c:pt>
                <c:pt idx="90">
                  <c:v>2.3475852655137586</c:v>
                </c:pt>
                <c:pt idx="91">
                  <c:v>2.2901652824527541</c:v>
                </c:pt>
                <c:pt idx="92">
                  <c:v>2.2993419069918368</c:v>
                </c:pt>
                <c:pt idx="93">
                  <c:v>2.3089245377953627</c:v>
                </c:pt>
                <c:pt idx="94">
                  <c:v>2.309807197832515</c:v>
                </c:pt>
                <c:pt idx="95">
                  <c:v>2.3052138792521997</c:v>
                </c:pt>
                <c:pt idx="96">
                  <c:v>2.2953404258228471</c:v>
                </c:pt>
                <c:pt idx="97">
                  <c:v>2.2813125367939899</c:v>
                </c:pt>
                <c:pt idx="98">
                  <c:v>2.2726250293523034</c:v>
                </c:pt>
                <c:pt idx="99">
                  <c:v>2.2695738229141598</c:v>
                </c:pt>
                <c:pt idx="100">
                  <c:v>2.2624120899938429</c:v>
                </c:pt>
                <c:pt idx="101">
                  <c:v>2.2555915203636205</c:v>
                </c:pt>
                <c:pt idx="102">
                  <c:v>2.249227781516757</c:v>
                </c:pt>
                <c:pt idx="103">
                  <c:v>2.2440903280219948</c:v>
                </c:pt>
                <c:pt idx="104">
                  <c:v>2.2270424929265435</c:v>
                </c:pt>
                <c:pt idx="105">
                  <c:v>2.2099022279397476</c:v>
                </c:pt>
                <c:pt idx="106">
                  <c:v>2.1939972304472479</c:v>
                </c:pt>
                <c:pt idx="107">
                  <c:v>2.1823084403076245</c:v>
                </c:pt>
                <c:pt idx="108">
                  <c:v>2.1628148840309929</c:v>
                </c:pt>
                <c:pt idx="109">
                  <c:v>2.1333309097598079</c:v>
                </c:pt>
                <c:pt idx="110">
                  <c:v>2.096051533605598</c:v>
                </c:pt>
                <c:pt idx="111">
                  <c:v>2.0753709286620849</c:v>
                </c:pt>
                <c:pt idx="112">
                  <c:v>2.0310295275375077</c:v>
                </c:pt>
                <c:pt idx="113">
                  <c:v>2.0068111018824126</c:v>
                </c:pt>
                <c:pt idx="114">
                  <c:v>2.0068111018824126</c:v>
                </c:pt>
                <c:pt idx="115">
                  <c:v>1.9809197091733692</c:v>
                </c:pt>
                <c:pt idx="116">
                  <c:v>1.9525640583256678</c:v>
                </c:pt>
                <c:pt idx="117">
                  <c:v>1.9525640583256678</c:v>
                </c:pt>
                <c:pt idx="118">
                  <c:v>1.9224869045317208</c:v>
                </c:pt>
                <c:pt idx="119">
                  <c:v>1.8904945637932127</c:v>
                </c:pt>
                <c:pt idx="120">
                  <c:v>1.8576445330365197</c:v>
                </c:pt>
                <c:pt idx="121">
                  <c:v>1.8303491138714834</c:v>
                </c:pt>
                <c:pt idx="122">
                  <c:v>1.7926740255134337</c:v>
                </c:pt>
                <c:pt idx="123">
                  <c:v>1.7528621363648262</c:v>
                </c:pt>
                <c:pt idx="124">
                  <c:v>1.7120056539369952</c:v>
                </c:pt>
                <c:pt idx="125">
                  <c:v>1.623314955020839</c:v>
                </c:pt>
                <c:pt idx="126">
                  <c:v>1.5735499976653569</c:v>
                </c:pt>
                <c:pt idx="127">
                  <c:v>1.5254723169305873</c:v>
                </c:pt>
                <c:pt idx="128">
                  <c:v>1.4378675134102636</c:v>
                </c:pt>
                <c:pt idx="129">
                  <c:v>1.3929128600356981</c:v>
                </c:pt>
                <c:pt idx="130">
                  <c:v>1.3165162804419677</c:v>
                </c:pt>
                <c:pt idx="131">
                  <c:v>1.2571812432784215</c:v>
                </c:pt>
                <c:pt idx="132">
                  <c:v>1.198456186060602</c:v>
                </c:pt>
                <c:pt idx="133">
                  <c:v>1.1153213479453572</c:v>
                </c:pt>
                <c:pt idx="134">
                  <c:v>1.0124814802326847</c:v>
                </c:pt>
                <c:pt idx="135">
                  <c:v>0.89788191821560059</c:v>
                </c:pt>
                <c:pt idx="136">
                  <c:v>0.84392202886787959</c:v>
                </c:pt>
                <c:pt idx="137">
                  <c:v>0.77516838732885873</c:v>
                </c:pt>
                <c:pt idx="138">
                  <c:v>0.76688870519428187</c:v>
                </c:pt>
                <c:pt idx="139">
                  <c:v>0.64064885847385511</c:v>
                </c:pt>
                <c:pt idx="140">
                  <c:v>0.57679193046368282</c:v>
                </c:pt>
                <c:pt idx="141">
                  <c:v>0.51550905365051192</c:v>
                </c:pt>
                <c:pt idx="142">
                  <c:v>0.50929282241609852</c:v>
                </c:pt>
                <c:pt idx="143">
                  <c:v>0.46373895983141267</c:v>
                </c:pt>
                <c:pt idx="144">
                  <c:v>0.41573257433444294</c:v>
                </c:pt>
                <c:pt idx="145">
                  <c:v>0.36455109211962378</c:v>
                </c:pt>
                <c:pt idx="146">
                  <c:v>0.31623941497295793</c:v>
                </c:pt>
                <c:pt idx="147">
                  <c:v>0.27105698146036677</c:v>
                </c:pt>
                <c:pt idx="148">
                  <c:v>0.20563002559666135</c:v>
                </c:pt>
                <c:pt idx="149">
                  <c:v>0.16611469581503469</c:v>
                </c:pt>
                <c:pt idx="150">
                  <c:v>9.9358985984010773E-2</c:v>
                </c:pt>
                <c:pt idx="151">
                  <c:v>7.2095178150818173E-2</c:v>
                </c:pt>
                <c:pt idx="152">
                  <c:v>4.8735594774201668E-2</c:v>
                </c:pt>
                <c:pt idx="153">
                  <c:v>1.633330063335834E-2</c:v>
                </c:pt>
                <c:pt idx="154">
                  <c:v>6.7508231513648473E-3</c:v>
                </c:pt>
                <c:pt idx="155">
                  <c:v>9.6157220968274887E-4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5-9242-B97E-EC13F12D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94687"/>
        <c:axId val="1216396831"/>
      </c:scatterChart>
      <c:valAx>
        <c:axId val="12163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396831"/>
        <c:crosses val="autoZero"/>
        <c:crossBetween val="midCat"/>
        <c:majorUnit val="35"/>
      </c:valAx>
      <c:valAx>
        <c:axId val="12163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39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LAI</a:t>
            </a:r>
            <a:r>
              <a:rPr lang="fr-FR" baseline="0"/>
              <a:t> Field V6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'V6'!$C$1</c:f>
              <c:strCache>
                <c:ptCount val="1"/>
                <c:pt idx="0">
                  <c:v>LAI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'V6'!$C$2:$C$157</c:f>
              <c:numCache>
                <c:formatCode>General</c:formatCode>
                <c:ptCount val="156"/>
                <c:pt idx="20">
                  <c:v>3.5882884731892141E-2</c:v>
                </c:pt>
                <c:pt idx="27">
                  <c:v>3.6665350043549913E-2</c:v>
                </c:pt>
                <c:pt idx="34">
                  <c:v>5.3272241351363971E-2</c:v>
                </c:pt>
                <c:pt idx="42">
                  <c:v>8.0968966746588447E-2</c:v>
                </c:pt>
                <c:pt idx="48">
                  <c:v>0.10921056151047402</c:v>
                </c:pt>
                <c:pt idx="55">
                  <c:v>0.35104541121128607</c:v>
                </c:pt>
                <c:pt idx="61">
                  <c:v>0.47951702064112661</c:v>
                </c:pt>
                <c:pt idx="68">
                  <c:v>0.78887278785900239</c:v>
                </c:pt>
                <c:pt idx="82">
                  <c:v>1.2553913963742238</c:v>
                </c:pt>
                <c:pt idx="118">
                  <c:v>1.786938292355237</c:v>
                </c:pt>
                <c:pt idx="124">
                  <c:v>1.1371759671584212</c:v>
                </c:pt>
                <c:pt idx="138">
                  <c:v>0.51547693641595915</c:v>
                </c:pt>
                <c:pt idx="145">
                  <c:v>0.26375782152169491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7-D944-92EB-ED16A506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17023"/>
        <c:axId val="852318703"/>
      </c:scatterChart>
      <c:scatterChart>
        <c:scatterStyle val="smoothMarker"/>
        <c:varyColors val="0"/>
        <c:ser>
          <c:idx val="1"/>
          <c:order val="1"/>
          <c:tx>
            <c:strRef>
              <c:f>'V6'!$D$1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'V6'!$D$2:$D$157</c:f>
              <c:numCache>
                <c:formatCode>General</c:formatCode>
                <c:ptCount val="156"/>
                <c:pt idx="0">
                  <c:v>8.0583400000000013E-2</c:v>
                </c:pt>
                <c:pt idx="1">
                  <c:v>8.0583400000000013E-2</c:v>
                </c:pt>
                <c:pt idx="2">
                  <c:v>8.0583400000000013E-2</c:v>
                </c:pt>
                <c:pt idx="3">
                  <c:v>8.0583400000000013E-2</c:v>
                </c:pt>
                <c:pt idx="4">
                  <c:v>8.0583400000000013E-2</c:v>
                </c:pt>
                <c:pt idx="5">
                  <c:v>8.0583400000000013E-2</c:v>
                </c:pt>
                <c:pt idx="6">
                  <c:v>8.0583400000000013E-2</c:v>
                </c:pt>
                <c:pt idx="7">
                  <c:v>8.0583400000000013E-2</c:v>
                </c:pt>
                <c:pt idx="8">
                  <c:v>8.0583400000000013E-2</c:v>
                </c:pt>
                <c:pt idx="9">
                  <c:v>8.0583400000000013E-2</c:v>
                </c:pt>
                <c:pt idx="10">
                  <c:v>8.0583400000000013E-2</c:v>
                </c:pt>
                <c:pt idx="11">
                  <c:v>8.0583400000000013E-2</c:v>
                </c:pt>
                <c:pt idx="12">
                  <c:v>8.0583400000000013E-2</c:v>
                </c:pt>
                <c:pt idx="13">
                  <c:v>8.4521263120170789E-2</c:v>
                </c:pt>
                <c:pt idx="14">
                  <c:v>8.8659056917087128E-2</c:v>
                </c:pt>
                <c:pt idx="15">
                  <c:v>9.2569552464043414E-2</c:v>
                </c:pt>
                <c:pt idx="16">
                  <c:v>9.7133883587210423E-2</c:v>
                </c:pt>
                <c:pt idx="17">
                  <c:v>0.10191454435165176</c:v>
                </c:pt>
                <c:pt idx="18">
                  <c:v>0.10687018394022747</c:v>
                </c:pt>
                <c:pt idx="19">
                  <c:v>0.11161058960816009</c:v>
                </c:pt>
                <c:pt idx="20">
                  <c:v>0.11705789095313388</c:v>
                </c:pt>
                <c:pt idx="21">
                  <c:v>0.12271602309965238</c:v>
                </c:pt>
                <c:pt idx="22">
                  <c:v>0.12879043106243393</c:v>
                </c:pt>
                <c:pt idx="23">
                  <c:v>0.13514352344340833</c:v>
                </c:pt>
                <c:pt idx="24">
                  <c:v>0.1409890081175201</c:v>
                </c:pt>
                <c:pt idx="25">
                  <c:v>0.14776714087769871</c:v>
                </c:pt>
                <c:pt idx="26">
                  <c:v>0.15308228241167704</c:v>
                </c:pt>
                <c:pt idx="27">
                  <c:v>0.15659579989613107</c:v>
                </c:pt>
                <c:pt idx="28">
                  <c:v>0.1575189700094477</c:v>
                </c:pt>
                <c:pt idx="29">
                  <c:v>0.16105677651355227</c:v>
                </c:pt>
                <c:pt idx="30">
                  <c:v>0.16269985603103398</c:v>
                </c:pt>
                <c:pt idx="31">
                  <c:v>0.16301689814708423</c:v>
                </c:pt>
                <c:pt idx="32">
                  <c:v>0.16204840171852497</c:v>
                </c:pt>
                <c:pt idx="33">
                  <c:v>0.16050856989235218</c:v>
                </c:pt>
                <c:pt idx="34">
                  <c:v>0.15850545375128627</c:v>
                </c:pt>
                <c:pt idx="35">
                  <c:v>0.16668068754331633</c:v>
                </c:pt>
                <c:pt idx="36">
                  <c:v>0.17659262969665407</c:v>
                </c:pt>
                <c:pt idx="37">
                  <c:v>0.18528378035154722</c:v>
                </c:pt>
                <c:pt idx="38">
                  <c:v>0.1964299095892082</c:v>
                </c:pt>
                <c:pt idx="39">
                  <c:v>0.209101609767045</c:v>
                </c:pt>
                <c:pt idx="40">
                  <c:v>0.22250087930074419</c:v>
                </c:pt>
                <c:pt idx="41">
                  <c:v>0.2365703852669378</c:v>
                </c:pt>
                <c:pt idx="42">
                  <c:v>0.25181399949250444</c:v>
                </c:pt>
                <c:pt idx="43">
                  <c:v>0.26802442390238584</c:v>
                </c:pt>
                <c:pt idx="44">
                  <c:v>0.28548724177409912</c:v>
                </c:pt>
                <c:pt idx="45">
                  <c:v>0.30478454032859142</c:v>
                </c:pt>
                <c:pt idx="46">
                  <c:v>0.32550845888387969</c:v>
                </c:pt>
                <c:pt idx="47">
                  <c:v>0.34786407163483307</c:v>
                </c:pt>
                <c:pt idx="48">
                  <c:v>0.3711965511830449</c:v>
                </c:pt>
                <c:pt idx="49">
                  <c:v>0.39109139167417944</c:v>
                </c:pt>
                <c:pt idx="50">
                  <c:v>0.41860317644711748</c:v>
                </c:pt>
                <c:pt idx="51">
                  <c:v>0.44821811633212777</c:v>
                </c:pt>
                <c:pt idx="52">
                  <c:v>0.47925272939919444</c:v>
                </c:pt>
                <c:pt idx="53">
                  <c:v>0.51294525442754635</c:v>
                </c:pt>
                <c:pt idx="54">
                  <c:v>0.54742440890768718</c:v>
                </c:pt>
                <c:pt idx="55">
                  <c:v>0.58618996333198148</c:v>
                </c:pt>
                <c:pt idx="56">
                  <c:v>0.624363116602211</c:v>
                </c:pt>
                <c:pt idx="57">
                  <c:v>0.65807235246884466</c:v>
                </c:pt>
                <c:pt idx="58">
                  <c:v>0.69625105758745764</c:v>
                </c:pt>
                <c:pt idx="59">
                  <c:v>0.73434965554437093</c:v>
                </c:pt>
                <c:pt idx="60">
                  <c:v>0.75126265948947923</c:v>
                </c:pt>
                <c:pt idx="61">
                  <c:v>0.79870859616622469</c:v>
                </c:pt>
                <c:pt idx="62">
                  <c:v>0.84928909482625514</c:v>
                </c:pt>
                <c:pt idx="63">
                  <c:v>0.90014355091564635</c:v>
                </c:pt>
                <c:pt idx="64">
                  <c:v>0.92628060831433545</c:v>
                </c:pt>
                <c:pt idx="65">
                  <c:v>0.97338170566976567</c:v>
                </c:pt>
                <c:pt idx="66">
                  <c:v>1.0170693097341883</c:v>
                </c:pt>
                <c:pt idx="67">
                  <c:v>1.0642212471788679</c:v>
                </c:pt>
                <c:pt idx="68">
                  <c:v>1.1151657973493274</c:v>
                </c:pt>
                <c:pt idx="69">
                  <c:v>1.1665213166413191</c:v>
                </c:pt>
                <c:pt idx="70">
                  <c:v>1.2163241552329687</c:v>
                </c:pt>
                <c:pt idx="71">
                  <c:v>1.2817603846502279</c:v>
                </c:pt>
                <c:pt idx="72">
                  <c:v>1.3492176036251673</c:v>
                </c:pt>
                <c:pt idx="73">
                  <c:v>1.4177980000892121</c:v>
                </c:pt>
                <c:pt idx="74">
                  <c:v>1.486932833530364</c:v>
                </c:pt>
                <c:pt idx="75">
                  <c:v>1.5551588745927856</c:v>
                </c:pt>
                <c:pt idx="76">
                  <c:v>1.61498789767704</c:v>
                </c:pt>
                <c:pt idx="77">
                  <c:v>1.6719949241209071</c:v>
                </c:pt>
                <c:pt idx="78">
                  <c:v>1.7333178937522995</c:v>
                </c:pt>
                <c:pt idx="79">
                  <c:v>1.7925849425055493</c:v>
                </c:pt>
                <c:pt idx="80">
                  <c:v>1.8493509165894708</c:v>
                </c:pt>
                <c:pt idx="81">
                  <c:v>1.8844734663528429</c:v>
                </c:pt>
                <c:pt idx="82">
                  <c:v>1.9338246991738965</c:v>
                </c:pt>
                <c:pt idx="83">
                  <c:v>1.9862040357123516</c:v>
                </c:pt>
                <c:pt idx="84">
                  <c:v>2.0349025720286398</c:v>
                </c:pt>
                <c:pt idx="85">
                  <c:v>2.0797195879728103</c:v>
                </c:pt>
                <c:pt idx="86">
                  <c:v>2.120641850429299</c:v>
                </c:pt>
                <c:pt idx="87">
                  <c:v>2.1578018111883881</c:v>
                </c:pt>
                <c:pt idx="88">
                  <c:v>2.1908262600292718</c:v>
                </c:pt>
                <c:pt idx="89">
                  <c:v>2.2175507157996175</c:v>
                </c:pt>
                <c:pt idx="90">
                  <c:v>2.1725517367801568</c:v>
                </c:pt>
                <c:pt idx="91">
                  <c:v>2.1833382481482055</c:v>
                </c:pt>
                <c:pt idx="92">
                  <c:v>2.1822554350443606</c:v>
                </c:pt>
                <c:pt idx="93">
                  <c:v>2.1859582780386866</c:v>
                </c:pt>
                <c:pt idx="94">
                  <c:v>2.1826772547969076</c:v>
                </c:pt>
                <c:pt idx="95">
                  <c:v>2.1803600605475957</c:v>
                </c:pt>
                <c:pt idx="96">
                  <c:v>2.1747686487268374</c:v>
                </c:pt>
                <c:pt idx="97">
                  <c:v>2.1686942407640557</c:v>
                </c:pt>
                <c:pt idx="98">
                  <c:v>2.1623411483830814</c:v>
                </c:pt>
                <c:pt idx="99">
                  <c:v>2.1564956637089696</c:v>
                </c:pt>
                <c:pt idx="100">
                  <c:v>2.1441408612731636</c:v>
                </c:pt>
                <c:pt idx="101">
                  <c:v>2.1336690077396523</c:v>
                </c:pt>
                <c:pt idx="102">
                  <c:v>2.1283501984467765</c:v>
                </c:pt>
                <c:pt idx="103">
                  <c:v>2.1266088730663411</c:v>
                </c:pt>
                <c:pt idx="104">
                  <c:v>2.1180189234110136</c:v>
                </c:pt>
                <c:pt idx="105">
                  <c:v>2.0994158306027826</c:v>
                </c:pt>
                <c:pt idx="106">
                  <c:v>2.0755980011872848</c:v>
                </c:pt>
                <c:pt idx="107">
                  <c:v>2.0621987316535857</c:v>
                </c:pt>
                <c:pt idx="108">
                  <c:v>2.0328856114618254</c:v>
                </c:pt>
                <c:pt idx="109">
                  <c:v>2.0166751870519439</c:v>
                </c:pt>
                <c:pt idx="110">
                  <c:v>2.0166751870519439</c:v>
                </c:pt>
                <c:pt idx="111">
                  <c:v>1.9992123691802306</c:v>
                </c:pt>
                <c:pt idx="112">
                  <c:v>1.9799150706257382</c:v>
                </c:pt>
                <c:pt idx="113">
                  <c:v>1.9799150706257382</c:v>
                </c:pt>
                <c:pt idx="114">
                  <c:v>1.9591911520704499</c:v>
                </c:pt>
                <c:pt idx="115">
                  <c:v>1.9368355393194965</c:v>
                </c:pt>
                <c:pt idx="116">
                  <c:v>1.9135030597712845</c:v>
                </c:pt>
                <c:pt idx="117">
                  <c:v>1.89360821928015</c:v>
                </c:pt>
                <c:pt idx="118">
                  <c:v>1.866096434507212</c:v>
                </c:pt>
                <c:pt idx="119">
                  <c:v>1.8364814946222017</c:v>
                </c:pt>
                <c:pt idx="120">
                  <c:v>1.8054468815551348</c:v>
                </c:pt>
                <c:pt idx="121">
                  <c:v>1.737275202046642</c:v>
                </c:pt>
                <c:pt idx="122">
                  <c:v>1.6985096476223478</c:v>
                </c:pt>
                <c:pt idx="123">
                  <c:v>1.6603364943521184</c:v>
                </c:pt>
                <c:pt idx="124">
                  <c:v>1.5884485533668715</c:v>
                </c:pt>
                <c:pt idx="125">
                  <c:v>1.5503499554099582</c:v>
                </c:pt>
                <c:pt idx="126">
                  <c:v>1.4859910147881044</c:v>
                </c:pt>
                <c:pt idx="127">
                  <c:v>1.4354105161280739</c:v>
                </c:pt>
                <c:pt idx="128">
                  <c:v>1.3845560600386826</c:v>
                </c:pt>
                <c:pt idx="129">
                  <c:v>1.3113179052845634</c:v>
                </c:pt>
                <c:pt idx="130">
                  <c:v>1.220478363775461</c:v>
                </c:pt>
                <c:pt idx="131">
                  <c:v>1.1181782943130099</c:v>
                </c:pt>
                <c:pt idx="132">
                  <c:v>1.0683754557213603</c:v>
                </c:pt>
                <c:pt idx="133">
                  <c:v>1.0029392263041008</c:v>
                </c:pt>
                <c:pt idx="134">
                  <c:v>0.99326767969832552</c:v>
                </c:pt>
                <c:pt idx="135">
                  <c:v>0.86690161086511663</c:v>
                </c:pt>
                <c:pt idx="136">
                  <c:v>0.79776677742396529</c:v>
                </c:pt>
                <c:pt idx="137">
                  <c:v>0.72954073636154382</c:v>
                </c:pt>
                <c:pt idx="138">
                  <c:v>0.72125874444166305</c:v>
                </c:pt>
                <c:pt idx="139">
                  <c:v>0.66971171327728929</c:v>
                </c:pt>
                <c:pt idx="140">
                  <c:v>0.61270468683342227</c:v>
                </c:pt>
                <c:pt idx="141">
                  <c:v>0.55138171720202978</c:v>
                </c:pt>
                <c:pt idx="142">
                  <c:v>0.49211466844878021</c:v>
                </c:pt>
                <c:pt idx="143">
                  <c:v>0.43534869436485879</c:v>
                </c:pt>
                <c:pt idx="144">
                  <c:v>0.3508749117804329</c:v>
                </c:pt>
                <c:pt idx="145">
                  <c:v>0.29849557524197778</c:v>
                </c:pt>
                <c:pt idx="146">
                  <c:v>0.20498002298151963</c:v>
                </c:pt>
                <c:pt idx="147">
                  <c:v>0.16405776052503032</c:v>
                </c:pt>
                <c:pt idx="148">
                  <c:v>0.12689779976594093</c:v>
                </c:pt>
                <c:pt idx="149">
                  <c:v>6.7148895154711091E-2</c:v>
                </c:pt>
                <c:pt idx="150">
                  <c:v>4.4349535046331739E-2</c:v>
                </c:pt>
                <c:pt idx="151">
                  <c:v>2.5487366761195875E-2</c:v>
                </c:pt>
                <c:pt idx="152">
                  <c:v>1.8095353194917677E-2</c:v>
                </c:pt>
                <c:pt idx="153">
                  <c:v>9.6118494361511903E-3</c:v>
                </c:pt>
                <c:pt idx="154">
                  <c:v>6.6720325760073577E-5</c:v>
                </c:pt>
                <c:pt idx="1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7-D944-92EB-ED16A506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17023"/>
        <c:axId val="852318703"/>
      </c:scatterChart>
      <c:valAx>
        <c:axId val="8523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318703"/>
        <c:crosses val="autoZero"/>
        <c:crossBetween val="midCat"/>
        <c:majorUnit val="35"/>
      </c:valAx>
      <c:valAx>
        <c:axId val="8523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3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FE-7F41-8F17-8F4DD40949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2FE-7F41-8F17-8F4DD409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3983"/>
        <c:axId val="867955215"/>
      </c:scatterChart>
      <c:valAx>
        <c:axId val="86426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7955215"/>
        <c:crosses val="autoZero"/>
        <c:crossBetween val="midCat"/>
      </c:valAx>
      <c:valAx>
        <c:axId val="8679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26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2</xdr:row>
      <xdr:rowOff>76200</xdr:rowOff>
    </xdr:from>
    <xdr:to>
      <xdr:col>11</xdr:col>
      <xdr:colOff>641350</xdr:colOff>
      <xdr:row>15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B4518C-D3B5-9543-8ABE-06B276CE6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127000</xdr:rowOff>
    </xdr:from>
    <xdr:to>
      <xdr:col>11</xdr:col>
      <xdr:colOff>615950</xdr:colOff>
      <xdr:row>16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1DBD7A-9270-5A46-82CD-A12E1A1BD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1</xdr:row>
      <xdr:rowOff>152400</xdr:rowOff>
    </xdr:from>
    <xdr:to>
      <xdr:col>11</xdr:col>
      <xdr:colOff>514350</xdr:colOff>
      <xdr:row>15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932411-04DF-7245-A6E9-34F5E8CBD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63500</xdr:rowOff>
    </xdr:from>
    <xdr:to>
      <xdr:col>11</xdr:col>
      <xdr:colOff>501650</xdr:colOff>
      <xdr:row>15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032F30-D407-904F-99DD-D77EC7C12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101600</xdr:rowOff>
    </xdr:from>
    <xdr:to>
      <xdr:col>11</xdr:col>
      <xdr:colOff>603250</xdr:colOff>
      <xdr:row>14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1D81FF-DF7E-9C44-BEB3-D54E13D2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</xdr:row>
      <xdr:rowOff>25400</xdr:rowOff>
    </xdr:from>
    <xdr:to>
      <xdr:col>12</xdr:col>
      <xdr:colOff>590550</xdr:colOff>
      <xdr:row>14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3CED38-FA4C-114F-A10A-B1E5ECB9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125</xdr:row>
      <xdr:rowOff>12700</xdr:rowOff>
    </xdr:from>
    <xdr:to>
      <xdr:col>12</xdr:col>
      <xdr:colOff>539750</xdr:colOff>
      <xdr:row>138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6A8DC0-D43D-A648-8134-0CE1CA95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CFEE-C88F-8E47-B44F-64568D6B797A}">
  <dimension ref="A1:F190"/>
  <sheetViews>
    <sheetView tabSelected="1" workbookViewId="0">
      <selection activeCell="D2" sqref="D2:D190"/>
    </sheetView>
  </sheetViews>
  <sheetFormatPr baseColWidth="10" defaultRowHeight="16" x14ac:dyDescent="0.2"/>
  <cols>
    <col min="4" max="4" width="13" bestFit="1" customWidth="1"/>
    <col min="6" max="6" width="13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5</v>
      </c>
      <c r="E1" s="9" t="s">
        <v>3</v>
      </c>
      <c r="F1" s="12" t="s">
        <v>6</v>
      </c>
    </row>
    <row r="2" spans="1:6" x14ac:dyDescent="0.2">
      <c r="A2" s="7">
        <v>37946</v>
      </c>
      <c r="D2" s="8">
        <v>8.0583400000000013E-2</v>
      </c>
      <c r="E2">
        <f>RSQ(C2:C166,D2:D166)</f>
        <v>0.97598630438228784</v>
      </c>
      <c r="F2">
        <f>SQRT(SUM(E34,E55,E62,E77,E103,E110,E159)/7)</f>
        <v>9.4849038795602747E-2</v>
      </c>
    </row>
    <row r="3" spans="1:6" x14ac:dyDescent="0.2">
      <c r="A3" s="7">
        <v>37947</v>
      </c>
      <c r="D3" s="8">
        <v>8.0583400000000013E-2</v>
      </c>
    </row>
    <row r="4" spans="1:6" x14ac:dyDescent="0.2">
      <c r="A4" s="7">
        <v>37948</v>
      </c>
      <c r="D4" s="8">
        <v>8.0583400000000013E-2</v>
      </c>
    </row>
    <row r="5" spans="1:6" x14ac:dyDescent="0.2">
      <c r="A5" s="7">
        <v>37949</v>
      </c>
      <c r="D5" s="8">
        <v>8.0583400000000013E-2</v>
      </c>
    </row>
    <row r="6" spans="1:6" x14ac:dyDescent="0.2">
      <c r="A6" s="7">
        <v>37950</v>
      </c>
      <c r="D6" s="8">
        <v>8.0583400000000013E-2</v>
      </c>
    </row>
    <row r="7" spans="1:6" x14ac:dyDescent="0.2">
      <c r="A7" s="7">
        <v>37951</v>
      </c>
      <c r="D7" s="8">
        <v>8.0583400000000013E-2</v>
      </c>
    </row>
    <row r="8" spans="1:6" x14ac:dyDescent="0.2">
      <c r="A8" s="7">
        <v>37952</v>
      </c>
      <c r="D8" s="8">
        <v>8.0583400000000013E-2</v>
      </c>
    </row>
    <row r="9" spans="1:6" x14ac:dyDescent="0.2">
      <c r="A9" s="7">
        <v>37953</v>
      </c>
      <c r="D9" s="8">
        <v>8.0583400000000013E-2</v>
      </c>
    </row>
    <row r="10" spans="1:6" x14ac:dyDescent="0.2">
      <c r="A10" s="7">
        <v>37954</v>
      </c>
      <c r="D10" s="8">
        <v>8.0583400000000013E-2</v>
      </c>
    </row>
    <row r="11" spans="1:6" x14ac:dyDescent="0.2">
      <c r="A11" s="7">
        <v>37955</v>
      </c>
      <c r="D11" s="8">
        <v>8.0583400000000013E-2</v>
      </c>
    </row>
    <row r="12" spans="1:6" x14ac:dyDescent="0.2">
      <c r="A12" s="7">
        <v>37956</v>
      </c>
      <c r="D12" s="8">
        <v>8.4236772394978732E-2</v>
      </c>
    </row>
    <row r="13" spans="1:6" x14ac:dyDescent="0.2">
      <c r="A13" s="7">
        <v>37957</v>
      </c>
      <c r="D13" s="8">
        <v>8.5575939205319293E-2</v>
      </c>
    </row>
    <row r="14" spans="1:6" x14ac:dyDescent="0.2">
      <c r="A14" s="7">
        <v>37958</v>
      </c>
      <c r="D14" s="8">
        <v>8.9480626168377292E-2</v>
      </c>
    </row>
    <row r="15" spans="1:6" x14ac:dyDescent="0.2">
      <c r="A15" s="7">
        <v>37959</v>
      </c>
      <c r="D15" s="8">
        <v>9.2814949091613988E-2</v>
      </c>
    </row>
    <row r="16" spans="1:6" x14ac:dyDescent="0.2">
      <c r="A16" s="7">
        <v>37960</v>
      </c>
      <c r="D16" s="8">
        <v>9.4740176077290031E-2</v>
      </c>
    </row>
    <row r="17" spans="1:4" x14ac:dyDescent="0.2">
      <c r="A17" s="7">
        <v>37961</v>
      </c>
      <c r="D17" s="8">
        <v>9.8027407249878948E-2</v>
      </c>
    </row>
    <row r="18" spans="1:4" x14ac:dyDescent="0.2">
      <c r="A18" s="7">
        <v>37962</v>
      </c>
      <c r="D18" s="8">
        <v>0.10288898270605717</v>
      </c>
    </row>
    <row r="19" spans="1:4" x14ac:dyDescent="0.2">
      <c r="A19" s="7">
        <v>37963</v>
      </c>
      <c r="D19" s="8">
        <v>0.10785030487604662</v>
      </c>
    </row>
    <row r="20" spans="1:4" x14ac:dyDescent="0.2">
      <c r="A20" s="7">
        <v>37964</v>
      </c>
      <c r="D20" s="8">
        <v>0.11258783624117701</v>
      </c>
    </row>
    <row r="21" spans="1:4" x14ac:dyDescent="0.2">
      <c r="A21" s="7">
        <v>37965</v>
      </c>
      <c r="D21" s="8">
        <v>0.11671430347582223</v>
      </c>
    </row>
    <row r="22" spans="1:4" x14ac:dyDescent="0.2">
      <c r="A22" s="7">
        <v>37966</v>
      </c>
      <c r="D22" s="8">
        <v>0.12122330851597224</v>
      </c>
    </row>
    <row r="23" spans="1:4" x14ac:dyDescent="0.2">
      <c r="A23" s="7">
        <v>37967</v>
      </c>
      <c r="D23" s="8">
        <v>0.12699507252442913</v>
      </c>
    </row>
    <row r="24" spans="1:4" x14ac:dyDescent="0.2">
      <c r="A24" s="7">
        <v>37968</v>
      </c>
      <c r="D24" s="8">
        <v>0.13329167541637266</v>
      </c>
    </row>
    <row r="25" spans="1:4" x14ac:dyDescent="0.2">
      <c r="A25" s="7">
        <v>37969</v>
      </c>
      <c r="D25" s="8">
        <v>0.13994919352491472</v>
      </c>
    </row>
    <row r="26" spans="1:4" x14ac:dyDescent="0.2">
      <c r="A26" s="7">
        <v>37970</v>
      </c>
      <c r="D26" s="8">
        <v>0.14675736969958336</v>
      </c>
    </row>
    <row r="27" spans="1:4" x14ac:dyDescent="0.2">
      <c r="A27" s="7">
        <v>37971</v>
      </c>
      <c r="D27" s="8">
        <v>0.15414464549773327</v>
      </c>
    </row>
    <row r="28" spans="1:4" x14ac:dyDescent="0.2">
      <c r="A28" s="7">
        <v>37972</v>
      </c>
      <c r="D28" s="8">
        <v>0.16188332286230978</v>
      </c>
    </row>
    <row r="29" spans="1:4" x14ac:dyDescent="0.2">
      <c r="A29" s="7">
        <v>37973</v>
      </c>
      <c r="D29" s="8">
        <v>0.16980595205431054</v>
      </c>
    </row>
    <row r="30" spans="1:4" x14ac:dyDescent="0.2">
      <c r="A30" s="7">
        <v>37974</v>
      </c>
      <c r="D30" s="8">
        <v>0.17843867644871109</v>
      </c>
    </row>
    <row r="31" spans="1:4" x14ac:dyDescent="0.2">
      <c r="A31" s="7">
        <v>37975</v>
      </c>
      <c r="D31" s="8">
        <v>0.18762046501159457</v>
      </c>
    </row>
    <row r="32" spans="1:4" x14ac:dyDescent="0.2">
      <c r="A32" s="7">
        <v>37976</v>
      </c>
      <c r="D32" s="8">
        <v>0.19640793876597162</v>
      </c>
    </row>
    <row r="33" spans="1:5" x14ac:dyDescent="0.2">
      <c r="A33" s="7">
        <v>37977</v>
      </c>
      <c r="D33" s="8">
        <v>0.20574189089423112</v>
      </c>
    </row>
    <row r="34" spans="1:5" x14ac:dyDescent="0.2">
      <c r="A34" s="7">
        <v>37978</v>
      </c>
      <c r="B34" s="5">
        <v>0.17756</v>
      </c>
      <c r="C34">
        <f>1/0.5*LOG10(1/(1-B34))</f>
        <v>0.16979155118002986</v>
      </c>
      <c r="D34" s="8">
        <v>0.21606706762346206</v>
      </c>
      <c r="E34">
        <f>(D34-C34)^2</f>
        <v>2.1414234221063637E-3</v>
      </c>
    </row>
    <row r="35" spans="1:5" x14ac:dyDescent="0.2">
      <c r="A35" s="7">
        <v>37979</v>
      </c>
      <c r="D35" s="8">
        <v>0.22806746044274362</v>
      </c>
    </row>
    <row r="36" spans="1:5" x14ac:dyDescent="0.2">
      <c r="A36" s="7">
        <v>37980</v>
      </c>
      <c r="D36" s="8">
        <v>0.24070189129380393</v>
      </c>
    </row>
    <row r="37" spans="1:5" x14ac:dyDescent="0.2">
      <c r="A37" s="7">
        <v>37981</v>
      </c>
      <c r="D37" s="8">
        <v>0.25315738644442198</v>
      </c>
    </row>
    <row r="38" spans="1:5" x14ac:dyDescent="0.2">
      <c r="A38" s="7">
        <v>37982</v>
      </c>
      <c r="D38" s="8">
        <v>0.26477875732286449</v>
      </c>
    </row>
    <row r="39" spans="1:5" x14ac:dyDescent="0.2">
      <c r="A39" s="7">
        <v>37983</v>
      </c>
      <c r="D39" s="8">
        <v>0.27758005777800088</v>
      </c>
    </row>
    <row r="40" spans="1:5" x14ac:dyDescent="0.2">
      <c r="A40" s="7">
        <v>37984</v>
      </c>
      <c r="D40" s="8">
        <v>0.29011816980131916</v>
      </c>
    </row>
    <row r="41" spans="1:5" x14ac:dyDescent="0.2">
      <c r="A41" s="7">
        <v>37985</v>
      </c>
      <c r="D41" s="8">
        <v>0.3028345691806022</v>
      </c>
    </row>
    <row r="42" spans="1:5" x14ac:dyDescent="0.2">
      <c r="A42" s="7">
        <v>37986</v>
      </c>
      <c r="D42" s="8">
        <v>0.31615394734717789</v>
      </c>
    </row>
    <row r="43" spans="1:5" x14ac:dyDescent="0.2">
      <c r="A43" s="7">
        <v>37987</v>
      </c>
      <c r="D43" s="8">
        <v>0.33013698914892553</v>
      </c>
    </row>
    <row r="44" spans="1:5" x14ac:dyDescent="0.2">
      <c r="A44" s="7">
        <v>37988</v>
      </c>
      <c r="D44" s="8">
        <v>0.3469084506276684</v>
      </c>
    </row>
    <row r="45" spans="1:5" x14ac:dyDescent="0.2">
      <c r="A45" s="7">
        <v>37989</v>
      </c>
      <c r="D45" s="8">
        <v>0.3639062967408897</v>
      </c>
    </row>
    <row r="46" spans="1:5" x14ac:dyDescent="0.2">
      <c r="A46" s="7">
        <v>37990</v>
      </c>
      <c r="D46" s="8">
        <v>0.38083976437982081</v>
      </c>
    </row>
    <row r="47" spans="1:5" x14ac:dyDescent="0.2">
      <c r="A47" s="7">
        <v>37991</v>
      </c>
      <c r="D47" s="8">
        <v>0.40133359332570512</v>
      </c>
    </row>
    <row r="48" spans="1:5" x14ac:dyDescent="0.2">
      <c r="A48" s="7">
        <v>37992</v>
      </c>
      <c r="D48" s="8">
        <v>0.42321651315756403</v>
      </c>
    </row>
    <row r="49" spans="1:5" x14ac:dyDescent="0.2">
      <c r="A49" s="7">
        <v>37993</v>
      </c>
      <c r="D49" s="8">
        <v>0.44612729022194808</v>
      </c>
    </row>
    <row r="50" spans="1:5" x14ac:dyDescent="0.2">
      <c r="A50" s="7">
        <v>37994</v>
      </c>
      <c r="D50" s="8">
        <v>0.46640753498685383</v>
      </c>
    </row>
    <row r="51" spans="1:5" x14ac:dyDescent="0.2">
      <c r="A51" s="7">
        <v>37995</v>
      </c>
      <c r="D51" s="8">
        <v>0.4912986743226776</v>
      </c>
    </row>
    <row r="52" spans="1:5" x14ac:dyDescent="0.2">
      <c r="A52" s="7">
        <v>37996</v>
      </c>
      <c r="D52" s="8">
        <v>0.51707261782707581</v>
      </c>
    </row>
    <row r="53" spans="1:5" x14ac:dyDescent="0.2">
      <c r="A53" s="7">
        <v>37997</v>
      </c>
      <c r="D53" s="8">
        <v>0.54335683803761958</v>
      </c>
    </row>
    <row r="54" spans="1:5" x14ac:dyDescent="0.2">
      <c r="A54" s="7">
        <v>37998</v>
      </c>
      <c r="D54" s="8">
        <v>0.56664273361787232</v>
      </c>
    </row>
    <row r="55" spans="1:5" x14ac:dyDescent="0.2">
      <c r="A55" s="7">
        <v>37999</v>
      </c>
      <c r="B55" s="5">
        <v>0.50098999999999994</v>
      </c>
      <c r="C55">
        <f t="shared" ref="C55" si="0">1/0.5*LOG10(1/(1-B55))</f>
        <v>0.60378150233517136</v>
      </c>
      <c r="D55" s="8">
        <v>0.59484011531136527</v>
      </c>
      <c r="E55">
        <f>(D55-C55)^2</f>
        <v>7.994840190948795E-5</v>
      </c>
    </row>
    <row r="56" spans="1:5" x14ac:dyDescent="0.2">
      <c r="A56" s="7">
        <v>38000</v>
      </c>
      <c r="D56" s="8">
        <v>0.62359986494204733</v>
      </c>
    </row>
    <row r="57" spans="1:5" x14ac:dyDescent="0.2">
      <c r="A57" s="7">
        <v>38001</v>
      </c>
      <c r="D57" s="8">
        <v>0.6540263271562563</v>
      </c>
    </row>
    <row r="58" spans="1:5" x14ac:dyDescent="0.2">
      <c r="A58" s="7">
        <v>38002</v>
      </c>
      <c r="D58" s="8">
        <v>0.68541510298720654</v>
      </c>
    </row>
    <row r="59" spans="1:5" x14ac:dyDescent="0.2">
      <c r="A59" s="7">
        <v>38003</v>
      </c>
      <c r="D59" s="8">
        <v>0.71337144022167676</v>
      </c>
    </row>
    <row r="60" spans="1:5" x14ac:dyDescent="0.2">
      <c r="A60" s="7">
        <v>38004</v>
      </c>
      <c r="D60" s="8">
        <v>0.74497940537551299</v>
      </c>
    </row>
    <row r="61" spans="1:5" x14ac:dyDescent="0.2">
      <c r="A61" s="7">
        <v>38005</v>
      </c>
      <c r="D61" s="8">
        <v>0.77342185501812988</v>
      </c>
    </row>
    <row r="62" spans="1:5" x14ac:dyDescent="0.2">
      <c r="A62" s="7">
        <v>38006</v>
      </c>
      <c r="B62" s="5">
        <v>0.65040999999999993</v>
      </c>
      <c r="C62">
        <f>1/0.5*LOG10(1/(1-B62))</f>
        <v>0.9128819976526904</v>
      </c>
      <c r="D62" s="8">
        <v>0.79704567773745216</v>
      </c>
      <c r="E62">
        <f>(D62-C62)^2</f>
        <v>1.3418053011505419E-2</v>
      </c>
    </row>
    <row r="63" spans="1:5" x14ac:dyDescent="0.2">
      <c r="A63" s="7">
        <v>38007</v>
      </c>
      <c r="D63" s="8">
        <v>0.81753596844224985</v>
      </c>
    </row>
    <row r="64" spans="1:5" x14ac:dyDescent="0.2">
      <c r="A64" s="7">
        <v>38008</v>
      </c>
      <c r="D64" s="8">
        <v>0.85122857610105851</v>
      </c>
    </row>
    <row r="65" spans="1:5" x14ac:dyDescent="0.2">
      <c r="A65" s="7">
        <v>38009</v>
      </c>
      <c r="D65" s="8">
        <v>0.88009330666973518</v>
      </c>
    </row>
    <row r="66" spans="1:5" x14ac:dyDescent="0.2">
      <c r="A66" s="7">
        <v>38010</v>
      </c>
      <c r="D66" s="8">
        <v>0.90283471666343751</v>
      </c>
    </row>
    <row r="67" spans="1:5" x14ac:dyDescent="0.2">
      <c r="A67" s="7">
        <v>38011</v>
      </c>
      <c r="D67" s="8">
        <v>0.91936670942274967</v>
      </c>
    </row>
    <row r="68" spans="1:5" x14ac:dyDescent="0.2">
      <c r="A68" s="7">
        <v>38012</v>
      </c>
      <c r="D68" s="8">
        <v>0.9370436316575762</v>
      </c>
    </row>
    <row r="69" spans="1:5" x14ac:dyDescent="0.2">
      <c r="A69" s="7">
        <v>38013</v>
      </c>
      <c r="D69" s="8">
        <v>0.95472863946459674</v>
      </c>
    </row>
    <row r="70" spans="1:5" x14ac:dyDescent="0.2">
      <c r="A70" s="7">
        <v>38014</v>
      </c>
      <c r="D70" s="8">
        <v>0.9903469320957442</v>
      </c>
    </row>
    <row r="71" spans="1:5" x14ac:dyDescent="0.2">
      <c r="A71" s="7">
        <v>38015</v>
      </c>
      <c r="D71" s="8">
        <v>1.0312667306945145</v>
      </c>
    </row>
    <row r="72" spans="1:5" x14ac:dyDescent="0.2">
      <c r="A72" s="7">
        <v>38016</v>
      </c>
      <c r="D72" s="8">
        <v>1.0619295524272379</v>
      </c>
    </row>
    <row r="73" spans="1:5" x14ac:dyDescent="0.2">
      <c r="A73" s="7">
        <v>38017</v>
      </c>
      <c r="D73" s="8">
        <v>1.1020170833745582</v>
      </c>
    </row>
    <row r="74" spans="1:5" x14ac:dyDescent="0.2">
      <c r="A74" s="7">
        <v>38018</v>
      </c>
      <c r="D74" s="8">
        <v>1.1466537887523909</v>
      </c>
    </row>
    <row r="75" spans="1:5" x14ac:dyDescent="0.2">
      <c r="A75" s="7">
        <v>38019</v>
      </c>
      <c r="D75" s="8">
        <v>1.1907985054313759</v>
      </c>
    </row>
    <row r="76" spans="1:5" x14ac:dyDescent="0.2">
      <c r="A76" s="7">
        <v>38020</v>
      </c>
      <c r="D76" s="8">
        <v>1.2334915121507557</v>
      </c>
    </row>
    <row r="77" spans="1:5" x14ac:dyDescent="0.2">
      <c r="A77" s="7">
        <v>38021</v>
      </c>
      <c r="B77" s="5">
        <v>0.77793999999999996</v>
      </c>
      <c r="C77">
        <f>1/0.5*LOG10(1/(1-B77))</f>
        <v>1.307059329042489</v>
      </c>
      <c r="D77" s="8">
        <v>1.2767473643008385</v>
      </c>
      <c r="E77">
        <f>(D77-C77)^2</f>
        <v>9.1881520649906569E-4</v>
      </c>
    </row>
    <row r="78" spans="1:5" x14ac:dyDescent="0.2">
      <c r="A78" s="7">
        <v>38022</v>
      </c>
      <c r="D78" s="8">
        <v>1.3179481888385411</v>
      </c>
    </row>
    <row r="79" spans="1:5" x14ac:dyDescent="0.2">
      <c r="A79" s="7">
        <v>38023</v>
      </c>
      <c r="D79" s="8">
        <v>1.3575856274908957</v>
      </c>
    </row>
    <row r="80" spans="1:5" x14ac:dyDescent="0.2">
      <c r="A80" s="7">
        <v>38024</v>
      </c>
      <c r="D80" s="8">
        <v>1.3970118880266533</v>
      </c>
    </row>
    <row r="81" spans="1:4" x14ac:dyDescent="0.2">
      <c r="A81" s="7">
        <v>38025</v>
      </c>
      <c r="D81" s="8">
        <v>1.4345948748899693</v>
      </c>
    </row>
    <row r="82" spans="1:4" x14ac:dyDescent="0.2">
      <c r="A82" s="7">
        <v>38026</v>
      </c>
      <c r="D82" s="8">
        <v>1.4703921450972592</v>
      </c>
    </row>
    <row r="83" spans="1:4" x14ac:dyDescent="0.2">
      <c r="A83" s="7">
        <v>38027</v>
      </c>
      <c r="D83" s="8">
        <v>1.5029298419657635</v>
      </c>
    </row>
    <row r="84" spans="1:4" x14ac:dyDescent="0.2">
      <c r="A84" s="7">
        <v>38028</v>
      </c>
      <c r="D84" s="8">
        <v>1.5270497559541338</v>
      </c>
    </row>
    <row r="85" spans="1:4" x14ac:dyDescent="0.2">
      <c r="A85" s="7">
        <v>38029</v>
      </c>
      <c r="D85" s="8">
        <v>1.5586123956033096</v>
      </c>
    </row>
    <row r="86" spans="1:4" x14ac:dyDescent="0.2">
      <c r="A86" s="7">
        <v>38030</v>
      </c>
      <c r="D86" s="8">
        <v>1.5885753180875337</v>
      </c>
    </row>
    <row r="87" spans="1:4" x14ac:dyDescent="0.2">
      <c r="A87" s="7">
        <v>38031</v>
      </c>
      <c r="D87" s="8">
        <v>1.61562687842175</v>
      </c>
    </row>
    <row r="88" spans="1:4" x14ac:dyDescent="0.2">
      <c r="A88" s="7">
        <v>38032</v>
      </c>
      <c r="D88" s="8">
        <v>1.6416915047464866</v>
      </c>
    </row>
    <row r="89" spans="1:4" x14ac:dyDescent="0.2">
      <c r="A89" s="7">
        <v>38033</v>
      </c>
      <c r="D89" s="8">
        <v>1.6658251365628984</v>
      </c>
    </row>
    <row r="90" spans="1:4" x14ac:dyDescent="0.2">
      <c r="A90" s="7">
        <v>38034</v>
      </c>
      <c r="D90" s="8">
        <v>1.689964007907252</v>
      </c>
    </row>
    <row r="91" spans="1:4" x14ac:dyDescent="0.2">
      <c r="A91" s="7">
        <v>38035</v>
      </c>
      <c r="D91" s="8">
        <v>1.7096375651731484</v>
      </c>
    </row>
    <row r="92" spans="1:4" x14ac:dyDescent="0.2">
      <c r="A92" s="7">
        <v>38036</v>
      </c>
      <c r="D92" s="8">
        <v>1.723595484763166</v>
      </c>
    </row>
    <row r="93" spans="1:4" x14ac:dyDescent="0.2">
      <c r="A93" s="7">
        <v>38037</v>
      </c>
      <c r="D93" s="8">
        <v>1.6559952130068889</v>
      </c>
    </row>
    <row r="94" spans="1:4" x14ac:dyDescent="0.2">
      <c r="A94" s="7">
        <v>38038</v>
      </c>
      <c r="D94" s="8">
        <v>1.6622404892399274</v>
      </c>
    </row>
    <row r="95" spans="1:4" x14ac:dyDescent="0.2">
      <c r="A95" s="7">
        <v>38039</v>
      </c>
      <c r="D95" s="8">
        <v>1.6642641846136299</v>
      </c>
    </row>
    <row r="96" spans="1:4" x14ac:dyDescent="0.2">
      <c r="A96" s="7">
        <v>38040</v>
      </c>
      <c r="D96" s="8">
        <v>1.6689763548546035</v>
      </c>
    </row>
    <row r="97" spans="1:5" x14ac:dyDescent="0.2">
      <c r="A97" s="7">
        <v>38041</v>
      </c>
      <c r="D97" s="8">
        <v>1.6725160929640317</v>
      </c>
    </row>
    <row r="98" spans="1:5" x14ac:dyDescent="0.2">
      <c r="A98" s="7">
        <v>38042</v>
      </c>
      <c r="D98" s="8">
        <v>1.6718090866226751</v>
      </c>
    </row>
    <row r="99" spans="1:5" x14ac:dyDescent="0.2">
      <c r="A99" s="7">
        <v>38043</v>
      </c>
      <c r="D99" s="8">
        <v>1.6680467979542299</v>
      </c>
    </row>
    <row r="100" spans="1:5" x14ac:dyDescent="0.2">
      <c r="A100" s="7">
        <v>38044</v>
      </c>
      <c r="D100" s="8">
        <v>1.6633534781584574</v>
      </c>
    </row>
    <row r="101" spans="1:5" x14ac:dyDescent="0.2">
      <c r="A101" s="7">
        <v>38045</v>
      </c>
      <c r="D101" s="8">
        <v>1.658615946793327</v>
      </c>
    </row>
    <row r="102" spans="1:5" x14ac:dyDescent="0.2">
      <c r="A102" s="7">
        <v>38046</v>
      </c>
      <c r="D102" s="8">
        <v>1.6544894795586818</v>
      </c>
    </row>
    <row r="103" spans="1:5" x14ac:dyDescent="0.2">
      <c r="A103" s="7">
        <v>38047</v>
      </c>
      <c r="B103" s="5">
        <v>0.85522000000000009</v>
      </c>
      <c r="C103">
        <f>1/0.5*LOG10(1/(1-B103))</f>
        <v>1.6785828554151416</v>
      </c>
      <c r="D103" s="8">
        <v>1.6499804745185318</v>
      </c>
      <c r="E103">
        <f>(D103-C103)^2</f>
        <v>8.1809619295475063E-4</v>
      </c>
    </row>
    <row r="104" spans="1:5" x14ac:dyDescent="0.2">
      <c r="A104" s="7">
        <v>38048</v>
      </c>
      <c r="D104" s="8">
        <v>1.6499804745185318</v>
      </c>
    </row>
    <row r="105" spans="1:5" x14ac:dyDescent="0.2">
      <c r="A105" s="7">
        <v>38049</v>
      </c>
      <c r="D105" s="8">
        <v>1.6499804745185318</v>
      </c>
    </row>
    <row r="106" spans="1:5" x14ac:dyDescent="0.2">
      <c r="A106" s="7">
        <v>38050</v>
      </c>
      <c r="D106" s="8">
        <v>1.6379121076181313</v>
      </c>
    </row>
    <row r="107" spans="1:5" x14ac:dyDescent="0.2">
      <c r="A107" s="7">
        <v>38051</v>
      </c>
      <c r="D107" s="8">
        <v>1.6312545895095893</v>
      </c>
    </row>
    <row r="108" spans="1:5" x14ac:dyDescent="0.2">
      <c r="A108" s="7">
        <v>38052</v>
      </c>
      <c r="D108" s="8">
        <v>1.6244464133349208</v>
      </c>
    </row>
    <row r="109" spans="1:5" x14ac:dyDescent="0.2">
      <c r="A109" s="7">
        <v>38053</v>
      </c>
      <c r="D109" s="8">
        <v>1.6170591375367709</v>
      </c>
    </row>
    <row r="110" spans="1:5" x14ac:dyDescent="0.2">
      <c r="A110" s="7">
        <v>38054</v>
      </c>
      <c r="B110" s="5">
        <v>0.80035000000000001</v>
      </c>
      <c r="C110">
        <f>1/0.5*LOG10(1/(1-B110))</f>
        <v>1.3994613709392874</v>
      </c>
      <c r="D110" s="8">
        <v>1.6093204601721944</v>
      </c>
      <c r="E110">
        <f>(D110-C110)^2</f>
        <v>4.4040837333665254E-2</v>
      </c>
    </row>
    <row r="111" spans="1:5" x14ac:dyDescent="0.2">
      <c r="A111" s="7">
        <v>38055</v>
      </c>
      <c r="D111" s="8">
        <v>1.5927651065857931</v>
      </c>
    </row>
    <row r="112" spans="1:5" x14ac:dyDescent="0.2">
      <c r="A112" s="7">
        <v>38056</v>
      </c>
      <c r="D112" s="8">
        <v>1.5835833180229095</v>
      </c>
    </row>
    <row r="113" spans="1:4" x14ac:dyDescent="0.2">
      <c r="A113" s="7">
        <v>38057</v>
      </c>
      <c r="D113" s="8">
        <v>1.5747958442685324</v>
      </c>
    </row>
    <row r="114" spans="1:4" x14ac:dyDescent="0.2">
      <c r="A114" s="7">
        <v>38058</v>
      </c>
      <c r="D114" s="8">
        <v>1.565461892140273</v>
      </c>
    </row>
    <row r="115" spans="1:4" x14ac:dyDescent="0.2">
      <c r="A115" s="7">
        <v>38059</v>
      </c>
      <c r="D115" s="8">
        <v>1.555136715411042</v>
      </c>
    </row>
    <row r="116" spans="1:4" x14ac:dyDescent="0.2">
      <c r="A116" s="7">
        <v>38060</v>
      </c>
      <c r="D116" s="8">
        <v>1.5431363225917605</v>
      </c>
    </row>
    <row r="117" spans="1:4" x14ac:dyDescent="0.2">
      <c r="A117" s="7">
        <v>38061</v>
      </c>
      <c r="D117" s="8">
        <v>1.5305018917407003</v>
      </c>
    </row>
    <row r="118" spans="1:4" x14ac:dyDescent="0.2">
      <c r="A118" s="7">
        <v>38062</v>
      </c>
      <c r="D118" s="8">
        <v>1.5305018917407003</v>
      </c>
    </row>
    <row r="119" spans="1:4" x14ac:dyDescent="0.2">
      <c r="A119" s="7">
        <v>38063</v>
      </c>
      <c r="D119" s="8">
        <v>1.5180463965900821</v>
      </c>
    </row>
    <row r="120" spans="1:4" x14ac:dyDescent="0.2">
      <c r="A120" s="7">
        <v>38064</v>
      </c>
      <c r="D120" s="8">
        <v>1.5064250257116396</v>
      </c>
    </row>
    <row r="121" spans="1:4" x14ac:dyDescent="0.2">
      <c r="A121" s="7">
        <v>38065</v>
      </c>
      <c r="D121" s="8">
        <v>1.4936237252565032</v>
      </c>
    </row>
    <row r="122" spans="1:4" x14ac:dyDescent="0.2">
      <c r="A122" s="7">
        <v>38066</v>
      </c>
      <c r="D122" s="8">
        <v>1.4683692138539017</v>
      </c>
    </row>
    <row r="123" spans="1:4" x14ac:dyDescent="0.2">
      <c r="A123" s="7">
        <v>38067</v>
      </c>
      <c r="D123" s="8">
        <v>1.4242953324068355</v>
      </c>
    </row>
    <row r="124" spans="1:4" x14ac:dyDescent="0.2">
      <c r="A124" s="7">
        <v>38068</v>
      </c>
      <c r="D124" s="8">
        <v>1.4072974862936143</v>
      </c>
    </row>
    <row r="125" spans="1:4" x14ac:dyDescent="0.2">
      <c r="A125" s="7">
        <v>38069</v>
      </c>
      <c r="D125" s="8">
        <v>1.3698701897087988</v>
      </c>
    </row>
    <row r="126" spans="1:4" x14ac:dyDescent="0.2">
      <c r="A126" s="7">
        <v>38070</v>
      </c>
      <c r="D126" s="8">
        <v>1.3250764928125558</v>
      </c>
    </row>
    <row r="127" spans="1:4" x14ac:dyDescent="0.2">
      <c r="A127" s="7">
        <v>38071</v>
      </c>
      <c r="D127" s="8">
        <v>1.2799051087118263</v>
      </c>
    </row>
    <row r="128" spans="1:4" x14ac:dyDescent="0.2">
      <c r="A128" s="7">
        <v>38072</v>
      </c>
      <c r="D128" s="8">
        <v>1.2541311652074281</v>
      </c>
    </row>
    <row r="129" spans="1:4" x14ac:dyDescent="0.2">
      <c r="A129" s="7">
        <v>38073</v>
      </c>
      <c r="D129" s="8">
        <v>1.2045610494166314</v>
      </c>
    </row>
    <row r="130" spans="1:4" x14ac:dyDescent="0.2">
      <c r="A130" s="7">
        <v>38074</v>
      </c>
      <c r="D130" s="8">
        <v>1.1763636677231384</v>
      </c>
    </row>
    <row r="131" spans="1:4" x14ac:dyDescent="0.2">
      <c r="A131" s="7">
        <v>38075</v>
      </c>
      <c r="D131" s="8">
        <v>1.1476039180924564</v>
      </c>
    </row>
    <row r="132" spans="1:4" x14ac:dyDescent="0.2">
      <c r="A132" s="7">
        <v>38076</v>
      </c>
      <c r="D132" s="8">
        <v>1.1171774558782477</v>
      </c>
    </row>
    <row r="133" spans="1:4" x14ac:dyDescent="0.2">
      <c r="A133" s="7">
        <v>38077</v>
      </c>
      <c r="D133" s="8">
        <v>1.0857886800472973</v>
      </c>
    </row>
    <row r="134" spans="1:4" x14ac:dyDescent="0.2">
      <c r="A134" s="7">
        <v>38078</v>
      </c>
      <c r="D134" s="8">
        <v>1.0578323428128269</v>
      </c>
    </row>
    <row r="135" spans="1:4" x14ac:dyDescent="0.2">
      <c r="A135" s="7">
        <v>38079</v>
      </c>
      <c r="D135" s="8">
        <v>0.99778192801637378</v>
      </c>
    </row>
    <row r="136" spans="1:4" x14ac:dyDescent="0.2">
      <c r="A136" s="7">
        <v>38080</v>
      </c>
      <c r="D136" s="8">
        <v>0.91997520693344503</v>
      </c>
    </row>
    <row r="137" spans="1:4" x14ac:dyDescent="0.2">
      <c r="A137" s="7">
        <v>38081</v>
      </c>
      <c r="D137" s="8">
        <v>0.86836906637106603</v>
      </c>
    </row>
    <row r="138" spans="1:4" x14ac:dyDescent="0.2">
      <c r="A138" s="7">
        <v>38082</v>
      </c>
      <c r="D138" s="8">
        <v>0.83416015137692756</v>
      </c>
    </row>
    <row r="139" spans="1:4" x14ac:dyDescent="0.2">
      <c r="A139" s="7">
        <v>38083</v>
      </c>
      <c r="D139" s="8">
        <v>0.78085685093875945</v>
      </c>
    </row>
    <row r="140" spans="1:4" x14ac:dyDescent="0.2">
      <c r="A140" s="7">
        <v>38084</v>
      </c>
      <c r="D140" s="8">
        <v>0.70927423060726613</v>
      </c>
    </row>
    <row r="141" spans="1:4" x14ac:dyDescent="0.2">
      <c r="A141" s="7">
        <v>38085</v>
      </c>
      <c r="D141" s="8">
        <v>0.62454999428211277</v>
      </c>
    </row>
    <row r="142" spans="1:4" x14ac:dyDescent="0.2">
      <c r="A142" s="7">
        <v>38086</v>
      </c>
      <c r="D142" s="8">
        <v>0.58040527760312766</v>
      </c>
    </row>
    <row r="143" spans="1:4" x14ac:dyDescent="0.2">
      <c r="A143" s="7">
        <v>38087</v>
      </c>
      <c r="D143" s="8">
        <v>0.4944564187336653</v>
      </c>
    </row>
    <row r="144" spans="1:4" x14ac:dyDescent="0.2">
      <c r="A144" s="7">
        <v>38088</v>
      </c>
      <c r="D144" s="8">
        <v>0.45325559419596262</v>
      </c>
    </row>
    <row r="145" spans="1:5" x14ac:dyDescent="0.2">
      <c r="A145" s="7">
        <v>38089</v>
      </c>
      <c r="D145" s="8">
        <v>0.45325559419596262</v>
      </c>
    </row>
    <row r="146" spans="1:5" x14ac:dyDescent="0.2">
      <c r="A146" s="7">
        <v>38090</v>
      </c>
      <c r="D146" s="8">
        <v>0.41361815554360831</v>
      </c>
    </row>
    <row r="147" spans="1:5" x14ac:dyDescent="0.2">
      <c r="A147" s="7">
        <v>38091</v>
      </c>
      <c r="D147" s="8">
        <v>0.37419189500785055</v>
      </c>
    </row>
    <row r="148" spans="1:5" x14ac:dyDescent="0.2">
      <c r="A148" s="7">
        <v>38092</v>
      </c>
      <c r="D148" s="8">
        <v>0.37419189500785055</v>
      </c>
    </row>
    <row r="149" spans="1:5" x14ac:dyDescent="0.2">
      <c r="A149" s="7">
        <v>38093</v>
      </c>
      <c r="D149" s="8">
        <v>0.3366089081445347</v>
      </c>
    </row>
    <row r="150" spans="1:5" x14ac:dyDescent="0.2">
      <c r="A150" s="7">
        <v>38094</v>
      </c>
      <c r="D150" s="8">
        <v>0.30081163793724458</v>
      </c>
    </row>
    <row r="151" spans="1:5" x14ac:dyDescent="0.2">
      <c r="A151" s="7">
        <v>38095</v>
      </c>
      <c r="D151" s="8">
        <v>0.26827394106874042</v>
      </c>
    </row>
    <row r="152" spans="1:5" x14ac:dyDescent="0.2">
      <c r="A152" s="7">
        <v>38096</v>
      </c>
      <c r="D152" s="8">
        <v>0.24415402708036985</v>
      </c>
    </row>
    <row r="153" spans="1:5" x14ac:dyDescent="0.2">
      <c r="A153" s="7">
        <v>38097</v>
      </c>
      <c r="D153" s="8">
        <v>0.21259138743119421</v>
      </c>
    </row>
    <row r="154" spans="1:5" x14ac:dyDescent="0.2">
      <c r="A154" s="7">
        <v>38098</v>
      </c>
      <c r="D154" s="8">
        <v>0.18262846494697016</v>
      </c>
    </row>
    <row r="155" spans="1:5" x14ac:dyDescent="0.2">
      <c r="A155" s="7">
        <v>38099</v>
      </c>
      <c r="D155" s="8">
        <v>0.15557690461275397</v>
      </c>
    </row>
    <row r="156" spans="1:5" x14ac:dyDescent="0.2">
      <c r="A156" s="7">
        <v>38100</v>
      </c>
      <c r="D156" s="8">
        <v>0.10537864647160546</v>
      </c>
    </row>
    <row r="157" spans="1:5" x14ac:dyDescent="0.2">
      <c r="A157" s="7">
        <v>38101</v>
      </c>
      <c r="D157" s="8">
        <v>8.1239775127251862E-2</v>
      </c>
    </row>
    <row r="158" spans="1:5" x14ac:dyDescent="0.2">
      <c r="A158" s="7">
        <v>38102</v>
      </c>
      <c r="D158" s="8">
        <v>6.156621786135559E-2</v>
      </c>
    </row>
    <row r="159" spans="1:5" x14ac:dyDescent="0.2">
      <c r="A159" s="7">
        <v>38103</v>
      </c>
      <c r="B159" s="5">
        <v>8.1758999999999998E-2</v>
      </c>
      <c r="C159">
        <f>1/0.5*LOG10(1/(1-B159))</f>
        <v>7.4086639266708623E-2</v>
      </c>
      <c r="D159" s="8">
        <v>3.4625170027614872E-2</v>
      </c>
      <c r="E159">
        <f>(D159-C159)^2</f>
        <v>1.5572075545079423E-3</v>
      </c>
    </row>
    <row r="160" spans="1:5" x14ac:dyDescent="0.2">
      <c r="A160" s="7">
        <v>38104</v>
      </c>
      <c r="D160" s="8">
        <v>2.472652139959762E-2</v>
      </c>
    </row>
    <row r="161" spans="1:4" x14ac:dyDescent="0.2">
      <c r="A161" s="7">
        <v>38105</v>
      </c>
      <c r="D161" s="8">
        <v>1.2746802011523003E-2</v>
      </c>
    </row>
    <row r="162" spans="1:4" x14ac:dyDescent="0.2">
      <c r="A162" s="7">
        <v>38106</v>
      </c>
      <c r="D162" s="8">
        <v>5.8727409788580202E-3</v>
      </c>
    </row>
    <row r="163" spans="1:4" x14ac:dyDescent="0.2">
      <c r="A163" s="7">
        <v>38107</v>
      </c>
      <c r="D163" s="8">
        <v>1.3672891619496965E-3</v>
      </c>
    </row>
    <row r="164" spans="1:4" x14ac:dyDescent="0.2">
      <c r="A164" s="7">
        <v>38108</v>
      </c>
      <c r="D164" s="8">
        <v>8.0819213056833788E-20</v>
      </c>
    </row>
    <row r="165" spans="1:4" x14ac:dyDescent="0.2">
      <c r="A165" s="7">
        <v>38109</v>
      </c>
      <c r="D165" s="8">
        <v>0</v>
      </c>
    </row>
    <row r="166" spans="1:4" x14ac:dyDescent="0.2">
      <c r="A166" s="7">
        <v>38110</v>
      </c>
      <c r="D166" s="8">
        <v>0</v>
      </c>
    </row>
    <row r="167" spans="1:4" x14ac:dyDescent="0.2">
      <c r="A167" s="7">
        <v>38111</v>
      </c>
      <c r="D167" s="8">
        <v>0</v>
      </c>
    </row>
    <row r="168" spans="1:4" x14ac:dyDescent="0.2">
      <c r="A168" s="7">
        <v>38112</v>
      </c>
      <c r="D168" s="8">
        <v>0</v>
      </c>
    </row>
    <row r="169" spans="1:4" x14ac:dyDescent="0.2">
      <c r="A169" s="7">
        <v>38113</v>
      </c>
      <c r="D169" s="8">
        <v>0</v>
      </c>
    </row>
    <row r="170" spans="1:4" x14ac:dyDescent="0.2">
      <c r="A170" s="7">
        <v>38114</v>
      </c>
      <c r="D170" s="8">
        <v>0</v>
      </c>
    </row>
    <row r="171" spans="1:4" x14ac:dyDescent="0.2">
      <c r="A171" s="7">
        <v>38115</v>
      </c>
      <c r="D171" s="8">
        <v>0</v>
      </c>
    </row>
    <row r="172" spans="1:4" x14ac:dyDescent="0.2">
      <c r="A172" s="7">
        <v>38116</v>
      </c>
      <c r="D172" s="8">
        <v>0</v>
      </c>
    </row>
    <row r="173" spans="1:4" x14ac:dyDescent="0.2">
      <c r="A173" s="7">
        <v>38117</v>
      </c>
      <c r="D173" s="8">
        <v>0</v>
      </c>
    </row>
    <row r="174" spans="1:4" x14ac:dyDescent="0.2">
      <c r="A174" s="7">
        <v>38118</v>
      </c>
      <c r="D174" s="8">
        <v>0</v>
      </c>
    </row>
    <row r="175" spans="1:4" x14ac:dyDescent="0.2">
      <c r="A175" s="7">
        <v>38119</v>
      </c>
      <c r="D175" s="8">
        <v>0</v>
      </c>
    </row>
    <row r="176" spans="1:4" x14ac:dyDescent="0.2">
      <c r="A176" s="7">
        <v>38120</v>
      </c>
      <c r="D176" s="8">
        <v>0</v>
      </c>
    </row>
    <row r="177" spans="1:4" x14ac:dyDescent="0.2">
      <c r="A177" s="7">
        <v>38121</v>
      </c>
      <c r="D177" s="8">
        <v>0</v>
      </c>
    </row>
    <row r="178" spans="1:4" x14ac:dyDescent="0.2">
      <c r="A178" s="7">
        <v>38122</v>
      </c>
      <c r="D178" s="8">
        <v>0</v>
      </c>
    </row>
    <row r="179" spans="1:4" x14ac:dyDescent="0.2">
      <c r="A179" s="7">
        <v>38123</v>
      </c>
      <c r="D179" s="8">
        <v>0</v>
      </c>
    </row>
    <row r="180" spans="1:4" x14ac:dyDescent="0.2">
      <c r="A180" s="7">
        <v>38124</v>
      </c>
      <c r="D180" s="8">
        <v>0</v>
      </c>
    </row>
    <row r="181" spans="1:4" x14ac:dyDescent="0.2">
      <c r="A181" s="7">
        <v>38125</v>
      </c>
      <c r="D181" s="8">
        <v>0</v>
      </c>
    </row>
    <row r="182" spans="1:4" x14ac:dyDescent="0.2">
      <c r="A182" s="7">
        <v>38126</v>
      </c>
      <c r="D182" s="8">
        <v>0</v>
      </c>
    </row>
    <row r="183" spans="1:4" x14ac:dyDescent="0.2">
      <c r="A183" s="7">
        <v>38127</v>
      </c>
      <c r="D183" s="8">
        <v>0</v>
      </c>
    </row>
    <row r="184" spans="1:4" x14ac:dyDescent="0.2">
      <c r="A184" s="7">
        <v>38128</v>
      </c>
      <c r="D184" s="8">
        <v>0</v>
      </c>
    </row>
    <row r="185" spans="1:4" x14ac:dyDescent="0.2">
      <c r="A185" s="7">
        <v>38129</v>
      </c>
      <c r="D185" s="8">
        <v>0</v>
      </c>
    </row>
    <row r="186" spans="1:4" x14ac:dyDescent="0.2">
      <c r="A186" s="7">
        <v>38130</v>
      </c>
      <c r="D186" s="8">
        <v>0</v>
      </c>
    </row>
    <row r="187" spans="1:4" x14ac:dyDescent="0.2">
      <c r="A187" s="7">
        <v>38131</v>
      </c>
      <c r="D187" s="8">
        <v>0</v>
      </c>
    </row>
    <row r="188" spans="1:4" x14ac:dyDescent="0.2">
      <c r="A188" s="7">
        <v>38132</v>
      </c>
      <c r="D188" s="8">
        <v>0</v>
      </c>
    </row>
    <row r="189" spans="1:4" x14ac:dyDescent="0.2">
      <c r="A189" s="7">
        <v>38133</v>
      </c>
      <c r="D189" s="8">
        <v>0</v>
      </c>
    </row>
    <row r="190" spans="1:4" x14ac:dyDescent="0.2">
      <c r="A190" s="7">
        <v>38134</v>
      </c>
      <c r="D190" s="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25CF-46F1-4345-9092-358400EA3524}">
  <dimension ref="A1:F190"/>
  <sheetViews>
    <sheetView workbookViewId="0">
      <selection activeCell="D2" sqref="D2:D190"/>
    </sheetView>
  </sheetViews>
  <sheetFormatPr baseColWidth="10" defaultRowHeight="16" x14ac:dyDescent="0.2"/>
  <cols>
    <col min="4" max="4" width="13" bestFit="1" customWidth="1"/>
    <col min="7" max="7" width="13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5</v>
      </c>
      <c r="E1" s="12" t="s">
        <v>3</v>
      </c>
      <c r="F1" s="12" t="s">
        <v>6</v>
      </c>
    </row>
    <row r="2" spans="1:6" x14ac:dyDescent="0.2">
      <c r="A2" s="7">
        <v>37946</v>
      </c>
      <c r="D2" s="8">
        <v>8.0583400000000013E-2</v>
      </c>
      <c r="E2">
        <f>RSQ(C2:C166,D2:D166)</f>
        <v>0.88536458315796429</v>
      </c>
      <c r="F2">
        <f>SQRT(SUM(E34,E42,E48,E55,E62,E69,E77,E83,E103,E110,E117,E124,E134,E147,E153)/15)</f>
        <v>0.23090901875461192</v>
      </c>
    </row>
    <row r="3" spans="1:6" x14ac:dyDescent="0.2">
      <c r="A3" s="7">
        <v>37947</v>
      </c>
      <c r="D3" s="8">
        <v>8.0583400000000013E-2</v>
      </c>
    </row>
    <row r="4" spans="1:6" x14ac:dyDescent="0.2">
      <c r="A4" s="7">
        <v>37948</v>
      </c>
      <c r="D4" s="8">
        <v>8.0583400000000013E-2</v>
      </c>
    </row>
    <row r="5" spans="1:6" x14ac:dyDescent="0.2">
      <c r="A5" s="7">
        <v>37949</v>
      </c>
      <c r="D5" s="8">
        <v>8.0583400000000013E-2</v>
      </c>
    </row>
    <row r="6" spans="1:6" x14ac:dyDescent="0.2">
      <c r="A6" s="7">
        <v>37950</v>
      </c>
      <c r="D6" s="8">
        <v>8.0583400000000013E-2</v>
      </c>
    </row>
    <row r="7" spans="1:6" x14ac:dyDescent="0.2">
      <c r="A7" s="7">
        <v>37951</v>
      </c>
      <c r="D7" s="8">
        <v>8.0583400000000013E-2</v>
      </c>
    </row>
    <row r="8" spans="1:6" x14ac:dyDescent="0.2">
      <c r="A8" s="7">
        <v>37952</v>
      </c>
      <c r="D8" s="8">
        <v>8.0583400000000013E-2</v>
      </c>
    </row>
    <row r="9" spans="1:6" x14ac:dyDescent="0.2">
      <c r="A9" s="7">
        <v>37953</v>
      </c>
      <c r="D9" s="8">
        <v>8.0583400000000013E-2</v>
      </c>
    </row>
    <row r="10" spans="1:6" x14ac:dyDescent="0.2">
      <c r="A10" s="7">
        <v>37954</v>
      </c>
      <c r="D10" s="8">
        <v>8.0583400000000013E-2</v>
      </c>
    </row>
    <row r="11" spans="1:6" x14ac:dyDescent="0.2">
      <c r="A11" s="7">
        <v>37955</v>
      </c>
      <c r="D11" s="8">
        <v>8.0583400000000013E-2</v>
      </c>
    </row>
    <row r="12" spans="1:6" x14ac:dyDescent="0.2">
      <c r="A12" s="7">
        <v>37956</v>
      </c>
      <c r="D12" s="8">
        <v>8.4236772394978732E-2</v>
      </c>
    </row>
    <row r="13" spans="1:6" x14ac:dyDescent="0.2">
      <c r="A13" s="7">
        <v>37957</v>
      </c>
      <c r="D13" s="8">
        <v>8.5575939205319293E-2</v>
      </c>
    </row>
    <row r="14" spans="1:6" x14ac:dyDescent="0.2">
      <c r="A14" s="7">
        <v>37958</v>
      </c>
      <c r="D14" s="8">
        <v>8.9480626168377292E-2</v>
      </c>
    </row>
    <row r="15" spans="1:6" x14ac:dyDescent="0.2">
      <c r="A15" s="7">
        <v>37959</v>
      </c>
      <c r="D15" s="8">
        <v>9.2814949091613988E-2</v>
      </c>
    </row>
    <row r="16" spans="1:6" x14ac:dyDescent="0.2">
      <c r="A16" s="7">
        <v>37960</v>
      </c>
      <c r="D16" s="8">
        <v>9.4740176077290031E-2</v>
      </c>
    </row>
    <row r="17" spans="1:4" x14ac:dyDescent="0.2">
      <c r="A17" s="7">
        <v>37961</v>
      </c>
      <c r="D17" s="8">
        <v>9.8027407249878948E-2</v>
      </c>
    </row>
    <row r="18" spans="1:4" x14ac:dyDescent="0.2">
      <c r="A18" s="7">
        <v>37962</v>
      </c>
      <c r="D18" s="8">
        <v>0.10288898270605717</v>
      </c>
    </row>
    <row r="19" spans="1:4" x14ac:dyDescent="0.2">
      <c r="A19" s="7">
        <v>37963</v>
      </c>
      <c r="D19" s="8">
        <v>0.10785030487604662</v>
      </c>
    </row>
    <row r="20" spans="1:4" x14ac:dyDescent="0.2">
      <c r="A20" s="7">
        <v>37964</v>
      </c>
      <c r="D20" s="8">
        <v>0.11258783624117701</v>
      </c>
    </row>
    <row r="21" spans="1:4" x14ac:dyDescent="0.2">
      <c r="A21" s="7">
        <v>37965</v>
      </c>
      <c r="D21" s="8">
        <v>0.11671430347582223</v>
      </c>
    </row>
    <row r="22" spans="1:4" x14ac:dyDescent="0.2">
      <c r="A22" s="7">
        <v>37966</v>
      </c>
      <c r="D22" s="8">
        <v>0.12122330851597224</v>
      </c>
    </row>
    <row r="23" spans="1:4" x14ac:dyDescent="0.2">
      <c r="A23" s="7">
        <v>37967</v>
      </c>
      <c r="D23" s="8">
        <v>0.12699507252442913</v>
      </c>
    </row>
    <row r="24" spans="1:4" x14ac:dyDescent="0.2">
      <c r="A24" s="7">
        <v>37968</v>
      </c>
      <c r="D24" s="8">
        <v>0.13329167541637266</v>
      </c>
    </row>
    <row r="25" spans="1:4" x14ac:dyDescent="0.2">
      <c r="A25" s="7">
        <v>37969</v>
      </c>
      <c r="D25" s="8">
        <v>0.13994919352491472</v>
      </c>
    </row>
    <row r="26" spans="1:4" x14ac:dyDescent="0.2">
      <c r="A26" s="7">
        <v>37970</v>
      </c>
      <c r="D26" s="8">
        <v>0.14675736969958336</v>
      </c>
    </row>
    <row r="27" spans="1:4" x14ac:dyDescent="0.2">
      <c r="A27" s="7">
        <v>37971</v>
      </c>
      <c r="D27" s="8">
        <v>0.15414464549773327</v>
      </c>
    </row>
    <row r="28" spans="1:4" x14ac:dyDescent="0.2">
      <c r="A28" s="7">
        <v>37972</v>
      </c>
      <c r="D28" s="8">
        <v>0.16188332286230978</v>
      </c>
    </row>
    <row r="29" spans="1:4" x14ac:dyDescent="0.2">
      <c r="A29" s="7">
        <v>37973</v>
      </c>
      <c r="D29" s="8">
        <v>0.16980595205431054</v>
      </c>
    </row>
    <row r="30" spans="1:4" x14ac:dyDescent="0.2">
      <c r="A30" s="7">
        <v>37974</v>
      </c>
      <c r="D30" s="8">
        <v>0.17843867644871109</v>
      </c>
    </row>
    <row r="31" spans="1:4" x14ac:dyDescent="0.2">
      <c r="A31" s="7">
        <v>37975</v>
      </c>
      <c r="D31" s="8">
        <v>0.18762046501159457</v>
      </c>
    </row>
    <row r="32" spans="1:4" x14ac:dyDescent="0.2">
      <c r="A32" s="7">
        <v>37976</v>
      </c>
      <c r="D32" s="8">
        <v>0.19640793876597162</v>
      </c>
    </row>
    <row r="33" spans="1:5" x14ac:dyDescent="0.2">
      <c r="A33" s="7">
        <v>37977</v>
      </c>
      <c r="D33" s="8">
        <v>0.20574189089423112</v>
      </c>
    </row>
    <row r="34" spans="1:5" x14ac:dyDescent="0.2">
      <c r="A34" s="7">
        <v>37978</v>
      </c>
      <c r="B34" s="3">
        <v>0.17122000000000001</v>
      </c>
      <c r="C34">
        <f>1/0.5*LOG10(1/(1-B34))</f>
        <v>0.16312147560897922</v>
      </c>
      <c r="D34" s="8">
        <v>0.21606706762346206</v>
      </c>
      <c r="E34">
        <f>(D34-C34)^2</f>
        <v>2.8032357137640698E-3</v>
      </c>
    </row>
    <row r="35" spans="1:5" x14ac:dyDescent="0.2">
      <c r="A35" s="7">
        <v>37979</v>
      </c>
      <c r="D35" s="8">
        <v>0.22806746044274362</v>
      </c>
    </row>
    <row r="36" spans="1:5" x14ac:dyDescent="0.2">
      <c r="A36" s="7">
        <v>37980</v>
      </c>
      <c r="D36" s="8">
        <v>0.24070189129380393</v>
      </c>
    </row>
    <row r="37" spans="1:5" x14ac:dyDescent="0.2">
      <c r="A37" s="7">
        <v>37981</v>
      </c>
      <c r="D37" s="8">
        <v>0.25315738644442198</v>
      </c>
    </row>
    <row r="38" spans="1:5" x14ac:dyDescent="0.2">
      <c r="A38" s="7">
        <v>37982</v>
      </c>
      <c r="D38" s="8">
        <v>0.26477875732286449</v>
      </c>
    </row>
    <row r="39" spans="1:5" x14ac:dyDescent="0.2">
      <c r="A39" s="7">
        <v>37983</v>
      </c>
      <c r="D39" s="8">
        <v>0.27758005777800088</v>
      </c>
    </row>
    <row r="40" spans="1:5" x14ac:dyDescent="0.2">
      <c r="A40" s="7">
        <v>37984</v>
      </c>
      <c r="D40" s="8">
        <v>0.29011816980131916</v>
      </c>
    </row>
    <row r="41" spans="1:5" x14ac:dyDescent="0.2">
      <c r="A41" s="7">
        <v>37985</v>
      </c>
      <c r="D41" s="8">
        <v>0.3028345691806022</v>
      </c>
    </row>
    <row r="42" spans="1:5" x14ac:dyDescent="0.2">
      <c r="A42" s="7">
        <v>37986</v>
      </c>
      <c r="B42" s="3">
        <v>0.37112000000000001</v>
      </c>
      <c r="C42">
        <f t="shared" ref="C42" si="0">1/0.5*LOG10(1/(1-B42))</f>
        <v>0.40286443346468359</v>
      </c>
      <c r="D42" s="8">
        <v>0.31615394734717789</v>
      </c>
      <c r="E42">
        <f>(D42-C42)^2</f>
        <v>7.5187084027341488E-3</v>
      </c>
    </row>
    <row r="43" spans="1:5" x14ac:dyDescent="0.2">
      <c r="A43" s="7">
        <v>37987</v>
      </c>
      <c r="D43" s="8">
        <v>0.33013698914892553</v>
      </c>
    </row>
    <row r="44" spans="1:5" x14ac:dyDescent="0.2">
      <c r="A44" s="7">
        <v>37988</v>
      </c>
      <c r="D44" s="8">
        <v>0.3469084506276684</v>
      </c>
    </row>
    <row r="45" spans="1:5" x14ac:dyDescent="0.2">
      <c r="A45" s="7">
        <v>37989</v>
      </c>
      <c r="D45" s="8">
        <v>0.3639062967408897</v>
      </c>
    </row>
    <row r="46" spans="1:5" x14ac:dyDescent="0.2">
      <c r="A46" s="7">
        <v>37990</v>
      </c>
      <c r="D46" s="8">
        <v>0.38083976437982081</v>
      </c>
    </row>
    <row r="47" spans="1:5" x14ac:dyDescent="0.2">
      <c r="A47" s="7">
        <v>37991</v>
      </c>
      <c r="D47" s="8">
        <v>0.40133359332570512</v>
      </c>
    </row>
    <row r="48" spans="1:5" x14ac:dyDescent="0.2">
      <c r="A48" s="7">
        <v>37992</v>
      </c>
      <c r="B48" s="3">
        <v>0.42674999999999996</v>
      </c>
      <c r="C48">
        <f>1/0.5*LOG10(1/(1-B48))</f>
        <v>0.48331187319604696</v>
      </c>
      <c r="D48" s="8">
        <v>0.42321651315756403</v>
      </c>
      <c r="E48">
        <f>(D48-C48)^2</f>
        <v>3.6114522981548903E-3</v>
      </c>
    </row>
    <row r="49" spans="1:5" x14ac:dyDescent="0.2">
      <c r="A49" s="7">
        <v>37993</v>
      </c>
      <c r="D49" s="8">
        <v>0.44612729022194808</v>
      </c>
    </row>
    <row r="50" spans="1:5" x14ac:dyDescent="0.2">
      <c r="A50" s="7">
        <v>37994</v>
      </c>
      <c r="D50" s="8">
        <v>0.46640753498685383</v>
      </c>
    </row>
    <row r="51" spans="1:5" x14ac:dyDescent="0.2">
      <c r="A51" s="7">
        <v>37995</v>
      </c>
      <c r="D51" s="8">
        <v>0.4912986743226776</v>
      </c>
    </row>
    <row r="52" spans="1:5" x14ac:dyDescent="0.2">
      <c r="A52" s="7">
        <v>37996</v>
      </c>
      <c r="D52" s="8">
        <v>0.51707261782707581</v>
      </c>
    </row>
    <row r="53" spans="1:5" x14ac:dyDescent="0.2">
      <c r="A53" s="7">
        <v>37997</v>
      </c>
      <c r="D53" s="8">
        <v>0.54335683803761958</v>
      </c>
    </row>
    <row r="54" spans="1:5" x14ac:dyDescent="0.2">
      <c r="A54" s="7">
        <v>37998</v>
      </c>
      <c r="D54" s="8">
        <v>0.56664273361787232</v>
      </c>
    </row>
    <row r="55" spans="1:5" x14ac:dyDescent="0.2">
      <c r="A55" s="7">
        <v>37999</v>
      </c>
      <c r="B55" s="3">
        <v>0.52346999999999999</v>
      </c>
      <c r="C55">
        <f>1/0.5*LOG10(1/(1-B55))</f>
        <v>0.64381950621360706</v>
      </c>
      <c r="D55" s="8">
        <v>0.59484011531136527</v>
      </c>
      <c r="E55">
        <f>(D55-C55)^2</f>
        <v>2.3989807331546062E-3</v>
      </c>
    </row>
    <row r="56" spans="1:5" x14ac:dyDescent="0.2">
      <c r="A56" s="7">
        <v>38000</v>
      </c>
      <c r="D56" s="8">
        <v>0.62359986494204733</v>
      </c>
    </row>
    <row r="57" spans="1:5" x14ac:dyDescent="0.2">
      <c r="A57" s="7">
        <v>38001</v>
      </c>
      <c r="D57" s="8">
        <v>0.6540263271562563</v>
      </c>
    </row>
    <row r="58" spans="1:5" x14ac:dyDescent="0.2">
      <c r="A58" s="7">
        <v>38002</v>
      </c>
      <c r="D58" s="8">
        <v>0.68541510298720654</v>
      </c>
    </row>
    <row r="59" spans="1:5" x14ac:dyDescent="0.2">
      <c r="A59" s="7">
        <v>38003</v>
      </c>
      <c r="D59" s="8">
        <v>0.71337144022167676</v>
      </c>
    </row>
    <row r="60" spans="1:5" x14ac:dyDescent="0.2">
      <c r="A60" s="7">
        <v>38004</v>
      </c>
      <c r="D60" s="8">
        <v>0.74497940537551299</v>
      </c>
    </row>
    <row r="61" spans="1:5" x14ac:dyDescent="0.2">
      <c r="A61" s="7">
        <v>38005</v>
      </c>
      <c r="D61" s="8">
        <v>0.77342185501812988</v>
      </c>
    </row>
    <row r="62" spans="1:5" x14ac:dyDescent="0.2">
      <c r="A62" s="7">
        <v>38006</v>
      </c>
      <c r="B62" s="3">
        <v>0.58215000000000006</v>
      </c>
      <c r="C62">
        <f>1/0.5*LOG10(1/(1-B62))</f>
        <v>0.75795918699361498</v>
      </c>
      <c r="D62" s="8">
        <v>0.79704567773745216</v>
      </c>
      <c r="E62">
        <f>(D62-C62)^2</f>
        <v>1.5277537586680702E-3</v>
      </c>
    </row>
    <row r="63" spans="1:5" x14ac:dyDescent="0.2">
      <c r="A63" s="7">
        <v>38007</v>
      </c>
      <c r="D63" s="8">
        <v>0.81753596844224985</v>
      </c>
    </row>
    <row r="64" spans="1:5" x14ac:dyDescent="0.2">
      <c r="A64" s="7">
        <v>38008</v>
      </c>
      <c r="D64" s="8">
        <v>0.85122857610105851</v>
      </c>
    </row>
    <row r="65" spans="1:5" x14ac:dyDescent="0.2">
      <c r="A65" s="7">
        <v>38009</v>
      </c>
      <c r="D65" s="8">
        <v>0.88009330666973518</v>
      </c>
    </row>
    <row r="66" spans="1:5" x14ac:dyDescent="0.2">
      <c r="A66" s="7">
        <v>38010</v>
      </c>
      <c r="D66" s="8">
        <v>0.90283471666343751</v>
      </c>
    </row>
    <row r="67" spans="1:5" x14ac:dyDescent="0.2">
      <c r="A67" s="7">
        <v>38011</v>
      </c>
      <c r="D67" s="8">
        <v>0.91936670942274967</v>
      </c>
    </row>
    <row r="68" spans="1:5" x14ac:dyDescent="0.2">
      <c r="A68" s="7">
        <v>38012</v>
      </c>
      <c r="D68" s="8">
        <v>0.9370436316575762</v>
      </c>
    </row>
    <row r="69" spans="1:5" x14ac:dyDescent="0.2">
      <c r="A69" s="7">
        <v>38013</v>
      </c>
      <c r="B69" s="3">
        <v>0.72215000000000007</v>
      </c>
      <c r="C69">
        <f>1/0.5*LOG10(1/(1-B69))</f>
        <v>1.1123791977572044</v>
      </c>
      <c r="D69" s="8">
        <v>0.95472863946459674</v>
      </c>
      <c r="E69">
        <f>(D69-C69)^2</f>
        <v>2.4853698529970884E-2</v>
      </c>
    </row>
    <row r="70" spans="1:5" x14ac:dyDescent="0.2">
      <c r="A70" s="7">
        <v>38014</v>
      </c>
      <c r="D70" s="8">
        <v>0.9903469320957442</v>
      </c>
    </row>
    <row r="71" spans="1:5" x14ac:dyDescent="0.2">
      <c r="A71" s="7">
        <v>38015</v>
      </c>
      <c r="D71" s="8">
        <v>1.0312667306945145</v>
      </c>
    </row>
    <row r="72" spans="1:5" x14ac:dyDescent="0.2">
      <c r="A72" s="7">
        <v>38016</v>
      </c>
      <c r="D72" s="8">
        <v>1.0619295524272379</v>
      </c>
    </row>
    <row r="73" spans="1:5" x14ac:dyDescent="0.2">
      <c r="A73" s="7">
        <v>38017</v>
      </c>
      <c r="D73" s="8">
        <v>1.1020170833745582</v>
      </c>
    </row>
    <row r="74" spans="1:5" x14ac:dyDescent="0.2">
      <c r="A74" s="7">
        <v>38018</v>
      </c>
      <c r="D74" s="8">
        <v>1.1466537887523909</v>
      </c>
    </row>
    <row r="75" spans="1:5" x14ac:dyDescent="0.2">
      <c r="A75" s="7">
        <v>38019</v>
      </c>
      <c r="D75" s="8">
        <v>1.1907985054313759</v>
      </c>
    </row>
    <row r="76" spans="1:5" x14ac:dyDescent="0.2">
      <c r="A76" s="7">
        <v>38020</v>
      </c>
      <c r="D76" s="8">
        <v>1.2334915121507557</v>
      </c>
    </row>
    <row r="77" spans="1:5" x14ac:dyDescent="0.2">
      <c r="A77" s="7">
        <v>38021</v>
      </c>
      <c r="B77" s="3">
        <v>0.73462000000000005</v>
      </c>
      <c r="C77">
        <f>1/0.5*LOG10(1/(1-B77))</f>
        <v>1.1522636204935053</v>
      </c>
      <c r="D77" s="8">
        <v>1.2767473643008385</v>
      </c>
      <c r="E77">
        <f>(D77-C77)^2</f>
        <v>1.5496202472289762E-2</v>
      </c>
    </row>
    <row r="78" spans="1:5" x14ac:dyDescent="0.2">
      <c r="A78" s="7">
        <v>38022</v>
      </c>
      <c r="D78" s="8">
        <v>1.3179481888385411</v>
      </c>
    </row>
    <row r="79" spans="1:5" x14ac:dyDescent="0.2">
      <c r="A79" s="7">
        <v>38023</v>
      </c>
      <c r="D79" s="8">
        <v>1.3575856274908957</v>
      </c>
    </row>
    <row r="80" spans="1:5" x14ac:dyDescent="0.2">
      <c r="A80" s="7">
        <v>38024</v>
      </c>
      <c r="D80" s="8">
        <v>1.3970118880266533</v>
      </c>
    </row>
    <row r="81" spans="1:5" x14ac:dyDescent="0.2">
      <c r="A81" s="7">
        <v>38025</v>
      </c>
      <c r="D81" s="8">
        <v>1.4345948748899693</v>
      </c>
    </row>
    <row r="82" spans="1:5" x14ac:dyDescent="0.2">
      <c r="A82" s="7">
        <v>38026</v>
      </c>
      <c r="D82" s="8">
        <v>1.4703921450972592</v>
      </c>
    </row>
    <row r="83" spans="1:5" x14ac:dyDescent="0.2">
      <c r="A83" s="7">
        <v>38027</v>
      </c>
      <c r="B83" s="3">
        <v>0.79749999999999999</v>
      </c>
      <c r="C83">
        <f>1/0.5*LOG10(1/(1-B83))</f>
        <v>1.3871499448986253</v>
      </c>
      <c r="D83" s="8">
        <v>1.5029298419657635</v>
      </c>
      <c r="E83">
        <f>(D83-C83)^2</f>
        <v>1.3404984564877117E-2</v>
      </c>
    </row>
    <row r="84" spans="1:5" x14ac:dyDescent="0.2">
      <c r="A84" s="7">
        <v>38028</v>
      </c>
      <c r="D84" s="8">
        <v>1.5270497559541338</v>
      </c>
    </row>
    <row r="85" spans="1:5" x14ac:dyDescent="0.2">
      <c r="A85" s="7">
        <v>38029</v>
      </c>
      <c r="D85" s="8">
        <v>1.5586123956033096</v>
      </c>
    </row>
    <row r="86" spans="1:5" x14ac:dyDescent="0.2">
      <c r="A86" s="7">
        <v>38030</v>
      </c>
      <c r="D86" s="8">
        <v>1.5885753180875337</v>
      </c>
    </row>
    <row r="87" spans="1:5" x14ac:dyDescent="0.2">
      <c r="A87" s="7">
        <v>38031</v>
      </c>
      <c r="D87" s="8">
        <v>1.61562687842175</v>
      </c>
    </row>
    <row r="88" spans="1:5" x14ac:dyDescent="0.2">
      <c r="A88" s="7">
        <v>38032</v>
      </c>
      <c r="D88" s="8">
        <v>1.6416915047464866</v>
      </c>
    </row>
    <row r="89" spans="1:5" x14ac:dyDescent="0.2">
      <c r="A89" s="7">
        <v>38033</v>
      </c>
      <c r="D89" s="8">
        <v>1.6658251365628984</v>
      </c>
    </row>
    <row r="90" spans="1:5" x14ac:dyDescent="0.2">
      <c r="A90" s="7">
        <v>38034</v>
      </c>
      <c r="D90" s="8">
        <v>1.689964007907252</v>
      </c>
    </row>
    <row r="91" spans="1:5" x14ac:dyDescent="0.2">
      <c r="A91" s="7">
        <v>38035</v>
      </c>
      <c r="D91" s="8">
        <v>1.7096375651731484</v>
      </c>
    </row>
    <row r="92" spans="1:5" x14ac:dyDescent="0.2">
      <c r="A92" s="7">
        <v>38036</v>
      </c>
      <c r="D92" s="8">
        <v>1.723595484763166</v>
      </c>
    </row>
    <row r="93" spans="1:5" x14ac:dyDescent="0.2">
      <c r="A93" s="7">
        <v>38037</v>
      </c>
      <c r="D93" s="8">
        <v>1.6559952130068889</v>
      </c>
    </row>
    <row r="94" spans="1:5" x14ac:dyDescent="0.2">
      <c r="A94" s="7">
        <v>38038</v>
      </c>
      <c r="D94" s="8">
        <v>1.6622404892399274</v>
      </c>
    </row>
    <row r="95" spans="1:5" x14ac:dyDescent="0.2">
      <c r="A95" s="7">
        <v>38039</v>
      </c>
      <c r="D95" s="8">
        <v>1.6642641846136299</v>
      </c>
    </row>
    <row r="96" spans="1:5" x14ac:dyDescent="0.2">
      <c r="A96" s="7">
        <v>38040</v>
      </c>
      <c r="D96" s="8">
        <v>1.6689763548546035</v>
      </c>
    </row>
    <row r="97" spans="1:5" x14ac:dyDescent="0.2">
      <c r="A97" s="7">
        <v>38041</v>
      </c>
      <c r="D97" s="8">
        <v>1.6725160929640317</v>
      </c>
    </row>
    <row r="98" spans="1:5" x14ac:dyDescent="0.2">
      <c r="A98" s="7">
        <v>38042</v>
      </c>
      <c r="D98" s="8">
        <v>1.6718090866226751</v>
      </c>
    </row>
    <row r="99" spans="1:5" x14ac:dyDescent="0.2">
      <c r="A99" s="7">
        <v>38043</v>
      </c>
      <c r="D99" s="8">
        <v>1.6680467979542299</v>
      </c>
    </row>
    <row r="100" spans="1:5" x14ac:dyDescent="0.2">
      <c r="A100" s="7">
        <v>38044</v>
      </c>
      <c r="D100" s="8">
        <v>1.6633534781584574</v>
      </c>
    </row>
    <row r="101" spans="1:5" x14ac:dyDescent="0.2">
      <c r="A101" s="7">
        <v>38045</v>
      </c>
      <c r="D101" s="8">
        <v>1.658615946793327</v>
      </c>
    </row>
    <row r="102" spans="1:5" x14ac:dyDescent="0.2">
      <c r="A102" s="7">
        <v>38046</v>
      </c>
      <c r="D102" s="8">
        <v>1.6544894795586818</v>
      </c>
    </row>
    <row r="103" spans="1:5" x14ac:dyDescent="0.2">
      <c r="A103" s="7">
        <v>38047</v>
      </c>
      <c r="B103" s="3">
        <v>0.84441999999999995</v>
      </c>
      <c r="C103">
        <f>1/0.5*LOG10(1/(1-B103))</f>
        <v>1.6160924656940094</v>
      </c>
      <c r="D103" s="8">
        <v>1.6499804745185318</v>
      </c>
      <c r="E103">
        <f>(D103-C103)^2</f>
        <v>1.1483971420909057E-3</v>
      </c>
    </row>
    <row r="104" spans="1:5" x14ac:dyDescent="0.2">
      <c r="A104" s="7">
        <v>38048</v>
      </c>
      <c r="D104" s="8">
        <v>1.6499804745185318</v>
      </c>
    </row>
    <row r="105" spans="1:5" x14ac:dyDescent="0.2">
      <c r="A105" s="7">
        <v>38049</v>
      </c>
      <c r="D105" s="8">
        <v>1.6499804745185318</v>
      </c>
    </row>
    <row r="106" spans="1:5" x14ac:dyDescent="0.2">
      <c r="A106" s="7">
        <v>38050</v>
      </c>
      <c r="D106" s="8">
        <v>1.6379121076181313</v>
      </c>
    </row>
    <row r="107" spans="1:5" x14ac:dyDescent="0.2">
      <c r="A107" s="7">
        <v>38051</v>
      </c>
      <c r="D107" s="8">
        <v>1.6312545895095893</v>
      </c>
    </row>
    <row r="108" spans="1:5" x14ac:dyDescent="0.2">
      <c r="A108" s="7">
        <v>38052</v>
      </c>
      <c r="D108" s="8">
        <v>1.6244464133349208</v>
      </c>
    </row>
    <row r="109" spans="1:5" x14ac:dyDescent="0.2">
      <c r="A109" s="7">
        <v>38053</v>
      </c>
      <c r="D109" s="8">
        <v>1.6170591375367709</v>
      </c>
    </row>
    <row r="110" spans="1:5" x14ac:dyDescent="0.2">
      <c r="A110" s="7">
        <v>38054</v>
      </c>
      <c r="B110" s="3">
        <v>0.79232000000000002</v>
      </c>
      <c r="C110">
        <f>1/0.5*LOG10(1/(1-B110))</f>
        <v>1.3652106497594498</v>
      </c>
      <c r="D110" s="8">
        <v>1.6093204601721944</v>
      </c>
      <c r="E110">
        <f>(D110-C110)^2</f>
        <v>5.9589599539746109E-2</v>
      </c>
    </row>
    <row r="111" spans="1:5" x14ac:dyDescent="0.2">
      <c r="A111" s="7">
        <v>38055</v>
      </c>
      <c r="D111" s="8">
        <v>1.5927651065857931</v>
      </c>
    </row>
    <row r="112" spans="1:5" x14ac:dyDescent="0.2">
      <c r="A112" s="7">
        <v>38056</v>
      </c>
      <c r="D112" s="8">
        <v>1.5835833180229095</v>
      </c>
    </row>
    <row r="113" spans="1:5" x14ac:dyDescent="0.2">
      <c r="A113" s="7">
        <v>38057</v>
      </c>
      <c r="D113" s="8">
        <v>1.5747958442685324</v>
      </c>
    </row>
    <row r="114" spans="1:5" x14ac:dyDescent="0.2">
      <c r="A114" s="7">
        <v>38058</v>
      </c>
      <c r="D114" s="8">
        <v>1.565461892140273</v>
      </c>
    </row>
    <row r="115" spans="1:5" x14ac:dyDescent="0.2">
      <c r="A115" s="7">
        <v>38059</v>
      </c>
      <c r="D115" s="8">
        <v>1.555136715411042</v>
      </c>
    </row>
    <row r="116" spans="1:5" x14ac:dyDescent="0.2">
      <c r="A116" s="7">
        <v>38060</v>
      </c>
      <c r="D116" s="8">
        <v>1.5431363225917605</v>
      </c>
    </row>
    <row r="117" spans="1:5" x14ac:dyDescent="0.2">
      <c r="A117" s="7">
        <v>38061</v>
      </c>
      <c r="B117" s="3">
        <v>0.76111000000000006</v>
      </c>
      <c r="C117">
        <f>1/0.5*LOG10(1/(1-B117))</f>
        <v>1.2436040591081656</v>
      </c>
      <c r="D117" s="8">
        <v>1.5305018917407003</v>
      </c>
      <c r="E117">
        <f>(D117-C117)^2</f>
        <v>8.2310366369245866E-2</v>
      </c>
    </row>
    <row r="118" spans="1:5" x14ac:dyDescent="0.2">
      <c r="A118" s="7">
        <v>38062</v>
      </c>
      <c r="D118" s="8">
        <v>1.5305018917407003</v>
      </c>
    </row>
    <row r="119" spans="1:5" x14ac:dyDescent="0.2">
      <c r="A119" s="7">
        <v>38063</v>
      </c>
      <c r="D119" s="8">
        <v>1.5180463965900821</v>
      </c>
    </row>
    <row r="120" spans="1:5" x14ac:dyDescent="0.2">
      <c r="A120" s="7">
        <v>38064</v>
      </c>
      <c r="D120" s="8">
        <v>1.5064250257116396</v>
      </c>
    </row>
    <row r="121" spans="1:5" x14ac:dyDescent="0.2">
      <c r="A121" s="7">
        <v>38065</v>
      </c>
      <c r="D121" s="8">
        <v>1.4936237252565032</v>
      </c>
    </row>
    <row r="122" spans="1:5" x14ac:dyDescent="0.2">
      <c r="A122" s="7">
        <v>38066</v>
      </c>
      <c r="D122" s="8">
        <v>1.4683692138539017</v>
      </c>
    </row>
    <row r="123" spans="1:5" x14ac:dyDescent="0.2">
      <c r="A123" s="7">
        <v>38067</v>
      </c>
      <c r="D123" s="8">
        <v>1.4242953324068355</v>
      </c>
    </row>
    <row r="124" spans="1:5" x14ac:dyDescent="0.2">
      <c r="A124" s="7">
        <v>38068</v>
      </c>
      <c r="B124" s="3">
        <v>0.63261999999999996</v>
      </c>
      <c r="C124">
        <f>1/0.5*LOG10(1/(1-B124))</f>
        <v>0.86976898036124672</v>
      </c>
      <c r="D124" s="8">
        <v>1.4072974862936143</v>
      </c>
      <c r="E124">
        <f>(D124-C124)^2</f>
        <v>0.28893689468988332</v>
      </c>
    </row>
    <row r="125" spans="1:5" x14ac:dyDescent="0.2">
      <c r="A125" s="7">
        <v>38069</v>
      </c>
      <c r="D125" s="8">
        <v>1.3698701897087988</v>
      </c>
    </row>
    <row r="126" spans="1:5" x14ac:dyDescent="0.2">
      <c r="A126" s="7">
        <v>38070</v>
      </c>
      <c r="D126" s="8">
        <v>1.3250764928125558</v>
      </c>
    </row>
    <row r="127" spans="1:5" x14ac:dyDescent="0.2">
      <c r="A127" s="7">
        <v>38071</v>
      </c>
      <c r="D127" s="8">
        <v>1.2799051087118263</v>
      </c>
    </row>
    <row r="128" spans="1:5" x14ac:dyDescent="0.2">
      <c r="A128" s="7">
        <v>38072</v>
      </c>
      <c r="D128" s="8">
        <v>1.2541311652074281</v>
      </c>
    </row>
    <row r="129" spans="1:5" x14ac:dyDescent="0.2">
      <c r="A129" s="7">
        <v>38073</v>
      </c>
      <c r="D129" s="8">
        <v>1.2045610494166314</v>
      </c>
    </row>
    <row r="130" spans="1:5" x14ac:dyDescent="0.2">
      <c r="A130" s="7">
        <v>38074</v>
      </c>
      <c r="D130" s="8">
        <v>1.1763636677231384</v>
      </c>
    </row>
    <row r="131" spans="1:5" x14ac:dyDescent="0.2">
      <c r="A131" s="7">
        <v>38075</v>
      </c>
      <c r="D131" s="8">
        <v>1.1476039180924564</v>
      </c>
    </row>
    <row r="132" spans="1:5" x14ac:dyDescent="0.2">
      <c r="A132" s="7">
        <v>38076</v>
      </c>
      <c r="D132" s="8">
        <v>1.1171774558782477</v>
      </c>
    </row>
    <row r="133" spans="1:5" x14ac:dyDescent="0.2">
      <c r="A133" s="7">
        <v>38077</v>
      </c>
      <c r="D133" s="8">
        <v>1.0857886800472973</v>
      </c>
    </row>
    <row r="134" spans="1:5" x14ac:dyDescent="0.2">
      <c r="A134" s="7">
        <v>38078</v>
      </c>
      <c r="B134" s="3">
        <v>0.54451000000000005</v>
      </c>
      <c r="C134">
        <f>1/0.5*LOG10(1/(1-B134))</f>
        <v>0.68304230650377495</v>
      </c>
      <c r="D134" s="8">
        <v>1.0578323428128269</v>
      </c>
      <c r="E134">
        <f>(D134-C134)^2</f>
        <v>0.14046757131654047</v>
      </c>
    </row>
    <row r="135" spans="1:5" x14ac:dyDescent="0.2">
      <c r="A135" s="7">
        <v>38079</v>
      </c>
      <c r="D135" s="8">
        <v>0.99778192801637378</v>
      </c>
    </row>
    <row r="136" spans="1:5" x14ac:dyDescent="0.2">
      <c r="A136" s="7">
        <v>38080</v>
      </c>
      <c r="D136" s="8">
        <v>0.91997520693344503</v>
      </c>
    </row>
    <row r="137" spans="1:5" x14ac:dyDescent="0.2">
      <c r="A137" s="7">
        <v>38081</v>
      </c>
      <c r="D137" s="8">
        <v>0.86836906637106603</v>
      </c>
    </row>
    <row r="138" spans="1:5" x14ac:dyDescent="0.2">
      <c r="A138" s="7">
        <v>38082</v>
      </c>
      <c r="D138" s="8">
        <v>0.83416015137692756</v>
      </c>
    </row>
    <row r="139" spans="1:5" x14ac:dyDescent="0.2">
      <c r="A139" s="7">
        <v>38083</v>
      </c>
      <c r="D139" s="8">
        <v>0.78085685093875945</v>
      </c>
    </row>
    <row r="140" spans="1:5" x14ac:dyDescent="0.2">
      <c r="A140" s="7">
        <v>38084</v>
      </c>
      <c r="D140" s="8">
        <v>0.70927423060726613</v>
      </c>
    </row>
    <row r="141" spans="1:5" x14ac:dyDescent="0.2">
      <c r="A141" s="7">
        <v>38085</v>
      </c>
      <c r="D141" s="8">
        <v>0.62454999428211277</v>
      </c>
    </row>
    <row r="142" spans="1:5" x14ac:dyDescent="0.2">
      <c r="A142" s="7">
        <v>38086</v>
      </c>
      <c r="D142" s="8">
        <v>0.58040527760312766</v>
      </c>
    </row>
    <row r="143" spans="1:5" x14ac:dyDescent="0.2">
      <c r="A143" s="7">
        <v>38087</v>
      </c>
      <c r="D143" s="8">
        <v>0.4944564187336653</v>
      </c>
    </row>
    <row r="144" spans="1:5" x14ac:dyDescent="0.2">
      <c r="A144" s="7">
        <v>38088</v>
      </c>
      <c r="D144" s="8">
        <v>0.45325559419596262</v>
      </c>
    </row>
    <row r="145" spans="1:5" x14ac:dyDescent="0.2">
      <c r="A145" s="7">
        <v>38089</v>
      </c>
      <c r="D145" s="8">
        <v>0.45325559419596262</v>
      </c>
    </row>
    <row r="146" spans="1:5" x14ac:dyDescent="0.2">
      <c r="A146" s="7">
        <v>38090</v>
      </c>
      <c r="B146" s="3">
        <v>0.34588000000000002</v>
      </c>
      <c r="C146">
        <f>1/0.5*LOG10(1/(1-B146))</f>
        <v>0.3686851438493568</v>
      </c>
      <c r="D146" s="8">
        <v>0.41361815554360831</v>
      </c>
    </row>
    <row r="147" spans="1:5" x14ac:dyDescent="0.2">
      <c r="A147" s="7">
        <v>38091</v>
      </c>
      <c r="D147" s="8">
        <v>0.37419189500785055</v>
      </c>
      <c r="E147">
        <f>(D147-C147)^2</f>
        <v>0.14001957428956624</v>
      </c>
    </row>
    <row r="148" spans="1:5" x14ac:dyDescent="0.2">
      <c r="A148" s="7">
        <v>38092</v>
      </c>
      <c r="D148" s="8">
        <v>0.37419189500785055</v>
      </c>
    </row>
    <row r="149" spans="1:5" x14ac:dyDescent="0.2">
      <c r="A149" s="7">
        <v>38093</v>
      </c>
      <c r="D149" s="8">
        <v>0.3366089081445347</v>
      </c>
    </row>
    <row r="150" spans="1:5" x14ac:dyDescent="0.2">
      <c r="A150" s="7">
        <v>38094</v>
      </c>
      <c r="D150" s="8">
        <v>0.30081163793724458</v>
      </c>
    </row>
    <row r="151" spans="1:5" x14ac:dyDescent="0.2">
      <c r="A151" s="7">
        <v>38095</v>
      </c>
      <c r="D151" s="8">
        <v>0.26827394106874042</v>
      </c>
    </row>
    <row r="152" spans="1:5" x14ac:dyDescent="0.2">
      <c r="A152" s="7">
        <v>38096</v>
      </c>
      <c r="D152" s="8">
        <v>0.24415402708036985</v>
      </c>
    </row>
    <row r="153" spans="1:5" x14ac:dyDescent="0.2">
      <c r="A153" s="7">
        <v>38097</v>
      </c>
      <c r="B153" s="3">
        <v>9.5625000000000002E-2</v>
      </c>
      <c r="C153">
        <f>1/0.5*LOG10(1/(1-B153))</f>
        <v>8.7302903073774613E-2</v>
      </c>
      <c r="D153" s="8">
        <v>0.21259138743119421</v>
      </c>
      <c r="E153">
        <f>(D153-C153)^2</f>
        <v>1.5697204312579375E-2</v>
      </c>
    </row>
    <row r="154" spans="1:5" x14ac:dyDescent="0.2">
      <c r="A154" s="7">
        <v>38098</v>
      </c>
      <c r="D154" s="8">
        <v>0.18262846494697016</v>
      </c>
    </row>
    <row r="155" spans="1:5" x14ac:dyDescent="0.2">
      <c r="A155" s="7">
        <v>38099</v>
      </c>
      <c r="D155" s="8">
        <v>0.15557690461275397</v>
      </c>
    </row>
    <row r="156" spans="1:5" x14ac:dyDescent="0.2">
      <c r="A156" s="7">
        <v>38100</v>
      </c>
      <c r="D156" s="8">
        <v>0.10537864647160546</v>
      </c>
    </row>
    <row r="157" spans="1:5" x14ac:dyDescent="0.2">
      <c r="A157" s="7">
        <v>38101</v>
      </c>
      <c r="D157" s="8">
        <v>8.1239775127251862E-2</v>
      </c>
    </row>
    <row r="158" spans="1:5" x14ac:dyDescent="0.2">
      <c r="A158" s="7">
        <v>38102</v>
      </c>
      <c r="D158" s="8">
        <v>6.156621786135559E-2</v>
      </c>
    </row>
    <row r="159" spans="1:5" x14ac:dyDescent="0.2">
      <c r="A159" s="7">
        <v>38103</v>
      </c>
      <c r="D159" s="8">
        <v>3.4625170027614872E-2</v>
      </c>
    </row>
    <row r="160" spans="1:5" x14ac:dyDescent="0.2">
      <c r="A160" s="7">
        <v>38104</v>
      </c>
      <c r="D160" s="8">
        <v>2.472652139959762E-2</v>
      </c>
    </row>
    <row r="161" spans="1:4" x14ac:dyDescent="0.2">
      <c r="A161" s="7">
        <v>38105</v>
      </c>
      <c r="D161" s="8">
        <v>1.2746802011523003E-2</v>
      </c>
    </row>
    <row r="162" spans="1:4" x14ac:dyDescent="0.2">
      <c r="A162" s="7">
        <v>38106</v>
      </c>
      <c r="D162" s="8">
        <v>5.8727409788580202E-3</v>
      </c>
    </row>
    <row r="163" spans="1:4" x14ac:dyDescent="0.2">
      <c r="A163" s="7">
        <v>38107</v>
      </c>
      <c r="D163" s="8">
        <v>1.3672891619496965E-3</v>
      </c>
    </row>
    <row r="164" spans="1:4" x14ac:dyDescent="0.2">
      <c r="A164" s="7">
        <v>38108</v>
      </c>
      <c r="D164" s="8">
        <v>8.0819213056833788E-20</v>
      </c>
    </row>
    <row r="165" spans="1:4" x14ac:dyDescent="0.2">
      <c r="A165" s="7">
        <v>38109</v>
      </c>
      <c r="D165" s="8">
        <v>0</v>
      </c>
    </row>
    <row r="166" spans="1:4" x14ac:dyDescent="0.2">
      <c r="A166" s="7">
        <v>38110</v>
      </c>
      <c r="D166" s="8">
        <v>0</v>
      </c>
    </row>
    <row r="167" spans="1:4" x14ac:dyDescent="0.2">
      <c r="A167" s="7">
        <v>38111</v>
      </c>
      <c r="D167" s="8">
        <v>0</v>
      </c>
    </row>
    <row r="168" spans="1:4" x14ac:dyDescent="0.2">
      <c r="A168" s="7">
        <v>38112</v>
      </c>
      <c r="D168" s="8">
        <v>0</v>
      </c>
    </row>
    <row r="169" spans="1:4" x14ac:dyDescent="0.2">
      <c r="A169" s="7">
        <v>38113</v>
      </c>
      <c r="D169" s="8">
        <v>0</v>
      </c>
    </row>
    <row r="170" spans="1:4" x14ac:dyDescent="0.2">
      <c r="A170" s="7">
        <v>38114</v>
      </c>
      <c r="D170" s="8">
        <v>0</v>
      </c>
    </row>
    <row r="171" spans="1:4" x14ac:dyDescent="0.2">
      <c r="A171" s="7">
        <v>38115</v>
      </c>
      <c r="D171" s="8">
        <v>0</v>
      </c>
    </row>
    <row r="172" spans="1:4" x14ac:dyDescent="0.2">
      <c r="A172" s="7">
        <v>38116</v>
      </c>
      <c r="D172" s="8">
        <v>0</v>
      </c>
    </row>
    <row r="173" spans="1:4" x14ac:dyDescent="0.2">
      <c r="A173" s="7">
        <v>38117</v>
      </c>
      <c r="D173" s="8">
        <v>0</v>
      </c>
    </row>
    <row r="174" spans="1:4" x14ac:dyDescent="0.2">
      <c r="A174" s="7">
        <v>38118</v>
      </c>
      <c r="D174" s="8">
        <v>0</v>
      </c>
    </row>
    <row r="175" spans="1:4" x14ac:dyDescent="0.2">
      <c r="A175" s="7">
        <v>38119</v>
      </c>
      <c r="D175" s="8">
        <v>0</v>
      </c>
    </row>
    <row r="176" spans="1:4" x14ac:dyDescent="0.2">
      <c r="A176" s="7">
        <v>38120</v>
      </c>
      <c r="D176" s="8">
        <v>0</v>
      </c>
    </row>
    <row r="177" spans="1:4" x14ac:dyDescent="0.2">
      <c r="A177" s="7">
        <v>38121</v>
      </c>
      <c r="D177" s="8">
        <v>0</v>
      </c>
    </row>
    <row r="178" spans="1:4" x14ac:dyDescent="0.2">
      <c r="A178" s="7">
        <v>38122</v>
      </c>
      <c r="D178" s="8">
        <v>0</v>
      </c>
    </row>
    <row r="179" spans="1:4" x14ac:dyDescent="0.2">
      <c r="A179" s="7">
        <v>38123</v>
      </c>
      <c r="D179" s="8">
        <v>0</v>
      </c>
    </row>
    <row r="180" spans="1:4" x14ac:dyDescent="0.2">
      <c r="A180" s="7">
        <v>38124</v>
      </c>
      <c r="D180" s="8">
        <v>0</v>
      </c>
    </row>
    <row r="181" spans="1:4" x14ac:dyDescent="0.2">
      <c r="A181" s="7">
        <v>38125</v>
      </c>
      <c r="D181" s="8">
        <v>0</v>
      </c>
    </row>
    <row r="182" spans="1:4" x14ac:dyDescent="0.2">
      <c r="A182" s="7">
        <v>38126</v>
      </c>
      <c r="D182" s="8">
        <v>0</v>
      </c>
    </row>
    <row r="183" spans="1:4" x14ac:dyDescent="0.2">
      <c r="A183" s="7">
        <v>38127</v>
      </c>
      <c r="D183" s="8">
        <v>0</v>
      </c>
    </row>
    <row r="184" spans="1:4" x14ac:dyDescent="0.2">
      <c r="A184" s="7">
        <v>38128</v>
      </c>
      <c r="D184" s="8">
        <v>0</v>
      </c>
    </row>
    <row r="185" spans="1:4" x14ac:dyDescent="0.2">
      <c r="A185" s="7">
        <v>38129</v>
      </c>
      <c r="D185" s="8">
        <v>0</v>
      </c>
    </row>
    <row r="186" spans="1:4" x14ac:dyDescent="0.2">
      <c r="A186" s="7">
        <v>38130</v>
      </c>
      <c r="D186" s="8">
        <v>0</v>
      </c>
    </row>
    <row r="187" spans="1:4" x14ac:dyDescent="0.2">
      <c r="A187" s="7">
        <v>38131</v>
      </c>
      <c r="D187" s="8">
        <v>0</v>
      </c>
    </row>
    <row r="188" spans="1:4" x14ac:dyDescent="0.2">
      <c r="A188" s="7">
        <v>38132</v>
      </c>
      <c r="D188" s="8">
        <v>0</v>
      </c>
    </row>
    <row r="189" spans="1:4" x14ac:dyDescent="0.2">
      <c r="A189" s="7">
        <v>38133</v>
      </c>
      <c r="D189" s="8">
        <v>0</v>
      </c>
    </row>
    <row r="190" spans="1:4" x14ac:dyDescent="0.2">
      <c r="A190" s="7">
        <v>38134</v>
      </c>
      <c r="D190" s="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2E2-89BE-9248-892A-B73474E73884}">
  <dimension ref="A1:F166"/>
  <sheetViews>
    <sheetView workbookViewId="0">
      <selection activeCell="D2" sqref="D2:D166"/>
    </sheetView>
  </sheetViews>
  <sheetFormatPr baseColWidth="10" defaultRowHeight="16" x14ac:dyDescent="0.2"/>
  <cols>
    <col min="4" max="4" width="13" bestFit="1" customWidth="1"/>
    <col min="7" max="7" width="13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5</v>
      </c>
      <c r="E1" s="12" t="s">
        <v>3</v>
      </c>
      <c r="F1" s="12" t="s">
        <v>6</v>
      </c>
    </row>
    <row r="2" spans="1:6" x14ac:dyDescent="0.2">
      <c r="A2" s="7">
        <v>37970</v>
      </c>
      <c r="D2" s="8">
        <v>8.0583400000000013E-2</v>
      </c>
      <c r="E2">
        <f>RSQ(C2:C166,D2:D166)</f>
        <v>0.8345704215573414</v>
      </c>
      <c r="F2">
        <f>SQRT(SUM(E24,E31,E38,E45,E53,E59,E66,E72,E79,E93,E100,E110,E129,E135,E149)/15)</f>
        <v>0.28308592743507444</v>
      </c>
    </row>
    <row r="3" spans="1:6" x14ac:dyDescent="0.2">
      <c r="A3" s="7">
        <v>37971</v>
      </c>
      <c r="D3" s="8">
        <v>8.0583400000000013E-2</v>
      </c>
    </row>
    <row r="4" spans="1:6" x14ac:dyDescent="0.2">
      <c r="A4" s="7">
        <v>37972</v>
      </c>
      <c r="D4" s="8">
        <v>8.0583400000000013E-2</v>
      </c>
    </row>
    <row r="5" spans="1:6" x14ac:dyDescent="0.2">
      <c r="A5" s="7">
        <v>37973</v>
      </c>
      <c r="D5" s="8">
        <v>8.0583400000000013E-2</v>
      </c>
    </row>
    <row r="6" spans="1:6" x14ac:dyDescent="0.2">
      <c r="A6" s="7">
        <v>37974</v>
      </c>
      <c r="D6" s="8">
        <v>8.0583400000000013E-2</v>
      </c>
    </row>
    <row r="7" spans="1:6" x14ac:dyDescent="0.2">
      <c r="A7" s="7">
        <v>37975</v>
      </c>
      <c r="D7" s="8">
        <v>8.0583400000000013E-2</v>
      </c>
    </row>
    <row r="8" spans="1:6" x14ac:dyDescent="0.2">
      <c r="A8" s="7">
        <v>37976</v>
      </c>
      <c r="D8" s="8">
        <v>8.0583400000000013E-2</v>
      </c>
    </row>
    <row r="9" spans="1:6" x14ac:dyDescent="0.2">
      <c r="A9" s="7">
        <v>37977</v>
      </c>
      <c r="D9" s="8">
        <v>8.0583400000000013E-2</v>
      </c>
    </row>
    <row r="10" spans="1:6" x14ac:dyDescent="0.2">
      <c r="A10" s="7">
        <v>37978</v>
      </c>
      <c r="D10" s="8">
        <v>8.0583400000000013E-2</v>
      </c>
    </row>
    <row r="11" spans="1:6" x14ac:dyDescent="0.2">
      <c r="A11" s="7">
        <v>37979</v>
      </c>
      <c r="D11" s="8">
        <v>8.0583400000000013E-2</v>
      </c>
    </row>
    <row r="12" spans="1:6" x14ac:dyDescent="0.2">
      <c r="A12" s="7">
        <v>37980</v>
      </c>
      <c r="D12" s="8">
        <v>8.4410880349097717E-2</v>
      </c>
    </row>
    <row r="13" spans="1:6" x14ac:dyDescent="0.2">
      <c r="A13" s="7">
        <v>37981</v>
      </c>
      <c r="D13" s="8">
        <v>8.8197629144773582E-2</v>
      </c>
    </row>
    <row r="14" spans="1:6" x14ac:dyDescent="0.2">
      <c r="A14" s="7">
        <v>37982</v>
      </c>
      <c r="D14" s="8">
        <v>9.1792134757858995E-2</v>
      </c>
    </row>
    <row r="15" spans="1:6" x14ac:dyDescent="0.2">
      <c r="A15" s="7">
        <v>37983</v>
      </c>
      <c r="D15" s="8">
        <v>9.5549843877962004E-2</v>
      </c>
    </row>
    <row r="16" spans="1:6" x14ac:dyDescent="0.2">
      <c r="A16" s="7">
        <v>37984</v>
      </c>
      <c r="D16" s="8">
        <v>9.8439885441291314E-2</v>
      </c>
    </row>
    <row r="17" spans="1:5" x14ac:dyDescent="0.2">
      <c r="A17" s="7">
        <v>37985</v>
      </c>
      <c r="D17" s="8">
        <v>0.10206467415508402</v>
      </c>
    </row>
    <row r="18" spans="1:5" x14ac:dyDescent="0.2">
      <c r="A18" s="7">
        <v>37986</v>
      </c>
      <c r="D18" s="8">
        <v>0.1057471862918488</v>
      </c>
    </row>
    <row r="19" spans="1:5" x14ac:dyDescent="0.2">
      <c r="A19" s="7">
        <v>37987</v>
      </c>
      <c r="D19" s="8">
        <v>0.10959004817728199</v>
      </c>
    </row>
    <row r="20" spans="1:5" x14ac:dyDescent="0.2">
      <c r="A20" s="7">
        <v>37988</v>
      </c>
      <c r="D20" s="8">
        <v>0.11426659003116046</v>
      </c>
    </row>
    <row r="21" spans="1:5" x14ac:dyDescent="0.2">
      <c r="A21" s="7">
        <v>37989</v>
      </c>
      <c r="D21" s="8">
        <v>0.1190396661958984</v>
      </c>
    </row>
    <row r="22" spans="1:5" x14ac:dyDescent="0.2">
      <c r="A22" s="7">
        <v>37990</v>
      </c>
      <c r="D22" s="8">
        <v>0.1238446400545532</v>
      </c>
    </row>
    <row r="23" spans="1:5" x14ac:dyDescent="0.2">
      <c r="A23" s="7">
        <v>37991</v>
      </c>
      <c r="D23" s="8">
        <v>0.12957881660052517</v>
      </c>
    </row>
    <row r="24" spans="1:5" x14ac:dyDescent="0.2">
      <c r="A24" s="7">
        <v>37992</v>
      </c>
      <c r="B24" s="6">
        <v>4.9006999999999995E-2</v>
      </c>
      <c r="C24">
        <f>1/0.5*LOG10(1/(1-B24))</f>
        <v>4.3645359548015038E-2</v>
      </c>
      <c r="D24" s="8">
        <v>0.13582085722054754</v>
      </c>
      <c r="E24">
        <f>(D24-C24)^2</f>
        <v>8.496322371179043E-3</v>
      </c>
    </row>
    <row r="25" spans="1:5" x14ac:dyDescent="0.2">
      <c r="A25" s="7">
        <v>37993</v>
      </c>
      <c r="D25" s="8">
        <v>0.14247536189652377</v>
      </c>
    </row>
    <row r="26" spans="1:5" x14ac:dyDescent="0.2">
      <c r="A26" s="7">
        <v>37994</v>
      </c>
      <c r="D26" s="8">
        <v>0.1484709307130587</v>
      </c>
    </row>
    <row r="27" spans="1:5" x14ac:dyDescent="0.2">
      <c r="A27" s="7">
        <v>37995</v>
      </c>
      <c r="D27" s="8">
        <v>0.15513608707831317</v>
      </c>
    </row>
    <row r="28" spans="1:5" x14ac:dyDescent="0.2">
      <c r="A28" s="7">
        <v>37996</v>
      </c>
      <c r="D28" s="8">
        <v>0.1610425323859041</v>
      </c>
    </row>
    <row r="29" spans="1:5" x14ac:dyDescent="0.2">
      <c r="A29" s="7">
        <v>37997</v>
      </c>
      <c r="D29" s="8">
        <v>0.16609210660730364</v>
      </c>
    </row>
    <row r="30" spans="1:5" x14ac:dyDescent="0.2">
      <c r="A30" s="7">
        <v>37998</v>
      </c>
      <c r="D30" s="8">
        <v>0.16979155081688294</v>
      </c>
    </row>
    <row r="31" spans="1:5" x14ac:dyDescent="0.2">
      <c r="A31" s="7">
        <v>37999</v>
      </c>
      <c r="B31" s="6">
        <v>3.2184999999999998E-2</v>
      </c>
      <c r="C31">
        <f t="shared" ref="C31" si="0">1/0.5*LOG10(1/(1-B31))</f>
        <v>2.8415302237915725E-2</v>
      </c>
      <c r="D31" s="8">
        <v>0.1738870466415483</v>
      </c>
      <c r="E31">
        <f>(D31-C31)^2</f>
        <v>2.1162028419835808E-2</v>
      </c>
    </row>
    <row r="32" spans="1:5" x14ac:dyDescent="0.2">
      <c r="A32" s="7">
        <v>38000</v>
      </c>
      <c r="D32" s="8">
        <v>0.17709586226810767</v>
      </c>
    </row>
    <row r="33" spans="1:5" x14ac:dyDescent="0.2">
      <c r="A33" s="7">
        <v>38001</v>
      </c>
      <c r="D33" s="8">
        <v>0.17962116790876698</v>
      </c>
    </row>
    <row r="34" spans="1:5" x14ac:dyDescent="0.2">
      <c r="A34" s="7">
        <v>38002</v>
      </c>
      <c r="D34" s="8">
        <v>0.18148159765992741</v>
      </c>
    </row>
    <row r="35" spans="1:5" x14ac:dyDescent="0.2">
      <c r="A35" s="7">
        <v>38003</v>
      </c>
      <c r="D35" s="8">
        <v>0.18212818346277304</v>
      </c>
    </row>
    <row r="36" spans="1:5" x14ac:dyDescent="0.2">
      <c r="A36" s="7">
        <v>38004</v>
      </c>
      <c r="D36" s="8">
        <v>0.18279498717642878</v>
      </c>
    </row>
    <row r="37" spans="1:5" x14ac:dyDescent="0.2">
      <c r="A37" s="7">
        <v>38005</v>
      </c>
      <c r="D37" s="8">
        <v>0.18252223814833285</v>
      </c>
    </row>
    <row r="38" spans="1:5" x14ac:dyDescent="0.2">
      <c r="A38" s="7">
        <v>38006</v>
      </c>
      <c r="B38" s="6">
        <v>2.8999E-2</v>
      </c>
      <c r="C38">
        <f>1/0.5*LOG10(1/(1-B38))</f>
        <v>2.5560645654107109E-2</v>
      </c>
      <c r="D38" s="8">
        <v>0.18123108472707086</v>
      </c>
      <c r="E38">
        <f>(D38-C38)^2</f>
        <v>2.4233285601169316E-2</v>
      </c>
    </row>
    <row r="39" spans="1:5" x14ac:dyDescent="0.2">
      <c r="A39" s="7">
        <v>38007</v>
      </c>
      <c r="D39" s="8">
        <v>0.17971835288226801</v>
      </c>
    </row>
    <row r="40" spans="1:5" x14ac:dyDescent="0.2">
      <c r="A40" s="7">
        <v>38008</v>
      </c>
      <c r="D40" s="8">
        <v>0.18957368287140713</v>
      </c>
    </row>
    <row r="41" spans="1:5" x14ac:dyDescent="0.2">
      <c r="A41" s="7">
        <v>38009</v>
      </c>
      <c r="D41" s="8">
        <v>0.19848673106721426</v>
      </c>
    </row>
    <row r="42" spans="1:5" x14ac:dyDescent="0.2">
      <c r="A42" s="7">
        <v>38010</v>
      </c>
      <c r="D42" s="8">
        <v>0.20571150379618361</v>
      </c>
    </row>
    <row r="43" spans="1:5" x14ac:dyDescent="0.2">
      <c r="A43" s="7">
        <v>38011</v>
      </c>
      <c r="D43" s="8">
        <v>0.21120852206112004</v>
      </c>
    </row>
    <row r="44" spans="1:5" x14ac:dyDescent="0.2">
      <c r="A44" s="7">
        <v>38012</v>
      </c>
      <c r="D44" s="8">
        <v>0.21743224232722516</v>
      </c>
    </row>
    <row r="45" spans="1:5" x14ac:dyDescent="0.2">
      <c r="A45" s="7">
        <v>38013</v>
      </c>
      <c r="B45" s="6">
        <v>5.8882999999999998E-2</v>
      </c>
      <c r="C45">
        <f>1/0.5*LOG10(1/(1-B45))</f>
        <v>5.2712763143912073E-2</v>
      </c>
      <c r="D45" s="8">
        <v>0.22386184909412946</v>
      </c>
      <c r="E45">
        <f>(D45-C45)^2</f>
        <v>2.9292009621594898E-2</v>
      </c>
    </row>
    <row r="46" spans="1:5" x14ac:dyDescent="0.2">
      <c r="A46" s="7">
        <v>38014</v>
      </c>
      <c r="D46" s="8">
        <v>0.23676798456879664</v>
      </c>
    </row>
    <row r="47" spans="1:5" x14ac:dyDescent="0.2">
      <c r="A47" s="7">
        <v>38015</v>
      </c>
      <c r="D47" s="8">
        <v>0.25234121405377058</v>
      </c>
    </row>
    <row r="48" spans="1:5" x14ac:dyDescent="0.2">
      <c r="A48" s="7">
        <v>38016</v>
      </c>
      <c r="D48" s="8">
        <v>0.26581433986358943</v>
      </c>
    </row>
    <row r="49" spans="1:5" x14ac:dyDescent="0.2">
      <c r="A49" s="7">
        <v>38017</v>
      </c>
      <c r="D49" s="8">
        <v>0.28301757908909009</v>
      </c>
    </row>
    <row r="50" spans="1:5" x14ac:dyDescent="0.2">
      <c r="A50" s="7">
        <v>38018</v>
      </c>
      <c r="D50" s="8">
        <v>0.30244905885773582</v>
      </c>
    </row>
    <row r="51" spans="1:5" x14ac:dyDescent="0.2">
      <c r="A51" s="7">
        <v>38019</v>
      </c>
      <c r="D51" s="8">
        <v>0.32280782992355866</v>
      </c>
    </row>
    <row r="52" spans="1:5" x14ac:dyDescent="0.2">
      <c r="A52" s="7">
        <v>38020</v>
      </c>
      <c r="D52" s="8">
        <v>0.34386348444100023</v>
      </c>
    </row>
    <row r="53" spans="1:5" x14ac:dyDescent="0.2">
      <c r="A53" s="7">
        <v>38021</v>
      </c>
      <c r="B53" s="6">
        <v>0.11898</v>
      </c>
      <c r="C53">
        <f>1/0.5*LOG10(1/(1-B53))</f>
        <v>0.1100284651485528</v>
      </c>
      <c r="D53" s="8">
        <v>0.36636377007458804</v>
      </c>
      <c r="E53">
        <f>(D53-C53)^2</f>
        <v>6.5707788551523469E-2</v>
      </c>
    </row>
    <row r="54" spans="1:5" x14ac:dyDescent="0.2">
      <c r="A54" s="7">
        <v>38022</v>
      </c>
      <c r="D54" s="8">
        <v>0.39002914868317273</v>
      </c>
    </row>
    <row r="55" spans="1:5" x14ac:dyDescent="0.2">
      <c r="A55" s="7">
        <v>38023</v>
      </c>
      <c r="D55" s="8">
        <v>0.4151595049890181</v>
      </c>
    </row>
    <row r="56" spans="1:5" x14ac:dyDescent="0.2">
      <c r="A56" s="7">
        <v>38024</v>
      </c>
      <c r="D56" s="8">
        <v>0.44227830484720176</v>
      </c>
    </row>
    <row r="57" spans="1:5" x14ac:dyDescent="0.2">
      <c r="A57" s="7">
        <v>38025</v>
      </c>
      <c r="D57" s="8">
        <v>0.47073292556139279</v>
      </c>
    </row>
    <row r="58" spans="1:5" x14ac:dyDescent="0.2">
      <c r="A58" s="7">
        <v>38026</v>
      </c>
      <c r="D58" s="8">
        <v>0.50066835246935237</v>
      </c>
    </row>
    <row r="59" spans="1:5" x14ac:dyDescent="0.2">
      <c r="A59" s="7">
        <v>38027</v>
      </c>
      <c r="B59" s="6">
        <v>0.18031</v>
      </c>
      <c r="C59">
        <f>1/0.5*LOG10(1/(1-B59))</f>
        <v>0.17270072631647654</v>
      </c>
      <c r="D59" s="8">
        <v>0.53112512138435342</v>
      </c>
      <c r="E59">
        <f>(D59-C59)^2</f>
        <v>0.12846804697977349</v>
      </c>
    </row>
    <row r="60" spans="1:5" x14ac:dyDescent="0.2">
      <c r="A60" s="7">
        <v>38028</v>
      </c>
      <c r="D60" s="8">
        <v>0.55489478499477241</v>
      </c>
    </row>
    <row r="61" spans="1:5" x14ac:dyDescent="0.2">
      <c r="A61" s="7">
        <v>38029</v>
      </c>
      <c r="D61" s="8">
        <v>0.58955707002231761</v>
      </c>
    </row>
    <row r="62" spans="1:5" x14ac:dyDescent="0.2">
      <c r="A62" s="7">
        <v>38030</v>
      </c>
      <c r="D62" s="8">
        <v>0.62610483832991637</v>
      </c>
    </row>
    <row r="63" spans="1:5" x14ac:dyDescent="0.2">
      <c r="A63" s="7">
        <v>38031</v>
      </c>
      <c r="D63" s="8">
        <v>0.66333303788387943</v>
      </c>
    </row>
    <row r="64" spans="1:5" x14ac:dyDescent="0.2">
      <c r="A64" s="7">
        <v>38032</v>
      </c>
      <c r="D64" s="8">
        <v>0.70302881721669042</v>
      </c>
    </row>
    <row r="65" spans="1:5" x14ac:dyDescent="0.2">
      <c r="A65" s="7">
        <v>38033</v>
      </c>
      <c r="D65" s="8">
        <v>0.74309435268448198</v>
      </c>
    </row>
    <row r="66" spans="1:5" x14ac:dyDescent="0.2">
      <c r="A66" s="7">
        <v>38034</v>
      </c>
      <c r="B66" s="6">
        <v>0.28403</v>
      </c>
      <c r="C66">
        <f>1/0.5*LOG10(1/(1-B66))</f>
        <v>0.29021034953907981</v>
      </c>
      <c r="D66" s="8">
        <v>0.78739393626265752</v>
      </c>
      <c r="E66">
        <f>(D66-C66)^2</f>
        <v>0.24719151890732133</v>
      </c>
    </row>
    <row r="67" spans="1:5" x14ac:dyDescent="0.2">
      <c r="A67" s="7">
        <v>38035</v>
      </c>
      <c r="D67" s="8">
        <v>0.82993655392009014</v>
      </c>
    </row>
    <row r="68" spans="1:5" x14ac:dyDescent="0.2">
      <c r="A68" s="7">
        <v>38036</v>
      </c>
      <c r="D68" s="8">
        <v>0.86663677811146578</v>
      </c>
    </row>
    <row r="69" spans="1:5" x14ac:dyDescent="0.2">
      <c r="A69" s="7">
        <v>38037</v>
      </c>
      <c r="D69" s="8">
        <v>0.90721780825079468</v>
      </c>
    </row>
    <row r="70" spans="1:5" x14ac:dyDescent="0.2">
      <c r="A70" s="7">
        <v>38038</v>
      </c>
      <c r="D70" s="8">
        <v>0.94677952396624687</v>
      </c>
    </row>
    <row r="71" spans="1:5" x14ac:dyDescent="0.2">
      <c r="A71" s="7">
        <v>38039</v>
      </c>
      <c r="D71" s="8">
        <v>0.96455225026198999</v>
      </c>
    </row>
    <row r="72" spans="1:5" x14ac:dyDescent="0.2">
      <c r="A72" s="7">
        <v>38040</v>
      </c>
      <c r="B72" s="6">
        <v>0.40970000000000001</v>
      </c>
      <c r="C72">
        <f>1/0.5*LOG10(1/(1-B72))</f>
        <v>0.45785443355761052</v>
      </c>
      <c r="D72" s="8">
        <v>1.0134773091553868</v>
      </c>
      <c r="E72">
        <f>(D72-C72)^2</f>
        <v>0.30871677988754204</v>
      </c>
    </row>
    <row r="73" spans="1:5" x14ac:dyDescent="0.2">
      <c r="A73" s="7">
        <v>38041</v>
      </c>
      <c r="D73" s="8">
        <v>1.0650817348915929</v>
      </c>
    </row>
    <row r="74" spans="1:5" x14ac:dyDescent="0.2">
      <c r="A74" s="7">
        <v>38042</v>
      </c>
      <c r="D74" s="8">
        <v>1.1157307591465278</v>
      </c>
    </row>
    <row r="75" spans="1:5" x14ac:dyDescent="0.2">
      <c r="A75" s="7">
        <v>38043</v>
      </c>
      <c r="D75" s="8">
        <v>1.1408806260460365</v>
      </c>
    </row>
    <row r="76" spans="1:5" x14ac:dyDescent="0.2">
      <c r="A76" s="7">
        <v>38044</v>
      </c>
      <c r="D76" s="8">
        <v>1.1838629273341879</v>
      </c>
    </row>
    <row r="77" spans="1:5" x14ac:dyDescent="0.2">
      <c r="A77" s="7">
        <v>38045</v>
      </c>
      <c r="D77" s="8">
        <v>1.2226878250915694</v>
      </c>
    </row>
    <row r="78" spans="1:5" x14ac:dyDescent="0.2">
      <c r="A78" s="7">
        <v>38046</v>
      </c>
      <c r="D78" s="8">
        <v>1.2634607646683353</v>
      </c>
    </row>
    <row r="79" spans="1:5" x14ac:dyDescent="0.2">
      <c r="A79" s="7">
        <v>38047</v>
      </c>
      <c r="B79" s="6">
        <v>0.56035999999999997</v>
      </c>
      <c r="C79">
        <f>1/0.5*LOG10(1/(1-B79))</f>
        <v>0.71380560161001827</v>
      </c>
      <c r="D79" s="8">
        <v>1.3063864436364074</v>
      </c>
      <c r="E79">
        <f>(D79-C79)^2</f>
        <v>0.35115205433670438</v>
      </c>
    </row>
    <row r="80" spans="1:5" x14ac:dyDescent="0.2">
      <c r="A80" s="7">
        <v>38048</v>
      </c>
      <c r="D80" s="8">
        <v>1.3482095405555676</v>
      </c>
    </row>
    <row r="81" spans="1:5" x14ac:dyDescent="0.2">
      <c r="A81" s="7">
        <v>38049</v>
      </c>
      <c r="D81" s="8">
        <v>1.3869641339684025</v>
      </c>
    </row>
    <row r="82" spans="1:5" x14ac:dyDescent="0.2">
      <c r="A82" s="7">
        <v>38050</v>
      </c>
      <c r="D82" s="8">
        <v>1.4351262085654055</v>
      </c>
    </row>
    <row r="83" spans="1:5" x14ac:dyDescent="0.2">
      <c r="A83" s="7">
        <v>38051</v>
      </c>
      <c r="D83" s="8">
        <v>1.4820049812135114</v>
      </c>
    </row>
    <row r="84" spans="1:5" x14ac:dyDescent="0.2">
      <c r="A84" s="7">
        <v>38052</v>
      </c>
      <c r="D84" s="8">
        <v>1.5268727629285541</v>
      </c>
    </row>
    <row r="85" spans="1:5" x14ac:dyDescent="0.2">
      <c r="A85" s="7">
        <v>38053</v>
      </c>
      <c r="D85" s="8">
        <v>1.5691579060346863</v>
      </c>
    </row>
    <row r="86" spans="1:5" x14ac:dyDescent="0.2">
      <c r="A86" s="7">
        <v>38054</v>
      </c>
      <c r="D86" s="8">
        <v>1.6088570181009711</v>
      </c>
    </row>
    <row r="87" spans="1:5" x14ac:dyDescent="0.2">
      <c r="A87" s="7">
        <v>38055</v>
      </c>
      <c r="D87" s="8">
        <v>1.6416575977142029</v>
      </c>
    </row>
    <row r="88" spans="1:5" x14ac:dyDescent="0.2">
      <c r="A88" s="7">
        <v>38056</v>
      </c>
      <c r="D88" s="8">
        <v>1.6710537007738571</v>
      </c>
    </row>
    <row r="89" spans="1:5" x14ac:dyDescent="0.2">
      <c r="A89" s="7">
        <v>38057</v>
      </c>
      <c r="D89" s="8">
        <v>1.701154281395703</v>
      </c>
    </row>
    <row r="90" spans="1:5" x14ac:dyDescent="0.2">
      <c r="A90" s="7">
        <v>38058</v>
      </c>
      <c r="D90" s="8">
        <v>1.7285457540603184</v>
      </c>
    </row>
    <row r="91" spans="1:5" x14ac:dyDescent="0.2">
      <c r="A91" s="7">
        <v>38059</v>
      </c>
      <c r="D91" s="8">
        <v>1.75310487809613</v>
      </c>
    </row>
    <row r="92" spans="1:5" x14ac:dyDescent="0.2">
      <c r="A92" s="7">
        <v>38060</v>
      </c>
      <c r="D92" s="8">
        <v>1.7101487131250213</v>
      </c>
    </row>
    <row r="93" spans="1:5" x14ac:dyDescent="0.2">
      <c r="A93" s="7">
        <v>38061</v>
      </c>
      <c r="B93" s="6">
        <v>0.73274000000000006</v>
      </c>
      <c r="C93">
        <f>1/0.5*LOG10(1/(1-B93))</f>
        <v>1.1461320718561905</v>
      </c>
      <c r="D93" s="8">
        <v>1.7247588696052949</v>
      </c>
      <c r="E93" s="13">
        <v>2.9407999999999999E-3</v>
      </c>
    </row>
    <row r="94" spans="1:5" x14ac:dyDescent="0.2">
      <c r="A94" s="7">
        <v>38062</v>
      </c>
      <c r="D94" s="8">
        <v>1.7432338714578057</v>
      </c>
    </row>
    <row r="95" spans="1:5" x14ac:dyDescent="0.2">
      <c r="A95" s="7">
        <v>38063</v>
      </c>
      <c r="D95" s="8">
        <v>1.7551774372377349</v>
      </c>
    </row>
    <row r="96" spans="1:5" x14ac:dyDescent="0.2">
      <c r="A96" s="7">
        <v>38064</v>
      </c>
      <c r="D96" s="8">
        <v>1.7640138790481954</v>
      </c>
    </row>
    <row r="97" spans="1:5" x14ac:dyDescent="0.2">
      <c r="A97" s="7">
        <v>38065</v>
      </c>
      <c r="D97" s="8">
        <v>1.7693704026407462</v>
      </c>
    </row>
    <row r="98" spans="1:5" x14ac:dyDescent="0.2">
      <c r="A98" s="7">
        <v>38066</v>
      </c>
      <c r="D98" s="8">
        <v>1.768512000757213</v>
      </c>
    </row>
    <row r="99" spans="1:5" x14ac:dyDescent="0.2">
      <c r="A99" s="7">
        <v>38067</v>
      </c>
      <c r="D99" s="8">
        <v>1.7590966805534616</v>
      </c>
    </row>
    <row r="100" spans="1:5" x14ac:dyDescent="0.2">
      <c r="A100" s="7">
        <v>38068</v>
      </c>
      <c r="B100" s="6">
        <v>0.87944999999999995</v>
      </c>
      <c r="C100">
        <f>1/0.5*LOG10(1/(1-B100))</f>
        <v>1.8376655705730547</v>
      </c>
      <c r="D100" s="8">
        <v>1.7543236043887236</v>
      </c>
      <c r="E100" s="13">
        <v>2.9407999999999999E-3</v>
      </c>
    </row>
    <row r="101" spans="1:5" x14ac:dyDescent="0.2">
      <c r="A101" s="7">
        <v>38069</v>
      </c>
      <c r="D101" s="8">
        <v>1.7437844539840968</v>
      </c>
    </row>
    <row r="102" spans="1:5" x14ac:dyDescent="0.2">
      <c r="A102" s="7">
        <v>38070</v>
      </c>
      <c r="D102" s="8">
        <v>1.7308879086880982</v>
      </c>
    </row>
    <row r="103" spans="1:5" x14ac:dyDescent="0.2">
      <c r="A103" s="7">
        <v>38071</v>
      </c>
      <c r="D103" s="8">
        <v>1.7178890368508155</v>
      </c>
    </row>
    <row r="104" spans="1:5" x14ac:dyDescent="0.2">
      <c r="A104" s="7">
        <v>38072</v>
      </c>
      <c r="D104" s="8">
        <v>1.711418506046944</v>
      </c>
    </row>
    <row r="105" spans="1:5" x14ac:dyDescent="0.2">
      <c r="A105" s="7">
        <v>38073</v>
      </c>
      <c r="D105" s="8">
        <v>1.7006168635781163</v>
      </c>
    </row>
    <row r="106" spans="1:5" x14ac:dyDescent="0.2">
      <c r="A106" s="7">
        <v>38074</v>
      </c>
      <c r="D106" s="8">
        <v>1.695218135362315</v>
      </c>
    </row>
    <row r="107" spans="1:5" x14ac:dyDescent="0.2">
      <c r="A107" s="7">
        <v>38075</v>
      </c>
      <c r="D107" s="8">
        <v>1.6904207408431133</v>
      </c>
    </row>
    <row r="108" spans="1:5" x14ac:dyDescent="0.2">
      <c r="A108" s="7">
        <v>38076</v>
      </c>
      <c r="D108" s="8">
        <v>1.6859986504897093</v>
      </c>
    </row>
    <row r="109" spans="1:5" x14ac:dyDescent="0.2">
      <c r="A109" s="7">
        <v>38077</v>
      </c>
      <c r="D109" s="8">
        <v>1.6820046810253213</v>
      </c>
    </row>
    <row r="110" spans="1:5" x14ac:dyDescent="0.2">
      <c r="A110" s="7">
        <v>38078</v>
      </c>
      <c r="B110" s="6">
        <v>0.89712000000000003</v>
      </c>
      <c r="C110">
        <f>1/0.5*LOG10(1/(1-B110))</f>
        <v>1.9753380888397065</v>
      </c>
      <c r="D110" s="8">
        <v>1.6790387866618735</v>
      </c>
      <c r="E110" s="13">
        <v>2.9407999999999999E-3</v>
      </c>
    </row>
    <row r="111" spans="1:5" x14ac:dyDescent="0.2">
      <c r="A111" s="7">
        <v>38079</v>
      </c>
      <c r="D111" s="8">
        <v>1.673610732767812</v>
      </c>
    </row>
    <row r="112" spans="1:5" x14ac:dyDescent="0.2">
      <c r="A112" s="7">
        <v>38080</v>
      </c>
      <c r="D112" s="8">
        <v>1.6610178737348644</v>
      </c>
    </row>
    <row r="113" spans="1:4" x14ac:dyDescent="0.2">
      <c r="A113" s="7">
        <v>38081</v>
      </c>
      <c r="D113" s="8">
        <v>1.644880052810088</v>
      </c>
    </row>
    <row r="114" spans="1:4" x14ac:dyDescent="0.2">
      <c r="A114" s="7">
        <v>38082</v>
      </c>
      <c r="D114" s="8">
        <v>1.6331593142790464</v>
      </c>
    </row>
    <row r="115" spans="1:4" x14ac:dyDescent="0.2">
      <c r="A115" s="7">
        <v>38083</v>
      </c>
      <c r="D115" s="8">
        <v>1.613823572037475</v>
      </c>
    </row>
    <row r="116" spans="1:4" x14ac:dyDescent="0.2">
      <c r="A116" s="7">
        <v>38084</v>
      </c>
      <c r="D116" s="8">
        <v>1.5847772167426821</v>
      </c>
    </row>
    <row r="117" spans="1:4" x14ac:dyDescent="0.2">
      <c r="A117" s="7">
        <v>38085</v>
      </c>
      <c r="D117" s="8">
        <v>1.5481424977485359</v>
      </c>
    </row>
    <row r="118" spans="1:4" x14ac:dyDescent="0.2">
      <c r="A118" s="7">
        <v>38086</v>
      </c>
      <c r="D118" s="8">
        <v>1.527783726682713</v>
      </c>
    </row>
    <row r="119" spans="1:4" x14ac:dyDescent="0.2">
      <c r="A119" s="7">
        <v>38087</v>
      </c>
      <c r="D119" s="8">
        <v>1.4842277865316835</v>
      </c>
    </row>
    <row r="120" spans="1:4" x14ac:dyDescent="0.2">
      <c r="A120" s="7">
        <v>38088</v>
      </c>
      <c r="D120" s="8">
        <v>1.4605624079230988</v>
      </c>
    </row>
    <row r="121" spans="1:4" x14ac:dyDescent="0.2">
      <c r="A121" s="7">
        <v>38089</v>
      </c>
      <c r="D121" s="8">
        <v>1.4605624079230988</v>
      </c>
    </row>
    <row r="122" spans="1:4" x14ac:dyDescent="0.2">
      <c r="A122" s="7">
        <v>38090</v>
      </c>
      <c r="D122" s="8">
        <v>1.4354320516172534</v>
      </c>
    </row>
    <row r="123" spans="1:4" x14ac:dyDescent="0.2">
      <c r="A123" s="7">
        <v>38091</v>
      </c>
      <c r="D123" s="8">
        <v>1.4083132517590697</v>
      </c>
    </row>
    <row r="124" spans="1:4" x14ac:dyDescent="0.2">
      <c r="A124" s="7">
        <v>38092</v>
      </c>
      <c r="D124" s="8">
        <v>1.4083132517590697</v>
      </c>
    </row>
    <row r="125" spans="1:4" x14ac:dyDescent="0.2">
      <c r="A125" s="7">
        <v>38093</v>
      </c>
      <c r="D125" s="8">
        <v>1.3798586310448788</v>
      </c>
    </row>
    <row r="126" spans="1:4" x14ac:dyDescent="0.2">
      <c r="A126" s="7">
        <v>38094</v>
      </c>
      <c r="D126" s="8">
        <v>1.3499232041369194</v>
      </c>
    </row>
    <row r="127" spans="1:4" x14ac:dyDescent="0.2">
      <c r="A127" s="7">
        <v>38095</v>
      </c>
      <c r="D127" s="8">
        <v>1.3194664352219181</v>
      </c>
    </row>
    <row r="128" spans="1:4" x14ac:dyDescent="0.2">
      <c r="A128" s="7">
        <v>38096</v>
      </c>
      <c r="D128" s="8">
        <v>1.2952101901610287</v>
      </c>
    </row>
    <row r="129" spans="1:5" x14ac:dyDescent="0.2">
      <c r="A129" s="7">
        <v>38097</v>
      </c>
      <c r="B129" s="6">
        <v>0.61292999999999997</v>
      </c>
      <c r="C129">
        <f>1/0.5*LOG10(1/(1-B129))</f>
        <v>0.82442097505439826</v>
      </c>
      <c r="D129" s="8">
        <v>1.2605479051334836</v>
      </c>
      <c r="E129" s="13">
        <v>2.9407999999999999E-3</v>
      </c>
    </row>
    <row r="130" spans="1:5" x14ac:dyDescent="0.2">
      <c r="A130" s="7">
        <v>38098</v>
      </c>
      <c r="D130" s="8">
        <v>1.2240001368258848</v>
      </c>
    </row>
    <row r="131" spans="1:5" x14ac:dyDescent="0.2">
      <c r="A131" s="7">
        <v>38099</v>
      </c>
      <c r="D131" s="8">
        <v>1.1867719372719219</v>
      </c>
    </row>
    <row r="132" spans="1:5" x14ac:dyDescent="0.2">
      <c r="A132" s="7">
        <v>38100</v>
      </c>
      <c r="D132" s="8">
        <v>1.1070106224713192</v>
      </c>
    </row>
    <row r="133" spans="1:5" x14ac:dyDescent="0.2">
      <c r="A133" s="7">
        <v>38101</v>
      </c>
      <c r="D133" s="8">
        <v>1.0627110388931436</v>
      </c>
    </row>
    <row r="134" spans="1:5" x14ac:dyDescent="0.2">
      <c r="A134" s="7">
        <v>38102</v>
      </c>
      <c r="D134" s="8">
        <v>1.0201684212357109</v>
      </c>
    </row>
    <row r="135" spans="1:5" x14ac:dyDescent="0.2">
      <c r="A135" s="7">
        <v>38103</v>
      </c>
      <c r="B135" s="6">
        <v>0.35017000000000004</v>
      </c>
      <c r="C135">
        <f>1/0.5*LOG10(1/(1-B135))</f>
        <v>0.37440048584754332</v>
      </c>
      <c r="D135" s="8">
        <v>0.94288716690500651</v>
      </c>
      <c r="E135" s="13">
        <v>2.9407999999999999E-3</v>
      </c>
    </row>
    <row r="136" spans="1:5" x14ac:dyDescent="0.2">
      <c r="A136" s="7">
        <v>38104</v>
      </c>
      <c r="D136" s="8">
        <v>0.90332545118955421</v>
      </c>
    </row>
    <row r="137" spans="1:5" x14ac:dyDescent="0.2">
      <c r="A137" s="7">
        <v>38105</v>
      </c>
      <c r="D137" s="8">
        <v>0.83662766600041427</v>
      </c>
    </row>
    <row r="138" spans="1:5" x14ac:dyDescent="0.2">
      <c r="A138" s="7">
        <v>38106</v>
      </c>
      <c r="D138" s="8">
        <v>0.78502324026420811</v>
      </c>
    </row>
    <row r="139" spans="1:5" x14ac:dyDescent="0.2">
      <c r="A139" s="7">
        <v>38107</v>
      </c>
      <c r="D139" s="8">
        <v>0.73437421600927355</v>
      </c>
    </row>
    <row r="140" spans="1:5" x14ac:dyDescent="0.2">
      <c r="A140" s="7">
        <v>38108</v>
      </c>
      <c r="D140" s="8">
        <v>0.66624204782161356</v>
      </c>
    </row>
    <row r="141" spans="1:5" x14ac:dyDescent="0.2">
      <c r="A141" s="7">
        <v>38109</v>
      </c>
      <c r="D141" s="8">
        <v>0.58664421048746607</v>
      </c>
    </row>
    <row r="142" spans="1:5" x14ac:dyDescent="0.2">
      <c r="A142" s="7">
        <v>38110</v>
      </c>
      <c r="D142" s="8">
        <v>0.50189543460023389</v>
      </c>
    </row>
    <row r="143" spans="1:5" x14ac:dyDescent="0.2">
      <c r="A143" s="7">
        <v>38111</v>
      </c>
      <c r="D143" s="8">
        <v>0.46314084118739907</v>
      </c>
    </row>
    <row r="144" spans="1:5" x14ac:dyDescent="0.2">
      <c r="A144" s="7">
        <v>38112</v>
      </c>
      <c r="D144" s="8">
        <v>0.41497876659039601</v>
      </c>
    </row>
    <row r="145" spans="1:5" x14ac:dyDescent="0.2">
      <c r="A145" s="7">
        <v>38113</v>
      </c>
      <c r="D145" s="8">
        <v>0.41127609830641731</v>
      </c>
    </row>
    <row r="146" spans="1:5" x14ac:dyDescent="0.2">
      <c r="A146" s="7">
        <v>38114</v>
      </c>
      <c r="D146" s="8">
        <v>0.32323221222724752</v>
      </c>
    </row>
    <row r="147" spans="1:5" x14ac:dyDescent="0.2">
      <c r="A147" s="7">
        <v>38115</v>
      </c>
      <c r="D147" s="8">
        <v>0.28094706912111517</v>
      </c>
    </row>
    <row r="148" spans="1:5" x14ac:dyDescent="0.2">
      <c r="A148" s="7">
        <v>38116</v>
      </c>
      <c r="D148" s="8">
        <v>0.24124795705483029</v>
      </c>
    </row>
    <row r="149" spans="1:5" x14ac:dyDescent="0.2">
      <c r="A149" s="7">
        <v>38117</v>
      </c>
      <c r="B149" s="6">
        <v>5.7849999999999999E-2</v>
      </c>
      <c r="C149">
        <f>1/0.5*LOG10(1/(1-B149))</f>
        <v>5.1759895080491371E-2</v>
      </c>
      <c r="D149" s="8">
        <v>0.2389937247413231</v>
      </c>
      <c r="E149" s="13">
        <v>2.9407999999999999E-3</v>
      </c>
    </row>
    <row r="150" spans="1:5" x14ac:dyDescent="0.2">
      <c r="A150" s="7">
        <v>38118</v>
      </c>
      <c r="D150" s="8">
        <v>0.20844737744159847</v>
      </c>
    </row>
    <row r="151" spans="1:5" x14ac:dyDescent="0.2">
      <c r="A151" s="7">
        <v>38119</v>
      </c>
      <c r="D151" s="8">
        <v>0.1790512743819444</v>
      </c>
    </row>
    <row r="152" spans="1:5" x14ac:dyDescent="0.2">
      <c r="A152" s="7">
        <v>38120</v>
      </c>
      <c r="D152" s="8">
        <v>0.14895069376009842</v>
      </c>
    </row>
    <row r="153" spans="1:5" x14ac:dyDescent="0.2">
      <c r="A153" s="7">
        <v>38121</v>
      </c>
      <c r="D153" s="8">
        <v>0.12155922109548299</v>
      </c>
    </row>
    <row r="154" spans="1:5" x14ac:dyDescent="0.2">
      <c r="A154" s="7">
        <v>38122</v>
      </c>
      <c r="D154" s="8">
        <v>9.7000097059671428E-2</v>
      </c>
    </row>
    <row r="155" spans="1:5" x14ac:dyDescent="0.2">
      <c r="A155" s="7">
        <v>38123</v>
      </c>
      <c r="D155" s="8">
        <v>6.452636590611377E-2</v>
      </c>
    </row>
    <row r="156" spans="1:5" x14ac:dyDescent="0.2">
      <c r="A156" s="7">
        <v>38124</v>
      </c>
      <c r="D156" s="8">
        <v>4.6051364053603008E-2</v>
      </c>
    </row>
    <row r="157" spans="1:5" x14ac:dyDescent="0.2">
      <c r="A157" s="7">
        <v>38125</v>
      </c>
      <c r="D157" s="8">
        <v>1.789010205445183E-2</v>
      </c>
    </row>
    <row r="158" spans="1:5" x14ac:dyDescent="0.2">
      <c r="A158" s="7">
        <v>38126</v>
      </c>
      <c r="D158" s="8">
        <v>8.7376114712576693E-3</v>
      </c>
    </row>
    <row r="159" spans="1:5" x14ac:dyDescent="0.2">
      <c r="A159" s="7">
        <v>38127</v>
      </c>
      <c r="D159" s="8">
        <v>2.7865956723249672E-3</v>
      </c>
    </row>
    <row r="160" spans="1:5" x14ac:dyDescent="0.2">
      <c r="A160" s="7">
        <v>38128</v>
      </c>
      <c r="D160" s="8">
        <v>0</v>
      </c>
    </row>
    <row r="161" spans="1:4" x14ac:dyDescent="0.2">
      <c r="A161" s="7">
        <v>38129</v>
      </c>
      <c r="D161" s="8">
        <v>0</v>
      </c>
    </row>
    <row r="162" spans="1:4" x14ac:dyDescent="0.2">
      <c r="A162" s="7">
        <v>38130</v>
      </c>
      <c r="D162" s="8">
        <v>0</v>
      </c>
    </row>
    <row r="163" spans="1:4" x14ac:dyDescent="0.2">
      <c r="A163" s="7">
        <v>38131</v>
      </c>
      <c r="D163" s="8">
        <v>0</v>
      </c>
    </row>
    <row r="164" spans="1:4" x14ac:dyDescent="0.2">
      <c r="A164" s="7">
        <v>38132</v>
      </c>
      <c r="D164" s="8">
        <v>0</v>
      </c>
    </row>
    <row r="165" spans="1:4" x14ac:dyDescent="0.2">
      <c r="A165" s="7">
        <v>38133</v>
      </c>
      <c r="D165" s="8">
        <v>0</v>
      </c>
    </row>
    <row r="166" spans="1:4" x14ac:dyDescent="0.2">
      <c r="A166" s="7">
        <v>38134</v>
      </c>
      <c r="D166" s="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9F7E-36D5-4B4F-835C-F226EB9BDE57}">
  <dimension ref="A1:F162"/>
  <sheetViews>
    <sheetView workbookViewId="0">
      <selection activeCell="D2" sqref="D2:D162"/>
    </sheetView>
  </sheetViews>
  <sheetFormatPr baseColWidth="10" defaultRowHeight="16" x14ac:dyDescent="0.2"/>
  <cols>
    <col min="4" max="4" width="13" bestFit="1" customWidth="1"/>
    <col min="8" max="8" width="13" bestFit="1" customWidth="1"/>
  </cols>
  <sheetData>
    <row r="1" spans="1:6" x14ac:dyDescent="0.2">
      <c r="A1" s="11" t="s">
        <v>0</v>
      </c>
      <c r="B1" s="11" t="s">
        <v>1</v>
      </c>
      <c r="C1" s="14" t="s">
        <v>2</v>
      </c>
      <c r="D1" s="11" t="s">
        <v>5</v>
      </c>
      <c r="E1" s="9" t="s">
        <v>3</v>
      </c>
      <c r="F1" s="12" t="s">
        <v>6</v>
      </c>
    </row>
    <row r="2" spans="1:6" x14ac:dyDescent="0.2">
      <c r="A2" s="7">
        <v>37974</v>
      </c>
      <c r="D2" s="8">
        <v>8.0583400000000013E-2</v>
      </c>
      <c r="E2">
        <f>RSQ(D2:D151,C2:C151)</f>
        <v>0.91282800624538218</v>
      </c>
      <c r="F2">
        <f>SQRT(SUM(E14,E20,E27,E37,E43,E51,E58,E64,E92,E105,E120,E127,E134,E141,E148)/15)</f>
        <v>0.52488175442993634</v>
      </c>
    </row>
    <row r="3" spans="1:6" x14ac:dyDescent="0.2">
      <c r="A3" s="7">
        <v>37975</v>
      </c>
      <c r="D3" s="8">
        <v>8.0583400000000013E-2</v>
      </c>
    </row>
    <row r="4" spans="1:6" x14ac:dyDescent="0.2">
      <c r="A4" s="7">
        <v>37976</v>
      </c>
      <c r="D4" s="8">
        <v>8.0583400000000013E-2</v>
      </c>
    </row>
    <row r="5" spans="1:6" x14ac:dyDescent="0.2">
      <c r="A5" s="7">
        <v>37977</v>
      </c>
      <c r="D5" s="8">
        <v>8.0583400000000013E-2</v>
      </c>
    </row>
    <row r="6" spans="1:6" x14ac:dyDescent="0.2">
      <c r="A6" s="7">
        <v>37978</v>
      </c>
      <c r="D6" s="8">
        <v>8.0583400000000013E-2</v>
      </c>
    </row>
    <row r="7" spans="1:6" x14ac:dyDescent="0.2">
      <c r="A7" s="7">
        <v>37979</v>
      </c>
      <c r="D7" s="8">
        <v>8.0583400000000013E-2</v>
      </c>
    </row>
    <row r="8" spans="1:6" x14ac:dyDescent="0.2">
      <c r="A8" s="7">
        <v>37980</v>
      </c>
      <c r="D8" s="8">
        <v>8.0583400000000013E-2</v>
      </c>
    </row>
    <row r="9" spans="1:6" x14ac:dyDescent="0.2">
      <c r="A9" s="7">
        <v>37981</v>
      </c>
      <c r="D9" s="8">
        <v>8.0583400000000013E-2</v>
      </c>
    </row>
    <row r="10" spans="1:6" x14ac:dyDescent="0.2">
      <c r="A10" s="7">
        <v>37982</v>
      </c>
      <c r="D10" s="8">
        <v>8.0583400000000013E-2</v>
      </c>
    </row>
    <row r="11" spans="1:6" x14ac:dyDescent="0.2">
      <c r="A11" s="7">
        <v>37983</v>
      </c>
      <c r="D11" s="8">
        <v>8.0583400000000013E-2</v>
      </c>
    </row>
    <row r="12" spans="1:6" x14ac:dyDescent="0.2">
      <c r="A12" s="7">
        <v>37984</v>
      </c>
      <c r="D12" s="8">
        <v>8.3860503474979933E-2</v>
      </c>
    </row>
    <row r="13" spans="1:6" x14ac:dyDescent="0.2">
      <c r="A13" s="7">
        <v>37985</v>
      </c>
      <c r="D13" s="8">
        <v>8.6983120554217933E-2</v>
      </c>
    </row>
    <row r="14" spans="1:6" x14ac:dyDescent="0.2">
      <c r="A14" s="7">
        <v>37986</v>
      </c>
      <c r="B14" s="4">
        <v>3.9442999999999999E-2</v>
      </c>
      <c r="C14" s="4">
        <f>1/0.5*LOG10(1/(1-B14))</f>
        <v>3.4953717510931306E-2</v>
      </c>
      <c r="D14" s="8">
        <v>9.0150547657999236E-2</v>
      </c>
      <c r="E14">
        <f>(D14-C14)^2</f>
        <v>3.0466900582842671E-3</v>
      </c>
    </row>
    <row r="15" spans="1:6" x14ac:dyDescent="0.2">
      <c r="A15" s="7">
        <v>37987</v>
      </c>
      <c r="D15" s="8">
        <v>9.31290694701431E-2</v>
      </c>
    </row>
    <row r="16" spans="1:6" x14ac:dyDescent="0.2">
      <c r="A16" s="7">
        <v>37988</v>
      </c>
      <c r="D16" s="8">
        <v>9.7145897705590456E-2</v>
      </c>
    </row>
    <row r="17" spans="1:5" x14ac:dyDescent="0.2">
      <c r="A17" s="7">
        <v>37989</v>
      </c>
      <c r="D17" s="8">
        <v>0.10125379821621987</v>
      </c>
    </row>
    <row r="18" spans="1:5" x14ac:dyDescent="0.2">
      <c r="A18" s="7">
        <v>37990</v>
      </c>
      <c r="D18" s="8">
        <v>0.10539745212296803</v>
      </c>
    </row>
    <row r="19" spans="1:5" x14ac:dyDescent="0.2">
      <c r="A19" s="7">
        <v>37991</v>
      </c>
      <c r="D19" s="8">
        <v>0.1102865937326592</v>
      </c>
    </row>
    <row r="20" spans="1:5" x14ac:dyDescent="0.2">
      <c r="A20" s="7">
        <v>37992</v>
      </c>
      <c r="B20" s="4">
        <v>3.5147999999999999E-2</v>
      </c>
      <c r="C20" s="4">
        <f t="shared" ref="C20" si="0">1/0.5*LOG10(1/(1-B20))</f>
        <v>3.107859717299629E-2</v>
      </c>
      <c r="D20" s="8">
        <v>0.11554620803686792</v>
      </c>
      <c r="E20">
        <f>(D20-C20)^2</f>
        <v>7.1347772850504461E-3</v>
      </c>
    </row>
    <row r="21" spans="1:5" x14ac:dyDescent="0.2">
      <c r="A21" s="7">
        <v>37993</v>
      </c>
      <c r="D21" s="8">
        <v>0.12106186531854088</v>
      </c>
    </row>
    <row r="22" spans="1:5" x14ac:dyDescent="0.2">
      <c r="A22" s="7">
        <v>37994</v>
      </c>
      <c r="D22" s="8">
        <v>0.12623323537323833</v>
      </c>
    </row>
    <row r="23" spans="1:5" x14ac:dyDescent="0.2">
      <c r="A23" s="7">
        <v>37995</v>
      </c>
      <c r="D23" s="8">
        <v>0.132296803516258</v>
      </c>
    </row>
    <row r="24" spans="1:5" x14ac:dyDescent="0.2">
      <c r="A24" s="7">
        <v>37996</v>
      </c>
      <c r="D24" s="8">
        <v>0.1386621262295421</v>
      </c>
    </row>
    <row r="25" spans="1:5" x14ac:dyDescent="0.2">
      <c r="A25" s="7">
        <v>37997</v>
      </c>
      <c r="D25" s="8">
        <v>0.14532366213118525</v>
      </c>
    </row>
    <row r="26" spans="1:5" x14ac:dyDescent="0.2">
      <c r="A26" s="7">
        <v>37998</v>
      </c>
      <c r="D26" s="8">
        <v>0.15064951502712254</v>
      </c>
    </row>
    <row r="27" spans="1:5" x14ac:dyDescent="0.2">
      <c r="A27" s="7">
        <v>37999</v>
      </c>
      <c r="B27" s="4">
        <v>3.8412000000000002E-2</v>
      </c>
      <c r="C27" s="4">
        <f>1/0.5*LOG10(1/(1-B27))</f>
        <v>3.4021930046858252E-2</v>
      </c>
      <c r="D27" s="8">
        <v>0.15643952759352503</v>
      </c>
      <c r="E27">
        <f>(D27-C27)^2</f>
        <v>1.4986068189097677E-2</v>
      </c>
    </row>
    <row r="28" spans="1:5" x14ac:dyDescent="0.2">
      <c r="A28" s="7">
        <v>38000</v>
      </c>
      <c r="D28" s="8">
        <v>0.16136730293124052</v>
      </c>
    </row>
    <row r="29" spans="1:5" x14ac:dyDescent="0.2">
      <c r="A29" s="7">
        <v>38001</v>
      </c>
      <c r="D29" s="8">
        <v>0.16553801561352163</v>
      </c>
    </row>
    <row r="30" spans="1:5" x14ac:dyDescent="0.2">
      <c r="A30" s="7">
        <v>38002</v>
      </c>
      <c r="D30" s="8">
        <v>0.16895749590054154</v>
      </c>
    </row>
    <row r="31" spans="1:5" x14ac:dyDescent="0.2">
      <c r="A31" s="7">
        <v>38003</v>
      </c>
      <c r="D31" s="8">
        <v>0.17105643571402768</v>
      </c>
    </row>
    <row r="32" spans="1:5" x14ac:dyDescent="0.2">
      <c r="A32" s="7">
        <v>38004</v>
      </c>
      <c r="D32" s="8">
        <v>0.17316511939402218</v>
      </c>
    </row>
    <row r="33" spans="1:5" x14ac:dyDescent="0.2">
      <c r="A33" s="7">
        <v>38005</v>
      </c>
      <c r="D33" s="8">
        <v>0.17417434522515041</v>
      </c>
    </row>
    <row r="34" spans="1:5" x14ac:dyDescent="0.2">
      <c r="A34" s="7">
        <v>38006</v>
      </c>
      <c r="D34" s="8">
        <v>0.1802872904190547</v>
      </c>
    </row>
    <row r="35" spans="1:5" x14ac:dyDescent="0.2">
      <c r="A35" s="7">
        <v>38007</v>
      </c>
      <c r="D35" s="8">
        <v>0.18288928948121841</v>
      </c>
    </row>
    <row r="36" spans="1:5" x14ac:dyDescent="0.2">
      <c r="A36" s="7">
        <v>38008</v>
      </c>
      <c r="D36" s="8">
        <v>0.1918101231772249</v>
      </c>
    </row>
    <row r="37" spans="1:5" x14ac:dyDescent="0.2">
      <c r="A37" s="7">
        <v>38009</v>
      </c>
      <c r="B37" s="4">
        <v>6.7123000000000002E-2</v>
      </c>
      <c r="C37" s="4">
        <f>1/0.5*LOG10(1/(1-B37))</f>
        <v>6.0351228568565805E-2</v>
      </c>
      <c r="D37" s="8">
        <v>0.20015092639921123</v>
      </c>
      <c r="E37">
        <f>(D37-C37)^2</f>
        <v>1.9543955513539765E-2</v>
      </c>
    </row>
    <row r="38" spans="1:5" x14ac:dyDescent="0.2">
      <c r="A38" s="7">
        <v>38010</v>
      </c>
      <c r="D38" s="8">
        <v>0.20691949520629044</v>
      </c>
    </row>
    <row r="39" spans="1:5" x14ac:dyDescent="0.2">
      <c r="A39" s="7">
        <v>38011</v>
      </c>
      <c r="D39" s="8">
        <v>0.21208479979061878</v>
      </c>
    </row>
    <row r="40" spans="1:5" x14ac:dyDescent="0.2">
      <c r="A40" s="7">
        <v>38012</v>
      </c>
      <c r="D40" s="8">
        <v>0.21795392187042079</v>
      </c>
    </row>
    <row r="41" spans="1:5" x14ac:dyDescent="0.2">
      <c r="A41" s="7">
        <v>38013</v>
      </c>
      <c r="D41" s="8">
        <v>0.22405875294171235</v>
      </c>
    </row>
    <row r="42" spans="1:5" x14ac:dyDescent="0.2">
      <c r="A42" s="7">
        <v>38014</v>
      </c>
      <c r="D42" s="8">
        <v>0.23639473935070765</v>
      </c>
    </row>
    <row r="43" spans="1:5" x14ac:dyDescent="0.2">
      <c r="A43" s="7">
        <v>38015</v>
      </c>
      <c r="B43" s="4">
        <v>8.4054000000000004E-2</v>
      </c>
      <c r="C43" s="4">
        <f>1/0.5*LOG10(1/(1-B43))</f>
        <v>7.6260259199927502E-2</v>
      </c>
      <c r="D43" s="8">
        <v>0.25134832450708045</v>
      </c>
      <c r="E43">
        <f>(D43-C43)^2</f>
        <v>3.0655830613001849E-2</v>
      </c>
    </row>
    <row r="44" spans="1:5" x14ac:dyDescent="0.2">
      <c r="A44" s="7">
        <v>38016</v>
      </c>
      <c r="D44" s="8">
        <v>0.26426942633393224</v>
      </c>
    </row>
    <row r="45" spans="1:5" x14ac:dyDescent="0.2">
      <c r="A45" s="7">
        <v>38017</v>
      </c>
      <c r="D45" s="8">
        <v>0.28078440498088464</v>
      </c>
    </row>
    <row r="46" spans="1:5" x14ac:dyDescent="0.2">
      <c r="A46" s="7">
        <v>38018</v>
      </c>
      <c r="D46" s="8">
        <v>0.29944238473701723</v>
      </c>
    </row>
    <row r="47" spans="1:5" x14ac:dyDescent="0.2">
      <c r="A47" s="7">
        <v>38019</v>
      </c>
      <c r="D47" s="8">
        <v>0.31898376332820144</v>
      </c>
    </row>
    <row r="48" spans="1:5" x14ac:dyDescent="0.2">
      <c r="A48" s="7">
        <v>38020</v>
      </c>
      <c r="D48" s="8">
        <v>0.33923440126462678</v>
      </c>
    </row>
    <row r="49" spans="1:5" x14ac:dyDescent="0.2">
      <c r="A49" s="7">
        <v>38021</v>
      </c>
      <c r="D49" s="8">
        <v>0.3609715224049016</v>
      </c>
    </row>
    <row r="50" spans="1:5" x14ac:dyDescent="0.2">
      <c r="A50" s="7">
        <v>38022</v>
      </c>
      <c r="D50" s="8">
        <v>0.38394389955221608</v>
      </c>
    </row>
    <row r="51" spans="1:5" x14ac:dyDescent="0.2">
      <c r="A51" s="7">
        <v>38023</v>
      </c>
      <c r="B51" s="4">
        <v>0.16579999999999998</v>
      </c>
      <c r="C51" s="4">
        <f>1/0.5*LOG10(1/(1-B51))</f>
        <v>0.1574596289803748</v>
      </c>
      <c r="D51" s="8">
        <v>0.40851521372033317</v>
      </c>
      <c r="E51">
        <f>(D51-C51)^2</f>
        <v>6.3028906629122416E-2</v>
      </c>
    </row>
    <row r="52" spans="1:5" x14ac:dyDescent="0.2">
      <c r="A52" s="7">
        <v>38024</v>
      </c>
      <c r="D52" s="8">
        <v>0.43538465502480506</v>
      </c>
    </row>
    <row r="53" spans="1:5" x14ac:dyDescent="0.2">
      <c r="A53" s="7">
        <v>38025</v>
      </c>
      <c r="D53" s="8">
        <v>0.46392060014665393</v>
      </c>
    </row>
    <row r="54" spans="1:5" x14ac:dyDescent="0.2">
      <c r="A54" s="7">
        <v>38026</v>
      </c>
      <c r="D54" s="8">
        <v>0.49431620279997412</v>
      </c>
    </row>
    <row r="55" spans="1:5" x14ac:dyDescent="0.2">
      <c r="A55" s="7">
        <v>38027</v>
      </c>
      <c r="D55" s="8">
        <v>0.52537724133787012</v>
      </c>
    </row>
    <row r="56" spans="1:5" x14ac:dyDescent="0.2">
      <c r="A56" s="7">
        <v>38028</v>
      </c>
      <c r="D56" s="8">
        <v>0.55046294195684164</v>
      </c>
    </row>
    <row r="57" spans="1:5" x14ac:dyDescent="0.2">
      <c r="A57" s="7">
        <v>38029</v>
      </c>
      <c r="D57" s="8">
        <v>0.58601546564159468</v>
      </c>
    </row>
    <row r="58" spans="1:5" x14ac:dyDescent="0.2">
      <c r="A58" s="7">
        <v>38030</v>
      </c>
      <c r="B58" s="4">
        <v>0.39511000000000002</v>
      </c>
      <c r="C58" s="4">
        <f>1/0.5*LOG10(1/(1-B58))</f>
        <v>0.43664719031979182</v>
      </c>
      <c r="D58" s="8">
        <v>0.62361285907668329</v>
      </c>
      <c r="E58">
        <f>(D58-C58)^2</f>
        <v>3.4956161293711666E-2</v>
      </c>
    </row>
    <row r="59" spans="1:5" x14ac:dyDescent="0.2">
      <c r="A59" s="7">
        <v>38031</v>
      </c>
      <c r="D59" s="8">
        <v>0.66224647484378141</v>
      </c>
    </row>
    <row r="60" spans="1:5" x14ac:dyDescent="0.2">
      <c r="A60" s="7">
        <v>38032</v>
      </c>
      <c r="D60" s="8">
        <v>0.70383092174120565</v>
      </c>
    </row>
    <row r="61" spans="1:5" x14ac:dyDescent="0.2">
      <c r="A61" s="7">
        <v>38033</v>
      </c>
      <c r="D61" s="8">
        <v>0.74615347535147647</v>
      </c>
    </row>
    <row r="62" spans="1:5" x14ac:dyDescent="0.2">
      <c r="A62" s="7">
        <v>38034</v>
      </c>
      <c r="D62" s="8">
        <v>0.79328460307830739</v>
      </c>
    </row>
    <row r="63" spans="1:5" x14ac:dyDescent="0.2">
      <c r="A63" s="7">
        <v>38035</v>
      </c>
      <c r="D63" s="8">
        <v>0.83878976197130528</v>
      </c>
    </row>
    <row r="64" spans="1:5" x14ac:dyDescent="0.2">
      <c r="A64" s="7">
        <v>38036</v>
      </c>
      <c r="B64" s="4">
        <v>0.54371999999999998</v>
      </c>
      <c r="C64" s="4">
        <f>1/0.5*LOG10(1/(1-B64))</f>
        <v>0.68153713424954321</v>
      </c>
      <c r="D64" s="8">
        <v>0.87813690346576811</v>
      </c>
      <c r="E64">
        <f>(D64-C64)^2</f>
        <v>3.8651469255872893E-2</v>
      </c>
    </row>
    <row r="65" spans="1:4" x14ac:dyDescent="0.2">
      <c r="A65" s="7">
        <v>38037</v>
      </c>
      <c r="D65" s="8">
        <v>0.91717060851347532</v>
      </c>
    </row>
    <row r="66" spans="1:4" x14ac:dyDescent="0.2">
      <c r="A66" s="7">
        <v>38038</v>
      </c>
      <c r="D66" s="8">
        <v>0.95972739716986999</v>
      </c>
    </row>
    <row r="67" spans="1:4" x14ac:dyDescent="0.2">
      <c r="A67" s="7">
        <v>38039</v>
      </c>
      <c r="D67" s="8">
        <v>0.97889368700784252</v>
      </c>
    </row>
    <row r="68" spans="1:4" x14ac:dyDescent="0.2">
      <c r="A68" s="7">
        <v>38040</v>
      </c>
      <c r="D68" s="8">
        <v>1.0317560235288934</v>
      </c>
    </row>
    <row r="69" spans="1:4" x14ac:dyDescent="0.2">
      <c r="A69" s="7">
        <v>38041</v>
      </c>
      <c r="D69" s="8">
        <v>1.0877008927037772</v>
      </c>
    </row>
    <row r="70" spans="1:4" x14ac:dyDescent="0.2">
      <c r="A70" s="7">
        <v>38042</v>
      </c>
      <c r="D70" s="8">
        <v>1.1431725587794477</v>
      </c>
    </row>
    <row r="71" spans="1:4" x14ac:dyDescent="0.2">
      <c r="A71" s="7">
        <v>38043</v>
      </c>
      <c r="D71" s="8">
        <v>1.1716280902282501</v>
      </c>
    </row>
    <row r="72" spans="1:4" x14ac:dyDescent="0.2">
      <c r="A72" s="7">
        <v>38044</v>
      </c>
      <c r="D72" s="8">
        <v>1.2218877940787927</v>
      </c>
    </row>
    <row r="73" spans="1:4" x14ac:dyDescent="0.2">
      <c r="A73" s="7">
        <v>38045</v>
      </c>
      <c r="D73" s="8">
        <v>1.2687500620184606</v>
      </c>
    </row>
    <row r="74" spans="1:4" x14ac:dyDescent="0.2">
      <c r="A74" s="7">
        <v>38046</v>
      </c>
      <c r="D74" s="8">
        <v>1.3190271314466828</v>
      </c>
    </row>
    <row r="75" spans="1:4" x14ac:dyDescent="0.2">
      <c r="A75" s="7">
        <v>38047</v>
      </c>
      <c r="D75" s="8">
        <v>1.373301573712246</v>
      </c>
    </row>
    <row r="76" spans="1:4" x14ac:dyDescent="0.2">
      <c r="A76" s="7">
        <v>38048</v>
      </c>
      <c r="D76" s="8">
        <v>1.4267566572786257</v>
      </c>
    </row>
    <row r="77" spans="1:4" x14ac:dyDescent="0.2">
      <c r="A77" s="7">
        <v>38049</v>
      </c>
      <c r="D77" s="8">
        <v>1.4768436746981306</v>
      </c>
    </row>
    <row r="78" spans="1:4" x14ac:dyDescent="0.2">
      <c r="A78" s="7">
        <v>38050</v>
      </c>
      <c r="D78" s="8">
        <v>1.540122618909832</v>
      </c>
    </row>
    <row r="79" spans="1:4" x14ac:dyDescent="0.2">
      <c r="A79" s="7">
        <v>38051</v>
      </c>
      <c r="D79" s="8">
        <v>1.6027085199468933</v>
      </c>
    </row>
    <row r="80" spans="1:4" x14ac:dyDescent="0.2">
      <c r="A80" s="7">
        <v>38052</v>
      </c>
      <c r="D80" s="8">
        <v>1.6636301208015059</v>
      </c>
    </row>
    <row r="81" spans="1:5" x14ac:dyDescent="0.2">
      <c r="A81" s="7">
        <v>38053</v>
      </c>
      <c r="D81" s="8">
        <v>1.7220805287580694</v>
      </c>
    </row>
    <row r="82" spans="1:5" x14ac:dyDescent="0.2">
      <c r="A82" s="7">
        <v>38054</v>
      </c>
      <c r="D82" s="8">
        <v>1.7780258604517349</v>
      </c>
    </row>
    <row r="83" spans="1:5" x14ac:dyDescent="0.2">
      <c r="A83" s="7">
        <v>38055</v>
      </c>
      <c r="D83" s="8">
        <v>1.8252988144181788</v>
      </c>
    </row>
    <row r="84" spans="1:5" x14ac:dyDescent="0.2">
      <c r="A84" s="7">
        <v>38056</v>
      </c>
      <c r="D84" s="8">
        <v>1.8689650869933123</v>
      </c>
    </row>
    <row r="85" spans="1:5" x14ac:dyDescent="0.2">
      <c r="A85" s="7">
        <v>38057</v>
      </c>
      <c r="D85" s="8">
        <v>1.9151555893574992</v>
      </c>
    </row>
    <row r="86" spans="1:5" x14ac:dyDescent="0.2">
      <c r="A86" s="7">
        <v>38058</v>
      </c>
      <c r="D86" s="8">
        <v>1.9585720728824183</v>
      </c>
    </row>
    <row r="87" spans="1:5" x14ac:dyDescent="0.2">
      <c r="A87" s="7">
        <v>38059</v>
      </c>
      <c r="D87" s="8">
        <v>1.9989805885503267</v>
      </c>
    </row>
    <row r="88" spans="1:5" x14ac:dyDescent="0.2">
      <c r="A88" s="7">
        <v>38060</v>
      </c>
      <c r="D88" s="8">
        <v>2.0232880651611853</v>
      </c>
    </row>
    <row r="89" spans="1:5" x14ac:dyDescent="0.2">
      <c r="A89" s="7">
        <v>38061</v>
      </c>
      <c r="D89" s="8">
        <v>2.056858873775639</v>
      </c>
    </row>
    <row r="90" spans="1:5" x14ac:dyDescent="0.2">
      <c r="A90" s="7">
        <v>38062</v>
      </c>
      <c r="D90" s="8">
        <v>2.0916536336507954</v>
      </c>
    </row>
    <row r="91" spans="1:5" x14ac:dyDescent="0.2">
      <c r="A91" s="7">
        <v>38063</v>
      </c>
      <c r="D91" s="8">
        <v>2.1227492523567961</v>
      </c>
    </row>
    <row r="92" spans="1:5" x14ac:dyDescent="0.2">
      <c r="A92" s="7">
        <v>38064</v>
      </c>
      <c r="B92" s="4">
        <v>0.73569000000000007</v>
      </c>
      <c r="C92" s="4">
        <f>1/0.5*LOG10(1/(1-B92))</f>
        <v>1.1557728106063356</v>
      </c>
      <c r="D92" s="8">
        <v>2.1499378810729208</v>
      </c>
      <c r="E92">
        <f>(D92-C92)^2</f>
        <v>0.98836418733583031</v>
      </c>
    </row>
    <row r="93" spans="1:5" x14ac:dyDescent="0.2">
      <c r="A93" s="7">
        <v>38065</v>
      </c>
      <c r="D93" s="8">
        <v>2.1039881640727267</v>
      </c>
    </row>
    <row r="94" spans="1:5" x14ac:dyDescent="0.2">
      <c r="A94" s="7">
        <v>38066</v>
      </c>
      <c r="D94" s="8">
        <v>2.1167652701446089</v>
      </c>
    </row>
    <row r="95" spans="1:5" x14ac:dyDescent="0.2">
      <c r="A95" s="7">
        <v>38067</v>
      </c>
      <c r="D95" s="8">
        <v>2.1219335568462325</v>
      </c>
    </row>
    <row r="96" spans="1:5" x14ac:dyDescent="0.2">
      <c r="A96" s="7">
        <v>38068</v>
      </c>
      <c r="D96" s="8">
        <v>2.1283406185852254</v>
      </c>
    </row>
    <row r="97" spans="1:5" x14ac:dyDescent="0.2">
      <c r="A97" s="7">
        <v>38069</v>
      </c>
      <c r="D97" s="8">
        <v>2.1259735144578871</v>
      </c>
    </row>
    <row r="98" spans="1:5" x14ac:dyDescent="0.2">
      <c r="A98" s="7">
        <v>38070</v>
      </c>
      <c r="D98" s="8">
        <v>2.1181545766731324</v>
      </c>
    </row>
    <row r="99" spans="1:5" x14ac:dyDescent="0.2">
      <c r="A99" s="7">
        <v>38071</v>
      </c>
      <c r="D99" s="8">
        <v>2.1069196384754156</v>
      </c>
    </row>
    <row r="100" spans="1:5" x14ac:dyDescent="0.2">
      <c r="A100" s="7">
        <v>38072</v>
      </c>
      <c r="D100" s="8">
        <v>2.0990148336578502</v>
      </c>
    </row>
    <row r="101" spans="1:5" x14ac:dyDescent="0.2">
      <c r="A101" s="7">
        <v>38073</v>
      </c>
      <c r="D101" s="8">
        <v>2.0882208401329945</v>
      </c>
    </row>
    <row r="102" spans="1:5" x14ac:dyDescent="0.2">
      <c r="A102" s="7">
        <v>38074</v>
      </c>
      <c r="D102" s="8">
        <v>2.0819466461419349</v>
      </c>
    </row>
    <row r="103" spans="1:5" x14ac:dyDescent="0.2">
      <c r="A103" s="7">
        <v>38075</v>
      </c>
      <c r="D103" s="8">
        <v>2.076212082635871</v>
      </c>
    </row>
    <row r="104" spans="1:5" x14ac:dyDescent="0.2">
      <c r="A104" s="7">
        <v>38076</v>
      </c>
      <c r="D104" s="8">
        <v>2.0708785479590719</v>
      </c>
    </row>
    <row r="105" spans="1:5" x14ac:dyDescent="0.2">
      <c r="A105" s="7">
        <v>38077</v>
      </c>
      <c r="B105" s="4">
        <v>0.75212999999999997</v>
      </c>
      <c r="C105" s="4">
        <f>1/0.5*LOG10(1/(1-B105))</f>
        <v>1.2115520664552641</v>
      </c>
      <c r="D105" s="8">
        <v>2.0660141584163889</v>
      </c>
      <c r="E105">
        <f>(D105-C105)^2</f>
        <v>0.73010546659858166</v>
      </c>
    </row>
    <row r="106" spans="1:5" x14ac:dyDescent="0.2">
      <c r="A106" s="7">
        <v>38078</v>
      </c>
      <c r="D106" s="8">
        <v>2.0622412294650196</v>
      </c>
    </row>
    <row r="107" spans="1:5" x14ac:dyDescent="0.2">
      <c r="A107" s="7">
        <v>38079</v>
      </c>
      <c r="D107" s="8">
        <v>2.0552538031172625</v>
      </c>
    </row>
    <row r="108" spans="1:5" x14ac:dyDescent="0.2">
      <c r="A108" s="7">
        <v>38080</v>
      </c>
      <c r="D108" s="8">
        <v>2.0376180251651879</v>
      </c>
    </row>
    <row r="109" spans="1:5" x14ac:dyDescent="0.2">
      <c r="A109" s="7">
        <v>38081</v>
      </c>
      <c r="D109" s="8">
        <v>2.0225086531361223</v>
      </c>
    </row>
    <row r="110" spans="1:5" x14ac:dyDescent="0.2">
      <c r="A110" s="7">
        <v>38082</v>
      </c>
      <c r="D110" s="8">
        <v>2.0061934569370825</v>
      </c>
    </row>
    <row r="111" spans="1:5" x14ac:dyDescent="0.2">
      <c r="A111" s="7">
        <v>38083</v>
      </c>
      <c r="D111" s="8">
        <v>1.9850213886356689</v>
      </c>
    </row>
    <row r="112" spans="1:5" x14ac:dyDescent="0.2">
      <c r="A112" s="7">
        <v>38084</v>
      </c>
      <c r="D112" s="8">
        <v>1.9624088650635032</v>
      </c>
    </row>
    <row r="113" spans="1:5" x14ac:dyDescent="0.2">
      <c r="A113" s="7">
        <v>38085</v>
      </c>
      <c r="D113" s="8">
        <v>1.9299857636053956</v>
      </c>
    </row>
    <row r="114" spans="1:5" x14ac:dyDescent="0.2">
      <c r="A114" s="7">
        <v>38086</v>
      </c>
      <c r="D114" s="8">
        <v>1.9028675096225156</v>
      </c>
    </row>
    <row r="115" spans="1:5" x14ac:dyDescent="0.2">
      <c r="A115" s="7">
        <v>38087</v>
      </c>
      <c r="D115" s="8">
        <v>1.8684566259375115</v>
      </c>
    </row>
    <row r="116" spans="1:5" x14ac:dyDescent="0.2">
      <c r="A116" s="7">
        <v>38088</v>
      </c>
      <c r="D116" s="8">
        <v>1.8454842487901972</v>
      </c>
    </row>
    <row r="117" spans="1:5" x14ac:dyDescent="0.2">
      <c r="A117" s="7">
        <v>38089</v>
      </c>
      <c r="D117" s="8">
        <v>1.8202773192173702</v>
      </c>
    </row>
    <row r="118" spans="1:5" x14ac:dyDescent="0.2">
      <c r="A118" s="7">
        <v>38090</v>
      </c>
      <c r="D118" s="8">
        <v>1.7945362119922954</v>
      </c>
    </row>
    <row r="119" spans="1:5" x14ac:dyDescent="0.2">
      <c r="A119" s="7">
        <v>38091</v>
      </c>
      <c r="D119" s="8">
        <v>1.7656877024151896</v>
      </c>
    </row>
    <row r="120" spans="1:5" x14ac:dyDescent="0.2">
      <c r="A120" s="7">
        <v>38092</v>
      </c>
      <c r="B120" s="4">
        <v>0.71419999999999995</v>
      </c>
      <c r="C120" s="4">
        <f>1/0.5*LOG10(1/(1-B120))</f>
        <v>1.087875551090097</v>
      </c>
      <c r="D120" s="8">
        <v>1.7399766723760481</v>
      </c>
      <c r="E120">
        <f>(D120-C120)^2</f>
        <v>0.42523587238239469</v>
      </c>
    </row>
    <row r="121" spans="1:5" x14ac:dyDescent="0.2">
      <c r="A121" s="7">
        <v>38093</v>
      </c>
      <c r="D121" s="8">
        <v>1.7127146978582459</v>
      </c>
    </row>
    <row r="122" spans="1:5" x14ac:dyDescent="0.2">
      <c r="A122" s="7">
        <v>38094</v>
      </c>
      <c r="D122" s="8">
        <v>1.6884786117762134</v>
      </c>
    </row>
    <row r="123" spans="1:5" x14ac:dyDescent="0.2">
      <c r="A123" s="7">
        <v>38095</v>
      </c>
      <c r="D123" s="8">
        <v>1.6724804126499069</v>
      </c>
    </row>
    <row r="124" spans="1:5" x14ac:dyDescent="0.2">
      <c r="A124" s="7">
        <v>38096</v>
      </c>
      <c r="D124" s="8">
        <v>1.6449573961107904</v>
      </c>
    </row>
    <row r="125" spans="1:5" x14ac:dyDescent="0.2">
      <c r="A125" s="7">
        <v>38097</v>
      </c>
      <c r="D125" s="8">
        <v>1.6155267886694216</v>
      </c>
    </row>
    <row r="126" spans="1:5" x14ac:dyDescent="0.2">
      <c r="A126" s="7">
        <v>38098</v>
      </c>
      <c r="D126" s="8">
        <v>1.5848684561102475</v>
      </c>
    </row>
    <row r="127" spans="1:5" x14ac:dyDescent="0.2">
      <c r="A127" s="7">
        <v>38099</v>
      </c>
      <c r="B127" s="4">
        <v>0.51710999999999996</v>
      </c>
      <c r="C127" s="4">
        <f>1/0.5*LOG10(1/(1-B127))</f>
        <v>0.63230357631791134</v>
      </c>
      <c r="D127" s="8">
        <v>1.5552326722372394</v>
      </c>
      <c r="E127">
        <f>(D127-C127)^2</f>
        <v>0.85179811609446821</v>
      </c>
    </row>
    <row r="128" spans="1:5" x14ac:dyDescent="0.2">
      <c r="A128" s="7">
        <v>38100</v>
      </c>
      <c r="D128" s="8">
        <v>1.4830101850845385</v>
      </c>
    </row>
    <row r="129" spans="1:5" x14ac:dyDescent="0.2">
      <c r="A129" s="7">
        <v>38101</v>
      </c>
      <c r="D129" s="8">
        <v>1.4358790573577076</v>
      </c>
    </row>
    <row r="130" spans="1:5" x14ac:dyDescent="0.2">
      <c r="A130" s="7">
        <v>38102</v>
      </c>
      <c r="D130" s="8">
        <v>1.3903738984647098</v>
      </c>
    </row>
    <row r="131" spans="1:5" x14ac:dyDescent="0.2">
      <c r="A131" s="7">
        <v>38103</v>
      </c>
      <c r="D131" s="8">
        <v>1.3107287393711415</v>
      </c>
    </row>
    <row r="132" spans="1:5" x14ac:dyDescent="0.2">
      <c r="A132" s="7">
        <v>38104</v>
      </c>
      <c r="D132" s="8">
        <v>1.2681719507147469</v>
      </c>
    </row>
    <row r="133" spans="1:5" x14ac:dyDescent="0.2">
      <c r="A133" s="7">
        <v>38105</v>
      </c>
      <c r="D133" s="8">
        <v>1.1961433243557236</v>
      </c>
    </row>
    <row r="134" spans="1:5" x14ac:dyDescent="0.2">
      <c r="A134" s="7">
        <v>38106</v>
      </c>
      <c r="B134" s="4">
        <v>0.32406999999999997</v>
      </c>
      <c r="C134" s="4">
        <f>1/0.5*LOG10(1/(1-B134))</f>
        <v>0.34019655541802446</v>
      </c>
      <c r="D134" s="8">
        <v>1.14019845518084</v>
      </c>
      <c r="E134">
        <f>(D134-C134)^2</f>
        <v>0.64000303962411398</v>
      </c>
    </row>
    <row r="135" spans="1:5" x14ac:dyDescent="0.2">
      <c r="A135" s="7">
        <v>38107</v>
      </c>
      <c r="D135" s="8">
        <v>1.0847267891051693</v>
      </c>
    </row>
    <row r="136" spans="1:5" x14ac:dyDescent="0.2">
      <c r="A136" s="7">
        <v>38108</v>
      </c>
      <c r="D136" s="8">
        <v>1.0060115538058241</v>
      </c>
    </row>
    <row r="137" spans="1:5" x14ac:dyDescent="0.2">
      <c r="A137" s="7">
        <v>38109</v>
      </c>
      <c r="D137" s="8">
        <v>0.90887221643793359</v>
      </c>
    </row>
    <row r="138" spans="1:5" x14ac:dyDescent="0.2">
      <c r="A138" s="7">
        <v>38110</v>
      </c>
      <c r="D138" s="8">
        <v>0.80114269060599064</v>
      </c>
    </row>
    <row r="139" spans="1:5" x14ac:dyDescent="0.2">
      <c r="A139" s="7">
        <v>38111</v>
      </c>
      <c r="D139" s="8">
        <v>0.75105567318648581</v>
      </c>
    </row>
    <row r="140" spans="1:5" x14ac:dyDescent="0.2">
      <c r="A140" s="7">
        <v>38112</v>
      </c>
      <c r="D140" s="8">
        <v>0.68777672897478415</v>
      </c>
    </row>
    <row r="141" spans="1:5" x14ac:dyDescent="0.2">
      <c r="A141" s="7">
        <v>38113</v>
      </c>
      <c r="B141" s="4">
        <v>0.20725000000000002</v>
      </c>
      <c r="C141" s="4">
        <f>1/0.5*LOG10(1/(1-B141))</f>
        <v>0.20172749860174735</v>
      </c>
      <c r="D141" s="8">
        <v>0.68677027173016858</v>
      </c>
      <c r="E141">
        <f>(D141-C141)^2</f>
        <v>0.23526649176410913</v>
      </c>
    </row>
    <row r="142" spans="1:5" x14ac:dyDescent="0.2">
      <c r="A142" s="7">
        <v>38114</v>
      </c>
      <c r="D142" s="8">
        <v>0.56426922708311045</v>
      </c>
    </row>
    <row r="143" spans="1:5" x14ac:dyDescent="0.2">
      <c r="A143" s="7">
        <v>38115</v>
      </c>
      <c r="D143" s="8">
        <v>0.50581881912654691</v>
      </c>
    </row>
    <row r="144" spans="1:5" x14ac:dyDescent="0.2">
      <c r="A144" s="7">
        <v>38116</v>
      </c>
      <c r="D144" s="8">
        <v>0.44987348743288136</v>
      </c>
    </row>
    <row r="145" spans="1:5" x14ac:dyDescent="0.2">
      <c r="A145" s="7">
        <v>38117</v>
      </c>
      <c r="D145" s="8">
        <v>0.44878470600158477</v>
      </c>
    </row>
    <row r="146" spans="1:5" x14ac:dyDescent="0.2">
      <c r="A146" s="7">
        <v>38118</v>
      </c>
      <c r="D146" s="8">
        <v>0.40260053346643732</v>
      </c>
    </row>
    <row r="147" spans="1:5" x14ac:dyDescent="0.2">
      <c r="A147" s="7">
        <v>38119</v>
      </c>
      <c r="D147" s="8">
        <v>0.35893426089130387</v>
      </c>
    </row>
    <row r="148" spans="1:5" x14ac:dyDescent="0.2">
      <c r="A148" s="7">
        <v>38120</v>
      </c>
      <c r="B148" s="4">
        <v>9.8146999999999998E-2</v>
      </c>
      <c r="C148" s="4">
        <f>1/0.5*LOG10(1/(1-B148))</f>
        <v>8.9728491416227338E-2</v>
      </c>
      <c r="D148" s="8">
        <v>0.312743758527117</v>
      </c>
      <c r="E148">
        <f>(D148-C148)^2</f>
        <v>4.9735809364541458E-2</v>
      </c>
    </row>
    <row r="149" spans="1:5" x14ac:dyDescent="0.2">
      <c r="A149" s="7">
        <v>38121</v>
      </c>
      <c r="D149" s="8">
        <v>0.26932727500219794</v>
      </c>
    </row>
    <row r="150" spans="1:5" x14ac:dyDescent="0.2">
      <c r="A150" s="7">
        <v>38122</v>
      </c>
      <c r="D150" s="8">
        <v>0.22891875933428951</v>
      </c>
    </row>
    <row r="151" spans="1:5" x14ac:dyDescent="0.2">
      <c r="A151" s="7">
        <v>38123</v>
      </c>
      <c r="D151" s="8">
        <v>0.17104047410897705</v>
      </c>
    </row>
    <row r="152" spans="1:5" x14ac:dyDescent="0.2">
      <c r="A152" s="7">
        <v>38124</v>
      </c>
      <c r="D152" s="8">
        <v>0.13624571423382037</v>
      </c>
    </row>
    <row r="153" spans="1:5" x14ac:dyDescent="0.2">
      <c r="A153" s="7">
        <v>38125</v>
      </c>
      <c r="D153" s="8">
        <v>7.7961466811694927E-2</v>
      </c>
    </row>
    <row r="154" spans="1:5" x14ac:dyDescent="0.2">
      <c r="A154" s="7">
        <v>38126</v>
      </c>
      <c r="D154" s="8">
        <v>5.4644877918945844E-2</v>
      </c>
    </row>
    <row r="155" spans="1:5" x14ac:dyDescent="0.2">
      <c r="A155" s="7">
        <v>38127</v>
      </c>
      <c r="D155" s="8">
        <v>3.5468051292845686E-2</v>
      </c>
    </row>
    <row r="156" spans="1:5" x14ac:dyDescent="0.2">
      <c r="A156" s="7">
        <v>38128</v>
      </c>
      <c r="D156" s="8">
        <v>9.6220251902278311E-3</v>
      </c>
    </row>
    <row r="157" spans="1:5" x14ac:dyDescent="0.2">
      <c r="A157" s="7">
        <v>38129</v>
      </c>
      <c r="D157" s="8">
        <v>2.9563338011268738E-3</v>
      </c>
    </row>
    <row r="158" spans="1:5" x14ac:dyDescent="0.2">
      <c r="A158" s="7">
        <v>38130</v>
      </c>
      <c r="D158" s="8">
        <v>0</v>
      </c>
    </row>
    <row r="159" spans="1:5" x14ac:dyDescent="0.2">
      <c r="A159" s="7">
        <v>38131</v>
      </c>
      <c r="D159" s="8">
        <v>0</v>
      </c>
    </row>
    <row r="160" spans="1:5" x14ac:dyDescent="0.2">
      <c r="A160" s="7">
        <v>38132</v>
      </c>
      <c r="D160" s="8">
        <v>0</v>
      </c>
    </row>
    <row r="161" spans="1:4" x14ac:dyDescent="0.2">
      <c r="A161" s="7">
        <v>38133</v>
      </c>
      <c r="D161" s="8">
        <v>0</v>
      </c>
    </row>
    <row r="162" spans="1:4" x14ac:dyDescent="0.2">
      <c r="A162" s="7">
        <v>38134</v>
      </c>
      <c r="D162" s="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F78A-5452-1342-8AE2-98F9F556EA59}">
  <dimension ref="A1:F161"/>
  <sheetViews>
    <sheetView workbookViewId="0">
      <selection activeCell="D2" sqref="D2:D161"/>
    </sheetView>
  </sheetViews>
  <sheetFormatPr baseColWidth="10" defaultRowHeight="16" x14ac:dyDescent="0.2"/>
  <cols>
    <col min="4" max="4" width="12.83203125" bestFit="1" customWidth="1"/>
    <col min="8" max="8" width="12.83203125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4</v>
      </c>
      <c r="E1" s="9" t="s">
        <v>3</v>
      </c>
      <c r="F1" s="12" t="s">
        <v>6</v>
      </c>
    </row>
    <row r="2" spans="1:6" x14ac:dyDescent="0.2">
      <c r="A2" s="7">
        <v>37975</v>
      </c>
      <c r="D2" s="8">
        <v>8.0583400000000013E-2</v>
      </c>
      <c r="E2" s="10">
        <f>RSQ(C2:C157,D2:D157)</f>
        <v>0.9715860978723394</v>
      </c>
      <c r="F2">
        <f>SQRT(SUM(E19,E26,E33,E40,E48,E54,E61,E67,E81,E105,E117,E124,E144,E151)/14)</f>
        <v>0.70604736239747812</v>
      </c>
    </row>
    <row r="3" spans="1:6" x14ac:dyDescent="0.2">
      <c r="A3" s="7">
        <v>37976</v>
      </c>
      <c r="D3" s="8">
        <v>8.0583400000000013E-2</v>
      </c>
    </row>
    <row r="4" spans="1:6" x14ac:dyDescent="0.2">
      <c r="A4" s="7">
        <v>37977</v>
      </c>
      <c r="D4" s="8">
        <v>8.0583400000000013E-2</v>
      </c>
    </row>
    <row r="5" spans="1:6" x14ac:dyDescent="0.2">
      <c r="A5" s="7">
        <v>37978</v>
      </c>
      <c r="D5" s="8">
        <v>8.0583400000000013E-2</v>
      </c>
    </row>
    <row r="6" spans="1:6" x14ac:dyDescent="0.2">
      <c r="A6" s="7">
        <v>37979</v>
      </c>
      <c r="D6" s="8">
        <v>8.0583400000000013E-2</v>
      </c>
    </row>
    <row r="7" spans="1:6" x14ac:dyDescent="0.2">
      <c r="A7" s="7">
        <v>37980</v>
      </c>
      <c r="D7" s="8">
        <v>8.0583400000000013E-2</v>
      </c>
    </row>
    <row r="8" spans="1:6" x14ac:dyDescent="0.2">
      <c r="A8" s="7">
        <v>37981</v>
      </c>
      <c r="D8" s="8">
        <v>8.0583400000000013E-2</v>
      </c>
    </row>
    <row r="9" spans="1:6" x14ac:dyDescent="0.2">
      <c r="A9" s="7">
        <v>37982</v>
      </c>
      <c r="D9" s="8">
        <v>8.0583400000000013E-2</v>
      </c>
    </row>
    <row r="10" spans="1:6" x14ac:dyDescent="0.2">
      <c r="A10" s="7">
        <v>37983</v>
      </c>
      <c r="D10" s="8">
        <v>8.0583400000000013E-2</v>
      </c>
    </row>
    <row r="11" spans="1:6" x14ac:dyDescent="0.2">
      <c r="A11" s="7">
        <v>37984</v>
      </c>
      <c r="D11" s="8">
        <v>8.0583400000000013E-2</v>
      </c>
    </row>
    <row r="12" spans="1:6" x14ac:dyDescent="0.2">
      <c r="A12" s="7">
        <v>37985</v>
      </c>
      <c r="D12" s="8">
        <v>8.3591538332683971E-2</v>
      </c>
    </row>
    <row r="13" spans="1:6" x14ac:dyDescent="0.2">
      <c r="A13" s="7">
        <v>37986</v>
      </c>
      <c r="D13" s="8">
        <v>8.6641811589066767E-2</v>
      </c>
    </row>
    <row r="14" spans="1:6" x14ac:dyDescent="0.2">
      <c r="A14" s="7">
        <v>37987</v>
      </c>
      <c r="D14" s="8">
        <v>8.9413554454120456E-2</v>
      </c>
    </row>
    <row r="15" spans="1:6" x14ac:dyDescent="0.2">
      <c r="A15" s="7">
        <v>37988</v>
      </c>
      <c r="D15" s="8">
        <v>9.3279359335872974E-2</v>
      </c>
    </row>
    <row r="16" spans="1:6" x14ac:dyDescent="0.2">
      <c r="A16" s="7">
        <v>37989</v>
      </c>
      <c r="D16" s="8">
        <v>9.7234577130918404E-2</v>
      </c>
    </row>
    <row r="17" spans="1:5" x14ac:dyDescent="0.2">
      <c r="A17" s="7">
        <v>37990</v>
      </c>
      <c r="D17" s="8">
        <v>0.10122605213531351</v>
      </c>
    </row>
    <row r="18" spans="1:5" x14ac:dyDescent="0.2">
      <c r="A18" s="7">
        <v>37991</v>
      </c>
      <c r="D18" s="8">
        <v>0.1059343945757597</v>
      </c>
    </row>
    <row r="19" spans="1:5" x14ac:dyDescent="0.2">
      <c r="A19" s="7">
        <v>37992</v>
      </c>
      <c r="B19" s="6">
        <v>7.6217000000000003E-3</v>
      </c>
      <c r="C19">
        <f>1/0.5*LOG10(1/(1-B19))</f>
        <v>6.6454817325355704E-3</v>
      </c>
      <c r="D19" s="8">
        <v>0.111001608112415</v>
      </c>
      <c r="E19">
        <f>(D19-C19)^2</f>
        <v>1.0890201113013366E-2</v>
      </c>
    </row>
    <row r="20" spans="1:5" x14ac:dyDescent="0.2">
      <c r="A20" s="7">
        <v>37993</v>
      </c>
      <c r="D20" s="8">
        <v>0.11631696409775684</v>
      </c>
    </row>
    <row r="21" spans="1:5" x14ac:dyDescent="0.2">
      <c r="A21" s="7">
        <v>37994</v>
      </c>
      <c r="D21" s="8">
        <v>0.12130596141329689</v>
      </c>
    </row>
    <row r="22" spans="1:5" x14ac:dyDescent="0.2">
      <c r="A22" s="7">
        <v>37995</v>
      </c>
      <c r="D22" s="8">
        <v>0.12715198973679184</v>
      </c>
    </row>
    <row r="23" spans="1:5" x14ac:dyDescent="0.2">
      <c r="A23" s="7">
        <v>37996</v>
      </c>
      <c r="D23" s="8">
        <v>0.13326373452319579</v>
      </c>
    </row>
    <row r="24" spans="1:5" x14ac:dyDescent="0.2">
      <c r="A24" s="7">
        <v>37997</v>
      </c>
      <c r="D24" s="8">
        <v>0.1395972484626061</v>
      </c>
    </row>
    <row r="25" spans="1:5" x14ac:dyDescent="0.2">
      <c r="A25" s="7">
        <v>37998</v>
      </c>
      <c r="D25" s="8">
        <v>0.14572156422769661</v>
      </c>
    </row>
    <row r="26" spans="1:5" x14ac:dyDescent="0.2">
      <c r="A26" s="7">
        <v>37999</v>
      </c>
      <c r="B26" s="6">
        <v>2.2972000000000003E-2</v>
      </c>
      <c r="C26">
        <f t="shared" ref="C26" si="0">1/0.5*LOG10(1/(1-B26))</f>
        <v>2.0185979888461263E-2</v>
      </c>
      <c r="D26" s="8">
        <v>0.15291859264547969</v>
      </c>
      <c r="E26">
        <f>(D26-C26)^2</f>
        <v>1.761794648930461E-2</v>
      </c>
    </row>
    <row r="27" spans="1:5" x14ac:dyDescent="0.2">
      <c r="A27" s="7">
        <v>38000</v>
      </c>
      <c r="D27" s="8">
        <v>0.15991170908262456</v>
      </c>
    </row>
    <row r="28" spans="1:5" x14ac:dyDescent="0.2">
      <c r="A28" s="7">
        <v>38001</v>
      </c>
      <c r="D28" s="8">
        <v>0.16618043082478295</v>
      </c>
    </row>
    <row r="29" spans="1:5" x14ac:dyDescent="0.2">
      <c r="A29" s="7">
        <v>38002</v>
      </c>
      <c r="D29" s="8">
        <v>0.17167787707745547</v>
      </c>
    </row>
    <row r="30" spans="1:5" x14ac:dyDescent="0.2">
      <c r="A30" s="7">
        <v>38003</v>
      </c>
      <c r="D30" s="8">
        <v>0.17568377912598837</v>
      </c>
    </row>
    <row r="31" spans="1:5" x14ac:dyDescent="0.2">
      <c r="A31" s="7">
        <v>38004</v>
      </c>
      <c r="D31" s="8">
        <v>0.18461728591272275</v>
      </c>
    </row>
    <row r="32" spans="1:5" x14ac:dyDescent="0.2">
      <c r="A32" s="7">
        <v>38005</v>
      </c>
      <c r="D32" s="8">
        <v>0.19273161422143975</v>
      </c>
    </row>
    <row r="33" spans="1:5" x14ac:dyDescent="0.2">
      <c r="A33" s="7">
        <v>38006</v>
      </c>
      <c r="B33" s="6">
        <v>3.0349000000000001E-2</v>
      </c>
      <c r="C33">
        <f>1/0.5*LOG10(1/(1-B33))</f>
        <v>2.6769100637572107E-2</v>
      </c>
      <c r="D33" s="8">
        <v>0.19914900004299019</v>
      </c>
      <c r="E33">
        <f>(D33-C33)^2</f>
        <v>2.9714829719022059E-2</v>
      </c>
    </row>
    <row r="34" spans="1:5" x14ac:dyDescent="0.2">
      <c r="A34" s="7">
        <v>38007</v>
      </c>
      <c r="D34" s="8">
        <v>0.20157035962680253</v>
      </c>
    </row>
    <row r="35" spans="1:5" x14ac:dyDescent="0.2">
      <c r="A35" s="7">
        <v>38008</v>
      </c>
      <c r="D35" s="8">
        <v>0.20987187920823525</v>
      </c>
    </row>
    <row r="36" spans="1:5" x14ac:dyDescent="0.2">
      <c r="A36" s="7">
        <v>38009</v>
      </c>
      <c r="D36" s="8">
        <v>0.21859414428878882</v>
      </c>
    </row>
    <row r="37" spans="1:5" x14ac:dyDescent="0.2">
      <c r="A37" s="7">
        <v>38010</v>
      </c>
      <c r="D37" s="8">
        <v>0.22577687670073471</v>
      </c>
    </row>
    <row r="38" spans="1:5" x14ac:dyDescent="0.2">
      <c r="A38" s="7">
        <v>38011</v>
      </c>
      <c r="D38" s="8">
        <v>0.23125344656877772</v>
      </c>
    </row>
    <row r="39" spans="1:5" x14ac:dyDescent="0.2">
      <c r="A39" s="7">
        <v>38012</v>
      </c>
      <c r="D39" s="8">
        <v>0.23746566684035786</v>
      </c>
    </row>
    <row r="40" spans="1:5" x14ac:dyDescent="0.2">
      <c r="A40" s="7">
        <v>38013</v>
      </c>
      <c r="B40" s="6">
        <v>3.6905E-2</v>
      </c>
      <c r="C40">
        <f>1/0.5*LOG10(1/(1-B40))</f>
        <v>3.266174363075669E-2</v>
      </c>
      <c r="D40" s="8">
        <v>0.24392208080378686</v>
      </c>
      <c r="E40">
        <f>(D40-C40)^2</f>
        <v>4.4630930062462389E-2</v>
      </c>
    </row>
    <row r="41" spans="1:5" x14ac:dyDescent="0.2">
      <c r="A41" s="7">
        <v>38014</v>
      </c>
      <c r="D41" s="8">
        <v>0.25695922311698977</v>
      </c>
    </row>
    <row r="42" spans="1:5" x14ac:dyDescent="0.2">
      <c r="A42" s="7">
        <v>38015</v>
      </c>
      <c r="D42" s="8">
        <v>0.27276696841070069</v>
      </c>
    </row>
    <row r="43" spans="1:5" x14ac:dyDescent="0.2">
      <c r="A43" s="7">
        <v>38016</v>
      </c>
      <c r="D43" s="8">
        <v>0.28644319738817497</v>
      </c>
    </row>
    <row r="44" spans="1:5" x14ac:dyDescent="0.2">
      <c r="A44" s="7">
        <v>38017</v>
      </c>
      <c r="D44" s="8">
        <v>0.30394697573596258</v>
      </c>
    </row>
    <row r="45" spans="1:5" x14ac:dyDescent="0.2">
      <c r="A45" s="7">
        <v>38018</v>
      </c>
      <c r="D45" s="8">
        <v>0.32372257354238476</v>
      </c>
    </row>
    <row r="46" spans="1:5" x14ac:dyDescent="0.2">
      <c r="A46" s="7">
        <v>38019</v>
      </c>
      <c r="D46" s="8">
        <v>0.34440317848589785</v>
      </c>
    </row>
    <row r="47" spans="1:5" x14ac:dyDescent="0.2">
      <c r="A47" s="7">
        <v>38020</v>
      </c>
      <c r="D47" s="8">
        <v>0.3657994353231197</v>
      </c>
    </row>
    <row r="48" spans="1:5" x14ac:dyDescent="0.2">
      <c r="A48" s="7">
        <v>38021</v>
      </c>
      <c r="B48" s="6">
        <v>6.0735999999999998E-2</v>
      </c>
      <c r="C48">
        <f>1/0.5*LOG10(1/(1-B48))</f>
        <v>5.4424645864405111E-2</v>
      </c>
      <c r="D48" s="8">
        <v>0.38874457961047493</v>
      </c>
      <c r="E48">
        <f>(D48-C48)^2</f>
        <v>0.11176981809997652</v>
      </c>
    </row>
    <row r="49" spans="1:5" x14ac:dyDescent="0.2">
      <c r="A49" s="7">
        <v>38022</v>
      </c>
      <c r="D49" s="8">
        <v>0.41296300526556989</v>
      </c>
    </row>
    <row r="50" spans="1:5" x14ac:dyDescent="0.2">
      <c r="A50" s="7">
        <v>38023</v>
      </c>
      <c r="D50" s="8">
        <v>0.43885439797461345</v>
      </c>
    </row>
    <row r="51" spans="1:5" x14ac:dyDescent="0.2">
      <c r="A51" s="7">
        <v>38024</v>
      </c>
      <c r="D51" s="8">
        <v>0.46721004882231504</v>
      </c>
    </row>
    <row r="52" spans="1:5" x14ac:dyDescent="0.2">
      <c r="A52" s="7">
        <v>38025</v>
      </c>
      <c r="D52" s="8">
        <v>0.49728720261626219</v>
      </c>
    </row>
    <row r="53" spans="1:5" x14ac:dyDescent="0.2">
      <c r="A53" s="7">
        <v>38026</v>
      </c>
      <c r="D53" s="8">
        <v>0.52927954335477023</v>
      </c>
    </row>
    <row r="54" spans="1:5" x14ac:dyDescent="0.2">
      <c r="A54" s="7">
        <v>38027</v>
      </c>
      <c r="B54" s="6">
        <v>0.13133</v>
      </c>
      <c r="C54">
        <f>1/0.5*LOG10(1/(1-B54))</f>
        <v>0.12229035365742373</v>
      </c>
      <c r="D54" s="8">
        <v>0.56212957411146336</v>
      </c>
      <c r="E54">
        <f>(D54-C54)^2</f>
        <v>0.19345853984961725</v>
      </c>
    </row>
    <row r="55" spans="1:5" x14ac:dyDescent="0.2">
      <c r="A55" s="7">
        <v>38028</v>
      </c>
      <c r="D55" s="8">
        <v>0.58933132979309366</v>
      </c>
    </row>
    <row r="56" spans="1:5" x14ac:dyDescent="0.2">
      <c r="A56" s="7">
        <v>38029</v>
      </c>
      <c r="D56" s="8">
        <v>0.62700641815114322</v>
      </c>
    </row>
    <row r="57" spans="1:5" x14ac:dyDescent="0.2">
      <c r="A57" s="7">
        <v>38030</v>
      </c>
      <c r="D57" s="8">
        <v>0.66681830729975056</v>
      </c>
    </row>
    <row r="58" spans="1:5" x14ac:dyDescent="0.2">
      <c r="A58" s="7">
        <v>38031</v>
      </c>
      <c r="D58" s="8">
        <v>0.70767478972758158</v>
      </c>
    </row>
    <row r="59" spans="1:5" x14ac:dyDescent="0.2">
      <c r="A59" s="7">
        <v>38032</v>
      </c>
      <c r="D59" s="8">
        <v>0.75162877525251748</v>
      </c>
    </row>
    <row r="60" spans="1:5" x14ac:dyDescent="0.2">
      <c r="A60" s="7">
        <v>38033</v>
      </c>
      <c r="D60" s="8">
        <v>0.79636548864373791</v>
      </c>
    </row>
    <row r="61" spans="1:5" x14ac:dyDescent="0.2">
      <c r="A61" s="7">
        <v>38034</v>
      </c>
      <c r="B61" s="6">
        <v>0.17415</v>
      </c>
      <c r="C61">
        <f>1/0.5*LOG10(1/(1-B61))</f>
        <v>0.16619765375640125</v>
      </c>
      <c r="D61" s="8">
        <v>0.84613044599922005</v>
      </c>
      <c r="E61">
        <f>(D61-C61)^2</f>
        <v>0.46230860196711615</v>
      </c>
    </row>
    <row r="62" spans="1:5" x14ac:dyDescent="0.2">
      <c r="A62" s="7">
        <v>38035</v>
      </c>
      <c r="D62" s="8">
        <v>0.89420812673398975</v>
      </c>
    </row>
    <row r="63" spans="1:5" x14ac:dyDescent="0.2">
      <c r="A63" s="7">
        <v>38036</v>
      </c>
      <c r="D63" s="8">
        <v>0.93575390126150837</v>
      </c>
    </row>
    <row r="64" spans="1:5" x14ac:dyDescent="0.2">
      <c r="A64" s="7">
        <v>38037</v>
      </c>
      <c r="D64" s="8">
        <v>0.98181293025431327</v>
      </c>
    </row>
    <row r="65" spans="1:5" x14ac:dyDescent="0.2">
      <c r="A65" s="7">
        <v>38038</v>
      </c>
      <c r="D65" s="8">
        <v>1.0267675836288788</v>
      </c>
    </row>
    <row r="66" spans="1:5" x14ac:dyDescent="0.2">
      <c r="A66" s="7">
        <v>38039</v>
      </c>
      <c r="D66" s="8">
        <v>1.0471039947168623</v>
      </c>
    </row>
    <row r="67" spans="1:5" x14ac:dyDescent="0.2">
      <c r="A67" s="7">
        <v>38040</v>
      </c>
      <c r="B67" s="6">
        <v>0.40078000000000003</v>
      </c>
      <c r="C67">
        <f>1/0.5*LOG10(1/(1-B67))</f>
        <v>0.44482739948005312</v>
      </c>
      <c r="D67" s="8">
        <v>1.1031641632226095</v>
      </c>
      <c r="E67">
        <f>(D67-C67)^2</f>
        <v>0.43340729449502247</v>
      </c>
    </row>
    <row r="68" spans="1:5" x14ac:dyDescent="0.2">
      <c r="A68" s="7">
        <v>38041</v>
      </c>
      <c r="D68" s="8">
        <v>1.1624992003861556</v>
      </c>
    </row>
    <row r="69" spans="1:5" x14ac:dyDescent="0.2">
      <c r="A69" s="7">
        <v>38042</v>
      </c>
      <c r="D69" s="8">
        <v>1.2212242576039751</v>
      </c>
    </row>
    <row r="70" spans="1:5" x14ac:dyDescent="0.2">
      <c r="A70" s="7">
        <v>38043</v>
      </c>
      <c r="D70" s="8">
        <v>1.2513354594530777</v>
      </c>
    </row>
    <row r="71" spans="1:5" x14ac:dyDescent="0.2">
      <c r="A71" s="7">
        <v>38044</v>
      </c>
      <c r="D71" s="8">
        <v>1.3043590957192202</v>
      </c>
    </row>
    <row r="72" spans="1:5" x14ac:dyDescent="0.2">
      <c r="A72" s="7">
        <v>38045</v>
      </c>
      <c r="D72" s="8">
        <v>1.3539791497665041</v>
      </c>
    </row>
    <row r="73" spans="1:5" x14ac:dyDescent="0.2">
      <c r="A73" s="7">
        <v>38046</v>
      </c>
      <c r="D73" s="8">
        <v>1.4071989634318924</v>
      </c>
    </row>
    <row r="74" spans="1:5" x14ac:dyDescent="0.2">
      <c r="A74" s="7">
        <v>38047</v>
      </c>
      <c r="D74" s="8">
        <v>1.464720500456669</v>
      </c>
    </row>
    <row r="75" spans="1:5" x14ac:dyDescent="0.2">
      <c r="A75" s="7">
        <v>38048</v>
      </c>
      <c r="D75" s="8">
        <v>1.5217985254489768</v>
      </c>
    </row>
    <row r="76" spans="1:5" x14ac:dyDescent="0.2">
      <c r="A76" s="7">
        <v>38049</v>
      </c>
      <c r="D76" s="8">
        <v>1.5757584147966976</v>
      </c>
    </row>
    <row r="77" spans="1:5" x14ac:dyDescent="0.2">
      <c r="A77" s="7">
        <v>38050</v>
      </c>
      <c r="D77" s="8">
        <v>1.6445120563357185</v>
      </c>
    </row>
    <row r="78" spans="1:5" x14ac:dyDescent="0.2">
      <c r="A78" s="7">
        <v>38051</v>
      </c>
      <c r="D78" s="8">
        <v>1.7126270954511411</v>
      </c>
    </row>
    <row r="79" spans="1:5" x14ac:dyDescent="0.2">
      <c r="A79" s="7">
        <v>38052</v>
      </c>
      <c r="D79" s="8">
        <v>1.7790315851907221</v>
      </c>
    </row>
    <row r="80" spans="1:5" x14ac:dyDescent="0.2">
      <c r="A80" s="7">
        <v>38053</v>
      </c>
      <c r="D80" s="8">
        <v>1.8428885132008943</v>
      </c>
    </row>
    <row r="81" spans="1:5" x14ac:dyDescent="0.2">
      <c r="A81" s="7">
        <v>38054</v>
      </c>
      <c r="B81" s="6">
        <v>0.55291999999999997</v>
      </c>
      <c r="C81">
        <f>1/0.5*LOG10(1/(1-B81))</f>
        <v>0.69922951548163081</v>
      </c>
      <c r="D81" s="8">
        <v>1.9041713900140651</v>
      </c>
      <c r="E81">
        <f>(D81-C81)^2</f>
        <v>1.4518849210017366</v>
      </c>
    </row>
    <row r="82" spans="1:5" x14ac:dyDescent="0.2">
      <c r="A82" s="7">
        <v>38055</v>
      </c>
      <c r="D82" s="8">
        <v>1.9559414838331646</v>
      </c>
    </row>
    <row r="83" spans="1:5" x14ac:dyDescent="0.2">
      <c r="A83" s="7">
        <v>38056</v>
      </c>
      <c r="D83" s="8">
        <v>2.0039478693301342</v>
      </c>
    </row>
    <row r="84" spans="1:5" x14ac:dyDescent="0.2">
      <c r="A84" s="7">
        <v>38057</v>
      </c>
      <c r="D84" s="8">
        <v>2.0551293515449531</v>
      </c>
    </row>
    <row r="85" spans="1:5" x14ac:dyDescent="0.2">
      <c r="A85" s="7">
        <v>38058</v>
      </c>
      <c r="D85" s="8">
        <v>2.1034410286916185</v>
      </c>
    </row>
    <row r="86" spans="1:5" x14ac:dyDescent="0.2">
      <c r="A86" s="7">
        <v>38059</v>
      </c>
      <c r="D86" s="8">
        <v>2.1486234622042097</v>
      </c>
    </row>
    <row r="87" spans="1:5" x14ac:dyDescent="0.2">
      <c r="A87" s="7">
        <v>38060</v>
      </c>
      <c r="D87" s="8">
        <v>2.1760401770161772</v>
      </c>
    </row>
    <row r="88" spans="1:5" x14ac:dyDescent="0.2">
      <c r="A88" s="7">
        <v>38061</v>
      </c>
      <c r="D88" s="8">
        <v>2.2140504180679152</v>
      </c>
    </row>
    <row r="89" spans="1:5" x14ac:dyDescent="0.2">
      <c r="A89" s="7">
        <v>38062</v>
      </c>
      <c r="D89" s="8">
        <v>2.2535657478495423</v>
      </c>
    </row>
    <row r="90" spans="1:5" x14ac:dyDescent="0.2">
      <c r="A90" s="7">
        <v>38063</v>
      </c>
      <c r="D90" s="8">
        <v>2.2889991782122432</v>
      </c>
    </row>
    <row r="91" spans="1:5" x14ac:dyDescent="0.2">
      <c r="A91" s="7">
        <v>38064</v>
      </c>
      <c r="D91" s="8">
        <v>2.3203214576805657</v>
      </c>
    </row>
    <row r="92" spans="1:5" x14ac:dyDescent="0.2">
      <c r="A92" s="7">
        <v>38065</v>
      </c>
      <c r="D92" s="8">
        <v>2.3475852655137586</v>
      </c>
    </row>
    <row r="93" spans="1:5" x14ac:dyDescent="0.2">
      <c r="A93" s="7">
        <v>38066</v>
      </c>
      <c r="D93" s="8">
        <v>2.2901652824527541</v>
      </c>
    </row>
    <row r="94" spans="1:5" x14ac:dyDescent="0.2">
      <c r="A94" s="7">
        <v>38067</v>
      </c>
      <c r="D94" s="8">
        <v>2.2993419069918368</v>
      </c>
    </row>
    <row r="95" spans="1:5" x14ac:dyDescent="0.2">
      <c r="A95" s="7">
        <v>38068</v>
      </c>
      <c r="D95" s="8">
        <v>2.3089245377953627</v>
      </c>
    </row>
    <row r="96" spans="1:5" x14ac:dyDescent="0.2">
      <c r="A96" s="7">
        <v>38069</v>
      </c>
      <c r="D96" s="8">
        <v>2.309807197832515</v>
      </c>
    </row>
    <row r="97" spans="1:5" x14ac:dyDescent="0.2">
      <c r="A97" s="7">
        <v>38070</v>
      </c>
      <c r="D97" s="8">
        <v>2.3052138792521997</v>
      </c>
    </row>
    <row r="98" spans="1:5" x14ac:dyDescent="0.2">
      <c r="A98" s="7">
        <v>38071</v>
      </c>
      <c r="D98" s="8">
        <v>2.2953404258228471</v>
      </c>
    </row>
    <row r="99" spans="1:5" x14ac:dyDescent="0.2">
      <c r="A99" s="7">
        <v>38072</v>
      </c>
      <c r="D99" s="8">
        <v>2.2813125367939899</v>
      </c>
    </row>
    <row r="100" spans="1:5" x14ac:dyDescent="0.2">
      <c r="A100" s="7">
        <v>38073</v>
      </c>
      <c r="D100" s="8">
        <v>2.2726250293523034</v>
      </c>
    </row>
    <row r="101" spans="1:5" x14ac:dyDescent="0.2">
      <c r="A101" s="7">
        <v>38074</v>
      </c>
      <c r="D101" s="8">
        <v>2.2695738229141598</v>
      </c>
    </row>
    <row r="102" spans="1:5" x14ac:dyDescent="0.2">
      <c r="A102" s="7">
        <v>38075</v>
      </c>
      <c r="D102" s="8">
        <v>2.2624120899938429</v>
      </c>
    </row>
    <row r="103" spans="1:5" x14ac:dyDescent="0.2">
      <c r="A103" s="7">
        <v>38076</v>
      </c>
      <c r="D103" s="8">
        <v>2.2555915203636205</v>
      </c>
    </row>
    <row r="104" spans="1:5" x14ac:dyDescent="0.2">
      <c r="A104" s="7">
        <v>38077</v>
      </c>
      <c r="D104" s="8">
        <v>2.249227781516757</v>
      </c>
    </row>
    <row r="105" spans="1:5" x14ac:dyDescent="0.2">
      <c r="A105" s="7">
        <v>38078</v>
      </c>
      <c r="B105" s="6">
        <v>0.68108000000000002</v>
      </c>
      <c r="C105">
        <f>1/0.5*LOG10(1/(1-B105))</f>
        <v>0.99263648915736091</v>
      </c>
      <c r="D105" s="8">
        <v>2.2440903280219948</v>
      </c>
      <c r="E105">
        <f>(D105-C105)^2</f>
        <v>1.5661367108090292</v>
      </c>
    </row>
    <row r="106" spans="1:5" x14ac:dyDescent="0.2">
      <c r="A106" s="7">
        <v>38079</v>
      </c>
      <c r="D106" s="8">
        <v>2.2270424929265435</v>
      </c>
    </row>
    <row r="107" spans="1:5" x14ac:dyDescent="0.2">
      <c r="A107" s="7">
        <v>38080</v>
      </c>
      <c r="D107" s="8">
        <v>2.2099022279397476</v>
      </c>
    </row>
    <row r="108" spans="1:5" x14ac:dyDescent="0.2">
      <c r="A108" s="7">
        <v>38081</v>
      </c>
      <c r="D108" s="8">
        <v>2.1939972304472479</v>
      </c>
    </row>
    <row r="109" spans="1:5" x14ac:dyDescent="0.2">
      <c r="A109" s="7">
        <v>38082</v>
      </c>
      <c r="D109" s="8">
        <v>2.1823084403076245</v>
      </c>
    </row>
    <row r="110" spans="1:5" x14ac:dyDescent="0.2">
      <c r="A110" s="7">
        <v>38083</v>
      </c>
      <c r="D110" s="8">
        <v>2.1628148840309929</v>
      </c>
    </row>
    <row r="111" spans="1:5" x14ac:dyDescent="0.2">
      <c r="A111" s="7">
        <v>38084</v>
      </c>
      <c r="D111" s="8">
        <v>2.1333309097598079</v>
      </c>
    </row>
    <row r="112" spans="1:5" x14ac:dyDescent="0.2">
      <c r="A112" s="7">
        <v>38085</v>
      </c>
      <c r="D112" s="8">
        <v>2.096051533605598</v>
      </c>
    </row>
    <row r="113" spans="1:5" x14ac:dyDescent="0.2">
      <c r="A113" s="7">
        <v>38086</v>
      </c>
      <c r="D113" s="8">
        <v>2.0753709286620849</v>
      </c>
    </row>
    <row r="114" spans="1:5" x14ac:dyDescent="0.2">
      <c r="A114" s="7">
        <v>38087</v>
      </c>
      <c r="D114" s="8">
        <v>2.0310295275375077</v>
      </c>
    </row>
    <row r="115" spans="1:5" x14ac:dyDescent="0.2">
      <c r="A115" s="7">
        <v>38088</v>
      </c>
      <c r="D115" s="8">
        <v>2.0068111018824126</v>
      </c>
    </row>
    <row r="116" spans="1:5" x14ac:dyDescent="0.2">
      <c r="A116" s="7">
        <v>38089</v>
      </c>
      <c r="D116" s="8">
        <v>2.0068111018824126</v>
      </c>
    </row>
    <row r="117" spans="1:5" x14ac:dyDescent="0.2">
      <c r="A117" s="7">
        <v>38090</v>
      </c>
      <c r="B117" s="6">
        <v>0.63488</v>
      </c>
      <c r="C117">
        <f>1/0.5*LOG10(1/(1-B117))</f>
        <v>0.87512875452375871</v>
      </c>
      <c r="D117" s="8">
        <v>1.9809197091733692</v>
      </c>
      <c r="E117">
        <f>(D117-C117)^2</f>
        <v>1.222773635384897</v>
      </c>
    </row>
    <row r="118" spans="1:5" x14ac:dyDescent="0.2">
      <c r="A118" s="7">
        <v>38091</v>
      </c>
      <c r="D118" s="8">
        <v>1.9525640583256678</v>
      </c>
    </row>
    <row r="119" spans="1:5" x14ac:dyDescent="0.2">
      <c r="A119" s="7">
        <v>38092</v>
      </c>
      <c r="D119" s="8">
        <v>1.9525640583256678</v>
      </c>
    </row>
    <row r="120" spans="1:5" x14ac:dyDescent="0.2">
      <c r="A120" s="7">
        <v>38093</v>
      </c>
      <c r="D120" s="8">
        <v>1.9224869045317208</v>
      </c>
    </row>
    <row r="121" spans="1:5" x14ac:dyDescent="0.2">
      <c r="A121" s="7">
        <v>38094</v>
      </c>
      <c r="D121" s="8">
        <v>1.8904945637932127</v>
      </c>
    </row>
    <row r="122" spans="1:5" x14ac:dyDescent="0.2">
      <c r="A122" s="7">
        <v>38095</v>
      </c>
      <c r="D122" s="8">
        <v>1.8576445330365197</v>
      </c>
    </row>
    <row r="123" spans="1:5" x14ac:dyDescent="0.2">
      <c r="A123" s="7">
        <v>38096</v>
      </c>
      <c r="D123" s="8">
        <v>1.8303491138714834</v>
      </c>
    </row>
    <row r="124" spans="1:5" x14ac:dyDescent="0.2">
      <c r="A124" s="7">
        <v>38097</v>
      </c>
      <c r="B124" s="6">
        <v>0.54423999999999995</v>
      </c>
      <c r="C124">
        <f>1/0.5*LOG10(1/(1-B124))</f>
        <v>0.68252758710275285</v>
      </c>
      <c r="D124" s="8">
        <v>1.7926740255134337</v>
      </c>
      <c r="E124">
        <f>(D124-C124)^2</f>
        <v>1.2324251147159198</v>
      </c>
    </row>
    <row r="125" spans="1:5" x14ac:dyDescent="0.2">
      <c r="A125" s="7">
        <v>38098</v>
      </c>
      <c r="D125" s="8">
        <v>1.7528621363648262</v>
      </c>
    </row>
    <row r="126" spans="1:5" x14ac:dyDescent="0.2">
      <c r="A126" s="7">
        <v>38099</v>
      </c>
      <c r="D126" s="8">
        <v>1.7120056539369952</v>
      </c>
    </row>
    <row r="127" spans="1:5" x14ac:dyDescent="0.2">
      <c r="A127" s="7">
        <v>38100</v>
      </c>
      <c r="D127" s="8">
        <v>1.623314955020839</v>
      </c>
    </row>
    <row r="128" spans="1:5" x14ac:dyDescent="0.2">
      <c r="A128" s="7">
        <v>38101</v>
      </c>
      <c r="D128" s="8">
        <v>1.5735499976653569</v>
      </c>
    </row>
    <row r="129" spans="1:5" x14ac:dyDescent="0.2">
      <c r="A129" s="7">
        <v>38102</v>
      </c>
      <c r="D129" s="8">
        <v>1.5254723169305873</v>
      </c>
    </row>
    <row r="130" spans="1:5" x14ac:dyDescent="0.2">
      <c r="A130" s="7">
        <v>38103</v>
      </c>
      <c r="D130" s="8">
        <v>1.4378675134102636</v>
      </c>
    </row>
    <row r="131" spans="1:5" x14ac:dyDescent="0.2">
      <c r="A131" s="7">
        <v>38104</v>
      </c>
      <c r="D131" s="8">
        <v>1.3929128600356981</v>
      </c>
    </row>
    <row r="132" spans="1:5" x14ac:dyDescent="0.2">
      <c r="A132" s="7">
        <v>38105</v>
      </c>
      <c r="D132" s="8">
        <v>1.3165162804419677</v>
      </c>
    </row>
    <row r="133" spans="1:5" x14ac:dyDescent="0.2">
      <c r="A133" s="7">
        <v>38106</v>
      </c>
      <c r="D133" s="8">
        <v>1.2571812432784215</v>
      </c>
    </row>
    <row r="134" spans="1:5" x14ac:dyDescent="0.2">
      <c r="A134" s="7">
        <v>38107</v>
      </c>
      <c r="D134" s="8">
        <v>1.198456186060602</v>
      </c>
    </row>
    <row r="135" spans="1:5" x14ac:dyDescent="0.2">
      <c r="A135" s="7">
        <v>38108</v>
      </c>
      <c r="D135" s="8">
        <v>1.1153213479453572</v>
      </c>
    </row>
    <row r="136" spans="1:5" x14ac:dyDescent="0.2">
      <c r="A136" s="7">
        <v>38109</v>
      </c>
      <c r="D136" s="8">
        <v>1.0124814802326847</v>
      </c>
    </row>
    <row r="137" spans="1:5" x14ac:dyDescent="0.2">
      <c r="A137" s="7">
        <v>38110</v>
      </c>
      <c r="D137" s="8">
        <v>0.89788191821560059</v>
      </c>
    </row>
    <row r="138" spans="1:5" x14ac:dyDescent="0.2">
      <c r="A138" s="7">
        <v>38111</v>
      </c>
      <c r="D138" s="8">
        <v>0.84392202886787959</v>
      </c>
    </row>
    <row r="139" spans="1:5" x14ac:dyDescent="0.2">
      <c r="A139" s="7">
        <v>38112</v>
      </c>
      <c r="D139" s="8">
        <v>0.77516838732885873</v>
      </c>
    </row>
    <row r="140" spans="1:5" x14ac:dyDescent="0.2">
      <c r="A140" s="7">
        <v>38113</v>
      </c>
      <c r="D140" s="8">
        <v>0.76688870519428187</v>
      </c>
    </row>
    <row r="141" spans="1:5" x14ac:dyDescent="0.2">
      <c r="A141" s="7">
        <v>38114</v>
      </c>
      <c r="D141" s="8">
        <v>0.64064885847385511</v>
      </c>
    </row>
    <row r="142" spans="1:5" x14ac:dyDescent="0.2">
      <c r="A142" s="7">
        <v>38115</v>
      </c>
      <c r="D142" s="8">
        <v>0.57679193046368282</v>
      </c>
    </row>
    <row r="143" spans="1:5" x14ac:dyDescent="0.2">
      <c r="A143" s="7">
        <v>38116</v>
      </c>
      <c r="D143" s="8">
        <v>0.51550905365051192</v>
      </c>
    </row>
    <row r="144" spans="1:5" x14ac:dyDescent="0.2">
      <c r="A144" s="7">
        <v>38117</v>
      </c>
      <c r="B144" s="6">
        <v>8.5883000000000001E-2</v>
      </c>
      <c r="C144">
        <f>1/0.5*LOG10(1/(1-B144))</f>
        <v>7.7996428658287459E-2</v>
      </c>
      <c r="D144" s="8">
        <v>0.50929282241609852</v>
      </c>
      <c r="E144">
        <f>(D144-C144)^2</f>
        <v>0.18601657926849277</v>
      </c>
    </row>
    <row r="145" spans="1:5" x14ac:dyDescent="0.2">
      <c r="A145" s="7">
        <v>38118</v>
      </c>
      <c r="D145" s="8">
        <v>0.46373895983141267</v>
      </c>
    </row>
    <row r="146" spans="1:5" x14ac:dyDescent="0.2">
      <c r="A146" s="7">
        <v>38119</v>
      </c>
      <c r="D146" s="8">
        <v>0.41573257433444294</v>
      </c>
    </row>
    <row r="147" spans="1:5" x14ac:dyDescent="0.2">
      <c r="A147" s="7">
        <v>38120</v>
      </c>
      <c r="D147" s="8">
        <v>0.36455109211962378</v>
      </c>
    </row>
    <row r="148" spans="1:5" x14ac:dyDescent="0.2">
      <c r="A148" s="7">
        <v>38121</v>
      </c>
      <c r="D148" s="8">
        <v>0.31623941497295793</v>
      </c>
    </row>
    <row r="149" spans="1:5" x14ac:dyDescent="0.2">
      <c r="A149" s="7">
        <v>38122</v>
      </c>
      <c r="D149" s="8">
        <v>0.27105698146036677</v>
      </c>
    </row>
    <row r="150" spans="1:5" x14ac:dyDescent="0.2">
      <c r="A150" s="7">
        <v>38123</v>
      </c>
      <c r="D150" s="8">
        <v>0.20563002559666135</v>
      </c>
    </row>
    <row r="151" spans="1:5" x14ac:dyDescent="0.2">
      <c r="A151" s="7">
        <v>38124</v>
      </c>
      <c r="B151" s="6">
        <v>4.4571E-2</v>
      </c>
      <c r="C151">
        <f>1/0.5*LOG10(1/(1-B151))</f>
        <v>3.9603161548425803E-2</v>
      </c>
      <c r="D151" s="8">
        <v>0.16611469581503469</v>
      </c>
      <c r="E151">
        <f>(D151-C151)^2</f>
        <v>1.6005168302491355E-2</v>
      </c>
    </row>
    <row r="152" spans="1:5" x14ac:dyDescent="0.2">
      <c r="A152" s="7">
        <v>38125</v>
      </c>
      <c r="D152" s="8">
        <v>9.9358985984010773E-2</v>
      </c>
    </row>
    <row r="153" spans="1:5" x14ac:dyDescent="0.2">
      <c r="A153" s="7">
        <v>38126</v>
      </c>
      <c r="D153" s="8">
        <v>7.2095178150818173E-2</v>
      </c>
    </row>
    <row r="154" spans="1:5" x14ac:dyDescent="0.2">
      <c r="A154" s="7">
        <v>38127</v>
      </c>
      <c r="D154" s="8">
        <v>4.8735594774201668E-2</v>
      </c>
    </row>
    <row r="155" spans="1:5" x14ac:dyDescent="0.2">
      <c r="A155" s="7">
        <v>38128</v>
      </c>
      <c r="D155" s="8">
        <v>1.633330063335834E-2</v>
      </c>
    </row>
    <row r="156" spans="1:5" x14ac:dyDescent="0.2">
      <c r="A156" s="7">
        <v>38129</v>
      </c>
      <c r="D156" s="8">
        <v>6.7508231513648473E-3</v>
      </c>
    </row>
    <row r="157" spans="1:5" x14ac:dyDescent="0.2">
      <c r="A157" s="7">
        <v>38130</v>
      </c>
      <c r="D157" s="8">
        <v>9.6157220968274887E-4</v>
      </c>
    </row>
    <row r="158" spans="1:5" x14ac:dyDescent="0.2">
      <c r="A158" s="7">
        <v>38131</v>
      </c>
      <c r="D158" s="8">
        <v>0</v>
      </c>
    </row>
    <row r="159" spans="1:5" x14ac:dyDescent="0.2">
      <c r="A159" s="7">
        <v>38132</v>
      </c>
      <c r="D159" s="8">
        <v>0</v>
      </c>
    </row>
    <row r="160" spans="1:5" x14ac:dyDescent="0.2">
      <c r="A160" s="7">
        <v>38133</v>
      </c>
      <c r="D160" s="8">
        <v>0</v>
      </c>
    </row>
    <row r="161" spans="1:4" x14ac:dyDescent="0.2">
      <c r="A161" s="7">
        <v>38134</v>
      </c>
      <c r="D161" s="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7A8F-E6E1-0845-90C2-37FC6601D8A7}">
  <dimension ref="A1:F157"/>
  <sheetViews>
    <sheetView workbookViewId="0">
      <selection activeCell="D2" sqref="D2:D157"/>
    </sheetView>
  </sheetViews>
  <sheetFormatPr baseColWidth="10" defaultRowHeight="16" x14ac:dyDescent="0.2"/>
  <cols>
    <col min="4" max="4" width="13.83203125" bestFit="1" customWidth="1"/>
    <col min="5" max="5" width="14.1640625" bestFit="1" customWidth="1"/>
    <col min="6" max="6" width="13.33203125" bestFit="1" customWidth="1"/>
    <col min="7" max="7" width="13.6640625" bestFit="1" customWidth="1"/>
    <col min="8" max="8" width="11.6640625" bestFit="1" customWidth="1"/>
    <col min="9" max="9" width="12.16406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1" t="s">
        <v>4</v>
      </c>
      <c r="E1" s="9" t="s">
        <v>3</v>
      </c>
      <c r="F1" s="12" t="s">
        <v>6</v>
      </c>
    </row>
    <row r="2" spans="1:6" x14ac:dyDescent="0.2">
      <c r="A2" s="7">
        <v>37979</v>
      </c>
      <c r="D2" s="8">
        <v>8.0583400000000013E-2</v>
      </c>
      <c r="E2" s="10">
        <f>RSQ(C2:C157,D2:D157)</f>
        <v>0.94162252341070329</v>
      </c>
      <c r="F2">
        <f>SQRT(SUM(E22,E29,E36,E43,E50,E57,E63,E70,E84,E120,E126,E140,E147)/13)</f>
        <v>0.28797226114570634</v>
      </c>
    </row>
    <row r="3" spans="1:6" x14ac:dyDescent="0.2">
      <c r="A3" s="7">
        <v>37980</v>
      </c>
      <c r="D3" s="8">
        <v>8.0583400000000013E-2</v>
      </c>
    </row>
    <row r="4" spans="1:6" x14ac:dyDescent="0.2">
      <c r="A4" s="7">
        <v>37981</v>
      </c>
      <c r="D4" s="8">
        <v>8.0583400000000013E-2</v>
      </c>
    </row>
    <row r="5" spans="1:6" x14ac:dyDescent="0.2">
      <c r="A5" s="7">
        <v>37982</v>
      </c>
      <c r="D5" s="8">
        <v>8.0583400000000013E-2</v>
      </c>
    </row>
    <row r="6" spans="1:6" x14ac:dyDescent="0.2">
      <c r="A6" s="7">
        <v>37983</v>
      </c>
      <c r="D6" s="8">
        <v>8.0583400000000013E-2</v>
      </c>
    </row>
    <row r="7" spans="1:6" x14ac:dyDescent="0.2">
      <c r="A7" s="7">
        <v>37984</v>
      </c>
      <c r="D7" s="8">
        <v>8.0583400000000013E-2</v>
      </c>
    </row>
    <row r="8" spans="1:6" x14ac:dyDescent="0.2">
      <c r="A8" s="7">
        <v>37985</v>
      </c>
      <c r="D8" s="8">
        <v>8.0583400000000013E-2</v>
      </c>
    </row>
    <row r="9" spans="1:6" x14ac:dyDescent="0.2">
      <c r="A9" s="7">
        <v>37986</v>
      </c>
      <c r="D9" s="8">
        <v>8.0583400000000013E-2</v>
      </c>
    </row>
    <row r="10" spans="1:6" x14ac:dyDescent="0.2">
      <c r="A10" s="7">
        <v>37987</v>
      </c>
      <c r="D10" s="8">
        <v>8.0583400000000013E-2</v>
      </c>
    </row>
    <row r="11" spans="1:6" x14ac:dyDescent="0.2">
      <c r="A11" s="7">
        <v>37988</v>
      </c>
      <c r="D11" s="8">
        <v>8.0583400000000013E-2</v>
      </c>
    </row>
    <row r="12" spans="1:6" x14ac:dyDescent="0.2">
      <c r="A12" s="7">
        <v>37989</v>
      </c>
      <c r="D12" s="8">
        <v>8.0583400000000013E-2</v>
      </c>
    </row>
    <row r="13" spans="1:6" x14ac:dyDescent="0.2">
      <c r="A13" s="7">
        <v>37990</v>
      </c>
      <c r="D13" s="8">
        <v>8.0583400000000013E-2</v>
      </c>
    </row>
    <row r="14" spans="1:6" x14ac:dyDescent="0.2">
      <c r="A14" s="7">
        <v>37991</v>
      </c>
      <c r="D14" s="8">
        <v>8.0583400000000013E-2</v>
      </c>
    </row>
    <row r="15" spans="1:6" x14ac:dyDescent="0.2">
      <c r="A15" s="7">
        <v>37992</v>
      </c>
      <c r="D15" s="8">
        <v>8.4521263120170789E-2</v>
      </c>
    </row>
    <row r="16" spans="1:6" x14ac:dyDescent="0.2">
      <c r="A16" s="7">
        <v>37993</v>
      </c>
      <c r="D16" s="8">
        <v>8.8659056917087128E-2</v>
      </c>
    </row>
    <row r="17" spans="1:5" x14ac:dyDescent="0.2">
      <c r="A17" s="7">
        <v>37994</v>
      </c>
      <c r="D17" s="8">
        <v>9.2569552464043414E-2</v>
      </c>
    </row>
    <row r="18" spans="1:5" x14ac:dyDescent="0.2">
      <c r="A18" s="7">
        <v>37995</v>
      </c>
      <c r="D18" s="8">
        <v>9.7133883587210423E-2</v>
      </c>
    </row>
    <row r="19" spans="1:5" x14ac:dyDescent="0.2">
      <c r="A19" s="7">
        <v>37996</v>
      </c>
      <c r="D19" s="8">
        <v>0.10191454435165176</v>
      </c>
    </row>
    <row r="20" spans="1:5" x14ac:dyDescent="0.2">
      <c r="A20" s="7">
        <v>37997</v>
      </c>
      <c r="D20" s="8">
        <v>0.10687018394022747</v>
      </c>
    </row>
    <row r="21" spans="1:5" x14ac:dyDescent="0.2">
      <c r="A21" s="7">
        <v>37998</v>
      </c>
      <c r="D21" s="8">
        <v>0.11161058960816009</v>
      </c>
    </row>
    <row r="22" spans="1:5" x14ac:dyDescent="0.2">
      <c r="A22" s="7">
        <v>37999</v>
      </c>
      <c r="B22">
        <v>4.0469999999999999E-2</v>
      </c>
      <c r="C22">
        <f>1/0.5*LOG10(1/(1-B22))</f>
        <v>3.5882884731892141E-2</v>
      </c>
      <c r="D22" s="8">
        <v>0.11705789095313388</v>
      </c>
      <c r="E22">
        <f>(D22-C22)^2</f>
        <v>6.589381635018635E-3</v>
      </c>
    </row>
    <row r="23" spans="1:5" x14ac:dyDescent="0.2">
      <c r="A23" s="7">
        <v>38000</v>
      </c>
      <c r="D23" s="8">
        <v>0.12271602309965238</v>
      </c>
    </row>
    <row r="24" spans="1:5" x14ac:dyDescent="0.2">
      <c r="A24" s="7">
        <v>38001</v>
      </c>
      <c r="D24" s="8">
        <v>0.12879043106243393</v>
      </c>
    </row>
    <row r="25" spans="1:5" x14ac:dyDescent="0.2">
      <c r="A25" s="7">
        <v>38002</v>
      </c>
      <c r="D25" s="8">
        <v>0.13514352344340833</v>
      </c>
    </row>
    <row r="26" spans="1:5" x14ac:dyDescent="0.2">
      <c r="A26" s="7">
        <v>38003</v>
      </c>
      <c r="D26" s="8">
        <v>0.1409890081175201</v>
      </c>
    </row>
    <row r="27" spans="1:5" x14ac:dyDescent="0.2">
      <c r="A27" s="7">
        <v>38004</v>
      </c>
      <c r="D27" s="8">
        <v>0.14776714087769871</v>
      </c>
    </row>
    <row r="28" spans="1:5" x14ac:dyDescent="0.2">
      <c r="A28" s="7">
        <v>38005</v>
      </c>
      <c r="D28" s="8">
        <v>0.15308228241167704</v>
      </c>
    </row>
    <row r="29" spans="1:5" x14ac:dyDescent="0.2">
      <c r="A29" s="7">
        <v>38006</v>
      </c>
      <c r="B29">
        <v>4.1334000000000003E-2</v>
      </c>
      <c r="C29">
        <f>1/0.5*LOG10(1/(1-B29))</f>
        <v>3.6665350043549913E-2</v>
      </c>
      <c r="D29" s="8">
        <v>0.15659579989613107</v>
      </c>
      <c r="E29">
        <f>(D29-C29)^2</f>
        <v>1.4383312801842484E-2</v>
      </c>
    </row>
    <row r="30" spans="1:5" x14ac:dyDescent="0.2">
      <c r="A30" s="7">
        <v>38007</v>
      </c>
      <c r="D30" s="8">
        <v>0.1575189700094477</v>
      </c>
    </row>
    <row r="31" spans="1:5" x14ac:dyDescent="0.2">
      <c r="A31" s="7">
        <v>38008</v>
      </c>
      <c r="D31" s="8">
        <v>0.16105677651355227</v>
      </c>
    </row>
    <row r="32" spans="1:5" x14ac:dyDescent="0.2">
      <c r="A32" s="7">
        <v>38009</v>
      </c>
      <c r="D32" s="8">
        <v>0.16269985603103398</v>
      </c>
    </row>
    <row r="33" spans="1:5" x14ac:dyDescent="0.2">
      <c r="A33" s="7">
        <v>38010</v>
      </c>
      <c r="D33" s="8">
        <v>0.16301689814708423</v>
      </c>
    </row>
    <row r="34" spans="1:5" x14ac:dyDescent="0.2">
      <c r="A34" s="7">
        <v>38011</v>
      </c>
      <c r="D34" s="8">
        <v>0.16204840171852497</v>
      </c>
    </row>
    <row r="35" spans="1:5" x14ac:dyDescent="0.2">
      <c r="A35" s="7">
        <v>38012</v>
      </c>
      <c r="D35" s="8">
        <v>0.16050856989235218</v>
      </c>
    </row>
    <row r="36" spans="1:5" x14ac:dyDescent="0.2">
      <c r="A36" s="7">
        <v>38013</v>
      </c>
      <c r="B36">
        <v>5.9489E-2</v>
      </c>
      <c r="C36">
        <f>1/0.5*LOG10(1/(1-B36))</f>
        <v>5.3272241351363971E-2</v>
      </c>
      <c r="D36" s="8">
        <v>0.15850545375128627</v>
      </c>
      <c r="E36">
        <f>(D36-C36)^2</f>
        <v>1.1074028992007162E-2</v>
      </c>
    </row>
    <row r="37" spans="1:5" x14ac:dyDescent="0.2">
      <c r="A37" s="7">
        <v>38014</v>
      </c>
      <c r="D37" s="8">
        <v>0.16668068754331633</v>
      </c>
    </row>
    <row r="38" spans="1:5" x14ac:dyDescent="0.2">
      <c r="A38" s="7">
        <v>38015</v>
      </c>
      <c r="D38" s="8">
        <v>0.17659262969665407</v>
      </c>
    </row>
    <row r="39" spans="1:5" x14ac:dyDescent="0.2">
      <c r="A39" s="7">
        <v>38016</v>
      </c>
      <c r="D39" s="8">
        <v>0.18528378035154722</v>
      </c>
    </row>
    <row r="40" spans="1:5" x14ac:dyDescent="0.2">
      <c r="A40" s="7">
        <v>38017</v>
      </c>
      <c r="D40" s="8">
        <v>0.1964299095892082</v>
      </c>
    </row>
    <row r="41" spans="1:5" x14ac:dyDescent="0.2">
      <c r="A41" s="7">
        <v>38018</v>
      </c>
      <c r="D41" s="8">
        <v>0.209101609767045</v>
      </c>
    </row>
    <row r="42" spans="1:5" x14ac:dyDescent="0.2">
      <c r="A42" s="7">
        <v>38019</v>
      </c>
      <c r="D42" s="8">
        <v>0.22250087930074419</v>
      </c>
    </row>
    <row r="43" spans="1:5" x14ac:dyDescent="0.2">
      <c r="A43" s="7">
        <v>38020</v>
      </c>
      <c r="D43" s="8">
        <v>0.2365703852669378</v>
      </c>
    </row>
    <row r="44" spans="1:5" x14ac:dyDescent="0.2">
      <c r="A44" s="7">
        <v>38021</v>
      </c>
      <c r="B44">
        <v>8.9006000000000002E-2</v>
      </c>
      <c r="C44">
        <f>1/0.5*LOG10(1/(1-B44))</f>
        <v>8.0968966746588447E-2</v>
      </c>
      <c r="D44" s="8">
        <v>0.25181399949250444</v>
      </c>
      <c r="E44">
        <f>(D44-C44)^2</f>
        <v>2.9188025213953112E-2</v>
      </c>
    </row>
    <row r="45" spans="1:5" x14ac:dyDescent="0.2">
      <c r="A45" s="7">
        <v>38022</v>
      </c>
      <c r="D45" s="8">
        <v>0.26802442390238584</v>
      </c>
    </row>
    <row r="46" spans="1:5" x14ac:dyDescent="0.2">
      <c r="A46" s="7">
        <v>38023</v>
      </c>
      <c r="D46" s="8">
        <v>0.28548724177409912</v>
      </c>
    </row>
    <row r="47" spans="1:5" x14ac:dyDescent="0.2">
      <c r="A47" s="7">
        <v>38024</v>
      </c>
      <c r="D47" s="8">
        <v>0.30478454032859142</v>
      </c>
    </row>
    <row r="48" spans="1:5" x14ac:dyDescent="0.2">
      <c r="A48" s="7">
        <v>38025</v>
      </c>
      <c r="D48" s="8">
        <v>0.32550845888387969</v>
      </c>
    </row>
    <row r="49" spans="1:5" x14ac:dyDescent="0.2">
      <c r="A49" s="7">
        <v>38026</v>
      </c>
      <c r="D49" s="8">
        <v>0.34786407163483307</v>
      </c>
    </row>
    <row r="50" spans="1:5" x14ac:dyDescent="0.2">
      <c r="A50" s="7">
        <v>38027</v>
      </c>
      <c r="B50">
        <v>0.11814999999999999</v>
      </c>
      <c r="C50">
        <f>1/0.5*LOG10(1/(1-B50))</f>
        <v>0.10921056151047402</v>
      </c>
      <c r="D50" s="8">
        <v>0.3711965511830449</v>
      </c>
      <c r="E50">
        <f>(D50-C50)^2</f>
        <v>6.8636658784716406E-2</v>
      </c>
    </row>
    <row r="51" spans="1:5" x14ac:dyDescent="0.2">
      <c r="A51" s="7">
        <v>38028</v>
      </c>
      <c r="D51" s="8">
        <v>0.39109139167417944</v>
      </c>
    </row>
    <row r="52" spans="1:5" x14ac:dyDescent="0.2">
      <c r="A52" s="7">
        <v>38029</v>
      </c>
      <c r="D52" s="8">
        <v>0.41860317644711748</v>
      </c>
    </row>
    <row r="53" spans="1:5" x14ac:dyDescent="0.2">
      <c r="A53" s="7">
        <v>38030</v>
      </c>
      <c r="D53" s="8">
        <v>0.44821811633212777</v>
      </c>
    </row>
    <row r="54" spans="1:5" x14ac:dyDescent="0.2">
      <c r="A54" s="7">
        <v>38031</v>
      </c>
      <c r="D54" s="8">
        <v>0.47925272939919444</v>
      </c>
    </row>
    <row r="55" spans="1:5" x14ac:dyDescent="0.2">
      <c r="A55" s="7">
        <v>38032</v>
      </c>
      <c r="D55" s="8">
        <v>0.51294525442754635</v>
      </c>
    </row>
    <row r="56" spans="1:5" x14ac:dyDescent="0.2">
      <c r="A56" s="7">
        <v>38033</v>
      </c>
      <c r="D56" s="8">
        <v>0.54742440890768718</v>
      </c>
    </row>
    <row r="57" spans="1:5" x14ac:dyDescent="0.2">
      <c r="A57" s="7">
        <v>38034</v>
      </c>
      <c r="B57">
        <v>0.33246000000000003</v>
      </c>
      <c r="C57">
        <f>1/0.5*LOG10(1/(1-B57))</f>
        <v>0.35104541121128607</v>
      </c>
      <c r="D57" s="8">
        <v>0.58618996333198148</v>
      </c>
      <c r="E57">
        <f>(D57-C57)^2</f>
        <v>5.5292960392042435E-2</v>
      </c>
    </row>
    <row r="58" spans="1:5" x14ac:dyDescent="0.2">
      <c r="A58" s="7">
        <v>38035</v>
      </c>
      <c r="D58" s="8">
        <v>0.624363116602211</v>
      </c>
    </row>
    <row r="59" spans="1:5" x14ac:dyDescent="0.2">
      <c r="A59" s="7">
        <v>38036</v>
      </c>
      <c r="D59" s="8">
        <v>0.65807235246884466</v>
      </c>
    </row>
    <row r="60" spans="1:5" x14ac:dyDescent="0.2">
      <c r="A60" s="7">
        <v>38037</v>
      </c>
      <c r="D60" s="8">
        <v>0.69625105758745764</v>
      </c>
    </row>
    <row r="61" spans="1:5" x14ac:dyDescent="0.2">
      <c r="A61" s="7">
        <v>38038</v>
      </c>
      <c r="D61" s="8">
        <v>0.73434965554437093</v>
      </c>
    </row>
    <row r="62" spans="1:5" x14ac:dyDescent="0.2">
      <c r="A62" s="7">
        <v>38039</v>
      </c>
      <c r="D62" s="8">
        <v>0.75126265948947923</v>
      </c>
    </row>
    <row r="63" spans="1:5" x14ac:dyDescent="0.2">
      <c r="A63" s="7">
        <v>38040</v>
      </c>
      <c r="B63">
        <v>0.42424000000000001</v>
      </c>
      <c r="C63">
        <f>1/0.5*LOG10(1/(1-B63))</f>
        <v>0.47951702064112661</v>
      </c>
      <c r="D63" s="8">
        <v>0.79870859616622469</v>
      </c>
      <c r="E63">
        <f>(D63-C63)^2</f>
        <v>0.1018832618861944</v>
      </c>
    </row>
    <row r="64" spans="1:5" x14ac:dyDescent="0.2">
      <c r="A64" s="7">
        <v>38041</v>
      </c>
      <c r="D64" s="8">
        <v>0.84928909482625514</v>
      </c>
    </row>
    <row r="65" spans="1:5" x14ac:dyDescent="0.2">
      <c r="A65" s="7">
        <v>38042</v>
      </c>
      <c r="D65" s="8">
        <v>0.90014355091564635</v>
      </c>
    </row>
    <row r="66" spans="1:5" x14ac:dyDescent="0.2">
      <c r="A66" s="7">
        <v>38043</v>
      </c>
      <c r="D66" s="8">
        <v>0.92628060831433545</v>
      </c>
    </row>
    <row r="67" spans="1:5" x14ac:dyDescent="0.2">
      <c r="A67" s="7">
        <v>38044</v>
      </c>
      <c r="D67" s="8">
        <v>0.97338170566976567</v>
      </c>
    </row>
    <row r="68" spans="1:5" x14ac:dyDescent="0.2">
      <c r="A68" s="7">
        <v>38045</v>
      </c>
      <c r="D68" s="8">
        <v>1.0170693097341883</v>
      </c>
    </row>
    <row r="69" spans="1:5" x14ac:dyDescent="0.2">
      <c r="A69" s="7">
        <v>38046</v>
      </c>
      <c r="D69" s="8">
        <v>1.0642212471788679</v>
      </c>
    </row>
    <row r="70" spans="1:5" x14ac:dyDescent="0.2">
      <c r="A70" s="7">
        <v>38047</v>
      </c>
      <c r="B70">
        <v>0.59676000000000007</v>
      </c>
      <c r="C70">
        <f>1/0.5*LOG10(1/(1-B70))</f>
        <v>0.78887278785900239</v>
      </c>
      <c r="D70" s="8">
        <v>1.1151657973493274</v>
      </c>
      <c r="E70">
        <f>(D70-C70)^2</f>
        <v>0.10646712804225333</v>
      </c>
    </row>
    <row r="71" spans="1:5" x14ac:dyDescent="0.2">
      <c r="A71" s="7">
        <v>38048</v>
      </c>
      <c r="D71" s="8">
        <v>1.1665213166413191</v>
      </c>
    </row>
    <row r="72" spans="1:5" x14ac:dyDescent="0.2">
      <c r="A72" s="7">
        <v>38049</v>
      </c>
      <c r="D72" s="8">
        <v>1.2163241552329687</v>
      </c>
    </row>
    <row r="73" spans="1:5" x14ac:dyDescent="0.2">
      <c r="A73" s="7">
        <v>38050</v>
      </c>
      <c r="D73" s="8">
        <v>1.2817603846502279</v>
      </c>
    </row>
    <row r="74" spans="1:5" x14ac:dyDescent="0.2">
      <c r="A74" s="7">
        <v>38051</v>
      </c>
      <c r="D74" s="8">
        <v>1.3492176036251673</v>
      </c>
    </row>
    <row r="75" spans="1:5" x14ac:dyDescent="0.2">
      <c r="A75" s="7">
        <v>38052</v>
      </c>
      <c r="D75" s="8">
        <v>1.4177980000892121</v>
      </c>
    </row>
    <row r="76" spans="1:5" x14ac:dyDescent="0.2">
      <c r="A76" s="7">
        <v>38053</v>
      </c>
      <c r="D76" s="8">
        <v>1.486932833530364</v>
      </c>
    </row>
    <row r="77" spans="1:5" x14ac:dyDescent="0.2">
      <c r="A77" s="7">
        <v>38054</v>
      </c>
      <c r="D77" s="8">
        <v>1.5551588745927856</v>
      </c>
    </row>
    <row r="78" spans="1:5" x14ac:dyDescent="0.2">
      <c r="A78" s="7">
        <v>38055</v>
      </c>
      <c r="D78" s="8">
        <v>1.61498789767704</v>
      </c>
    </row>
    <row r="79" spans="1:5" x14ac:dyDescent="0.2">
      <c r="A79" s="7">
        <v>38056</v>
      </c>
      <c r="D79" s="8">
        <v>1.6719949241209071</v>
      </c>
    </row>
    <row r="80" spans="1:5" x14ac:dyDescent="0.2">
      <c r="A80" s="7">
        <v>38057</v>
      </c>
      <c r="D80" s="8">
        <v>1.7333178937522995</v>
      </c>
    </row>
    <row r="81" spans="1:5" x14ac:dyDescent="0.2">
      <c r="A81" s="7">
        <v>38058</v>
      </c>
      <c r="D81" s="8">
        <v>1.7925849425055493</v>
      </c>
    </row>
    <row r="82" spans="1:5" x14ac:dyDescent="0.2">
      <c r="A82" s="7">
        <v>38059</v>
      </c>
      <c r="D82" s="8">
        <v>1.8493509165894708</v>
      </c>
    </row>
    <row r="83" spans="1:5" x14ac:dyDescent="0.2">
      <c r="A83" s="7">
        <v>38060</v>
      </c>
      <c r="D83" s="8">
        <v>1.8844734663528429</v>
      </c>
    </row>
    <row r="84" spans="1:5" x14ac:dyDescent="0.2">
      <c r="A84" s="7">
        <v>38061</v>
      </c>
      <c r="B84">
        <v>0.76433000000000006</v>
      </c>
      <c r="C84">
        <f>1/0.5*LOG10(1/(1-B84))</f>
        <v>1.2553913963742238</v>
      </c>
      <c r="D84" s="8">
        <v>1.9338246991738965</v>
      </c>
      <c r="E84">
        <f>(D84-C84)^2</f>
        <v>0.46027174634767243</v>
      </c>
    </row>
    <row r="85" spans="1:5" x14ac:dyDescent="0.2">
      <c r="A85" s="7">
        <v>38062</v>
      </c>
      <c r="D85" s="8">
        <v>1.9862040357123516</v>
      </c>
    </row>
    <row r="86" spans="1:5" x14ac:dyDescent="0.2">
      <c r="A86" s="7">
        <v>38063</v>
      </c>
      <c r="D86" s="8">
        <v>2.0349025720286398</v>
      </c>
    </row>
    <row r="87" spans="1:5" x14ac:dyDescent="0.2">
      <c r="A87" s="7">
        <v>38064</v>
      </c>
      <c r="D87" s="8">
        <v>2.0797195879728103</v>
      </c>
    </row>
    <row r="88" spans="1:5" x14ac:dyDescent="0.2">
      <c r="A88" s="7">
        <v>38065</v>
      </c>
      <c r="D88" s="8">
        <v>2.120641850429299</v>
      </c>
    </row>
    <row r="89" spans="1:5" x14ac:dyDescent="0.2">
      <c r="A89" s="7">
        <v>38066</v>
      </c>
      <c r="D89" s="8">
        <v>2.1578018111883881</v>
      </c>
    </row>
    <row r="90" spans="1:5" x14ac:dyDescent="0.2">
      <c r="A90" s="7">
        <v>38067</v>
      </c>
      <c r="D90" s="8">
        <v>2.1908262600292718</v>
      </c>
    </row>
    <row r="91" spans="1:5" x14ac:dyDescent="0.2">
      <c r="A91" s="7">
        <v>38068</v>
      </c>
      <c r="D91" s="8">
        <v>2.2175507157996175</v>
      </c>
    </row>
    <row r="92" spans="1:5" x14ac:dyDescent="0.2">
      <c r="A92" s="7">
        <v>38069</v>
      </c>
      <c r="D92" s="8">
        <v>2.1725517367801568</v>
      </c>
    </row>
    <row r="93" spans="1:5" x14ac:dyDescent="0.2">
      <c r="A93" s="7">
        <v>38070</v>
      </c>
      <c r="D93" s="8">
        <v>2.1833382481482055</v>
      </c>
    </row>
    <row r="94" spans="1:5" x14ac:dyDescent="0.2">
      <c r="A94" s="7">
        <v>38071</v>
      </c>
      <c r="D94" s="8">
        <v>2.1822554350443606</v>
      </c>
    </row>
    <row r="95" spans="1:5" x14ac:dyDescent="0.2">
      <c r="A95" s="7">
        <v>38072</v>
      </c>
      <c r="D95" s="8">
        <v>2.1859582780386866</v>
      </c>
    </row>
    <row r="96" spans="1:5" x14ac:dyDescent="0.2">
      <c r="A96" s="7">
        <v>38073</v>
      </c>
      <c r="D96" s="8">
        <v>2.1826772547969076</v>
      </c>
    </row>
    <row r="97" spans="1:4" x14ac:dyDescent="0.2">
      <c r="A97" s="7">
        <v>38074</v>
      </c>
      <c r="D97" s="8">
        <v>2.1803600605475957</v>
      </c>
    </row>
    <row r="98" spans="1:4" x14ac:dyDescent="0.2">
      <c r="A98" s="7">
        <v>38075</v>
      </c>
      <c r="D98" s="8">
        <v>2.1747686487268374</v>
      </c>
    </row>
    <row r="99" spans="1:4" x14ac:dyDescent="0.2">
      <c r="A99" s="7">
        <v>38076</v>
      </c>
      <c r="D99" s="8">
        <v>2.1686942407640557</v>
      </c>
    </row>
    <row r="100" spans="1:4" x14ac:dyDescent="0.2">
      <c r="A100" s="7">
        <v>38077</v>
      </c>
      <c r="D100" s="8">
        <v>2.1623411483830814</v>
      </c>
    </row>
    <row r="101" spans="1:4" x14ac:dyDescent="0.2">
      <c r="A101" s="7">
        <v>38078</v>
      </c>
      <c r="D101" s="8">
        <v>2.1564956637089696</v>
      </c>
    </row>
    <row r="102" spans="1:4" x14ac:dyDescent="0.2">
      <c r="A102" s="7">
        <v>38079</v>
      </c>
      <c r="D102" s="8">
        <v>2.1441408612731636</v>
      </c>
    </row>
    <row r="103" spans="1:4" x14ac:dyDescent="0.2">
      <c r="A103" s="7">
        <v>38080</v>
      </c>
      <c r="D103" s="8">
        <v>2.1336690077396523</v>
      </c>
    </row>
    <row r="104" spans="1:4" x14ac:dyDescent="0.2">
      <c r="A104" s="7">
        <v>38081</v>
      </c>
      <c r="D104" s="8">
        <v>2.1283501984467765</v>
      </c>
    </row>
    <row r="105" spans="1:4" x14ac:dyDescent="0.2">
      <c r="A105" s="7">
        <v>38082</v>
      </c>
      <c r="D105" s="8">
        <v>2.1266088730663411</v>
      </c>
    </row>
    <row r="106" spans="1:4" x14ac:dyDescent="0.2">
      <c r="A106" s="7">
        <v>38083</v>
      </c>
      <c r="D106" s="8">
        <v>2.1180189234110136</v>
      </c>
    </row>
    <row r="107" spans="1:4" x14ac:dyDescent="0.2">
      <c r="A107" s="7">
        <v>38084</v>
      </c>
      <c r="D107" s="8">
        <v>2.0994158306027826</v>
      </c>
    </row>
    <row r="108" spans="1:4" x14ac:dyDescent="0.2">
      <c r="A108" s="7">
        <v>38085</v>
      </c>
      <c r="D108" s="8">
        <v>2.0755980011872848</v>
      </c>
    </row>
    <row r="109" spans="1:4" x14ac:dyDescent="0.2">
      <c r="A109" s="7">
        <v>38086</v>
      </c>
      <c r="D109" s="8">
        <v>2.0621987316535857</v>
      </c>
    </row>
    <row r="110" spans="1:4" x14ac:dyDescent="0.2">
      <c r="A110" s="7">
        <v>38087</v>
      </c>
      <c r="D110" s="8">
        <v>2.0328856114618254</v>
      </c>
    </row>
    <row r="111" spans="1:4" x14ac:dyDescent="0.2">
      <c r="A111" s="7">
        <v>38088</v>
      </c>
      <c r="D111" s="8">
        <v>2.0166751870519439</v>
      </c>
    </row>
    <row r="112" spans="1:4" x14ac:dyDescent="0.2">
      <c r="A112" s="7">
        <v>38089</v>
      </c>
      <c r="D112" s="8">
        <v>2.0166751870519439</v>
      </c>
    </row>
    <row r="113" spans="1:5" x14ac:dyDescent="0.2">
      <c r="A113" s="7">
        <v>38090</v>
      </c>
      <c r="D113" s="8">
        <v>1.9992123691802306</v>
      </c>
    </row>
    <row r="114" spans="1:5" x14ac:dyDescent="0.2">
      <c r="A114" s="7">
        <v>38091</v>
      </c>
      <c r="D114" s="8">
        <v>1.9799150706257382</v>
      </c>
    </row>
    <row r="115" spans="1:5" x14ac:dyDescent="0.2">
      <c r="A115" s="7">
        <v>38092</v>
      </c>
      <c r="D115" s="8">
        <v>1.9799150706257382</v>
      </c>
    </row>
    <row r="116" spans="1:5" x14ac:dyDescent="0.2">
      <c r="A116" s="7">
        <v>38093</v>
      </c>
      <c r="D116" s="8">
        <v>1.9591911520704499</v>
      </c>
    </row>
    <row r="117" spans="1:5" x14ac:dyDescent="0.2">
      <c r="A117" s="7">
        <v>38094</v>
      </c>
      <c r="D117" s="8">
        <v>1.9368355393194965</v>
      </c>
    </row>
    <row r="118" spans="1:5" x14ac:dyDescent="0.2">
      <c r="A118" s="7">
        <v>38095</v>
      </c>
      <c r="D118" s="8">
        <v>1.9135030597712845</v>
      </c>
    </row>
    <row r="119" spans="1:5" x14ac:dyDescent="0.2">
      <c r="A119" s="7">
        <v>38096</v>
      </c>
      <c r="D119" s="8">
        <v>1.89360821928015</v>
      </c>
    </row>
    <row r="120" spans="1:5" x14ac:dyDescent="0.2">
      <c r="A120" s="7">
        <v>38097</v>
      </c>
      <c r="B120">
        <v>0.87219999999999998</v>
      </c>
      <c r="C120">
        <f>1/0.5*LOG10(1/(1-B120))</f>
        <v>1.786938292355237</v>
      </c>
      <c r="D120" s="8">
        <v>1.866096434507212</v>
      </c>
      <c r="E120">
        <f>(D120-C120)^2</f>
        <v>6.2660114689522687E-3</v>
      </c>
    </row>
    <row r="121" spans="1:5" x14ac:dyDescent="0.2">
      <c r="A121" s="7">
        <v>38098</v>
      </c>
      <c r="D121" s="8">
        <v>1.8364814946222017</v>
      </c>
    </row>
    <row r="122" spans="1:5" x14ac:dyDescent="0.2">
      <c r="A122" s="7">
        <v>38099</v>
      </c>
      <c r="D122" s="8">
        <v>1.8054468815551348</v>
      </c>
    </row>
    <row r="123" spans="1:5" x14ac:dyDescent="0.2">
      <c r="A123" s="7">
        <v>38100</v>
      </c>
      <c r="D123" s="8">
        <v>1.737275202046642</v>
      </c>
    </row>
    <row r="124" spans="1:5" x14ac:dyDescent="0.2">
      <c r="A124" s="7">
        <v>38101</v>
      </c>
      <c r="D124" s="8">
        <v>1.6985096476223478</v>
      </c>
    </row>
    <row r="125" spans="1:5" x14ac:dyDescent="0.2">
      <c r="A125" s="7">
        <v>38102</v>
      </c>
      <c r="D125" s="8">
        <v>1.6603364943521184</v>
      </c>
    </row>
    <row r="126" spans="1:5" x14ac:dyDescent="0.2">
      <c r="A126" s="7">
        <v>38103</v>
      </c>
      <c r="B126">
        <v>0.72997000000000001</v>
      </c>
      <c r="C126">
        <f>1/0.5*LOG10(1/(1-B126))</f>
        <v>1.1371759671584212</v>
      </c>
      <c r="D126" s="8">
        <v>1.5884485533668715</v>
      </c>
      <c r="E126">
        <f>(D126-C126)^2</f>
        <v>0.20364694706326325</v>
      </c>
    </row>
    <row r="127" spans="1:5" x14ac:dyDescent="0.2">
      <c r="A127" s="7">
        <v>38104</v>
      </c>
      <c r="D127" s="8">
        <v>1.5503499554099582</v>
      </c>
    </row>
    <row r="128" spans="1:5" x14ac:dyDescent="0.2">
      <c r="A128" s="7">
        <v>38105</v>
      </c>
      <c r="D128" s="8">
        <v>1.4859910147881044</v>
      </c>
    </row>
    <row r="129" spans="1:5" x14ac:dyDescent="0.2">
      <c r="A129" s="7">
        <v>38106</v>
      </c>
      <c r="D129" s="8">
        <v>1.4354105161280739</v>
      </c>
    </row>
    <row r="130" spans="1:5" x14ac:dyDescent="0.2">
      <c r="A130" s="7">
        <v>38107</v>
      </c>
      <c r="D130" s="8">
        <v>1.3845560600386826</v>
      </c>
    </row>
    <row r="131" spans="1:5" x14ac:dyDescent="0.2">
      <c r="A131" s="7">
        <v>38108</v>
      </c>
      <c r="D131" s="8">
        <v>1.3113179052845634</v>
      </c>
    </row>
    <row r="132" spans="1:5" x14ac:dyDescent="0.2">
      <c r="A132" s="7">
        <v>38109</v>
      </c>
      <c r="D132" s="8">
        <v>1.220478363775461</v>
      </c>
    </row>
    <row r="133" spans="1:5" x14ac:dyDescent="0.2">
      <c r="A133" s="7">
        <v>38110</v>
      </c>
      <c r="D133" s="8">
        <v>1.1181782943130099</v>
      </c>
    </row>
    <row r="134" spans="1:5" x14ac:dyDescent="0.2">
      <c r="A134" s="7">
        <v>38111</v>
      </c>
      <c r="D134" s="8">
        <v>1.0683754557213603</v>
      </c>
    </row>
    <row r="135" spans="1:5" x14ac:dyDescent="0.2">
      <c r="A135" s="7">
        <v>38112</v>
      </c>
      <c r="D135" s="8">
        <v>1.0029392263041008</v>
      </c>
    </row>
    <row r="136" spans="1:5" x14ac:dyDescent="0.2">
      <c r="A136" s="7">
        <v>38113</v>
      </c>
      <c r="D136" s="8">
        <v>0.99326767969832552</v>
      </c>
    </row>
    <row r="137" spans="1:5" x14ac:dyDescent="0.2">
      <c r="A137" s="7">
        <v>38114</v>
      </c>
      <c r="D137" s="8">
        <v>0.86690161086511663</v>
      </c>
    </row>
    <row r="138" spans="1:5" x14ac:dyDescent="0.2">
      <c r="A138" s="7">
        <v>38115</v>
      </c>
      <c r="D138" s="8">
        <v>0.79776677742396529</v>
      </c>
    </row>
    <row r="139" spans="1:5" x14ac:dyDescent="0.2">
      <c r="A139" s="7">
        <v>38116</v>
      </c>
      <c r="D139" s="8">
        <v>0.72954073636154382</v>
      </c>
    </row>
    <row r="140" spans="1:5" x14ac:dyDescent="0.2">
      <c r="A140" s="7">
        <v>38117</v>
      </c>
      <c r="B140">
        <v>0.44758999999999999</v>
      </c>
      <c r="C140">
        <f>1/0.5*LOG10(1/(1-B140))</f>
        <v>0.51547693641595915</v>
      </c>
      <c r="D140" s="8">
        <v>0.72125874444166305</v>
      </c>
      <c r="E140">
        <f>(D140-C140)^2</f>
        <v>4.2346152514327655E-2</v>
      </c>
    </row>
    <row r="141" spans="1:5" x14ac:dyDescent="0.2">
      <c r="A141" s="7">
        <v>38118</v>
      </c>
      <c r="D141" s="8">
        <v>0.66971171327728929</v>
      </c>
    </row>
    <row r="142" spans="1:5" x14ac:dyDescent="0.2">
      <c r="A142" s="7">
        <v>38119</v>
      </c>
      <c r="D142" s="8">
        <v>0.61270468683342227</v>
      </c>
    </row>
    <row r="143" spans="1:5" x14ac:dyDescent="0.2">
      <c r="A143" s="7">
        <v>38120</v>
      </c>
      <c r="D143" s="8">
        <v>0.55138171720202978</v>
      </c>
    </row>
    <row r="144" spans="1:5" x14ac:dyDescent="0.2">
      <c r="A144" s="7">
        <v>38121</v>
      </c>
      <c r="D144" s="8">
        <v>0.49211466844878021</v>
      </c>
    </row>
    <row r="145" spans="1:5" x14ac:dyDescent="0.2">
      <c r="A145" s="7">
        <v>38122</v>
      </c>
      <c r="D145" s="8">
        <v>0.43534869436485879</v>
      </c>
    </row>
    <row r="146" spans="1:5" x14ac:dyDescent="0.2">
      <c r="A146" s="7">
        <v>38123</v>
      </c>
      <c r="D146" s="8">
        <v>0.3508749117804329</v>
      </c>
    </row>
    <row r="147" spans="1:5" x14ac:dyDescent="0.2">
      <c r="A147" s="7">
        <v>38124</v>
      </c>
      <c r="B147">
        <v>0.26189000000000001</v>
      </c>
      <c r="C147">
        <f>1/0.5*LOG10(1/(1-B147))</f>
        <v>0.26375782152169491</v>
      </c>
      <c r="D147" s="8">
        <v>0.29849557524197778</v>
      </c>
      <c r="E147">
        <f>(D147-C147)^2</f>
        <v>1.2067115335310265E-3</v>
      </c>
    </row>
    <row r="148" spans="1:5" x14ac:dyDescent="0.2">
      <c r="A148" s="7">
        <v>38125</v>
      </c>
      <c r="D148" s="8">
        <v>0.20498002298151963</v>
      </c>
    </row>
    <row r="149" spans="1:5" x14ac:dyDescent="0.2">
      <c r="A149" s="7">
        <v>38126</v>
      </c>
      <c r="D149" s="8">
        <v>0.16405776052503032</v>
      </c>
    </row>
    <row r="150" spans="1:5" x14ac:dyDescent="0.2">
      <c r="A150" s="7">
        <v>38127</v>
      </c>
      <c r="D150" s="8">
        <v>0.12689779976594093</v>
      </c>
    </row>
    <row r="151" spans="1:5" x14ac:dyDescent="0.2">
      <c r="A151" s="7">
        <v>38128</v>
      </c>
      <c r="D151" s="8">
        <v>6.7148895154711091E-2</v>
      </c>
    </row>
    <row r="152" spans="1:5" x14ac:dyDescent="0.2">
      <c r="A152" s="7">
        <v>38129</v>
      </c>
      <c r="D152" s="8">
        <v>4.4349535046331739E-2</v>
      </c>
    </row>
    <row r="153" spans="1:5" x14ac:dyDescent="0.2">
      <c r="A153" s="7">
        <v>38130</v>
      </c>
      <c r="D153" s="8">
        <v>2.5487366761195875E-2</v>
      </c>
    </row>
    <row r="154" spans="1:5" x14ac:dyDescent="0.2">
      <c r="A154" s="7">
        <v>38131</v>
      </c>
      <c r="D154" s="8">
        <v>1.8095353194917677E-2</v>
      </c>
    </row>
    <row r="155" spans="1:5" x14ac:dyDescent="0.2">
      <c r="A155" s="7">
        <v>38132</v>
      </c>
      <c r="D155" s="8">
        <v>9.6118494361511903E-3</v>
      </c>
    </row>
    <row r="156" spans="1:5" x14ac:dyDescent="0.2">
      <c r="A156" s="7">
        <v>38133</v>
      </c>
      <c r="D156" s="8">
        <v>6.6720325760073577E-5</v>
      </c>
    </row>
    <row r="157" spans="1:5" x14ac:dyDescent="0.2">
      <c r="A157" s="7">
        <v>38134</v>
      </c>
      <c r="D157" s="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V1</vt:lpstr>
      <vt:lpstr>V2</vt:lpstr>
      <vt:lpstr>V3</vt:lpstr>
      <vt:lpstr>V4</vt:lpstr>
      <vt:lpstr>V5</vt:lpstr>
      <vt:lpstr>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2021-03-13T16:58:04Z</dcterms:created>
  <dcterms:modified xsi:type="dcterms:W3CDTF">2021-03-19T23:38:21Z</dcterms:modified>
</cp:coreProperties>
</file>