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"/>
    </mc:Choice>
  </mc:AlternateContent>
  <xr:revisionPtr revIDLastSave="0" documentId="8_{33A3E877-1656-1D4C-91D4-B9CBADB2FA6E}" xr6:coauthVersionLast="46" xr6:coauthVersionMax="46" xr10:uidLastSave="{00000000-0000-0000-0000-000000000000}"/>
  <bookViews>
    <workbookView xWindow="5580" yWindow="6500" windowWidth="22840" windowHeight="10480" xr2:uid="{83962A4F-6D49-2D47-B89F-66B4DB0AED05}"/>
  </bookViews>
  <sheets>
    <sheet name="Feuil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8" i="1" l="1"/>
  <c r="D158" i="1"/>
  <c r="E157" i="1"/>
  <c r="D157" i="1"/>
  <c r="E156" i="1"/>
  <c r="D156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D53" i="1"/>
  <c r="E52" i="1"/>
  <c r="D52" i="1"/>
  <c r="D51" i="1"/>
  <c r="E50" i="1"/>
  <c r="D50" i="1"/>
  <c r="E49" i="1"/>
  <c r="D49" i="1"/>
  <c r="E48" i="1"/>
  <c r="D48" i="1"/>
  <c r="E47" i="1"/>
  <c r="D47" i="1"/>
  <c r="E46" i="1"/>
  <c r="D46" i="1"/>
  <c r="D45" i="1"/>
  <c r="D44" i="1"/>
  <c r="E43" i="1"/>
  <c r="D43" i="1"/>
  <c r="E42" i="1"/>
  <c r="D42" i="1"/>
  <c r="D41" i="1"/>
  <c r="D40" i="1"/>
  <c r="D39" i="1"/>
  <c r="E38" i="1"/>
  <c r="D38" i="1"/>
  <c r="E37" i="1"/>
  <c r="D37" i="1"/>
  <c r="E36" i="1"/>
  <c r="D36" i="1"/>
  <c r="D35" i="1"/>
  <c r="E34" i="1"/>
  <c r="D34" i="1"/>
  <c r="D33" i="1"/>
  <c r="D32" i="1"/>
  <c r="D31" i="1"/>
  <c r="D30" i="1"/>
  <c r="E29" i="1"/>
  <c r="D29" i="1"/>
  <c r="D28" i="1"/>
  <c r="E27" i="1"/>
  <c r="D27" i="1"/>
  <c r="E26" i="1"/>
  <c r="D26" i="1"/>
  <c r="D25" i="1"/>
  <c r="E24" i="1"/>
  <c r="D24" i="1"/>
  <c r="D23" i="1"/>
  <c r="D21" i="1"/>
  <c r="E20" i="1"/>
  <c r="D20" i="1"/>
  <c r="E19" i="1"/>
  <c r="D19" i="1"/>
  <c r="E18" i="1"/>
  <c r="D18" i="1"/>
  <c r="E17" i="1"/>
  <c r="D17" i="1"/>
  <c r="E16" i="1"/>
  <c r="D16" i="1"/>
  <c r="D15" i="1"/>
  <c r="E14" i="1"/>
  <c r="D14" i="1"/>
  <c r="E13" i="1"/>
  <c r="D13" i="1"/>
  <c r="D1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E8" i="1"/>
  <c r="D8" i="1"/>
  <c r="E7" i="1"/>
  <c r="D7" i="1"/>
  <c r="E6" i="1"/>
  <c r="D6" i="1"/>
  <c r="E5" i="1"/>
  <c r="D5" i="1"/>
  <c r="E4" i="1"/>
  <c r="D4" i="1"/>
  <c r="E3" i="1"/>
  <c r="D3" i="1"/>
  <c r="G2" i="1"/>
  <c r="E2" i="1"/>
  <c r="D2" i="1"/>
</calcChain>
</file>

<file path=xl/sharedStrings.xml><?xml version="1.0" encoding="utf-8"?>
<sst xmlns="http://schemas.openxmlformats.org/spreadsheetml/2006/main" count="7" uniqueCount="7">
  <si>
    <t>Date</t>
  </si>
  <si>
    <t>jj</t>
  </si>
  <si>
    <t xml:space="preserve"> LE</t>
  </si>
  <si>
    <t>ETR_estimee</t>
  </si>
  <si>
    <t>R^2</t>
  </si>
  <si>
    <t>ETR (mm)</t>
  </si>
  <si>
    <t>ETR_V4(cm)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</si>
</sst>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16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ETR_V4(cm)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Feuil1!$A$2:$A$158</c:f>
              <c:numCache>
                <c:formatCode>d\-mmm</c:formatCode>
                <c:ptCount val="157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  <c:pt idx="156">
                  <c:v>38135</c:v>
                </c:pt>
              </c:numCache>
            </c:numRef>
          </c:xVal>
          <c:yVal>
            <c:numRef>
              <c:f>Feuil1!$E$2:$E$158</c:f>
              <c:numCache>
                <c:formatCode>General</c:formatCode>
                <c:ptCount val="157"/>
                <c:pt idx="0">
                  <c:v>7.2674025958576957E-2</c:v>
                </c:pt>
                <c:pt idx="1">
                  <c:v>5.3841894011903271E-2</c:v>
                </c:pt>
                <c:pt idx="2">
                  <c:v>6.5533090226743432E-2</c:v>
                </c:pt>
                <c:pt idx="3">
                  <c:v>6.6736894869063909E-2</c:v>
                </c:pt>
                <c:pt idx="4">
                  <c:v>2.3314437944367127E-2</c:v>
                </c:pt>
                <c:pt idx="5">
                  <c:v>1.2505938012578662E-2</c:v>
                </c:pt>
                <c:pt idx="6">
                  <c:v>1.1025457637963079E-2</c:v>
                </c:pt>
                <c:pt idx="11">
                  <c:v>1.5587278431128317E-4</c:v>
                </c:pt>
                <c:pt idx="12">
                  <c:v>3.9883410645759365E-5</c:v>
                </c:pt>
                <c:pt idx="14">
                  <c:v>3.6282091364461978E-5</c:v>
                </c:pt>
                <c:pt idx="15">
                  <c:v>7.2109957713937625E-5</c:v>
                </c:pt>
                <c:pt idx="16">
                  <c:v>8.9611473680153633E-5</c:v>
                </c:pt>
                <c:pt idx="17">
                  <c:v>1.9645943983462401E-5</c:v>
                </c:pt>
                <c:pt idx="18">
                  <c:v>7.5019682273635627E-5</c:v>
                </c:pt>
                <c:pt idx="22">
                  <c:v>1.352099083987615E-4</c:v>
                </c:pt>
                <c:pt idx="24">
                  <c:v>1.5799504719499733E-4</c:v>
                </c:pt>
                <c:pt idx="25">
                  <c:v>5.5809957912298054E-5</c:v>
                </c:pt>
                <c:pt idx="27">
                  <c:v>1.4460427993797856E-4</c:v>
                </c:pt>
                <c:pt idx="32">
                  <c:v>1.3882135306787124E-4</c:v>
                </c:pt>
                <c:pt idx="34">
                  <c:v>5.4958684970177947E-5</c:v>
                </c:pt>
                <c:pt idx="35">
                  <c:v>5.0033300949756577E-5</c:v>
                </c:pt>
                <c:pt idx="36">
                  <c:v>1.2494936082770914E-4</c:v>
                </c:pt>
                <c:pt idx="40">
                  <c:v>6.6348405185837883E-8</c:v>
                </c:pt>
                <c:pt idx="41">
                  <c:v>4.8613999602552245E-5</c:v>
                </c:pt>
                <c:pt idx="44">
                  <c:v>4.4411617435167796E-6</c:v>
                </c:pt>
                <c:pt idx="45">
                  <c:v>7.6380976783256896E-5</c:v>
                </c:pt>
                <c:pt idx="46">
                  <c:v>7.7025593942928032E-5</c:v>
                </c:pt>
                <c:pt idx="47">
                  <c:v>1.6184221564189574E-4</c:v>
                </c:pt>
                <c:pt idx="48">
                  <c:v>2.0734261290346334E-4</c:v>
                </c:pt>
                <c:pt idx="50">
                  <c:v>1.4562293066228599E-4</c:v>
                </c:pt>
                <c:pt idx="52">
                  <c:v>2.0861033717527979E-5</c:v>
                </c:pt>
                <c:pt idx="53">
                  <c:v>1.74151113839736E-4</c:v>
                </c:pt>
                <c:pt idx="54">
                  <c:v>4.2286551388628896E-5</c:v>
                </c:pt>
                <c:pt idx="55">
                  <c:v>1.0029798365583811E-5</c:v>
                </c:pt>
                <c:pt idx="56">
                  <c:v>1.3846150387752357E-4</c:v>
                </c:pt>
                <c:pt idx="57">
                  <c:v>2.0773518661853209E-4</c:v>
                </c:pt>
                <c:pt idx="58">
                  <c:v>2.4687046705006616E-4</c:v>
                </c:pt>
                <c:pt idx="60">
                  <c:v>1.2350126395726263E-4</c:v>
                </c:pt>
                <c:pt idx="61">
                  <c:v>0.13965414921598973</c:v>
                </c:pt>
                <c:pt idx="62">
                  <c:v>0.19063790316871188</c:v>
                </c:pt>
                <c:pt idx="63">
                  <c:v>3.3836351766713686E-2</c:v>
                </c:pt>
                <c:pt idx="64">
                  <c:v>0.12473382939108242</c:v>
                </c:pt>
                <c:pt idx="65">
                  <c:v>0.17403773091814814</c:v>
                </c:pt>
                <c:pt idx="66">
                  <c:v>0.18782853084798168</c:v>
                </c:pt>
                <c:pt idx="67">
                  <c:v>0.18732924890557678</c:v>
                </c:pt>
                <c:pt idx="68">
                  <c:v>0.17431914262091583</c:v>
                </c:pt>
                <c:pt idx="69">
                  <c:v>1.4533855248067266E-2</c:v>
                </c:pt>
                <c:pt idx="70">
                  <c:v>0.2617491884147195</c:v>
                </c:pt>
                <c:pt idx="71">
                  <c:v>0.12652235131788978</c:v>
                </c:pt>
                <c:pt idx="72">
                  <c:v>0.21211991199591873</c:v>
                </c:pt>
                <c:pt idx="73">
                  <c:v>0.25907369215963943</c:v>
                </c:pt>
                <c:pt idx="74">
                  <c:v>0.24160599905241403</c:v>
                </c:pt>
                <c:pt idx="75">
                  <c:v>0.17858398170619061</c:v>
                </c:pt>
                <c:pt idx="76">
                  <c:v>0.20773219879363505</c:v>
                </c:pt>
                <c:pt idx="77">
                  <c:v>0.21338410717857889</c:v>
                </c:pt>
                <c:pt idx="78">
                  <c:v>0.23574461493688476</c:v>
                </c:pt>
                <c:pt idx="79">
                  <c:v>0.16470384269146476</c:v>
                </c:pt>
                <c:pt idx="81">
                  <c:v>0.22649231486464463</c:v>
                </c:pt>
                <c:pt idx="82">
                  <c:v>0.2233768899377947</c:v>
                </c:pt>
                <c:pt idx="83">
                  <c:v>0.24433011904939944</c:v>
                </c:pt>
                <c:pt idx="84">
                  <c:v>0.24749472189769173</c:v>
                </c:pt>
                <c:pt idx="85">
                  <c:v>0.24528757420280087</c:v>
                </c:pt>
                <c:pt idx="86">
                  <c:v>0.22860715852307353</c:v>
                </c:pt>
                <c:pt idx="87">
                  <c:v>0.19765045528898514</c:v>
                </c:pt>
                <c:pt idx="88">
                  <c:v>0.21167985633422767</c:v>
                </c:pt>
                <c:pt idx="89">
                  <c:v>0.2248502424963871</c:v>
                </c:pt>
                <c:pt idx="90">
                  <c:v>0.22054686029189879</c:v>
                </c:pt>
                <c:pt idx="91">
                  <c:v>9.2692129873256424E-2</c:v>
                </c:pt>
                <c:pt idx="92">
                  <c:v>0.19130346476198798</c:v>
                </c:pt>
                <c:pt idx="98">
                  <c:v>0.25303103192477455</c:v>
                </c:pt>
                <c:pt idx="99">
                  <c:v>0.21763184771705613</c:v>
                </c:pt>
                <c:pt idx="100">
                  <c:v>3.9464796894547009E-2</c:v>
                </c:pt>
                <c:pt idx="101">
                  <c:v>0.20045985269795008</c:v>
                </c:pt>
                <c:pt idx="102">
                  <c:v>0.16550448203251877</c:v>
                </c:pt>
                <c:pt idx="103">
                  <c:v>0.1532220277741779</c:v>
                </c:pt>
                <c:pt idx="104">
                  <c:v>0.17477373234743451</c:v>
                </c:pt>
                <c:pt idx="105">
                  <c:v>0.18336359381148259</c:v>
                </c:pt>
                <c:pt idx="106">
                  <c:v>0.19731402748566446</c:v>
                </c:pt>
                <c:pt idx="107">
                  <c:v>8.4071101585317151E-2</c:v>
                </c:pt>
                <c:pt idx="108">
                  <c:v>0.15688947811454701</c:v>
                </c:pt>
                <c:pt idx="109">
                  <c:v>0.1712760597041155</c:v>
                </c:pt>
                <c:pt idx="110">
                  <c:v>0.13990822428261246</c:v>
                </c:pt>
                <c:pt idx="111">
                  <c:v>0.1330201455456837</c:v>
                </c:pt>
                <c:pt idx="112">
                  <c:v>0.1042550454275506</c:v>
                </c:pt>
                <c:pt idx="113">
                  <c:v>0.15534730688742926</c:v>
                </c:pt>
                <c:pt idx="114">
                  <c:v>0.22050471228821902</c:v>
                </c:pt>
                <c:pt idx="115">
                  <c:v>0.11344631931852447</c:v>
                </c:pt>
                <c:pt idx="116">
                  <c:v>0.14081424728894651</c:v>
                </c:pt>
                <c:pt idx="117">
                  <c:v>0.14850211214987497</c:v>
                </c:pt>
                <c:pt idx="118">
                  <c:v>0.14280807305507243</c:v>
                </c:pt>
                <c:pt idx="119">
                  <c:v>0.2245067037017896</c:v>
                </c:pt>
                <c:pt idx="120">
                  <c:v>0.26560518819173079</c:v>
                </c:pt>
                <c:pt idx="121">
                  <c:v>0.22593848156903942</c:v>
                </c:pt>
                <c:pt idx="122">
                  <c:v>0.22144904342258367</c:v>
                </c:pt>
                <c:pt idx="123">
                  <c:v>0.21891569530394972</c:v>
                </c:pt>
                <c:pt idx="124">
                  <c:v>0.22977928881309606</c:v>
                </c:pt>
                <c:pt idx="125">
                  <c:v>4.4432657809879109E-2</c:v>
                </c:pt>
                <c:pt idx="126">
                  <c:v>0.16700570545618226</c:v>
                </c:pt>
                <c:pt idx="127">
                  <c:v>0.15438677313482058</c:v>
                </c:pt>
                <c:pt idx="128">
                  <c:v>0.1903641232772966</c:v>
                </c:pt>
                <c:pt idx="129">
                  <c:v>0.17759732623185101</c:v>
                </c:pt>
                <c:pt idx="130">
                  <c:v>0.20496454785256404</c:v>
                </c:pt>
                <c:pt idx="131">
                  <c:v>8.2644814741521036E-2</c:v>
                </c:pt>
                <c:pt idx="132">
                  <c:v>0.11692680586355052</c:v>
                </c:pt>
                <c:pt idx="133">
                  <c:v>0.22984264238380417</c:v>
                </c:pt>
                <c:pt idx="134">
                  <c:v>0.20136592392252337</c:v>
                </c:pt>
                <c:pt idx="135">
                  <c:v>0.1449375515246327</c:v>
                </c:pt>
                <c:pt idx="136">
                  <c:v>0.14156563544704173</c:v>
                </c:pt>
                <c:pt idx="137">
                  <c:v>9.0582796745306435E-2</c:v>
                </c:pt>
                <c:pt idx="138">
                  <c:v>6.1582816938045529E-2</c:v>
                </c:pt>
                <c:pt idx="139">
                  <c:v>0.16075554200597236</c:v>
                </c:pt>
                <c:pt idx="140">
                  <c:v>0.12504773325138624</c:v>
                </c:pt>
                <c:pt idx="141">
                  <c:v>5.2604687368396491E-2</c:v>
                </c:pt>
                <c:pt idx="142">
                  <c:v>4.5682801981221294E-2</c:v>
                </c:pt>
                <c:pt idx="143">
                  <c:v>0</c:v>
                </c:pt>
                <c:pt idx="144">
                  <c:v>6.7066744743936854E-2</c:v>
                </c:pt>
                <c:pt idx="145">
                  <c:v>0.12587488727470353</c:v>
                </c:pt>
                <c:pt idx="146">
                  <c:v>5.5085547698850247E-2</c:v>
                </c:pt>
                <c:pt idx="147">
                  <c:v>6.2286738601862152E-2</c:v>
                </c:pt>
                <c:pt idx="148">
                  <c:v>5.7682209102136374E-2</c:v>
                </c:pt>
                <c:pt idx="149">
                  <c:v>6.6617822898347376E-2</c:v>
                </c:pt>
                <c:pt idx="150">
                  <c:v>5.6272935840071439E-2</c:v>
                </c:pt>
                <c:pt idx="151">
                  <c:v>5.0047165515599137E-2</c:v>
                </c:pt>
                <c:pt idx="152">
                  <c:v>5.962453769725963E-2</c:v>
                </c:pt>
                <c:pt idx="154">
                  <c:v>0.19115993737597053</c:v>
                </c:pt>
                <c:pt idx="155">
                  <c:v>0.19724033375420699</c:v>
                </c:pt>
                <c:pt idx="156">
                  <c:v>5.9600977949358681E-2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A-6742-A6AE-EDFCF7C61BF1}"/>
            </c:ext>
          </c:extLst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ETR_estimee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Feuil1!$A$2:$A$158</c:f>
              <c:numCache>
                <c:formatCode>d\-mmm</c:formatCode>
                <c:ptCount val="157"/>
                <c:pt idx="0">
                  <c:v>37979</c:v>
                </c:pt>
                <c:pt idx="1">
                  <c:v>37980</c:v>
                </c:pt>
                <c:pt idx="2">
                  <c:v>37981</c:v>
                </c:pt>
                <c:pt idx="3">
                  <c:v>37982</c:v>
                </c:pt>
                <c:pt idx="4">
                  <c:v>37983</c:v>
                </c:pt>
                <c:pt idx="5">
                  <c:v>37984</c:v>
                </c:pt>
                <c:pt idx="6">
                  <c:v>37985</c:v>
                </c:pt>
                <c:pt idx="7">
                  <c:v>37986</c:v>
                </c:pt>
                <c:pt idx="8">
                  <c:v>37987</c:v>
                </c:pt>
                <c:pt idx="9">
                  <c:v>37988</c:v>
                </c:pt>
                <c:pt idx="10">
                  <c:v>37989</c:v>
                </c:pt>
                <c:pt idx="11">
                  <c:v>37990</c:v>
                </c:pt>
                <c:pt idx="12">
                  <c:v>37991</c:v>
                </c:pt>
                <c:pt idx="13">
                  <c:v>37992</c:v>
                </c:pt>
                <c:pt idx="14">
                  <c:v>37993</c:v>
                </c:pt>
                <c:pt idx="15">
                  <c:v>37994</c:v>
                </c:pt>
                <c:pt idx="16">
                  <c:v>37995</c:v>
                </c:pt>
                <c:pt idx="17">
                  <c:v>37996</c:v>
                </c:pt>
                <c:pt idx="18">
                  <c:v>37997</c:v>
                </c:pt>
                <c:pt idx="19">
                  <c:v>37998</c:v>
                </c:pt>
                <c:pt idx="20">
                  <c:v>37999</c:v>
                </c:pt>
                <c:pt idx="21">
                  <c:v>38000</c:v>
                </c:pt>
                <c:pt idx="22">
                  <c:v>38001</c:v>
                </c:pt>
                <c:pt idx="23">
                  <c:v>38002</c:v>
                </c:pt>
                <c:pt idx="24">
                  <c:v>38003</c:v>
                </c:pt>
                <c:pt idx="25">
                  <c:v>38004</c:v>
                </c:pt>
                <c:pt idx="26">
                  <c:v>38005</c:v>
                </c:pt>
                <c:pt idx="27">
                  <c:v>38006</c:v>
                </c:pt>
                <c:pt idx="28">
                  <c:v>38007</c:v>
                </c:pt>
                <c:pt idx="29">
                  <c:v>38008</c:v>
                </c:pt>
                <c:pt idx="30">
                  <c:v>38009</c:v>
                </c:pt>
                <c:pt idx="31">
                  <c:v>38010</c:v>
                </c:pt>
                <c:pt idx="32">
                  <c:v>38011</c:v>
                </c:pt>
                <c:pt idx="33">
                  <c:v>38012</c:v>
                </c:pt>
                <c:pt idx="34">
                  <c:v>38013</c:v>
                </c:pt>
                <c:pt idx="35">
                  <c:v>38014</c:v>
                </c:pt>
                <c:pt idx="36">
                  <c:v>38015</c:v>
                </c:pt>
                <c:pt idx="37">
                  <c:v>38016</c:v>
                </c:pt>
                <c:pt idx="38">
                  <c:v>38017</c:v>
                </c:pt>
                <c:pt idx="39">
                  <c:v>38018</c:v>
                </c:pt>
                <c:pt idx="40">
                  <c:v>38019</c:v>
                </c:pt>
                <c:pt idx="41">
                  <c:v>38020</c:v>
                </c:pt>
                <c:pt idx="42">
                  <c:v>38021</c:v>
                </c:pt>
                <c:pt idx="43">
                  <c:v>38022</c:v>
                </c:pt>
                <c:pt idx="44">
                  <c:v>38023</c:v>
                </c:pt>
                <c:pt idx="45">
                  <c:v>38024</c:v>
                </c:pt>
                <c:pt idx="46">
                  <c:v>38025</c:v>
                </c:pt>
                <c:pt idx="47">
                  <c:v>38026</c:v>
                </c:pt>
                <c:pt idx="48">
                  <c:v>38027</c:v>
                </c:pt>
                <c:pt idx="49">
                  <c:v>38028</c:v>
                </c:pt>
                <c:pt idx="50">
                  <c:v>38029</c:v>
                </c:pt>
                <c:pt idx="51">
                  <c:v>38030</c:v>
                </c:pt>
                <c:pt idx="52">
                  <c:v>38031</c:v>
                </c:pt>
                <c:pt idx="53">
                  <c:v>38032</c:v>
                </c:pt>
                <c:pt idx="54">
                  <c:v>38033</c:v>
                </c:pt>
                <c:pt idx="55">
                  <c:v>38034</c:v>
                </c:pt>
                <c:pt idx="56">
                  <c:v>38035</c:v>
                </c:pt>
                <c:pt idx="57">
                  <c:v>38036</c:v>
                </c:pt>
                <c:pt idx="58">
                  <c:v>38037</c:v>
                </c:pt>
                <c:pt idx="59">
                  <c:v>38038</c:v>
                </c:pt>
                <c:pt idx="60">
                  <c:v>38039</c:v>
                </c:pt>
                <c:pt idx="61">
                  <c:v>38040</c:v>
                </c:pt>
                <c:pt idx="62">
                  <c:v>38041</c:v>
                </c:pt>
                <c:pt idx="63">
                  <c:v>38042</c:v>
                </c:pt>
                <c:pt idx="64">
                  <c:v>38043</c:v>
                </c:pt>
                <c:pt idx="65">
                  <c:v>38044</c:v>
                </c:pt>
                <c:pt idx="66">
                  <c:v>38045</c:v>
                </c:pt>
                <c:pt idx="67">
                  <c:v>38046</c:v>
                </c:pt>
                <c:pt idx="68">
                  <c:v>38047</c:v>
                </c:pt>
                <c:pt idx="69">
                  <c:v>38048</c:v>
                </c:pt>
                <c:pt idx="70">
                  <c:v>38049</c:v>
                </c:pt>
                <c:pt idx="71">
                  <c:v>38050</c:v>
                </c:pt>
                <c:pt idx="72">
                  <c:v>38051</c:v>
                </c:pt>
                <c:pt idx="73">
                  <c:v>38052</c:v>
                </c:pt>
                <c:pt idx="74">
                  <c:v>38053</c:v>
                </c:pt>
                <c:pt idx="75">
                  <c:v>38054</c:v>
                </c:pt>
                <c:pt idx="76">
                  <c:v>38055</c:v>
                </c:pt>
                <c:pt idx="77">
                  <c:v>38056</c:v>
                </c:pt>
                <c:pt idx="78">
                  <c:v>38057</c:v>
                </c:pt>
                <c:pt idx="79">
                  <c:v>38058</c:v>
                </c:pt>
                <c:pt idx="80">
                  <c:v>38059</c:v>
                </c:pt>
                <c:pt idx="81">
                  <c:v>38060</c:v>
                </c:pt>
                <c:pt idx="82">
                  <c:v>38061</c:v>
                </c:pt>
                <c:pt idx="83">
                  <c:v>38062</c:v>
                </c:pt>
                <c:pt idx="84">
                  <c:v>38063</c:v>
                </c:pt>
                <c:pt idx="85">
                  <c:v>38064</c:v>
                </c:pt>
                <c:pt idx="86">
                  <c:v>38065</c:v>
                </c:pt>
                <c:pt idx="87">
                  <c:v>38066</c:v>
                </c:pt>
                <c:pt idx="88">
                  <c:v>38067</c:v>
                </c:pt>
                <c:pt idx="89">
                  <c:v>38068</c:v>
                </c:pt>
                <c:pt idx="90">
                  <c:v>38069</c:v>
                </c:pt>
                <c:pt idx="91">
                  <c:v>38070</c:v>
                </c:pt>
                <c:pt idx="92">
                  <c:v>38071</c:v>
                </c:pt>
                <c:pt idx="93">
                  <c:v>38072</c:v>
                </c:pt>
                <c:pt idx="94">
                  <c:v>38073</c:v>
                </c:pt>
                <c:pt idx="95">
                  <c:v>38074</c:v>
                </c:pt>
                <c:pt idx="96">
                  <c:v>38075</c:v>
                </c:pt>
                <c:pt idx="97">
                  <c:v>38076</c:v>
                </c:pt>
                <c:pt idx="98">
                  <c:v>38077</c:v>
                </c:pt>
                <c:pt idx="99">
                  <c:v>38078</c:v>
                </c:pt>
                <c:pt idx="100">
                  <c:v>38079</c:v>
                </c:pt>
                <c:pt idx="101">
                  <c:v>38080</c:v>
                </c:pt>
                <c:pt idx="102">
                  <c:v>38081</c:v>
                </c:pt>
                <c:pt idx="103">
                  <c:v>38082</c:v>
                </c:pt>
                <c:pt idx="104">
                  <c:v>38083</c:v>
                </c:pt>
                <c:pt idx="105">
                  <c:v>38084</c:v>
                </c:pt>
                <c:pt idx="106">
                  <c:v>38085</c:v>
                </c:pt>
                <c:pt idx="107">
                  <c:v>38086</c:v>
                </c:pt>
                <c:pt idx="108">
                  <c:v>38087</c:v>
                </c:pt>
                <c:pt idx="109">
                  <c:v>38088</c:v>
                </c:pt>
                <c:pt idx="110">
                  <c:v>38089</c:v>
                </c:pt>
                <c:pt idx="111">
                  <c:v>38090</c:v>
                </c:pt>
                <c:pt idx="112">
                  <c:v>38091</c:v>
                </c:pt>
                <c:pt idx="113">
                  <c:v>38092</c:v>
                </c:pt>
                <c:pt idx="114">
                  <c:v>38093</c:v>
                </c:pt>
                <c:pt idx="115">
                  <c:v>38094</c:v>
                </c:pt>
                <c:pt idx="116">
                  <c:v>38095</c:v>
                </c:pt>
                <c:pt idx="117">
                  <c:v>38096</c:v>
                </c:pt>
                <c:pt idx="118">
                  <c:v>38097</c:v>
                </c:pt>
                <c:pt idx="119">
                  <c:v>38098</c:v>
                </c:pt>
                <c:pt idx="120">
                  <c:v>38099</c:v>
                </c:pt>
                <c:pt idx="121">
                  <c:v>38100</c:v>
                </c:pt>
                <c:pt idx="122">
                  <c:v>38101</c:v>
                </c:pt>
                <c:pt idx="123">
                  <c:v>38102</c:v>
                </c:pt>
                <c:pt idx="124">
                  <c:v>38103</c:v>
                </c:pt>
                <c:pt idx="125">
                  <c:v>38104</c:v>
                </c:pt>
                <c:pt idx="126">
                  <c:v>38105</c:v>
                </c:pt>
                <c:pt idx="127">
                  <c:v>38106</c:v>
                </c:pt>
                <c:pt idx="128">
                  <c:v>38107</c:v>
                </c:pt>
                <c:pt idx="129">
                  <c:v>38108</c:v>
                </c:pt>
                <c:pt idx="130">
                  <c:v>38109</c:v>
                </c:pt>
                <c:pt idx="131">
                  <c:v>38110</c:v>
                </c:pt>
                <c:pt idx="132">
                  <c:v>38111</c:v>
                </c:pt>
                <c:pt idx="133">
                  <c:v>38112</c:v>
                </c:pt>
                <c:pt idx="134">
                  <c:v>38113</c:v>
                </c:pt>
                <c:pt idx="135">
                  <c:v>38114</c:v>
                </c:pt>
                <c:pt idx="136">
                  <c:v>38115</c:v>
                </c:pt>
                <c:pt idx="137">
                  <c:v>38116</c:v>
                </c:pt>
                <c:pt idx="138">
                  <c:v>38117</c:v>
                </c:pt>
                <c:pt idx="139">
                  <c:v>38118</c:v>
                </c:pt>
                <c:pt idx="140">
                  <c:v>38119</c:v>
                </c:pt>
                <c:pt idx="141">
                  <c:v>38120</c:v>
                </c:pt>
                <c:pt idx="142">
                  <c:v>38121</c:v>
                </c:pt>
                <c:pt idx="143">
                  <c:v>38122</c:v>
                </c:pt>
                <c:pt idx="144">
                  <c:v>38123</c:v>
                </c:pt>
                <c:pt idx="145">
                  <c:v>38124</c:v>
                </c:pt>
                <c:pt idx="146">
                  <c:v>38125</c:v>
                </c:pt>
                <c:pt idx="147">
                  <c:v>38126</c:v>
                </c:pt>
                <c:pt idx="148">
                  <c:v>38127</c:v>
                </c:pt>
                <c:pt idx="149">
                  <c:v>38128</c:v>
                </c:pt>
                <c:pt idx="150">
                  <c:v>38129</c:v>
                </c:pt>
                <c:pt idx="151">
                  <c:v>38130</c:v>
                </c:pt>
                <c:pt idx="152">
                  <c:v>38131</c:v>
                </c:pt>
                <c:pt idx="153">
                  <c:v>38132</c:v>
                </c:pt>
                <c:pt idx="154">
                  <c:v>38133</c:v>
                </c:pt>
                <c:pt idx="155">
                  <c:v>38134</c:v>
                </c:pt>
                <c:pt idx="156">
                  <c:v>38135</c:v>
                </c:pt>
              </c:numCache>
            </c:numRef>
          </c:xVal>
          <c:yVal>
            <c:numRef>
              <c:f>Feuil1!$F$2:$F$158</c:f>
              <c:numCache>
                <c:formatCode>General</c:formatCode>
                <c:ptCount val="157"/>
                <c:pt idx="0">
                  <c:v>2.1799836587802286E-2</c:v>
                </c:pt>
                <c:pt idx="1">
                  <c:v>1.2162542304542145E-2</c:v>
                </c:pt>
                <c:pt idx="2">
                  <c:v>0</c:v>
                </c:pt>
                <c:pt idx="3">
                  <c:v>3.6963614136549072E-3</c:v>
                </c:pt>
                <c:pt idx="4">
                  <c:v>0</c:v>
                </c:pt>
                <c:pt idx="5">
                  <c:v>2.5094149740041032E-2</c:v>
                </c:pt>
                <c:pt idx="6">
                  <c:v>9.2527732010838932E-3</c:v>
                </c:pt>
                <c:pt idx="7">
                  <c:v>8.7219789009056175E-3</c:v>
                </c:pt>
                <c:pt idx="8">
                  <c:v>7.5174604624919398E-3</c:v>
                </c:pt>
                <c:pt idx="9">
                  <c:v>3.7900609635250779E-3</c:v>
                </c:pt>
                <c:pt idx="10">
                  <c:v>1.5888613202866613E-3</c:v>
                </c:pt>
                <c:pt idx="11">
                  <c:v>9.2032299061344004E-3</c:v>
                </c:pt>
                <c:pt idx="12">
                  <c:v>1.0555236761806712E-2</c:v>
                </c:pt>
                <c:pt idx="13">
                  <c:v>1.020721819068483E-2</c:v>
                </c:pt>
                <c:pt idx="14">
                  <c:v>0</c:v>
                </c:pt>
                <c:pt idx="15">
                  <c:v>1.1433148873946272E-2</c:v>
                </c:pt>
                <c:pt idx="16">
                  <c:v>1.0900800248259871E-2</c:v>
                </c:pt>
                <c:pt idx="17">
                  <c:v>1.0792901744265556E-2</c:v>
                </c:pt>
                <c:pt idx="18">
                  <c:v>0</c:v>
                </c:pt>
                <c:pt idx="19">
                  <c:v>1.0741958838027041E-2</c:v>
                </c:pt>
                <c:pt idx="20">
                  <c:v>1.3305956453371714E-2</c:v>
                </c:pt>
                <c:pt idx="21">
                  <c:v>9.4681578516286544E-3</c:v>
                </c:pt>
                <c:pt idx="22">
                  <c:v>6.9754270952911753E-3</c:v>
                </c:pt>
                <c:pt idx="23">
                  <c:v>4.2045361009002639E-3</c:v>
                </c:pt>
                <c:pt idx="24">
                  <c:v>6.2515018332070689E-3</c:v>
                </c:pt>
                <c:pt idx="25">
                  <c:v>6.0484374421090042E-3</c:v>
                </c:pt>
                <c:pt idx="26">
                  <c:v>8.95959963238111E-2</c:v>
                </c:pt>
                <c:pt idx="27">
                  <c:v>5.539471890903698E-2</c:v>
                </c:pt>
                <c:pt idx="28">
                  <c:v>6.2220889799122304E-2</c:v>
                </c:pt>
                <c:pt idx="29">
                  <c:v>1.6854755331312334E-2</c:v>
                </c:pt>
                <c:pt idx="30">
                  <c:v>2.8786553730035663E-2</c:v>
                </c:pt>
                <c:pt idx="31">
                  <c:v>3.0295931457405906E-2</c:v>
                </c:pt>
                <c:pt idx="32">
                  <c:v>2.4574324501589983E-2</c:v>
                </c:pt>
                <c:pt idx="33">
                  <c:v>1.9909081747192001E-2</c:v>
                </c:pt>
                <c:pt idx="34">
                  <c:v>1.677247832816036E-2</c:v>
                </c:pt>
                <c:pt idx="35">
                  <c:v>1.4341605452196577E-2</c:v>
                </c:pt>
                <c:pt idx="36">
                  <c:v>6.4129435145555587E-3</c:v>
                </c:pt>
                <c:pt idx="37">
                  <c:v>1.0775449022358058E-2</c:v>
                </c:pt>
                <c:pt idx="38">
                  <c:v>0.11467278486559378</c:v>
                </c:pt>
                <c:pt idx="39">
                  <c:v>2.7343665861949012E-2</c:v>
                </c:pt>
                <c:pt idx="40">
                  <c:v>3.5736259314761556E-2</c:v>
                </c:pt>
                <c:pt idx="41">
                  <c:v>4.9435160895364989E-2</c:v>
                </c:pt>
                <c:pt idx="42">
                  <c:v>3.8543962946404844E-2</c:v>
                </c:pt>
                <c:pt idx="43">
                  <c:v>5.5975190296146206E-2</c:v>
                </c:pt>
                <c:pt idx="44">
                  <c:v>4.9366889392449244E-2</c:v>
                </c:pt>
                <c:pt idx="45">
                  <c:v>4.5909325992385674E-2</c:v>
                </c:pt>
                <c:pt idx="46">
                  <c:v>4.8031103679641002E-2</c:v>
                </c:pt>
                <c:pt idx="47">
                  <c:v>4.5843637508427224E-2</c:v>
                </c:pt>
                <c:pt idx="48">
                  <c:v>7.2459674718198003E-2</c:v>
                </c:pt>
                <c:pt idx="49">
                  <c:v>6.1863768178014769E-2</c:v>
                </c:pt>
                <c:pt idx="50">
                  <c:v>5.8970276886786147E-2</c:v>
                </c:pt>
                <c:pt idx="51">
                  <c:v>7.0062978550800806E-2</c:v>
                </c:pt>
                <c:pt idx="52">
                  <c:v>7.5432483874979514E-2</c:v>
                </c:pt>
                <c:pt idx="53">
                  <c:v>6.959328132919787E-2</c:v>
                </c:pt>
                <c:pt idx="54">
                  <c:v>8.0088525440693503E-2</c:v>
                </c:pt>
                <c:pt idx="55">
                  <c:v>7.2997453024059078E-2</c:v>
                </c:pt>
                <c:pt idx="56">
                  <c:v>6.2610667137464479E-2</c:v>
                </c:pt>
                <c:pt idx="57">
                  <c:v>6.1645209275202055E-2</c:v>
                </c:pt>
                <c:pt idx="58">
                  <c:v>5.6036576266449728E-2</c:v>
                </c:pt>
                <c:pt idx="59">
                  <c:v>9.8532298441430355E-2</c:v>
                </c:pt>
                <c:pt idx="60">
                  <c:v>0.1877484549854212</c:v>
                </c:pt>
                <c:pt idx="61">
                  <c:v>8.9657374062266301E-2</c:v>
                </c:pt>
                <c:pt idx="62">
                  <c:v>0.10105528552255952</c:v>
                </c:pt>
                <c:pt idx="63">
                  <c:v>0.11067665550169872</c:v>
                </c:pt>
                <c:pt idx="64">
                  <c:v>0.14474393200164903</c:v>
                </c:pt>
                <c:pt idx="65">
                  <c:v>0.13969454176265714</c:v>
                </c:pt>
                <c:pt idx="66">
                  <c:v>0.10873268841177852</c:v>
                </c:pt>
                <c:pt idx="67">
                  <c:v>0.11783958298898746</c:v>
                </c:pt>
                <c:pt idx="68">
                  <c:v>0.11800041475616166</c:v>
                </c:pt>
                <c:pt idx="69">
                  <c:v>0.13904204484004215</c:v>
                </c:pt>
                <c:pt idx="70">
                  <c:v>0.36399843448580471</c:v>
                </c:pt>
                <c:pt idx="71">
                  <c:v>0.21402293291082669</c:v>
                </c:pt>
                <c:pt idx="72">
                  <c:v>0.21281584404454112</c:v>
                </c:pt>
                <c:pt idx="73">
                  <c:v>0.22848999563348771</c:v>
                </c:pt>
                <c:pt idx="74">
                  <c:v>0.21571002546175955</c:v>
                </c:pt>
                <c:pt idx="75">
                  <c:v>0.21129628816369528</c:v>
                </c:pt>
                <c:pt idx="76">
                  <c:v>0.25181469687797536</c:v>
                </c:pt>
                <c:pt idx="77">
                  <c:v>0.1972037532668767</c:v>
                </c:pt>
                <c:pt idx="78">
                  <c:v>0.22130435394721021</c:v>
                </c:pt>
                <c:pt idx="79">
                  <c:v>0.19617451095364713</c:v>
                </c:pt>
                <c:pt idx="80">
                  <c:v>0.10185475419078124</c:v>
                </c:pt>
                <c:pt idx="81">
                  <c:v>0.25779423957800041</c:v>
                </c:pt>
                <c:pt idx="82">
                  <c:v>0.22728856757749888</c:v>
                </c:pt>
                <c:pt idx="83">
                  <c:v>0.23659312602214153</c:v>
                </c:pt>
                <c:pt idx="84">
                  <c:v>0.24278808818629255</c:v>
                </c:pt>
                <c:pt idx="85">
                  <c:v>0.220058190611021</c:v>
                </c:pt>
                <c:pt idx="86">
                  <c:v>0.19575897386953353</c:v>
                </c:pt>
                <c:pt idx="87">
                  <c:v>0.17988099586197254</c:v>
                </c:pt>
                <c:pt idx="88">
                  <c:v>0.17932355631693736</c:v>
                </c:pt>
                <c:pt idx="89">
                  <c:v>0.16096715561232541</c:v>
                </c:pt>
                <c:pt idx="90">
                  <c:v>0.14783537952543285</c:v>
                </c:pt>
                <c:pt idx="91">
                  <c:v>0.11712644823989965</c:v>
                </c:pt>
                <c:pt idx="92">
                  <c:v>0.12930017890089343</c:v>
                </c:pt>
                <c:pt idx="93">
                  <c:v>0.1066663057815419</c:v>
                </c:pt>
                <c:pt idx="94">
                  <c:v>9.5256848669082794E-2</c:v>
                </c:pt>
                <c:pt idx="95">
                  <c:v>0.1025291774446519</c:v>
                </c:pt>
                <c:pt idx="96">
                  <c:v>0.23174425839561155</c:v>
                </c:pt>
                <c:pt idx="97">
                  <c:v>0.25757837593675137</c:v>
                </c:pt>
                <c:pt idx="98">
                  <c:v>0.18268646369912778</c:v>
                </c:pt>
                <c:pt idx="99">
                  <c:v>0.16002048905999322</c:v>
                </c:pt>
                <c:pt idx="100">
                  <c:v>0.14046644017064697</c:v>
                </c:pt>
                <c:pt idx="101">
                  <c:v>0.23265689155037778</c:v>
                </c:pt>
                <c:pt idx="102">
                  <c:v>0.15330900089916244</c:v>
                </c:pt>
                <c:pt idx="103">
                  <c:v>0.1370905721697683</c:v>
                </c:pt>
                <c:pt idx="104">
                  <c:v>0.11587370273884381</c:v>
                </c:pt>
                <c:pt idx="105">
                  <c:v>0.27348586140647391</c:v>
                </c:pt>
                <c:pt idx="106">
                  <c:v>0.1130352426695454</c:v>
                </c:pt>
                <c:pt idx="107">
                  <c:v>7.4888004207341013E-2</c:v>
                </c:pt>
                <c:pt idx="108">
                  <c:v>0.20903849035099889</c:v>
                </c:pt>
                <c:pt idx="109">
                  <c:v>7.7452035011279424E-2</c:v>
                </c:pt>
                <c:pt idx="110">
                  <c:v>8.0455394844389211E-2</c:v>
                </c:pt>
                <c:pt idx="111">
                  <c:v>7.1235864106677954E-2</c:v>
                </c:pt>
                <c:pt idx="112">
                  <c:v>0.10987331612228014</c:v>
                </c:pt>
                <c:pt idx="113">
                  <c:v>5.4126568925058224E-2</c:v>
                </c:pt>
                <c:pt idx="114">
                  <c:v>0.22949716673587645</c:v>
                </c:pt>
                <c:pt idx="115">
                  <c:v>5.5582546204980057E-2</c:v>
                </c:pt>
                <c:pt idx="116">
                  <c:v>5.8844412670947373E-2</c:v>
                </c:pt>
                <c:pt idx="117">
                  <c:v>5.9901911347954521E-2</c:v>
                </c:pt>
                <c:pt idx="118">
                  <c:v>5.9396492874197279E-2</c:v>
                </c:pt>
                <c:pt idx="119">
                  <c:v>4.8649110585525276E-2</c:v>
                </c:pt>
                <c:pt idx="120">
                  <c:v>0.45460224452926307</c:v>
                </c:pt>
                <c:pt idx="121">
                  <c:v>0.30040527099319486</c:v>
                </c:pt>
                <c:pt idx="122">
                  <c:v>0.25847963022606779</c:v>
                </c:pt>
                <c:pt idx="123">
                  <c:v>0.22227934334863633</c:v>
                </c:pt>
                <c:pt idx="124">
                  <c:v>0.19504601161959206</c:v>
                </c:pt>
                <c:pt idx="125">
                  <c:v>7.2443262756430898E-2</c:v>
                </c:pt>
                <c:pt idx="126">
                  <c:v>0.14597607785067462</c:v>
                </c:pt>
                <c:pt idx="127">
                  <c:v>0.13388341801996101</c:v>
                </c:pt>
                <c:pt idx="128">
                  <c:v>0.12258711643448859</c:v>
                </c:pt>
                <c:pt idx="129">
                  <c:v>0.11350990779447974</c:v>
                </c:pt>
                <c:pt idx="130">
                  <c:v>0.10218244667767368</c:v>
                </c:pt>
                <c:pt idx="131">
                  <c:v>0.21078967560442974</c:v>
                </c:pt>
                <c:pt idx="132">
                  <c:v>0.28806215412316843</c:v>
                </c:pt>
                <c:pt idx="133">
                  <c:v>0.30975519013800051</c:v>
                </c:pt>
                <c:pt idx="134">
                  <c:v>9.0439839156079116E-2</c:v>
                </c:pt>
                <c:pt idx="135">
                  <c:v>6.9339791508664678E-2</c:v>
                </c:pt>
                <c:pt idx="136">
                  <c:v>7.0478298374269721E-2</c:v>
                </c:pt>
                <c:pt idx="137">
                  <c:v>5.0269938361060744E-2</c:v>
                </c:pt>
                <c:pt idx="138">
                  <c:v>4.1648230270352679E-2</c:v>
                </c:pt>
                <c:pt idx="139">
                  <c:v>0.23919208369797926</c:v>
                </c:pt>
                <c:pt idx="140">
                  <c:v>7.5550720107690983E-2</c:v>
                </c:pt>
                <c:pt idx="141">
                  <c:v>3.3185224688706431E-2</c:v>
                </c:pt>
                <c:pt idx="142">
                  <c:v>4.302243749623131E-2</c:v>
                </c:pt>
                <c:pt idx="143">
                  <c:v>4.5397780685475786E-2</c:v>
                </c:pt>
                <c:pt idx="144">
                  <c:v>3.9888670455607636E-2</c:v>
                </c:pt>
                <c:pt idx="145">
                  <c:v>0.14913977514255847</c:v>
                </c:pt>
                <c:pt idx="146">
                  <c:v>5.4412811414910181E-2</c:v>
                </c:pt>
                <c:pt idx="147">
                  <c:v>5.8347152614991897E-2</c:v>
                </c:pt>
                <c:pt idx="148">
                  <c:v>3.2823734659852638E-2</c:v>
                </c:pt>
                <c:pt idx="149">
                  <c:v>3.7116036089699135E-2</c:v>
                </c:pt>
                <c:pt idx="150">
                  <c:v>3.5434748973614365E-2</c:v>
                </c:pt>
                <c:pt idx="151">
                  <c:v>2.6801007777890191E-2</c:v>
                </c:pt>
                <c:pt idx="152">
                  <c:v>3.4460465100826773E-2</c:v>
                </c:pt>
                <c:pt idx="153">
                  <c:v>2.5165011407988408E-2</c:v>
                </c:pt>
                <c:pt idx="154">
                  <c:v>0.13140829787931926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A-6742-A6AE-EDFCF7C61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625199"/>
        <c:axId val="753379487"/>
      </c:scatterChart>
      <c:valAx>
        <c:axId val="75362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379487"/>
        <c:crosses val="autoZero"/>
        <c:crossBetween val="midCat"/>
      </c:valAx>
      <c:valAx>
        <c:axId val="75337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3625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</xdr:row>
      <xdr:rowOff>133350</xdr:rowOff>
    </xdr:from>
    <xdr:to>
      <xdr:col>16</xdr:col>
      <xdr:colOff>215900</xdr:colOff>
      <xdr:row>18</xdr:row>
      <xdr:rowOff>165100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2B5276A-5F80-EE40-A142-7402F9597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sktop/data/donn&#8218;es_rendement_biomasse_CC_ET_climat/Climat2002.2003/Flux_03_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"/>
      <sheetName val="2004"/>
      <sheetName val="LE1-2003"/>
      <sheetName val="LE-2003"/>
      <sheetName val="LE-2004"/>
      <sheetName val="LE1-2004"/>
      <sheetName val="ETR-tot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E1" t="str">
            <v>ETR_V4</v>
          </cell>
          <cell r="F1" t="str">
            <v>ETR_estimee</v>
          </cell>
        </row>
        <row r="2">
          <cell r="A2">
            <v>37979</v>
          </cell>
          <cell r="E2">
            <v>7.2674025958576957E-2</v>
          </cell>
          <cell r="F2">
            <v>2.1799836587802286E-2</v>
          </cell>
        </row>
        <row r="3">
          <cell r="A3">
            <v>37980</v>
          </cell>
          <cell r="E3">
            <v>5.3841894011903271E-2</v>
          </cell>
          <cell r="F3">
            <v>1.2162542304542145E-2</v>
          </cell>
        </row>
        <row r="4">
          <cell r="A4">
            <v>37981</v>
          </cell>
          <cell r="E4">
            <v>6.5533090226743432E-2</v>
          </cell>
          <cell r="F4">
            <v>0</v>
          </cell>
        </row>
        <row r="5">
          <cell r="A5">
            <v>37982</v>
          </cell>
          <cell r="E5">
            <v>6.6736894869063909E-2</v>
          </cell>
          <cell r="F5">
            <v>3.6963614136549072E-3</v>
          </cell>
        </row>
        <row r="6">
          <cell r="A6">
            <v>37983</v>
          </cell>
          <cell r="E6">
            <v>2.3314437944367127E-2</v>
          </cell>
          <cell r="F6">
            <v>0</v>
          </cell>
        </row>
        <row r="7">
          <cell r="A7">
            <v>37984</v>
          </cell>
          <cell r="E7">
            <v>1.2505938012578662E-2</v>
          </cell>
          <cell r="F7">
            <v>2.5094149740041032E-2</v>
          </cell>
        </row>
        <row r="8">
          <cell r="A8">
            <v>37985</v>
          </cell>
          <cell r="E8">
            <v>1.1025457637963079E-2</v>
          </cell>
          <cell r="F8">
            <v>9.2527732010838932E-3</v>
          </cell>
        </row>
        <row r="9">
          <cell r="A9">
            <v>37986</v>
          </cell>
          <cell r="F9">
            <v>8.7219789009056175E-3</v>
          </cell>
        </row>
        <row r="10">
          <cell r="A10">
            <v>37987</v>
          </cell>
          <cell r="F10">
            <v>7.5174604624919398E-3</v>
          </cell>
        </row>
        <row r="11">
          <cell r="A11">
            <v>37988</v>
          </cell>
          <cell r="F11">
            <v>3.7900609635250779E-3</v>
          </cell>
        </row>
        <row r="12">
          <cell r="A12">
            <v>37989</v>
          </cell>
          <cell r="F12">
            <v>1.5888613202866613E-3</v>
          </cell>
        </row>
        <row r="13">
          <cell r="A13">
            <v>37990</v>
          </cell>
          <cell r="E13">
            <v>1.5587278431128317E-4</v>
          </cell>
          <cell r="F13">
            <v>9.2032299061344004E-3</v>
          </cell>
        </row>
        <row r="14">
          <cell r="A14">
            <v>37991</v>
          </cell>
          <cell r="E14">
            <v>3.9883410645759365E-5</v>
          </cell>
          <cell r="F14">
            <v>1.0555236761806712E-2</v>
          </cell>
        </row>
        <row r="15">
          <cell r="A15">
            <v>37992</v>
          </cell>
          <cell r="F15">
            <v>1.020721819068483E-2</v>
          </cell>
        </row>
        <row r="16">
          <cell r="A16">
            <v>37993</v>
          </cell>
          <cell r="E16">
            <v>3.6282091364461978E-5</v>
          </cell>
          <cell r="F16">
            <v>0</v>
          </cell>
        </row>
        <row r="17">
          <cell r="A17">
            <v>37994</v>
          </cell>
          <cell r="E17">
            <v>7.2109957713937625E-5</v>
          </cell>
          <cell r="F17">
            <v>1.1433148873946272E-2</v>
          </cell>
        </row>
        <row r="18">
          <cell r="A18">
            <v>37995</v>
          </cell>
          <cell r="E18">
            <v>8.9611473680153633E-5</v>
          </cell>
          <cell r="F18">
            <v>1.0900800248259871E-2</v>
          </cell>
        </row>
        <row r="19">
          <cell r="A19">
            <v>37996</v>
          </cell>
          <cell r="E19">
            <v>1.9645943983462401E-5</v>
          </cell>
          <cell r="F19">
            <v>1.0792901744265556E-2</v>
          </cell>
        </row>
        <row r="20">
          <cell r="A20">
            <v>37997</v>
          </cell>
          <cell r="E20">
            <v>7.5019682273635627E-5</v>
          </cell>
          <cell r="F20">
            <v>0</v>
          </cell>
        </row>
        <row r="21">
          <cell r="A21">
            <v>37998</v>
          </cell>
          <cell r="F21">
            <v>1.0741958838027041E-2</v>
          </cell>
        </row>
        <row r="22">
          <cell r="A22">
            <v>37999</v>
          </cell>
          <cell r="F22">
            <v>1.3305956453371714E-2</v>
          </cell>
        </row>
        <row r="23">
          <cell r="A23">
            <v>38000</v>
          </cell>
          <cell r="F23">
            <v>9.4681578516286544E-3</v>
          </cell>
        </row>
        <row r="24">
          <cell r="A24">
            <v>38001</v>
          </cell>
          <cell r="E24">
            <v>1.352099083987615E-4</v>
          </cell>
          <cell r="F24">
            <v>6.9754270952911753E-3</v>
          </cell>
        </row>
        <row r="25">
          <cell r="A25">
            <v>38002</v>
          </cell>
          <cell r="F25">
            <v>4.2045361009002639E-3</v>
          </cell>
        </row>
        <row r="26">
          <cell r="A26">
            <v>38003</v>
          </cell>
          <cell r="E26">
            <v>1.5799504719499733E-4</v>
          </cell>
          <cell r="F26">
            <v>6.2515018332070689E-3</v>
          </cell>
        </row>
        <row r="27">
          <cell r="A27">
            <v>38004</v>
          </cell>
          <cell r="E27">
            <v>5.5809957912298054E-5</v>
          </cell>
          <cell r="F27">
            <v>6.0484374421090042E-3</v>
          </cell>
        </row>
        <row r="28">
          <cell r="A28">
            <v>38005</v>
          </cell>
          <cell r="F28">
            <v>8.95959963238111E-2</v>
          </cell>
        </row>
        <row r="29">
          <cell r="A29">
            <v>38006</v>
          </cell>
          <cell r="E29">
            <v>1.4460427993797856E-4</v>
          </cell>
          <cell r="F29">
            <v>5.539471890903698E-2</v>
          </cell>
        </row>
        <row r="30">
          <cell r="A30">
            <v>38007</v>
          </cell>
          <cell r="F30">
            <v>6.2220889799122304E-2</v>
          </cell>
        </row>
        <row r="31">
          <cell r="A31">
            <v>38008</v>
          </cell>
          <cell r="F31">
            <v>1.6854755331312334E-2</v>
          </cell>
        </row>
        <row r="32">
          <cell r="A32">
            <v>38009</v>
          </cell>
          <cell r="F32">
            <v>2.8786553730035663E-2</v>
          </cell>
        </row>
        <row r="33">
          <cell r="A33">
            <v>38010</v>
          </cell>
          <cell r="F33">
            <v>3.0295931457405906E-2</v>
          </cell>
        </row>
        <row r="34">
          <cell r="A34">
            <v>38011</v>
          </cell>
          <cell r="E34">
            <v>1.3882135306787124E-4</v>
          </cell>
          <cell r="F34">
            <v>2.4574324501589983E-2</v>
          </cell>
        </row>
        <row r="35">
          <cell r="A35">
            <v>38012</v>
          </cell>
          <cell r="F35">
            <v>1.9909081747192001E-2</v>
          </cell>
        </row>
        <row r="36">
          <cell r="A36">
            <v>38013</v>
          </cell>
          <cell r="E36">
            <v>5.4958684970177947E-5</v>
          </cell>
          <cell r="F36">
            <v>1.677247832816036E-2</v>
          </cell>
        </row>
        <row r="37">
          <cell r="A37">
            <v>38014</v>
          </cell>
          <cell r="E37">
            <v>5.0033300949756577E-5</v>
          </cell>
          <cell r="F37">
            <v>1.4341605452196577E-2</v>
          </cell>
        </row>
        <row r="38">
          <cell r="A38">
            <v>38015</v>
          </cell>
          <cell r="E38">
            <v>1.2494936082770914E-4</v>
          </cell>
          <cell r="F38">
            <v>6.4129435145555587E-3</v>
          </cell>
        </row>
        <row r="39">
          <cell r="A39">
            <v>38016</v>
          </cell>
          <cell r="F39">
            <v>1.0775449022358058E-2</v>
          </cell>
        </row>
        <row r="40">
          <cell r="A40">
            <v>38017</v>
          </cell>
          <cell r="F40">
            <v>0.11467278486559378</v>
          </cell>
        </row>
        <row r="41">
          <cell r="A41">
            <v>38018</v>
          </cell>
          <cell r="F41">
            <v>2.7343665861949012E-2</v>
          </cell>
        </row>
        <row r="42">
          <cell r="A42">
            <v>38019</v>
          </cell>
          <cell r="E42">
            <v>6.6348405185837883E-8</v>
          </cell>
          <cell r="F42">
            <v>3.5736259314761556E-2</v>
          </cell>
        </row>
        <row r="43">
          <cell r="A43">
            <v>38020</v>
          </cell>
          <cell r="E43">
            <v>4.8613999602552245E-5</v>
          </cell>
          <cell r="F43">
            <v>4.9435160895364989E-2</v>
          </cell>
        </row>
        <row r="44">
          <cell r="A44">
            <v>38021</v>
          </cell>
          <cell r="F44">
            <v>3.8543962946404844E-2</v>
          </cell>
        </row>
        <row r="45">
          <cell r="A45">
            <v>38022</v>
          </cell>
          <cell r="F45">
            <v>5.5975190296146206E-2</v>
          </cell>
        </row>
        <row r="46">
          <cell r="A46">
            <v>38023</v>
          </cell>
          <cell r="E46">
            <v>4.4411617435167796E-6</v>
          </cell>
          <cell r="F46">
            <v>4.9366889392449244E-2</v>
          </cell>
        </row>
        <row r="47">
          <cell r="A47">
            <v>38024</v>
          </cell>
          <cell r="E47">
            <v>7.6380976783256896E-5</v>
          </cell>
          <cell r="F47">
            <v>4.5909325992385674E-2</v>
          </cell>
        </row>
        <row r="48">
          <cell r="A48">
            <v>38025</v>
          </cell>
          <cell r="E48">
            <v>7.7025593942928032E-5</v>
          </cell>
          <cell r="F48">
            <v>4.8031103679641002E-2</v>
          </cell>
        </row>
        <row r="49">
          <cell r="A49">
            <v>38026</v>
          </cell>
          <cell r="E49">
            <v>1.6184221564189574E-4</v>
          </cell>
          <cell r="F49">
            <v>4.5843637508427224E-2</v>
          </cell>
        </row>
        <row r="50">
          <cell r="A50">
            <v>38027</v>
          </cell>
          <cell r="E50">
            <v>2.0734261290346334E-4</v>
          </cell>
          <cell r="F50">
            <v>7.2459674718198003E-2</v>
          </cell>
        </row>
        <row r="51">
          <cell r="A51">
            <v>38028</v>
          </cell>
          <cell r="F51">
            <v>6.1863768178014769E-2</v>
          </cell>
        </row>
        <row r="52">
          <cell r="A52">
            <v>38029</v>
          </cell>
          <cell r="E52">
            <v>1.4562293066228599E-4</v>
          </cell>
          <cell r="F52">
            <v>5.8970276886786147E-2</v>
          </cell>
        </row>
        <row r="53">
          <cell r="A53">
            <v>38030</v>
          </cell>
          <cell r="F53">
            <v>7.0062978550800806E-2</v>
          </cell>
        </row>
        <row r="54">
          <cell r="A54">
            <v>38031</v>
          </cell>
          <cell r="E54">
            <v>2.0861033717527979E-5</v>
          </cell>
          <cell r="F54">
            <v>7.5432483874979514E-2</v>
          </cell>
        </row>
        <row r="55">
          <cell r="A55">
            <v>38032</v>
          </cell>
          <cell r="E55">
            <v>1.74151113839736E-4</v>
          </cell>
          <cell r="F55">
            <v>6.959328132919787E-2</v>
          </cell>
        </row>
        <row r="56">
          <cell r="A56">
            <v>38033</v>
          </cell>
          <cell r="E56">
            <v>4.2286551388628896E-5</v>
          </cell>
          <cell r="F56">
            <v>8.0088525440693503E-2</v>
          </cell>
        </row>
        <row r="57">
          <cell r="A57">
            <v>38034</v>
          </cell>
          <cell r="E57">
            <v>1.0029798365583811E-5</v>
          </cell>
          <cell r="F57">
            <v>7.2997453024059078E-2</v>
          </cell>
        </row>
        <row r="58">
          <cell r="A58">
            <v>38035</v>
          </cell>
          <cell r="E58">
            <v>1.3846150387752357E-4</v>
          </cell>
          <cell r="F58">
            <v>6.2610667137464479E-2</v>
          </cell>
        </row>
        <row r="59">
          <cell r="A59">
            <v>38036</v>
          </cell>
          <cell r="E59">
            <v>2.0773518661853209E-4</v>
          </cell>
          <cell r="F59">
            <v>6.1645209275202055E-2</v>
          </cell>
        </row>
        <row r="60">
          <cell r="A60">
            <v>38037</v>
          </cell>
          <cell r="E60">
            <v>2.4687046705006616E-4</v>
          </cell>
          <cell r="F60">
            <v>5.6036576266449728E-2</v>
          </cell>
        </row>
        <row r="61">
          <cell r="A61">
            <v>38038</v>
          </cell>
          <cell r="F61">
            <v>9.8532298441430355E-2</v>
          </cell>
        </row>
        <row r="62">
          <cell r="A62">
            <v>38039</v>
          </cell>
          <cell r="E62">
            <v>1.2350126395726263E-4</v>
          </cell>
          <cell r="F62">
            <v>0.1877484549854212</v>
          </cell>
        </row>
        <row r="63">
          <cell r="A63">
            <v>38040</v>
          </cell>
          <cell r="E63">
            <v>0.13965414921598973</v>
          </cell>
          <cell r="F63">
            <v>8.9657374062266301E-2</v>
          </cell>
        </row>
        <row r="64">
          <cell r="A64">
            <v>38041</v>
          </cell>
          <cell r="E64">
            <v>0.19063790316871188</v>
          </cell>
          <cell r="F64">
            <v>0.10105528552255952</v>
          </cell>
        </row>
        <row r="65">
          <cell r="A65">
            <v>38042</v>
          </cell>
          <cell r="E65">
            <v>3.3836351766713686E-2</v>
          </cell>
          <cell r="F65">
            <v>0.11067665550169872</v>
          </cell>
        </row>
        <row r="66">
          <cell r="A66">
            <v>38043</v>
          </cell>
          <cell r="E66">
            <v>0.12473382939108242</v>
          </cell>
          <cell r="F66">
            <v>0.14474393200164903</v>
          </cell>
        </row>
        <row r="67">
          <cell r="A67">
            <v>38044</v>
          </cell>
          <cell r="E67">
            <v>0.17403773091814814</v>
          </cell>
          <cell r="F67">
            <v>0.13969454176265714</v>
          </cell>
        </row>
        <row r="68">
          <cell r="A68">
            <v>38045</v>
          </cell>
          <cell r="E68">
            <v>0.18782853084798168</v>
          </cell>
          <cell r="F68">
            <v>0.10873268841177852</v>
          </cell>
        </row>
        <row r="69">
          <cell r="A69">
            <v>38046</v>
          </cell>
          <cell r="E69">
            <v>0.18732924890557678</v>
          </cell>
          <cell r="F69">
            <v>0.11783958298898746</v>
          </cell>
        </row>
        <row r="70">
          <cell r="A70">
            <v>38047</v>
          </cell>
          <cell r="E70">
            <v>0.17431914262091583</v>
          </cell>
          <cell r="F70">
            <v>0.11800041475616166</v>
          </cell>
        </row>
        <row r="71">
          <cell r="A71">
            <v>38048</v>
          </cell>
          <cell r="E71">
            <v>1.4533855248067266E-2</v>
          </cell>
          <cell r="F71">
            <v>0.13904204484004215</v>
          </cell>
        </row>
        <row r="72">
          <cell r="A72">
            <v>38049</v>
          </cell>
          <cell r="E72">
            <v>0.2617491884147195</v>
          </cell>
          <cell r="F72">
            <v>0.36399843448580471</v>
          </cell>
        </row>
        <row r="73">
          <cell r="A73">
            <v>38050</v>
          </cell>
          <cell r="E73">
            <v>0.12652235131788978</v>
          </cell>
          <cell r="F73">
            <v>0.21402293291082669</v>
          </cell>
        </row>
        <row r="74">
          <cell r="A74">
            <v>38051</v>
          </cell>
          <cell r="E74">
            <v>0.21211991199591873</v>
          </cell>
          <cell r="F74">
            <v>0.21281584404454112</v>
          </cell>
        </row>
        <row r="75">
          <cell r="A75">
            <v>38052</v>
          </cell>
          <cell r="E75">
            <v>0.25907369215963943</v>
          </cell>
          <cell r="F75">
            <v>0.22848999563348771</v>
          </cell>
        </row>
        <row r="76">
          <cell r="A76">
            <v>38053</v>
          </cell>
          <cell r="E76">
            <v>0.24160599905241403</v>
          </cell>
          <cell r="F76">
            <v>0.21571002546175955</v>
          </cell>
        </row>
        <row r="77">
          <cell r="A77">
            <v>38054</v>
          </cell>
          <cell r="E77">
            <v>0.17858398170619061</v>
          </cell>
          <cell r="F77">
            <v>0.21129628816369528</v>
          </cell>
        </row>
        <row r="78">
          <cell r="A78">
            <v>38055</v>
          </cell>
          <cell r="E78">
            <v>0.20773219879363505</v>
          </cell>
          <cell r="F78">
            <v>0.25181469687797536</v>
          </cell>
        </row>
        <row r="79">
          <cell r="A79">
            <v>38056</v>
          </cell>
          <cell r="E79">
            <v>0.21338410717857889</v>
          </cell>
          <cell r="F79">
            <v>0.1972037532668767</v>
          </cell>
        </row>
        <row r="80">
          <cell r="A80">
            <v>38057</v>
          </cell>
          <cell r="E80">
            <v>0.23574461493688476</v>
          </cell>
          <cell r="F80">
            <v>0.22130435394721021</v>
          </cell>
        </row>
        <row r="81">
          <cell r="A81">
            <v>38058</v>
          </cell>
          <cell r="E81">
            <v>0.16470384269146476</v>
          </cell>
          <cell r="F81">
            <v>0.19617451095364713</v>
          </cell>
        </row>
        <row r="82">
          <cell r="A82">
            <v>38059</v>
          </cell>
          <cell r="F82">
            <v>0.10185475419078124</v>
          </cell>
        </row>
        <row r="83">
          <cell r="A83">
            <v>38060</v>
          </cell>
          <cell r="E83">
            <v>0.22649231486464463</v>
          </cell>
          <cell r="F83">
            <v>0.25779423957800041</v>
          </cell>
        </row>
        <row r="84">
          <cell r="A84">
            <v>38061</v>
          </cell>
          <cell r="E84">
            <v>0.2233768899377947</v>
          </cell>
          <cell r="F84">
            <v>0.22728856757749888</v>
          </cell>
        </row>
        <row r="85">
          <cell r="A85">
            <v>38062</v>
          </cell>
          <cell r="E85">
            <v>0.24433011904939944</v>
          </cell>
          <cell r="F85">
            <v>0.23659312602214153</v>
          </cell>
        </row>
        <row r="86">
          <cell r="A86">
            <v>38063</v>
          </cell>
          <cell r="E86">
            <v>0.24749472189769173</v>
          </cell>
          <cell r="F86">
            <v>0.24278808818629255</v>
          </cell>
        </row>
        <row r="87">
          <cell r="A87">
            <v>38064</v>
          </cell>
          <cell r="E87">
            <v>0.24528757420280087</v>
          </cell>
          <cell r="F87">
            <v>0.220058190611021</v>
          </cell>
        </row>
        <row r="88">
          <cell r="A88">
            <v>38065</v>
          </cell>
          <cell r="E88">
            <v>0.22860715852307353</v>
          </cell>
          <cell r="F88">
            <v>0.19575897386953353</v>
          </cell>
        </row>
        <row r="89">
          <cell r="A89">
            <v>38066</v>
          </cell>
          <cell r="E89">
            <v>0.19765045528898514</v>
          </cell>
          <cell r="F89">
            <v>0.17988099586197254</v>
          </cell>
        </row>
        <row r="90">
          <cell r="A90">
            <v>38067</v>
          </cell>
          <cell r="E90">
            <v>0.21167985633422767</v>
          </cell>
          <cell r="F90">
            <v>0.17932355631693736</v>
          </cell>
        </row>
        <row r="91">
          <cell r="A91">
            <v>38068</v>
          </cell>
          <cell r="E91">
            <v>0.2248502424963871</v>
          </cell>
          <cell r="F91">
            <v>0.16096715561232541</v>
          </cell>
        </row>
        <row r="92">
          <cell r="A92">
            <v>38069</v>
          </cell>
          <cell r="E92">
            <v>0.22054686029189879</v>
          </cell>
          <cell r="F92">
            <v>0.14783537952543285</v>
          </cell>
        </row>
        <row r="93">
          <cell r="A93">
            <v>38070</v>
          </cell>
          <cell r="E93">
            <v>9.2692129873256424E-2</v>
          </cell>
          <cell r="F93">
            <v>0.11712644823989965</v>
          </cell>
        </row>
        <row r="94">
          <cell r="A94">
            <v>38071</v>
          </cell>
          <cell r="E94">
            <v>0.19130346476198798</v>
          </cell>
          <cell r="F94">
            <v>0.12930017890089343</v>
          </cell>
        </row>
        <row r="95">
          <cell r="A95">
            <v>38072</v>
          </cell>
          <cell r="F95">
            <v>0.1066663057815419</v>
          </cell>
        </row>
        <row r="96">
          <cell r="A96">
            <v>38073</v>
          </cell>
          <cell r="F96">
            <v>9.5256848669082794E-2</v>
          </cell>
        </row>
        <row r="97">
          <cell r="A97">
            <v>38074</v>
          </cell>
          <cell r="F97">
            <v>0.1025291774446519</v>
          </cell>
        </row>
        <row r="98">
          <cell r="A98">
            <v>38075</v>
          </cell>
          <cell r="F98">
            <v>0.23174425839561155</v>
          </cell>
        </row>
        <row r="99">
          <cell r="A99">
            <v>38076</v>
          </cell>
          <cell r="F99">
            <v>0.25757837593675137</v>
          </cell>
        </row>
        <row r="100">
          <cell r="A100">
            <v>38077</v>
          </cell>
          <cell r="E100">
            <v>0.25303103192477455</v>
          </cell>
          <cell r="F100">
            <v>0.18268646369912778</v>
          </cell>
        </row>
        <row r="101">
          <cell r="A101">
            <v>38078</v>
          </cell>
          <cell r="E101">
            <v>0.21763184771705613</v>
          </cell>
          <cell r="F101">
            <v>0.16002048905999322</v>
          </cell>
        </row>
        <row r="102">
          <cell r="A102">
            <v>38079</v>
          </cell>
          <cell r="E102">
            <v>3.9464796894547009E-2</v>
          </cell>
          <cell r="F102">
            <v>0.14046644017064697</v>
          </cell>
        </row>
        <row r="103">
          <cell r="A103">
            <v>38080</v>
          </cell>
          <cell r="E103">
            <v>0.20045985269795008</v>
          </cell>
          <cell r="F103">
            <v>0.23265689155037778</v>
          </cell>
        </row>
        <row r="104">
          <cell r="A104">
            <v>38081</v>
          </cell>
          <cell r="E104">
            <v>0.16550448203251877</v>
          </cell>
          <cell r="F104">
            <v>0.15330900089916244</v>
          </cell>
        </row>
        <row r="105">
          <cell r="A105">
            <v>38082</v>
          </cell>
          <cell r="E105">
            <v>0.1532220277741779</v>
          </cell>
          <cell r="F105">
            <v>0.1370905721697683</v>
          </cell>
        </row>
        <row r="106">
          <cell r="A106">
            <v>38083</v>
          </cell>
          <cell r="E106">
            <v>0.17477373234743451</v>
          </cell>
          <cell r="F106">
            <v>0.11587370273884381</v>
          </cell>
        </row>
        <row r="107">
          <cell r="A107">
            <v>38084</v>
          </cell>
          <cell r="E107">
            <v>0.18336359381148259</v>
          </cell>
          <cell r="F107">
            <v>0.27348586140647391</v>
          </cell>
        </row>
        <row r="108">
          <cell r="A108">
            <v>38085</v>
          </cell>
          <cell r="E108">
            <v>0.19731402748566446</v>
          </cell>
          <cell r="F108">
            <v>0.1130352426695454</v>
          </cell>
        </row>
        <row r="109">
          <cell r="A109">
            <v>38086</v>
          </cell>
          <cell r="E109">
            <v>8.4071101585317151E-2</v>
          </cell>
          <cell r="F109">
            <v>7.4888004207341013E-2</v>
          </cell>
        </row>
        <row r="110">
          <cell r="A110">
            <v>38087</v>
          </cell>
          <cell r="E110">
            <v>0.15688947811454701</v>
          </cell>
          <cell r="F110">
            <v>0.20903849035099889</v>
          </cell>
        </row>
        <row r="111">
          <cell r="A111">
            <v>38088</v>
          </cell>
          <cell r="E111">
            <v>0.1712760597041155</v>
          </cell>
          <cell r="F111">
            <v>7.7452035011279424E-2</v>
          </cell>
        </row>
        <row r="112">
          <cell r="A112">
            <v>38089</v>
          </cell>
          <cell r="E112">
            <v>0.13990822428261246</v>
          </cell>
          <cell r="F112">
            <v>8.0455394844389211E-2</v>
          </cell>
        </row>
        <row r="113">
          <cell r="A113">
            <v>38090</v>
          </cell>
          <cell r="E113">
            <v>0.1330201455456837</v>
          </cell>
          <cell r="F113">
            <v>7.1235864106677954E-2</v>
          </cell>
        </row>
        <row r="114">
          <cell r="A114">
            <v>38091</v>
          </cell>
          <cell r="E114">
            <v>0.1042550454275506</v>
          </cell>
          <cell r="F114">
            <v>0.10987331612228014</v>
          </cell>
        </row>
        <row r="115">
          <cell r="A115">
            <v>38092</v>
          </cell>
          <cell r="E115">
            <v>0.15534730688742926</v>
          </cell>
          <cell r="F115">
            <v>5.4126568925058224E-2</v>
          </cell>
        </row>
        <row r="116">
          <cell r="A116">
            <v>38093</v>
          </cell>
          <cell r="E116">
            <v>0.22050471228821902</v>
          </cell>
          <cell r="F116">
            <v>0.22949716673587645</v>
          </cell>
        </row>
        <row r="117">
          <cell r="A117">
            <v>38094</v>
          </cell>
          <cell r="E117">
            <v>0.11344631931852447</v>
          </cell>
          <cell r="F117">
            <v>5.5582546204980057E-2</v>
          </cell>
        </row>
        <row r="118">
          <cell r="A118">
            <v>38095</v>
          </cell>
          <cell r="E118">
            <v>0.14081424728894651</v>
          </cell>
          <cell r="F118">
            <v>5.8844412670947373E-2</v>
          </cell>
        </row>
        <row r="119">
          <cell r="A119">
            <v>38096</v>
          </cell>
          <cell r="E119">
            <v>0.14850211214987497</v>
          </cell>
          <cell r="F119">
            <v>5.9901911347954521E-2</v>
          </cell>
        </row>
        <row r="120">
          <cell r="A120">
            <v>38097</v>
          </cell>
          <cell r="E120">
            <v>0.14280807305507243</v>
          </cell>
          <cell r="F120">
            <v>5.9396492874197279E-2</v>
          </cell>
        </row>
        <row r="121">
          <cell r="A121">
            <v>38098</v>
          </cell>
          <cell r="E121">
            <v>0.2245067037017896</v>
          </cell>
          <cell r="F121">
            <v>4.8649110585525276E-2</v>
          </cell>
        </row>
        <row r="122">
          <cell r="A122">
            <v>38099</v>
          </cell>
          <cell r="E122">
            <v>0.26560518819173079</v>
          </cell>
          <cell r="F122">
            <v>0.45460224452926307</v>
          </cell>
        </row>
        <row r="123">
          <cell r="A123">
            <v>38100</v>
          </cell>
          <cell r="E123">
            <v>0.22593848156903942</v>
          </cell>
          <cell r="F123">
            <v>0.30040527099319486</v>
          </cell>
        </row>
        <row r="124">
          <cell r="A124">
            <v>38101</v>
          </cell>
          <cell r="E124">
            <v>0.22144904342258367</v>
          </cell>
          <cell r="F124">
            <v>0.25847963022606779</v>
          </cell>
        </row>
        <row r="125">
          <cell r="A125">
            <v>38102</v>
          </cell>
          <cell r="E125">
            <v>0.21891569530394972</v>
          </cell>
          <cell r="F125">
            <v>0.22227934334863633</v>
          </cell>
        </row>
        <row r="126">
          <cell r="A126">
            <v>38103</v>
          </cell>
          <cell r="E126">
            <v>0.22977928881309606</v>
          </cell>
          <cell r="F126">
            <v>0.19504601161959206</v>
          </cell>
        </row>
        <row r="127">
          <cell r="A127">
            <v>38104</v>
          </cell>
          <cell r="E127">
            <v>4.4432657809879109E-2</v>
          </cell>
          <cell r="F127">
            <v>7.2443262756430898E-2</v>
          </cell>
        </row>
        <row r="128">
          <cell r="A128">
            <v>38105</v>
          </cell>
          <cell r="E128">
            <v>0.16700570545618226</v>
          </cell>
          <cell r="F128">
            <v>0.14597607785067462</v>
          </cell>
        </row>
        <row r="129">
          <cell r="A129">
            <v>38106</v>
          </cell>
          <cell r="E129">
            <v>0.15438677313482058</v>
          </cell>
          <cell r="F129">
            <v>0.13388341801996101</v>
          </cell>
        </row>
        <row r="130">
          <cell r="A130">
            <v>38107</v>
          </cell>
          <cell r="E130">
            <v>0.1903641232772966</v>
          </cell>
          <cell r="F130">
            <v>0.12258711643448859</v>
          </cell>
        </row>
        <row r="131">
          <cell r="A131">
            <v>38108</v>
          </cell>
          <cell r="E131">
            <v>0.17759732623185101</v>
          </cell>
          <cell r="F131">
            <v>0.11350990779447974</v>
          </cell>
        </row>
        <row r="132">
          <cell r="A132">
            <v>38109</v>
          </cell>
          <cell r="E132">
            <v>0.20496454785256404</v>
          </cell>
          <cell r="F132">
            <v>0.10218244667767368</v>
          </cell>
        </row>
        <row r="133">
          <cell r="A133">
            <v>38110</v>
          </cell>
          <cell r="E133">
            <v>8.2644814741521036E-2</v>
          </cell>
          <cell r="F133">
            <v>0.21078967560442974</v>
          </cell>
        </row>
        <row r="134">
          <cell r="A134">
            <v>38111</v>
          </cell>
          <cell r="E134">
            <v>0.11692680586355052</v>
          </cell>
          <cell r="F134">
            <v>0.28806215412316843</v>
          </cell>
        </row>
        <row r="135">
          <cell r="A135">
            <v>38112</v>
          </cell>
          <cell r="E135">
            <v>0.22984264238380417</v>
          </cell>
          <cell r="F135">
            <v>0.30975519013800051</v>
          </cell>
        </row>
        <row r="136">
          <cell r="A136">
            <v>38113</v>
          </cell>
          <cell r="E136">
            <v>0.20136592392252337</v>
          </cell>
          <cell r="F136">
            <v>9.0439839156079116E-2</v>
          </cell>
        </row>
        <row r="137">
          <cell r="A137">
            <v>38114</v>
          </cell>
          <cell r="E137">
            <v>0.1449375515246327</v>
          </cell>
          <cell r="F137">
            <v>6.9339791508664678E-2</v>
          </cell>
        </row>
        <row r="138">
          <cell r="A138">
            <v>38115</v>
          </cell>
          <cell r="E138">
            <v>0.14156563544704173</v>
          </cell>
          <cell r="F138">
            <v>7.0478298374269721E-2</v>
          </cell>
        </row>
        <row r="139">
          <cell r="A139">
            <v>38116</v>
          </cell>
          <cell r="E139">
            <v>9.0582796745306435E-2</v>
          </cell>
          <cell r="F139">
            <v>5.0269938361060744E-2</v>
          </cell>
        </row>
        <row r="140">
          <cell r="A140">
            <v>38117</v>
          </cell>
          <cell r="E140">
            <v>6.1582816938045529E-2</v>
          </cell>
          <cell r="F140">
            <v>4.1648230270352679E-2</v>
          </cell>
        </row>
        <row r="141">
          <cell r="A141">
            <v>38118</v>
          </cell>
          <cell r="E141">
            <v>0.16075554200597236</v>
          </cell>
          <cell r="F141">
            <v>0.23919208369797926</v>
          </cell>
        </row>
        <row r="142">
          <cell r="A142">
            <v>38119</v>
          </cell>
          <cell r="E142">
            <v>0.12504773325138624</v>
          </cell>
          <cell r="F142">
            <v>7.5550720107690983E-2</v>
          </cell>
        </row>
        <row r="143">
          <cell r="A143">
            <v>38120</v>
          </cell>
          <cell r="E143">
            <v>5.2604687368396491E-2</v>
          </cell>
          <cell r="F143">
            <v>3.3185224688706431E-2</v>
          </cell>
        </row>
        <row r="144">
          <cell r="A144">
            <v>38121</v>
          </cell>
          <cell r="E144">
            <v>4.5682801981221294E-2</v>
          </cell>
          <cell r="F144">
            <v>4.302243749623131E-2</v>
          </cell>
        </row>
        <row r="145">
          <cell r="A145">
            <v>38122</v>
          </cell>
          <cell r="E145">
            <v>0</v>
          </cell>
          <cell r="F145">
            <v>4.5397780685475786E-2</v>
          </cell>
        </row>
        <row r="146">
          <cell r="A146">
            <v>38123</v>
          </cell>
          <cell r="E146">
            <v>6.7066744743936854E-2</v>
          </cell>
          <cell r="F146">
            <v>3.9888670455607636E-2</v>
          </cell>
        </row>
        <row r="147">
          <cell r="A147">
            <v>38124</v>
          </cell>
          <cell r="E147">
            <v>0.12587488727470353</v>
          </cell>
          <cell r="F147">
            <v>0.14913977514255847</v>
          </cell>
        </row>
        <row r="148">
          <cell r="A148">
            <v>38125</v>
          </cell>
          <cell r="E148">
            <v>5.5085547698850247E-2</v>
          </cell>
          <cell r="F148">
            <v>5.4412811414910181E-2</v>
          </cell>
        </row>
        <row r="149">
          <cell r="A149">
            <v>38126</v>
          </cell>
          <cell r="E149">
            <v>6.2286738601862152E-2</v>
          </cell>
          <cell r="F149">
            <v>5.8347152614991897E-2</v>
          </cell>
        </row>
        <row r="150">
          <cell r="A150">
            <v>38127</v>
          </cell>
          <cell r="E150">
            <v>5.7682209102136374E-2</v>
          </cell>
          <cell r="F150">
            <v>3.2823734659852638E-2</v>
          </cell>
        </row>
        <row r="151">
          <cell r="A151">
            <v>38128</v>
          </cell>
          <cell r="E151">
            <v>6.6617822898347376E-2</v>
          </cell>
          <cell r="F151">
            <v>3.7116036089699135E-2</v>
          </cell>
        </row>
        <row r="152">
          <cell r="A152">
            <v>38129</v>
          </cell>
          <cell r="E152">
            <v>5.6272935840071439E-2</v>
          </cell>
          <cell r="F152">
            <v>3.5434748973614365E-2</v>
          </cell>
        </row>
        <row r="153">
          <cell r="A153">
            <v>38130</v>
          </cell>
          <cell r="E153">
            <v>5.0047165515599137E-2</v>
          </cell>
          <cell r="F153">
            <v>2.6801007777890191E-2</v>
          </cell>
        </row>
        <row r="154">
          <cell r="A154">
            <v>38131</v>
          </cell>
          <cell r="E154">
            <v>5.962453769725963E-2</v>
          </cell>
          <cell r="F154">
            <v>3.4460465100826773E-2</v>
          </cell>
        </row>
        <row r="155">
          <cell r="A155">
            <v>38132</v>
          </cell>
          <cell r="F155">
            <v>2.5165011407988408E-2</v>
          </cell>
        </row>
        <row r="156">
          <cell r="A156">
            <v>38133</v>
          </cell>
          <cell r="E156">
            <v>0.19115993737597053</v>
          </cell>
          <cell r="F156">
            <v>0.13140829787931926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461-AD69-2E4D-8E9D-A534F7C61087}">
  <dimension ref="A1:G158"/>
  <sheetViews>
    <sheetView tabSelected="1" workbookViewId="0">
      <selection activeCell="E2" sqref="E2"/>
    </sheetView>
  </sheetViews>
  <sheetFormatPr baseColWidth="10" defaultColWidth="11.5" defaultRowHeight="16" x14ac:dyDescent="0.2"/>
  <sheetData>
    <row r="1" spans="1:7" x14ac:dyDescent="0.2">
      <c r="A1" s="1" t="s">
        <v>0</v>
      </c>
      <c r="B1" s="1" t="s">
        <v>1</v>
      </c>
      <c r="C1" s="2" t="s">
        <v>2</v>
      </c>
      <c r="D1" s="2" t="s">
        <v>5</v>
      </c>
      <c r="E1" s="1" t="s">
        <v>6</v>
      </c>
      <c r="F1" s="1" t="s">
        <v>3</v>
      </c>
      <c r="G1" s="1" t="s">
        <v>4</v>
      </c>
    </row>
    <row r="2" spans="1:7" x14ac:dyDescent="0.2">
      <c r="A2" s="3">
        <v>37979</v>
      </c>
      <c r="B2">
        <v>358</v>
      </c>
      <c r="C2">
        <v>20.605054141927116</v>
      </c>
      <c r="D2">
        <f>C2*0.03527</f>
        <v>0.72674025958576949</v>
      </c>
      <c r="E2">
        <f>(C2*0.03527)*0.1</f>
        <v>7.2674025958576957E-2</v>
      </c>
      <c r="F2">
        <v>2.1799836587802286E-2</v>
      </c>
      <c r="G2">
        <f>RSQ(E63:E158,F63:F158)</f>
        <v>0.44512350369734627</v>
      </c>
    </row>
    <row r="3" spans="1:7" x14ac:dyDescent="0.2">
      <c r="A3" s="3">
        <v>37980</v>
      </c>
      <c r="B3">
        <v>359</v>
      </c>
      <c r="C3">
        <v>15.265634820499933</v>
      </c>
      <c r="D3">
        <f t="shared" ref="D3:D8" si="0">C3*0.03527</f>
        <v>0.53841894011903269</v>
      </c>
      <c r="E3">
        <f t="shared" ref="E3:E66" si="1">(C3*0.03527)*0.1</f>
        <v>5.3841894011903271E-2</v>
      </c>
      <c r="F3">
        <v>1.2162542304542145E-2</v>
      </c>
    </row>
    <row r="4" spans="1:7" x14ac:dyDescent="0.2">
      <c r="A4" s="3">
        <v>37981</v>
      </c>
      <c r="B4">
        <v>360</v>
      </c>
      <c r="C4">
        <v>18.580405508007775</v>
      </c>
      <c r="D4">
        <f t="shared" si="0"/>
        <v>0.65533090226743429</v>
      </c>
      <c r="E4">
        <f t="shared" si="1"/>
        <v>6.5533090226743432E-2</v>
      </c>
      <c r="F4">
        <v>0</v>
      </c>
    </row>
    <row r="5" spans="1:7" x14ac:dyDescent="0.2">
      <c r="A5" s="3">
        <v>37982</v>
      </c>
      <c r="B5">
        <v>361</v>
      </c>
      <c r="C5">
        <v>18.921716719326309</v>
      </c>
      <c r="D5">
        <f t="shared" si="0"/>
        <v>0.66736894869063901</v>
      </c>
      <c r="E5">
        <f t="shared" si="1"/>
        <v>6.6736894869063909E-2</v>
      </c>
      <c r="F5">
        <v>3.6963614136549072E-3</v>
      </c>
    </row>
    <row r="6" spans="1:7" x14ac:dyDescent="0.2">
      <c r="A6" s="3">
        <v>37983</v>
      </c>
      <c r="B6">
        <v>362</v>
      </c>
      <c r="C6">
        <v>6.6102744384369503</v>
      </c>
      <c r="D6">
        <f t="shared" si="0"/>
        <v>0.23314437944367125</v>
      </c>
      <c r="E6">
        <f t="shared" si="1"/>
        <v>2.3314437944367127E-2</v>
      </c>
      <c r="F6">
        <v>0</v>
      </c>
    </row>
    <row r="7" spans="1:7" x14ac:dyDescent="0.2">
      <c r="A7" s="3">
        <v>37984</v>
      </c>
      <c r="B7">
        <v>363</v>
      </c>
      <c r="C7">
        <v>3.5457720477966146</v>
      </c>
      <c r="D7">
        <f t="shared" si="0"/>
        <v>0.1250593801257866</v>
      </c>
      <c r="E7">
        <f t="shared" si="1"/>
        <v>1.2505938012578662E-2</v>
      </c>
      <c r="F7">
        <v>2.5094149740041032E-2</v>
      </c>
    </row>
    <row r="8" spans="1:7" x14ac:dyDescent="0.2">
      <c r="A8" s="3">
        <v>37985</v>
      </c>
      <c r="B8">
        <v>364</v>
      </c>
      <c r="C8">
        <v>3.1260157748690323</v>
      </c>
      <c r="D8">
        <f t="shared" si="0"/>
        <v>0.11025457637963078</v>
      </c>
      <c r="E8">
        <f t="shared" si="1"/>
        <v>1.1025457637963079E-2</v>
      </c>
      <c r="F8">
        <v>9.2527732010838932E-3</v>
      </c>
    </row>
    <row r="9" spans="1:7" x14ac:dyDescent="0.2">
      <c r="A9" s="3">
        <v>37986</v>
      </c>
      <c r="B9">
        <v>365</v>
      </c>
      <c r="F9">
        <v>8.7219789009056175E-3</v>
      </c>
    </row>
    <row r="10" spans="1:7" x14ac:dyDescent="0.2">
      <c r="A10" s="3">
        <v>37987</v>
      </c>
      <c r="B10">
        <v>1</v>
      </c>
      <c r="F10">
        <v>7.5174604624919398E-3</v>
      </c>
    </row>
    <row r="11" spans="1:7" x14ac:dyDescent="0.2">
      <c r="A11" s="3">
        <v>37988</v>
      </c>
      <c r="B11">
        <v>2</v>
      </c>
      <c r="F11">
        <v>3.7900609635250779E-3</v>
      </c>
    </row>
    <row r="12" spans="1:7" x14ac:dyDescent="0.2">
      <c r="A12" s="3">
        <v>37989</v>
      </c>
      <c r="B12">
        <f>3</f>
        <v>3</v>
      </c>
      <c r="C12">
        <v>-8.7476317706492598E-2</v>
      </c>
      <c r="D12">
        <f>C12*0.03527</f>
        <v>-3.0852897255079941E-3</v>
      </c>
      <c r="F12">
        <v>1.5888613202866613E-3</v>
      </c>
    </row>
    <row r="13" spans="1:7" x14ac:dyDescent="0.2">
      <c r="A13" s="3">
        <v>37990</v>
      </c>
      <c r="B13">
        <f>1+B12</f>
        <v>4</v>
      </c>
      <c r="C13">
        <v>4.4194154894041153E-2</v>
      </c>
      <c r="D13">
        <f t="shared" ref="D13:D21" si="2">C13*0.03527</f>
        <v>1.5587278431128315E-3</v>
      </c>
      <c r="E13">
        <f t="shared" si="1"/>
        <v>1.5587278431128317E-4</v>
      </c>
      <c r="F13">
        <v>9.2032299061344004E-3</v>
      </c>
    </row>
    <row r="14" spans="1:7" x14ac:dyDescent="0.2">
      <c r="A14" s="3">
        <v>37991</v>
      </c>
      <c r="B14">
        <f t="shared" ref="B14:B77" si="3">1+B13</f>
        <v>5</v>
      </c>
      <c r="C14">
        <v>1.1308026834635486E-2</v>
      </c>
      <c r="D14">
        <f t="shared" si="2"/>
        <v>3.9883410645759365E-4</v>
      </c>
      <c r="E14">
        <f t="shared" si="1"/>
        <v>3.9883410645759365E-5</v>
      </c>
      <c r="F14">
        <v>1.0555236761806712E-2</v>
      </c>
    </row>
    <row r="15" spans="1:7" x14ac:dyDescent="0.2">
      <c r="A15" s="3">
        <v>37992</v>
      </c>
      <c r="B15">
        <f t="shared" si="3"/>
        <v>6</v>
      </c>
      <c r="C15">
        <v>-9.7219242178214012E-4</v>
      </c>
      <c r="D15">
        <f t="shared" si="2"/>
        <v>-3.4289226716256083E-5</v>
      </c>
      <c r="F15">
        <v>1.020721819068483E-2</v>
      </c>
    </row>
    <row r="16" spans="1:7" x14ac:dyDescent="0.2">
      <c r="A16" s="3">
        <v>37993</v>
      </c>
      <c r="B16">
        <f t="shared" si="3"/>
        <v>7</v>
      </c>
      <c r="C16">
        <v>1.0286955306056698E-2</v>
      </c>
      <c r="D16">
        <f t="shared" si="2"/>
        <v>3.6282091364461978E-4</v>
      </c>
      <c r="E16">
        <f t="shared" si="1"/>
        <v>3.6282091364461978E-5</v>
      </c>
      <c r="F16">
        <v>0</v>
      </c>
    </row>
    <row r="17" spans="1:6" x14ac:dyDescent="0.2">
      <c r="A17" s="3">
        <v>37994</v>
      </c>
      <c r="B17">
        <f t="shared" si="3"/>
        <v>8</v>
      </c>
      <c r="C17">
        <v>2.0445125521388607E-2</v>
      </c>
      <c r="D17">
        <f t="shared" si="2"/>
        <v>7.2109957713937622E-4</v>
      </c>
      <c r="E17">
        <f t="shared" si="1"/>
        <v>7.2109957713937625E-5</v>
      </c>
      <c r="F17">
        <v>1.1433148873946272E-2</v>
      </c>
    </row>
    <row r="18" spans="1:6" x14ac:dyDescent="0.2">
      <c r="A18" s="3">
        <v>37995</v>
      </c>
      <c r="B18">
        <f t="shared" si="3"/>
        <v>9</v>
      </c>
      <c r="C18">
        <v>2.5407279183485575E-2</v>
      </c>
      <c r="D18">
        <f t="shared" si="2"/>
        <v>8.9611473680153628E-4</v>
      </c>
      <c r="E18">
        <f t="shared" si="1"/>
        <v>8.9611473680153633E-5</v>
      </c>
      <c r="F18">
        <v>1.0900800248259871E-2</v>
      </c>
    </row>
    <row r="19" spans="1:6" x14ac:dyDescent="0.2">
      <c r="A19" s="3">
        <v>37996</v>
      </c>
      <c r="B19">
        <f t="shared" si="3"/>
        <v>10</v>
      </c>
      <c r="C19">
        <v>5.5701570693117092E-3</v>
      </c>
      <c r="D19">
        <f t="shared" si="2"/>
        <v>1.96459439834624E-4</v>
      </c>
      <c r="E19">
        <f t="shared" si="1"/>
        <v>1.9645943983462401E-5</v>
      </c>
      <c r="F19">
        <v>1.0792901744265556E-2</v>
      </c>
    </row>
    <row r="20" spans="1:6" x14ac:dyDescent="0.2">
      <c r="A20" s="3">
        <v>37997</v>
      </c>
      <c r="B20">
        <f t="shared" si="3"/>
        <v>11</v>
      </c>
      <c r="C20">
        <v>2.1270111220197226E-2</v>
      </c>
      <c r="D20">
        <f t="shared" si="2"/>
        <v>7.5019682273635621E-4</v>
      </c>
      <c r="E20">
        <f t="shared" si="1"/>
        <v>7.5019682273635627E-5</v>
      </c>
      <c r="F20">
        <v>0</v>
      </c>
    </row>
    <row r="21" spans="1:6" x14ac:dyDescent="0.2">
      <c r="A21" s="3">
        <v>37998</v>
      </c>
      <c r="B21">
        <f t="shared" si="3"/>
        <v>12</v>
      </c>
      <c r="C21">
        <v>-5.8335414024392783E-3</v>
      </c>
      <c r="D21">
        <f t="shared" si="2"/>
        <v>-2.0574900526403338E-4</v>
      </c>
      <c r="F21">
        <v>1.0741958838027041E-2</v>
      </c>
    </row>
    <row r="22" spans="1:6" x14ac:dyDescent="0.2">
      <c r="A22" s="3">
        <v>37999</v>
      </c>
      <c r="B22">
        <f t="shared" si="3"/>
        <v>13</v>
      </c>
      <c r="F22">
        <v>1.3305956453371714E-2</v>
      </c>
    </row>
    <row r="23" spans="1:6" x14ac:dyDescent="0.2">
      <c r="A23" s="3">
        <v>38000</v>
      </c>
      <c r="B23">
        <f t="shared" si="3"/>
        <v>14</v>
      </c>
      <c r="C23">
        <v>-2.9993004434906062E-4</v>
      </c>
      <c r="D23">
        <f>C23*0.03527</f>
        <v>-1.057853266419137E-5</v>
      </c>
      <c r="F23">
        <v>9.4681578516286544E-3</v>
      </c>
    </row>
    <row r="24" spans="1:6" x14ac:dyDescent="0.2">
      <c r="A24" s="3">
        <v>38001</v>
      </c>
      <c r="B24">
        <f t="shared" si="3"/>
        <v>15</v>
      </c>
      <c r="C24">
        <v>3.833567008754224E-2</v>
      </c>
      <c r="D24">
        <f t="shared" ref="D24:D87" si="4">C24*0.03527</f>
        <v>1.3520990839876149E-3</v>
      </c>
      <c r="E24">
        <f t="shared" si="1"/>
        <v>1.352099083987615E-4</v>
      </c>
      <c r="F24">
        <v>6.9754270952911753E-3</v>
      </c>
    </row>
    <row r="25" spans="1:6" x14ac:dyDescent="0.2">
      <c r="A25" s="3">
        <v>38002</v>
      </c>
      <c r="B25">
        <f t="shared" si="3"/>
        <v>16</v>
      </c>
      <c r="C25">
        <v>-4.0132300635305838E-2</v>
      </c>
      <c r="D25">
        <f t="shared" si="4"/>
        <v>-1.4154662434072371E-3</v>
      </c>
      <c r="F25">
        <v>4.2045361009002639E-3</v>
      </c>
    </row>
    <row r="26" spans="1:6" x14ac:dyDescent="0.2">
      <c r="A26" s="3">
        <v>38003</v>
      </c>
      <c r="B26">
        <f t="shared" si="3"/>
        <v>17</v>
      </c>
      <c r="C26">
        <v>4.479587388573783E-2</v>
      </c>
      <c r="D26">
        <f t="shared" si="4"/>
        <v>1.5799504719499733E-3</v>
      </c>
      <c r="E26">
        <f t="shared" si="1"/>
        <v>1.5799504719499733E-4</v>
      </c>
      <c r="F26">
        <v>6.2515018332070689E-3</v>
      </c>
    </row>
    <row r="27" spans="1:6" x14ac:dyDescent="0.2">
      <c r="A27" s="3">
        <v>38004</v>
      </c>
      <c r="B27">
        <f t="shared" si="3"/>
        <v>18</v>
      </c>
      <c r="C27">
        <v>1.5823634225205004E-2</v>
      </c>
      <c r="D27">
        <f t="shared" si="4"/>
        <v>5.5809957912298053E-4</v>
      </c>
      <c r="E27">
        <f t="shared" si="1"/>
        <v>5.5809957912298054E-5</v>
      </c>
      <c r="F27">
        <v>6.0484374421090042E-3</v>
      </c>
    </row>
    <row r="28" spans="1:6" x14ac:dyDescent="0.2">
      <c r="A28" s="3">
        <v>38005</v>
      </c>
      <c r="B28">
        <f t="shared" si="3"/>
        <v>19</v>
      </c>
      <c r="C28">
        <v>-2.6161331131912959E-2</v>
      </c>
      <c r="D28">
        <f t="shared" si="4"/>
        <v>-9.2271014902257009E-4</v>
      </c>
      <c r="F28">
        <v>8.95959963238111E-2</v>
      </c>
    </row>
    <row r="29" spans="1:6" x14ac:dyDescent="0.2">
      <c r="A29" s="3">
        <v>38006</v>
      </c>
      <c r="B29">
        <f t="shared" si="3"/>
        <v>20</v>
      </c>
      <c r="C29">
        <v>4.0999228788766245E-2</v>
      </c>
      <c r="D29">
        <f t="shared" si="4"/>
        <v>1.4460427993797855E-3</v>
      </c>
      <c r="E29">
        <f t="shared" si="1"/>
        <v>1.4460427993797856E-4</v>
      </c>
      <c r="F29">
        <v>5.539471890903698E-2</v>
      </c>
    </row>
    <row r="30" spans="1:6" x14ac:dyDescent="0.2">
      <c r="A30" s="3">
        <v>38007</v>
      </c>
      <c r="B30">
        <f t="shared" si="3"/>
        <v>21</v>
      </c>
      <c r="C30">
        <v>-1.4607946263103746E-2</v>
      </c>
      <c r="D30">
        <f t="shared" si="4"/>
        <v>-5.1522226469966916E-4</v>
      </c>
      <c r="F30">
        <v>6.2220889799122304E-2</v>
      </c>
    </row>
    <row r="31" spans="1:6" x14ac:dyDescent="0.2">
      <c r="A31" s="3">
        <v>38008</v>
      </c>
      <c r="B31">
        <f t="shared" si="3"/>
        <v>22</v>
      </c>
      <c r="C31">
        <v>-1.6591675844676388E-2</v>
      </c>
      <c r="D31">
        <f t="shared" si="4"/>
        <v>-5.851884070417363E-4</v>
      </c>
      <c r="F31">
        <v>1.6854755331312334E-2</v>
      </c>
    </row>
    <row r="32" spans="1:6" x14ac:dyDescent="0.2">
      <c r="A32" s="3">
        <v>38009</v>
      </c>
      <c r="B32">
        <f t="shared" si="3"/>
        <v>23</v>
      </c>
      <c r="C32">
        <v>-4.6967649838503177E-2</v>
      </c>
      <c r="D32">
        <f t="shared" si="4"/>
        <v>-1.6565490098040072E-3</v>
      </c>
      <c r="F32">
        <v>2.8786553730035663E-2</v>
      </c>
    </row>
    <row r="33" spans="1:6" x14ac:dyDescent="0.2">
      <c r="A33" s="3">
        <v>38010</v>
      </c>
      <c r="B33">
        <f t="shared" si="3"/>
        <v>24</v>
      </c>
      <c r="C33">
        <v>-1.085836563759919E-2</v>
      </c>
      <c r="D33">
        <f t="shared" si="4"/>
        <v>-3.8297455603812349E-4</v>
      </c>
      <c r="F33">
        <v>3.0295931457405906E-2</v>
      </c>
    </row>
    <row r="34" spans="1:6" x14ac:dyDescent="0.2">
      <c r="A34" s="3">
        <v>38011</v>
      </c>
      <c r="B34">
        <f t="shared" si="3"/>
        <v>25</v>
      </c>
      <c r="C34">
        <v>3.9359612437729292E-2</v>
      </c>
      <c r="D34">
        <f t="shared" si="4"/>
        <v>1.3882135306787122E-3</v>
      </c>
      <c r="E34">
        <f t="shared" si="1"/>
        <v>1.3882135306787124E-4</v>
      </c>
      <c r="F34">
        <v>2.4574324501589983E-2</v>
      </c>
    </row>
    <row r="35" spans="1:6" x14ac:dyDescent="0.2">
      <c r="A35" s="3">
        <v>38012</v>
      </c>
      <c r="B35">
        <f t="shared" si="3"/>
        <v>26</v>
      </c>
      <c r="C35">
        <v>-1.0969063529167015E-2</v>
      </c>
      <c r="D35">
        <f t="shared" si="4"/>
        <v>-3.8687887067372068E-4</v>
      </c>
      <c r="F35">
        <v>1.9909081747192001E-2</v>
      </c>
    </row>
    <row r="36" spans="1:6" x14ac:dyDescent="0.2">
      <c r="A36" s="3">
        <v>38013</v>
      </c>
      <c r="B36">
        <f t="shared" si="3"/>
        <v>27</v>
      </c>
      <c r="C36">
        <v>1.5582275296336245E-2</v>
      </c>
      <c r="D36">
        <f t="shared" si="4"/>
        <v>5.4958684970177944E-4</v>
      </c>
      <c r="E36">
        <f t="shared" si="1"/>
        <v>5.4958684970177947E-5</v>
      </c>
      <c r="F36">
        <v>1.677247832816036E-2</v>
      </c>
    </row>
    <row r="37" spans="1:6" x14ac:dyDescent="0.2">
      <c r="A37" s="3">
        <v>38014</v>
      </c>
      <c r="B37">
        <f t="shared" si="3"/>
        <v>28</v>
      </c>
      <c r="C37">
        <v>1.4185795562732228E-2</v>
      </c>
      <c r="D37">
        <f t="shared" si="4"/>
        <v>5.0033300949756576E-4</v>
      </c>
      <c r="E37">
        <f t="shared" si="1"/>
        <v>5.0033300949756577E-5</v>
      </c>
      <c r="F37">
        <v>1.4341605452196577E-2</v>
      </c>
    </row>
    <row r="38" spans="1:6" x14ac:dyDescent="0.2">
      <c r="A38" s="3">
        <v>38015</v>
      </c>
      <c r="B38">
        <f t="shared" si="3"/>
        <v>29</v>
      </c>
      <c r="C38">
        <v>3.5426527027986709E-2</v>
      </c>
      <c r="D38">
        <f t="shared" si="4"/>
        <v>1.2494936082770914E-3</v>
      </c>
      <c r="E38">
        <f t="shared" si="1"/>
        <v>1.2494936082770914E-4</v>
      </c>
      <c r="F38">
        <v>6.4129435145555587E-3</v>
      </c>
    </row>
    <row r="39" spans="1:6" x14ac:dyDescent="0.2">
      <c r="A39" s="3">
        <v>38016</v>
      </c>
      <c r="B39">
        <f t="shared" si="3"/>
        <v>30</v>
      </c>
      <c r="C39">
        <v>-2.2962261441583171E-2</v>
      </c>
      <c r="D39">
        <f t="shared" si="4"/>
        <v>-8.098789610446385E-4</v>
      </c>
      <c r="F39">
        <v>1.0775449022358058E-2</v>
      </c>
    </row>
    <row r="40" spans="1:6" x14ac:dyDescent="0.2">
      <c r="A40" s="3">
        <v>38017</v>
      </c>
      <c r="B40">
        <f t="shared" si="3"/>
        <v>31</v>
      </c>
      <c r="C40">
        <v>-2.478669815025009E-2</v>
      </c>
      <c r="D40">
        <f t="shared" si="4"/>
        <v>-8.7422684375932074E-4</v>
      </c>
      <c r="F40">
        <v>0.11467278486559378</v>
      </c>
    </row>
    <row r="41" spans="1:6" x14ac:dyDescent="0.2">
      <c r="A41" s="3">
        <v>38018</v>
      </c>
      <c r="B41">
        <f t="shared" si="3"/>
        <v>32</v>
      </c>
      <c r="C41">
        <v>-2.6509276658068556E-2</v>
      </c>
      <c r="D41">
        <f t="shared" si="4"/>
        <v>-9.3498218773007801E-4</v>
      </c>
      <c r="F41">
        <v>2.7343665861949012E-2</v>
      </c>
    </row>
    <row r="42" spans="1:6" x14ac:dyDescent="0.2">
      <c r="A42" s="3">
        <v>38019</v>
      </c>
      <c r="B42">
        <f t="shared" si="3"/>
        <v>33</v>
      </c>
      <c r="C42">
        <v>1.8811569375060354E-5</v>
      </c>
      <c r="D42">
        <f t="shared" si="4"/>
        <v>6.6348405185837878E-7</v>
      </c>
      <c r="E42">
        <f t="shared" si="1"/>
        <v>6.6348405185837883E-8</v>
      </c>
      <c r="F42">
        <v>3.5736259314761556E-2</v>
      </c>
    </row>
    <row r="43" spans="1:6" x14ac:dyDescent="0.2">
      <c r="A43" s="3">
        <v>38020</v>
      </c>
      <c r="B43">
        <f t="shared" si="3"/>
        <v>34</v>
      </c>
      <c r="C43">
        <v>1.3783385200610218E-2</v>
      </c>
      <c r="D43">
        <f t="shared" si="4"/>
        <v>4.8613999602552244E-4</v>
      </c>
      <c r="E43">
        <f t="shared" si="1"/>
        <v>4.8613999602552245E-5</v>
      </c>
      <c r="F43">
        <v>4.9435160895364989E-2</v>
      </c>
    </row>
    <row r="44" spans="1:6" x14ac:dyDescent="0.2">
      <c r="A44" s="3">
        <v>38021</v>
      </c>
      <c r="B44">
        <f t="shared" si="3"/>
        <v>35</v>
      </c>
      <c r="C44">
        <v>-2.1769717612084839E-2</v>
      </c>
      <c r="D44">
        <f t="shared" si="4"/>
        <v>-7.6781794017823232E-4</v>
      </c>
      <c r="F44">
        <v>3.8543962946404844E-2</v>
      </c>
    </row>
    <row r="45" spans="1:6" x14ac:dyDescent="0.2">
      <c r="A45" s="3">
        <v>38022</v>
      </c>
      <c r="B45">
        <f t="shared" si="3"/>
        <v>36</v>
      </c>
      <c r="C45">
        <v>-2.5413791139340312E-2</v>
      </c>
      <c r="D45">
        <f t="shared" si="4"/>
        <v>-8.9634441348453284E-4</v>
      </c>
      <c r="F45">
        <v>5.5975190296146206E-2</v>
      </c>
    </row>
    <row r="46" spans="1:6" x14ac:dyDescent="0.2">
      <c r="A46" s="3">
        <v>38023</v>
      </c>
      <c r="B46">
        <f t="shared" si="3"/>
        <v>37</v>
      </c>
      <c r="C46">
        <v>1.2591896068944654E-3</v>
      </c>
      <c r="D46">
        <f t="shared" si="4"/>
        <v>4.4411617435167798E-5</v>
      </c>
      <c r="E46">
        <f t="shared" si="1"/>
        <v>4.4411617435167796E-6</v>
      </c>
      <c r="F46">
        <v>4.9366889392449244E-2</v>
      </c>
    </row>
    <row r="47" spans="1:6" x14ac:dyDescent="0.2">
      <c r="A47" s="3">
        <v>38024</v>
      </c>
      <c r="B47">
        <f t="shared" si="3"/>
        <v>38</v>
      </c>
      <c r="C47">
        <v>2.1656075073222817E-2</v>
      </c>
      <c r="D47">
        <f t="shared" si="4"/>
        <v>7.6380976783256885E-4</v>
      </c>
      <c r="E47">
        <f t="shared" si="1"/>
        <v>7.6380976783256896E-5</v>
      </c>
      <c r="F47">
        <v>4.5909325992385674E-2</v>
      </c>
    </row>
    <row r="48" spans="1:6" x14ac:dyDescent="0.2">
      <c r="A48" s="3">
        <v>38025</v>
      </c>
      <c r="B48">
        <f t="shared" si="3"/>
        <v>39</v>
      </c>
      <c r="C48">
        <v>2.1838841492182594E-2</v>
      </c>
      <c r="D48">
        <f t="shared" si="4"/>
        <v>7.7025593942928021E-4</v>
      </c>
      <c r="E48">
        <f t="shared" si="1"/>
        <v>7.7025593942928032E-5</v>
      </c>
      <c r="F48">
        <v>4.8031103679641002E-2</v>
      </c>
    </row>
    <row r="49" spans="1:6" x14ac:dyDescent="0.2">
      <c r="A49" s="3">
        <v>38026</v>
      </c>
      <c r="B49">
        <f t="shared" si="3"/>
        <v>40</v>
      </c>
      <c r="C49">
        <v>4.5886650309582E-2</v>
      </c>
      <c r="D49">
        <f t="shared" si="4"/>
        <v>1.6184221564189572E-3</v>
      </c>
      <c r="E49">
        <f t="shared" si="1"/>
        <v>1.6184221564189574E-4</v>
      </c>
      <c r="F49">
        <v>4.5843637508427224E-2</v>
      </c>
    </row>
    <row r="50" spans="1:6" x14ac:dyDescent="0.2">
      <c r="A50" s="3">
        <v>38027</v>
      </c>
      <c r="B50">
        <f t="shared" si="3"/>
        <v>41</v>
      </c>
      <c r="C50">
        <v>5.8787244940023631E-2</v>
      </c>
      <c r="D50">
        <f t="shared" si="4"/>
        <v>2.0734261290346334E-3</v>
      </c>
      <c r="E50">
        <f t="shared" si="1"/>
        <v>2.0734261290346334E-4</v>
      </c>
      <c r="F50">
        <v>7.2459674718198003E-2</v>
      </c>
    </row>
    <row r="51" spans="1:6" x14ac:dyDescent="0.2">
      <c r="A51" s="3">
        <v>38028</v>
      </c>
      <c r="B51">
        <f t="shared" si="3"/>
        <v>42</v>
      </c>
      <c r="C51">
        <v>-4.9005684155316531E-2</v>
      </c>
      <c r="D51">
        <f t="shared" si="4"/>
        <v>-1.7284304801580142E-3</v>
      </c>
      <c r="F51">
        <v>6.1863768178014769E-2</v>
      </c>
    </row>
    <row r="52" spans="1:6" x14ac:dyDescent="0.2">
      <c r="A52" s="3">
        <v>38029</v>
      </c>
      <c r="B52">
        <f t="shared" si="3"/>
        <v>43</v>
      </c>
      <c r="C52">
        <v>4.1288043850945838E-2</v>
      </c>
      <c r="D52">
        <f t="shared" si="4"/>
        <v>1.4562293066228598E-3</v>
      </c>
      <c r="E52">
        <f t="shared" si="1"/>
        <v>1.4562293066228599E-4</v>
      </c>
      <c r="F52">
        <v>5.8970276886786147E-2</v>
      </c>
    </row>
    <row r="53" spans="1:6" x14ac:dyDescent="0.2">
      <c r="A53" s="3">
        <v>38030</v>
      </c>
      <c r="B53">
        <f t="shared" si="3"/>
        <v>44</v>
      </c>
      <c r="C53">
        <v>-5.6697086923374558E-2</v>
      </c>
      <c r="D53">
        <f t="shared" si="4"/>
        <v>-1.9997062557874207E-3</v>
      </c>
      <c r="F53">
        <v>7.0062978550800806E-2</v>
      </c>
    </row>
    <row r="54" spans="1:6" x14ac:dyDescent="0.2">
      <c r="A54" s="3">
        <v>38031</v>
      </c>
      <c r="B54">
        <f t="shared" si="3"/>
        <v>45</v>
      </c>
      <c r="C54">
        <v>5.9146679097045575E-3</v>
      </c>
      <c r="D54">
        <f t="shared" si="4"/>
        <v>2.0861033717527977E-4</v>
      </c>
      <c r="E54">
        <f t="shared" si="1"/>
        <v>2.0861033717527979E-5</v>
      </c>
      <c r="F54">
        <v>7.5432483874979514E-2</v>
      </c>
    </row>
    <row r="55" spans="1:6" x14ac:dyDescent="0.2">
      <c r="A55" s="3">
        <v>38032</v>
      </c>
      <c r="B55">
        <f t="shared" si="3"/>
        <v>46</v>
      </c>
      <c r="C55">
        <v>4.9376556234685558E-2</v>
      </c>
      <c r="D55">
        <f t="shared" si="4"/>
        <v>1.7415111383973598E-3</v>
      </c>
      <c r="E55">
        <f t="shared" si="1"/>
        <v>1.74151113839736E-4</v>
      </c>
      <c r="F55">
        <v>6.959328132919787E-2</v>
      </c>
    </row>
    <row r="56" spans="1:6" x14ac:dyDescent="0.2">
      <c r="A56" s="3">
        <v>38033</v>
      </c>
      <c r="B56">
        <f t="shared" si="3"/>
        <v>47</v>
      </c>
      <c r="C56">
        <v>1.1989382304686389E-2</v>
      </c>
      <c r="D56">
        <f t="shared" si="4"/>
        <v>4.2286551388628896E-4</v>
      </c>
      <c r="E56">
        <f t="shared" si="1"/>
        <v>4.2286551388628896E-5</v>
      </c>
      <c r="F56">
        <v>8.0088525440693503E-2</v>
      </c>
    </row>
    <row r="57" spans="1:6" x14ac:dyDescent="0.2">
      <c r="A57" s="3">
        <v>38034</v>
      </c>
      <c r="B57">
        <f t="shared" si="3"/>
        <v>48</v>
      </c>
      <c r="C57">
        <v>2.8437194118468415E-3</v>
      </c>
      <c r="D57">
        <f t="shared" si="4"/>
        <v>1.002979836558381E-4</v>
      </c>
      <c r="E57">
        <f t="shared" si="1"/>
        <v>1.0029798365583811E-5</v>
      </c>
      <c r="F57">
        <v>7.2997453024059078E-2</v>
      </c>
    </row>
    <row r="58" spans="1:6" x14ac:dyDescent="0.2">
      <c r="A58" s="3">
        <v>38035</v>
      </c>
      <c r="B58">
        <f t="shared" si="3"/>
        <v>49</v>
      </c>
      <c r="C58">
        <v>3.9257585448688279E-2</v>
      </c>
      <c r="D58">
        <f t="shared" si="4"/>
        <v>1.3846150387752357E-3</v>
      </c>
      <c r="E58">
        <f t="shared" si="1"/>
        <v>1.3846150387752357E-4</v>
      </c>
      <c r="F58">
        <v>6.2610667137464479E-2</v>
      </c>
    </row>
    <row r="59" spans="1:6" x14ac:dyDescent="0.2">
      <c r="A59" s="3">
        <v>38036</v>
      </c>
      <c r="B59">
        <f t="shared" si="3"/>
        <v>50</v>
      </c>
      <c r="C59">
        <v>5.8898550217899651E-2</v>
      </c>
      <c r="D59">
        <f t="shared" si="4"/>
        <v>2.0773518661853208E-3</v>
      </c>
      <c r="E59">
        <f t="shared" si="1"/>
        <v>2.0773518661853209E-4</v>
      </c>
      <c r="F59">
        <v>6.1645209275202055E-2</v>
      </c>
    </row>
    <row r="60" spans="1:6" x14ac:dyDescent="0.2">
      <c r="A60" s="3">
        <v>38037</v>
      </c>
      <c r="B60">
        <f t="shared" si="3"/>
        <v>51</v>
      </c>
      <c r="C60">
        <v>6.9994461879803266E-2</v>
      </c>
      <c r="D60">
        <f t="shared" si="4"/>
        <v>2.4687046705006615E-3</v>
      </c>
      <c r="E60">
        <f t="shared" si="1"/>
        <v>2.4687046705006616E-4</v>
      </c>
      <c r="F60">
        <v>5.6036576266449728E-2</v>
      </c>
    </row>
    <row r="61" spans="1:6" x14ac:dyDescent="0.2">
      <c r="A61" s="3">
        <v>38038</v>
      </c>
      <c r="B61">
        <f t="shared" si="3"/>
        <v>52</v>
      </c>
      <c r="C61">
        <v>-7.3050370239551757E-2</v>
      </c>
      <c r="D61">
        <f t="shared" si="4"/>
        <v>-2.5764865583489905E-3</v>
      </c>
      <c r="F61">
        <v>9.8532298441430355E-2</v>
      </c>
    </row>
    <row r="62" spans="1:6" x14ac:dyDescent="0.2">
      <c r="A62" s="3">
        <v>38039</v>
      </c>
      <c r="B62">
        <f t="shared" si="3"/>
        <v>53</v>
      </c>
      <c r="C62">
        <v>3.5015952355333883E-2</v>
      </c>
      <c r="D62">
        <f t="shared" si="4"/>
        <v>1.2350126395726262E-3</v>
      </c>
      <c r="E62">
        <f t="shared" si="1"/>
        <v>1.2350126395726263E-4</v>
      </c>
      <c r="F62">
        <v>0.1877484549854212</v>
      </c>
    </row>
    <row r="63" spans="1:6" x14ac:dyDescent="0.2">
      <c r="A63" s="3">
        <v>38040</v>
      </c>
      <c r="B63">
        <f t="shared" si="3"/>
        <v>54</v>
      </c>
      <c r="C63">
        <v>39.595732695205477</v>
      </c>
      <c r="D63">
        <f t="shared" si="4"/>
        <v>1.3965414921598973</v>
      </c>
      <c r="E63">
        <f>(C63*0.03527)*0.1</f>
        <v>0.13965414921598973</v>
      </c>
      <c r="F63">
        <v>8.9657374062266301E-2</v>
      </c>
    </row>
    <row r="64" spans="1:6" x14ac:dyDescent="0.2">
      <c r="A64" s="3">
        <v>38041</v>
      </c>
      <c r="B64">
        <f t="shared" si="3"/>
        <v>55</v>
      </c>
      <c r="C64">
        <v>54.051007419538372</v>
      </c>
      <c r="D64">
        <f t="shared" si="4"/>
        <v>1.9063790316871185</v>
      </c>
      <c r="E64">
        <f t="shared" si="1"/>
        <v>0.19063790316871188</v>
      </c>
      <c r="F64">
        <v>0.10105528552255952</v>
      </c>
    </row>
    <row r="65" spans="1:6" x14ac:dyDescent="0.2">
      <c r="A65" s="3">
        <v>38042</v>
      </c>
      <c r="B65">
        <f t="shared" si="3"/>
        <v>56</v>
      </c>
      <c r="C65">
        <v>9.5935219072054672</v>
      </c>
      <c r="D65">
        <f t="shared" si="4"/>
        <v>0.33836351766713685</v>
      </c>
      <c r="E65">
        <f t="shared" si="1"/>
        <v>3.3836351766713686E-2</v>
      </c>
      <c r="F65">
        <v>0.11067665550169872</v>
      </c>
    </row>
    <row r="66" spans="1:6" x14ac:dyDescent="0.2">
      <c r="A66" s="3">
        <v>38043</v>
      </c>
      <c r="B66">
        <f t="shared" si="3"/>
        <v>57</v>
      </c>
      <c r="C66">
        <v>35.365418029793709</v>
      </c>
      <c r="D66">
        <f t="shared" si="4"/>
        <v>1.2473382939108242</v>
      </c>
      <c r="E66">
        <f t="shared" si="1"/>
        <v>0.12473382939108242</v>
      </c>
      <c r="F66">
        <v>0.14474393200164903</v>
      </c>
    </row>
    <row r="67" spans="1:6" x14ac:dyDescent="0.2">
      <c r="A67" s="3">
        <v>38044</v>
      </c>
      <c r="B67">
        <f t="shared" si="3"/>
        <v>58</v>
      </c>
      <c r="C67">
        <v>49.344409106364651</v>
      </c>
      <c r="D67">
        <f t="shared" si="4"/>
        <v>1.7403773091814814</v>
      </c>
      <c r="E67">
        <f t="shared" ref="E67:E130" si="5">(C67*0.03527)*0.1</f>
        <v>0.17403773091814814</v>
      </c>
      <c r="F67">
        <v>0.13969454176265714</v>
      </c>
    </row>
    <row r="68" spans="1:6" x14ac:dyDescent="0.2">
      <c r="A68" s="3">
        <v>38045</v>
      </c>
      <c r="B68">
        <f t="shared" si="3"/>
        <v>59</v>
      </c>
      <c r="C68">
        <v>53.254474297698231</v>
      </c>
      <c r="D68">
        <f t="shared" si="4"/>
        <v>1.8782853084798168</v>
      </c>
      <c r="E68">
        <f t="shared" si="5"/>
        <v>0.18782853084798168</v>
      </c>
      <c r="F68">
        <v>0.10873268841177852</v>
      </c>
    </row>
    <row r="69" spans="1:6" x14ac:dyDescent="0.2">
      <c r="A69" s="3">
        <v>38046</v>
      </c>
      <c r="B69">
        <f t="shared" si="3"/>
        <v>60</v>
      </c>
      <c r="C69">
        <v>53.112914348051255</v>
      </c>
      <c r="D69">
        <f t="shared" si="4"/>
        <v>1.8732924890557678</v>
      </c>
      <c r="E69">
        <f t="shared" si="5"/>
        <v>0.18732924890557678</v>
      </c>
      <c r="F69">
        <v>0.11783958298898746</v>
      </c>
    </row>
    <row r="70" spans="1:6" x14ac:dyDescent="0.2">
      <c r="A70" s="3">
        <v>38047</v>
      </c>
      <c r="B70">
        <f t="shared" si="3"/>
        <v>61</v>
      </c>
      <c r="C70">
        <v>49.424196943837764</v>
      </c>
      <c r="D70">
        <f t="shared" si="4"/>
        <v>1.7431914262091581</v>
      </c>
      <c r="E70">
        <f t="shared" si="5"/>
        <v>0.17431914262091583</v>
      </c>
      <c r="F70">
        <v>0.11800041475616166</v>
      </c>
    </row>
    <row r="71" spans="1:6" x14ac:dyDescent="0.2">
      <c r="A71" s="3">
        <v>38048</v>
      </c>
      <c r="B71">
        <f t="shared" si="3"/>
        <v>62</v>
      </c>
      <c r="C71">
        <v>4.120741493639712</v>
      </c>
      <c r="D71">
        <f t="shared" si="4"/>
        <v>0.14533855248067265</v>
      </c>
      <c r="E71">
        <f t="shared" si="5"/>
        <v>1.4533855248067266E-2</v>
      </c>
      <c r="F71">
        <v>0.13904204484004215</v>
      </c>
    </row>
    <row r="72" spans="1:6" x14ac:dyDescent="0.2">
      <c r="A72" s="3">
        <v>38049</v>
      </c>
      <c r="B72">
        <f t="shared" si="3"/>
        <v>63</v>
      </c>
      <c r="C72">
        <v>74.21298225537835</v>
      </c>
      <c r="D72">
        <f t="shared" si="4"/>
        <v>2.6174918841471948</v>
      </c>
      <c r="E72">
        <f t="shared" si="5"/>
        <v>0.2617491884147195</v>
      </c>
      <c r="F72">
        <v>0.36399843448580471</v>
      </c>
    </row>
    <row r="73" spans="1:6" x14ac:dyDescent="0.2">
      <c r="A73" s="3">
        <v>38050</v>
      </c>
      <c r="B73">
        <f t="shared" si="3"/>
        <v>64</v>
      </c>
      <c r="C73">
        <v>35.872512423558199</v>
      </c>
      <c r="D73">
        <f t="shared" si="4"/>
        <v>1.2652235131788978</v>
      </c>
      <c r="E73">
        <f t="shared" si="5"/>
        <v>0.12652235131788978</v>
      </c>
      <c r="F73">
        <v>0.21402293291082669</v>
      </c>
    </row>
    <row r="74" spans="1:6" x14ac:dyDescent="0.2">
      <c r="A74" s="3">
        <v>38051</v>
      </c>
      <c r="B74">
        <f t="shared" si="3"/>
        <v>65</v>
      </c>
      <c r="C74">
        <v>60.141738586877999</v>
      </c>
      <c r="D74">
        <f t="shared" si="4"/>
        <v>2.1211991199591873</v>
      </c>
      <c r="E74">
        <f t="shared" si="5"/>
        <v>0.21211991199591873</v>
      </c>
      <c r="F74">
        <v>0.21281584404454112</v>
      </c>
    </row>
    <row r="75" spans="1:6" x14ac:dyDescent="0.2">
      <c r="A75" s="3">
        <v>38052</v>
      </c>
      <c r="B75">
        <f t="shared" si="3"/>
        <v>66</v>
      </c>
      <c r="C75">
        <v>73.454406623090264</v>
      </c>
      <c r="D75">
        <f t="shared" si="4"/>
        <v>2.590736921596394</v>
      </c>
      <c r="E75">
        <f t="shared" si="5"/>
        <v>0.25907369215963943</v>
      </c>
      <c r="F75">
        <v>0.22848999563348771</v>
      </c>
    </row>
    <row r="76" spans="1:6" x14ac:dyDescent="0.2">
      <c r="A76" s="3">
        <v>38053</v>
      </c>
      <c r="B76">
        <f t="shared" si="3"/>
        <v>67</v>
      </c>
      <c r="C76">
        <v>68.501842657333142</v>
      </c>
      <c r="D76">
        <f t="shared" si="4"/>
        <v>2.4160599905241402</v>
      </c>
      <c r="E76">
        <f t="shared" si="5"/>
        <v>0.24160599905241403</v>
      </c>
      <c r="F76">
        <v>0.21571002546175955</v>
      </c>
    </row>
    <row r="77" spans="1:6" x14ac:dyDescent="0.2">
      <c r="A77" s="3">
        <v>38054</v>
      </c>
      <c r="B77">
        <f t="shared" si="3"/>
        <v>68</v>
      </c>
      <c r="C77">
        <v>50.63339430286095</v>
      </c>
      <c r="D77">
        <f t="shared" si="4"/>
        <v>1.7858398170619059</v>
      </c>
      <c r="E77">
        <f t="shared" si="5"/>
        <v>0.17858398170619061</v>
      </c>
      <c r="F77">
        <v>0.21129628816369528</v>
      </c>
    </row>
    <row r="78" spans="1:6" x14ac:dyDescent="0.2">
      <c r="A78" s="3">
        <v>38055</v>
      </c>
      <c r="B78">
        <f t="shared" ref="B78:B141" si="6">1+B77</f>
        <v>69</v>
      </c>
      <c r="C78">
        <v>58.897703088640498</v>
      </c>
      <c r="D78">
        <f t="shared" si="4"/>
        <v>2.0773219879363505</v>
      </c>
      <c r="E78">
        <f t="shared" si="5"/>
        <v>0.20773219879363505</v>
      </c>
      <c r="F78">
        <v>0.25181469687797536</v>
      </c>
    </row>
    <row r="79" spans="1:6" x14ac:dyDescent="0.2">
      <c r="A79" s="3">
        <v>38056</v>
      </c>
      <c r="B79">
        <f t="shared" si="6"/>
        <v>70</v>
      </c>
      <c r="C79">
        <v>60.500172151567575</v>
      </c>
      <c r="D79">
        <f t="shared" si="4"/>
        <v>2.1338410717857887</v>
      </c>
      <c r="E79">
        <f t="shared" si="5"/>
        <v>0.21338410717857889</v>
      </c>
      <c r="F79">
        <v>0.1972037532668767</v>
      </c>
    </row>
    <row r="80" spans="1:6" x14ac:dyDescent="0.2">
      <c r="A80" s="3">
        <v>38057</v>
      </c>
      <c r="B80">
        <f t="shared" si="6"/>
        <v>71</v>
      </c>
      <c r="C80">
        <v>66.839981552845117</v>
      </c>
      <c r="D80">
        <f t="shared" si="4"/>
        <v>2.3574461493688474</v>
      </c>
      <c r="E80">
        <f t="shared" si="5"/>
        <v>0.23574461493688476</v>
      </c>
      <c r="F80">
        <v>0.22130435394721021</v>
      </c>
    </row>
    <row r="81" spans="1:6" x14ac:dyDescent="0.2">
      <c r="A81" s="3">
        <v>38058</v>
      </c>
      <c r="B81">
        <f t="shared" si="6"/>
        <v>72</v>
      </c>
      <c r="C81">
        <v>46.697999061940664</v>
      </c>
      <c r="D81">
        <f t="shared" si="4"/>
        <v>1.6470384269146474</v>
      </c>
      <c r="E81">
        <f t="shared" si="5"/>
        <v>0.16470384269146476</v>
      </c>
      <c r="F81">
        <v>0.19617451095364713</v>
      </c>
    </row>
    <row r="82" spans="1:6" x14ac:dyDescent="0.2">
      <c r="A82" s="3">
        <v>38059</v>
      </c>
      <c r="B82">
        <f t="shared" si="6"/>
        <v>73</v>
      </c>
      <c r="C82">
        <v>-7.7868385844313464</v>
      </c>
      <c r="D82">
        <f t="shared" si="4"/>
        <v>-0.27464179687289358</v>
      </c>
      <c r="F82">
        <v>0.10185475419078124</v>
      </c>
    </row>
    <row r="83" spans="1:6" x14ac:dyDescent="0.2">
      <c r="A83" s="3">
        <v>38060</v>
      </c>
      <c r="B83">
        <f t="shared" si="6"/>
        <v>74</v>
      </c>
      <c r="C83">
        <v>64.216703959354859</v>
      </c>
      <c r="D83">
        <f t="shared" si="4"/>
        <v>2.2649231486464463</v>
      </c>
      <c r="E83">
        <f t="shared" si="5"/>
        <v>0.22649231486464463</v>
      </c>
      <c r="F83">
        <v>0.25779423957800041</v>
      </c>
    </row>
    <row r="84" spans="1:6" x14ac:dyDescent="0.2">
      <c r="A84" s="3">
        <v>38061</v>
      </c>
      <c r="B84">
        <f t="shared" si="6"/>
        <v>75</v>
      </c>
      <c r="C84">
        <v>63.333396636743601</v>
      </c>
      <c r="D84">
        <f t="shared" si="4"/>
        <v>2.2337688993779468</v>
      </c>
      <c r="E84">
        <f t="shared" si="5"/>
        <v>0.2233768899377947</v>
      </c>
      <c r="F84">
        <v>0.22728856757749888</v>
      </c>
    </row>
    <row r="85" spans="1:6" x14ac:dyDescent="0.2">
      <c r="A85" s="3">
        <v>38062</v>
      </c>
      <c r="B85">
        <f t="shared" si="6"/>
        <v>76</v>
      </c>
      <c r="C85">
        <v>69.274204437028473</v>
      </c>
      <c r="D85">
        <f t="shared" si="4"/>
        <v>2.4433011904939943</v>
      </c>
      <c r="E85">
        <f t="shared" si="5"/>
        <v>0.24433011904939944</v>
      </c>
      <c r="F85">
        <v>0.23659312602214153</v>
      </c>
    </row>
    <row r="86" spans="1:6" x14ac:dyDescent="0.2">
      <c r="A86" s="3">
        <v>38063</v>
      </c>
      <c r="B86">
        <f t="shared" si="6"/>
        <v>77</v>
      </c>
      <c r="C86">
        <v>70.171455031951155</v>
      </c>
      <c r="D86">
        <f t="shared" si="4"/>
        <v>2.4749472189769173</v>
      </c>
      <c r="E86">
        <f t="shared" si="5"/>
        <v>0.24749472189769173</v>
      </c>
      <c r="F86">
        <v>0.24278808818629255</v>
      </c>
    </row>
    <row r="87" spans="1:6" x14ac:dyDescent="0.2">
      <c r="A87" s="3">
        <v>38064</v>
      </c>
      <c r="B87">
        <f t="shared" si="6"/>
        <v>78</v>
      </c>
      <c r="C87">
        <v>69.545668897873782</v>
      </c>
      <c r="D87">
        <f t="shared" si="4"/>
        <v>2.4528757420280085</v>
      </c>
      <c r="E87">
        <f t="shared" si="5"/>
        <v>0.24528757420280087</v>
      </c>
      <c r="F87">
        <v>0.220058190611021</v>
      </c>
    </row>
    <row r="88" spans="1:6" x14ac:dyDescent="0.2">
      <c r="A88" s="3">
        <v>38065</v>
      </c>
      <c r="B88">
        <f t="shared" si="6"/>
        <v>79</v>
      </c>
      <c r="C88">
        <v>64.816319399794011</v>
      </c>
      <c r="D88">
        <f t="shared" ref="D88:D94" si="7">C88*0.03527</f>
        <v>2.2860715852307352</v>
      </c>
      <c r="E88">
        <f t="shared" si="5"/>
        <v>0.22860715852307353</v>
      </c>
      <c r="F88">
        <v>0.19575897386953353</v>
      </c>
    </row>
    <row r="89" spans="1:6" x14ac:dyDescent="0.2">
      <c r="A89" s="3">
        <v>38066</v>
      </c>
      <c r="B89">
        <f t="shared" si="6"/>
        <v>80</v>
      </c>
      <c r="C89">
        <v>56.03925582335841</v>
      </c>
      <c r="D89">
        <f t="shared" si="7"/>
        <v>1.9765045528898513</v>
      </c>
      <c r="E89">
        <f t="shared" si="5"/>
        <v>0.19765045528898514</v>
      </c>
      <c r="F89">
        <v>0.17988099586197254</v>
      </c>
    </row>
    <row r="90" spans="1:6" x14ac:dyDescent="0.2">
      <c r="A90" s="3">
        <v>38067</v>
      </c>
      <c r="B90">
        <f t="shared" si="6"/>
        <v>81</v>
      </c>
      <c r="C90">
        <v>60.016970891473676</v>
      </c>
      <c r="D90">
        <f t="shared" si="7"/>
        <v>2.1167985633422766</v>
      </c>
      <c r="E90">
        <f t="shared" si="5"/>
        <v>0.21167985633422767</v>
      </c>
      <c r="F90">
        <v>0.17932355631693736</v>
      </c>
    </row>
    <row r="91" spans="1:6" x14ac:dyDescent="0.2">
      <c r="A91" s="3">
        <v>38068</v>
      </c>
      <c r="B91">
        <f t="shared" si="6"/>
        <v>82</v>
      </c>
      <c r="C91">
        <v>63.751131980829904</v>
      </c>
      <c r="D91">
        <f t="shared" si="7"/>
        <v>2.248502424963871</v>
      </c>
      <c r="E91">
        <f t="shared" si="5"/>
        <v>0.2248502424963871</v>
      </c>
      <c r="F91">
        <v>0.16096715561232541</v>
      </c>
    </row>
    <row r="92" spans="1:6" x14ac:dyDescent="0.2">
      <c r="A92" s="3">
        <v>38069</v>
      </c>
      <c r="B92">
        <f t="shared" si="6"/>
        <v>83</v>
      </c>
      <c r="C92">
        <v>62.531006603883974</v>
      </c>
      <c r="D92">
        <f t="shared" si="7"/>
        <v>2.2054686029189878</v>
      </c>
      <c r="E92">
        <f t="shared" si="5"/>
        <v>0.22054686029189879</v>
      </c>
      <c r="F92">
        <v>0.14783537952543285</v>
      </c>
    </row>
    <row r="93" spans="1:6" x14ac:dyDescent="0.2">
      <c r="A93" s="3">
        <v>38070</v>
      </c>
      <c r="B93">
        <f t="shared" si="6"/>
        <v>84</v>
      </c>
      <c r="C93">
        <v>26.280728628652227</v>
      </c>
      <c r="D93">
        <f t="shared" si="7"/>
        <v>0.92692129873256413</v>
      </c>
      <c r="E93">
        <f t="shared" si="5"/>
        <v>9.2692129873256424E-2</v>
      </c>
      <c r="F93">
        <v>0.11712644823989965</v>
      </c>
    </row>
    <row r="94" spans="1:6" x14ac:dyDescent="0.2">
      <c r="A94" s="3">
        <v>38071</v>
      </c>
      <c r="B94">
        <f t="shared" si="6"/>
        <v>85</v>
      </c>
      <c r="C94">
        <v>54.239712152534153</v>
      </c>
      <c r="D94">
        <f t="shared" si="7"/>
        <v>1.9130346476198796</v>
      </c>
      <c r="E94">
        <f t="shared" si="5"/>
        <v>0.19130346476198798</v>
      </c>
      <c r="F94">
        <v>0.12930017890089343</v>
      </c>
    </row>
    <row r="95" spans="1:6" x14ac:dyDescent="0.2">
      <c r="A95" s="3">
        <v>38072</v>
      </c>
      <c r="B95">
        <f t="shared" si="6"/>
        <v>86</v>
      </c>
      <c r="F95">
        <v>0.1066663057815419</v>
      </c>
    </row>
    <row r="96" spans="1:6" x14ac:dyDescent="0.2">
      <c r="A96" s="3">
        <v>38073</v>
      </c>
      <c r="B96">
        <f t="shared" si="6"/>
        <v>87</v>
      </c>
      <c r="F96">
        <v>9.5256848669082794E-2</v>
      </c>
    </row>
    <row r="97" spans="1:6" x14ac:dyDescent="0.2">
      <c r="A97" s="3">
        <v>38074</v>
      </c>
      <c r="B97">
        <f t="shared" si="6"/>
        <v>88</v>
      </c>
      <c r="F97">
        <v>0.1025291774446519</v>
      </c>
    </row>
    <row r="98" spans="1:6" x14ac:dyDescent="0.2">
      <c r="A98" s="3">
        <v>38075</v>
      </c>
      <c r="B98">
        <f t="shared" si="6"/>
        <v>89</v>
      </c>
      <c r="F98">
        <v>0.23174425839561155</v>
      </c>
    </row>
    <row r="99" spans="1:6" x14ac:dyDescent="0.2">
      <c r="A99" s="3">
        <v>38076</v>
      </c>
      <c r="B99">
        <f t="shared" si="6"/>
        <v>90</v>
      </c>
      <c r="F99">
        <v>0.25757837593675137</v>
      </c>
    </row>
    <row r="100" spans="1:6" x14ac:dyDescent="0.2">
      <c r="A100" s="3">
        <v>38077</v>
      </c>
      <c r="B100">
        <f t="shared" si="6"/>
        <v>91</v>
      </c>
      <c r="C100" s="4">
        <v>71.741148830386877</v>
      </c>
      <c r="D100">
        <f>C100*0.03527</f>
        <v>2.5303103192477452</v>
      </c>
      <c r="E100">
        <f t="shared" si="5"/>
        <v>0.25303103192477455</v>
      </c>
      <c r="F100">
        <v>0.18268646369912778</v>
      </c>
    </row>
    <row r="101" spans="1:6" x14ac:dyDescent="0.2">
      <c r="A101" s="3">
        <v>38078</v>
      </c>
      <c r="B101">
        <f t="shared" si="6"/>
        <v>92</v>
      </c>
      <c r="C101" s="4">
        <v>61.704521609599112</v>
      </c>
      <c r="D101">
        <f t="shared" ref="D101:D144" si="8">C101*0.03527</f>
        <v>2.176318477170561</v>
      </c>
      <c r="E101">
        <f t="shared" si="5"/>
        <v>0.21763184771705613</v>
      </c>
      <c r="F101">
        <v>0.16002048905999322</v>
      </c>
    </row>
    <row r="102" spans="1:6" x14ac:dyDescent="0.2">
      <c r="A102" s="3">
        <v>38079</v>
      </c>
      <c r="B102">
        <f t="shared" si="6"/>
        <v>93</v>
      </c>
      <c r="C102" s="4">
        <v>11.189338501430962</v>
      </c>
      <c r="D102">
        <f t="shared" si="8"/>
        <v>0.39464796894547005</v>
      </c>
      <c r="E102">
        <f t="shared" si="5"/>
        <v>3.9464796894547009E-2</v>
      </c>
      <c r="F102">
        <v>0.14046644017064697</v>
      </c>
    </row>
    <row r="103" spans="1:6" x14ac:dyDescent="0.2">
      <c r="A103" s="3">
        <v>38080</v>
      </c>
      <c r="B103">
        <f t="shared" si="6"/>
        <v>94</v>
      </c>
      <c r="C103" s="4">
        <v>56.835796058392418</v>
      </c>
      <c r="D103">
        <f t="shared" si="8"/>
        <v>2.0045985269795006</v>
      </c>
      <c r="E103">
        <f t="shared" si="5"/>
        <v>0.20045985269795008</v>
      </c>
      <c r="F103">
        <v>0.23265689155037778</v>
      </c>
    </row>
    <row r="104" spans="1:6" x14ac:dyDescent="0.2">
      <c r="A104" s="3">
        <v>38081</v>
      </c>
      <c r="B104">
        <f t="shared" si="6"/>
        <v>95</v>
      </c>
      <c r="C104" s="4">
        <v>46.92500199390949</v>
      </c>
      <c r="D104">
        <f t="shared" si="8"/>
        <v>1.6550448203251877</v>
      </c>
      <c r="E104">
        <f t="shared" si="5"/>
        <v>0.16550448203251877</v>
      </c>
      <c r="F104">
        <v>0.15330900089916244</v>
      </c>
    </row>
    <row r="105" spans="1:6" x14ac:dyDescent="0.2">
      <c r="A105" s="3">
        <v>38082</v>
      </c>
      <c r="B105">
        <f t="shared" si="6"/>
        <v>96</v>
      </c>
      <c r="C105" s="4">
        <v>43.442593641672204</v>
      </c>
      <c r="D105">
        <f t="shared" si="8"/>
        <v>1.5322202777417788</v>
      </c>
      <c r="E105">
        <f t="shared" si="5"/>
        <v>0.1532220277741779</v>
      </c>
      <c r="F105">
        <v>0.1370905721697683</v>
      </c>
    </row>
    <row r="106" spans="1:6" x14ac:dyDescent="0.2">
      <c r="A106" s="3">
        <v>38083</v>
      </c>
      <c r="B106">
        <f t="shared" si="6"/>
        <v>97</v>
      </c>
      <c r="C106" s="4">
        <v>49.553085440157211</v>
      </c>
      <c r="D106">
        <f t="shared" si="8"/>
        <v>1.747737323474345</v>
      </c>
      <c r="E106">
        <f t="shared" si="5"/>
        <v>0.17477373234743451</v>
      </c>
      <c r="F106">
        <v>0.11587370273884381</v>
      </c>
    </row>
    <row r="107" spans="1:6" x14ac:dyDescent="0.2">
      <c r="A107" s="3">
        <v>38084</v>
      </c>
      <c r="B107">
        <f t="shared" si="6"/>
        <v>98</v>
      </c>
      <c r="C107" s="4">
        <v>51.988543751483576</v>
      </c>
      <c r="D107">
        <f t="shared" si="8"/>
        <v>1.8336359381148259</v>
      </c>
      <c r="E107">
        <f t="shared" si="5"/>
        <v>0.18336359381148259</v>
      </c>
      <c r="F107">
        <v>0.27348586140647391</v>
      </c>
    </row>
    <row r="108" spans="1:6" x14ac:dyDescent="0.2">
      <c r="A108" s="3">
        <v>38085</v>
      </c>
      <c r="B108">
        <f t="shared" si="6"/>
        <v>99</v>
      </c>
      <c r="C108" s="4">
        <v>55.943869431716593</v>
      </c>
      <c r="D108">
        <f t="shared" si="8"/>
        <v>1.9731402748566444</v>
      </c>
      <c r="E108">
        <f t="shared" si="5"/>
        <v>0.19731402748566446</v>
      </c>
      <c r="F108">
        <v>0.1130352426695454</v>
      </c>
    </row>
    <row r="109" spans="1:6" x14ac:dyDescent="0.2">
      <c r="A109" s="3">
        <v>38086</v>
      </c>
      <c r="B109">
        <f t="shared" si="6"/>
        <v>100</v>
      </c>
      <c r="C109" s="4">
        <v>23.836433678853737</v>
      </c>
      <c r="D109">
        <f t="shared" si="8"/>
        <v>0.84071101585317143</v>
      </c>
      <c r="E109">
        <f t="shared" si="5"/>
        <v>8.4071101585317151E-2</v>
      </c>
      <c r="F109">
        <v>7.4888004207341013E-2</v>
      </c>
    </row>
    <row r="110" spans="1:6" x14ac:dyDescent="0.2">
      <c r="A110" s="3">
        <v>38087</v>
      </c>
      <c r="B110">
        <f t="shared" si="6"/>
        <v>101</v>
      </c>
      <c r="C110" s="4">
        <v>44.482415116117657</v>
      </c>
      <c r="D110">
        <f t="shared" si="8"/>
        <v>1.5688947811454699</v>
      </c>
      <c r="E110">
        <f t="shared" si="5"/>
        <v>0.15688947811454701</v>
      </c>
      <c r="F110">
        <v>0.20903849035099889</v>
      </c>
    </row>
    <row r="111" spans="1:6" x14ac:dyDescent="0.2">
      <c r="A111" s="3">
        <v>38088</v>
      </c>
      <c r="B111">
        <f t="shared" si="6"/>
        <v>102</v>
      </c>
      <c r="C111" s="4">
        <v>48.561400539868295</v>
      </c>
      <c r="D111">
        <f t="shared" si="8"/>
        <v>1.7127605970411548</v>
      </c>
      <c r="E111">
        <f t="shared" si="5"/>
        <v>0.1712760597041155</v>
      </c>
      <c r="F111">
        <v>7.7452035011279424E-2</v>
      </c>
    </row>
    <row r="112" spans="1:6" x14ac:dyDescent="0.2">
      <c r="A112" s="3">
        <v>38089</v>
      </c>
      <c r="B112">
        <f t="shared" si="6"/>
        <v>103</v>
      </c>
      <c r="C112" s="4">
        <v>39.667769856141888</v>
      </c>
      <c r="D112">
        <f t="shared" si="8"/>
        <v>1.3990822428261245</v>
      </c>
      <c r="E112">
        <f t="shared" si="5"/>
        <v>0.13990822428261246</v>
      </c>
      <c r="F112">
        <v>8.0455394844389211E-2</v>
      </c>
    </row>
    <row r="113" spans="1:6" x14ac:dyDescent="0.2">
      <c r="A113" s="3">
        <v>38090</v>
      </c>
      <c r="B113">
        <f t="shared" si="6"/>
        <v>104</v>
      </c>
      <c r="C113" s="4">
        <v>37.714813026845384</v>
      </c>
      <c r="D113">
        <f t="shared" si="8"/>
        <v>1.3302014554568369</v>
      </c>
      <c r="E113">
        <f t="shared" si="5"/>
        <v>0.1330201455456837</v>
      </c>
      <c r="F113">
        <v>7.1235864106677954E-2</v>
      </c>
    </row>
    <row r="114" spans="1:6" x14ac:dyDescent="0.2">
      <c r="A114" s="3">
        <v>38091</v>
      </c>
      <c r="B114">
        <f t="shared" si="6"/>
        <v>105</v>
      </c>
      <c r="C114" s="4">
        <v>29.559128275460896</v>
      </c>
      <c r="D114">
        <f t="shared" si="8"/>
        <v>1.042550454275506</v>
      </c>
      <c r="E114">
        <f t="shared" si="5"/>
        <v>0.1042550454275506</v>
      </c>
      <c r="F114">
        <v>0.10987331612228014</v>
      </c>
    </row>
    <row r="115" spans="1:6" x14ac:dyDescent="0.2">
      <c r="A115" s="3">
        <v>38092</v>
      </c>
      <c r="B115">
        <f t="shared" si="6"/>
        <v>106</v>
      </c>
      <c r="C115" s="4">
        <v>44.045167816112631</v>
      </c>
      <c r="D115">
        <f t="shared" si="8"/>
        <v>1.5534730688742926</v>
      </c>
      <c r="E115">
        <f t="shared" si="5"/>
        <v>0.15534730688742926</v>
      </c>
      <c r="F115">
        <v>5.4126568925058224E-2</v>
      </c>
    </row>
    <row r="116" spans="1:6" x14ac:dyDescent="0.2">
      <c r="A116" s="3">
        <v>38093</v>
      </c>
      <c r="B116">
        <f t="shared" si="6"/>
        <v>107</v>
      </c>
      <c r="C116" s="4">
        <v>62.519056503606187</v>
      </c>
      <c r="D116">
        <f t="shared" si="8"/>
        <v>2.2050471228821902</v>
      </c>
      <c r="E116">
        <f t="shared" si="5"/>
        <v>0.22050471228821902</v>
      </c>
      <c r="F116">
        <v>0.22949716673587645</v>
      </c>
    </row>
    <row r="117" spans="1:6" x14ac:dyDescent="0.2">
      <c r="A117" s="3">
        <v>38094</v>
      </c>
      <c r="B117">
        <f t="shared" si="6"/>
        <v>108</v>
      </c>
      <c r="C117" s="4">
        <v>32.165103294166279</v>
      </c>
      <c r="D117">
        <f t="shared" si="8"/>
        <v>1.1344631931852447</v>
      </c>
      <c r="E117">
        <f t="shared" si="5"/>
        <v>0.11344631931852447</v>
      </c>
      <c r="F117">
        <v>5.5582546204980057E-2</v>
      </c>
    </row>
    <row r="118" spans="1:6" x14ac:dyDescent="0.2">
      <c r="A118" s="3">
        <v>38095</v>
      </c>
      <c r="B118">
        <f t="shared" si="6"/>
        <v>109</v>
      </c>
      <c r="C118" s="4">
        <v>39.924651910673802</v>
      </c>
      <c r="D118">
        <f t="shared" si="8"/>
        <v>1.4081424728894651</v>
      </c>
      <c r="E118">
        <f t="shared" si="5"/>
        <v>0.14081424728894651</v>
      </c>
      <c r="F118">
        <v>5.8844412670947373E-2</v>
      </c>
    </row>
    <row r="119" spans="1:6" x14ac:dyDescent="0.2">
      <c r="A119" s="3">
        <v>38096</v>
      </c>
      <c r="B119">
        <f t="shared" si="6"/>
        <v>110</v>
      </c>
      <c r="C119" s="4">
        <v>42.104369761801799</v>
      </c>
      <c r="D119">
        <f t="shared" si="8"/>
        <v>1.4850211214987497</v>
      </c>
      <c r="E119">
        <f t="shared" si="5"/>
        <v>0.14850211214987497</v>
      </c>
      <c r="F119">
        <v>5.9901911347954521E-2</v>
      </c>
    </row>
    <row r="120" spans="1:6" x14ac:dyDescent="0.2">
      <c r="A120" s="3">
        <v>38097</v>
      </c>
      <c r="B120">
        <f t="shared" si="6"/>
        <v>111</v>
      </c>
      <c r="C120" s="4">
        <v>40.489955501863456</v>
      </c>
      <c r="D120">
        <f t="shared" si="8"/>
        <v>1.4280807305507242</v>
      </c>
      <c r="E120">
        <f t="shared" si="5"/>
        <v>0.14280807305507243</v>
      </c>
      <c r="F120">
        <v>5.9396492874197279E-2</v>
      </c>
    </row>
    <row r="121" spans="1:6" x14ac:dyDescent="0.2">
      <c r="A121" s="3">
        <v>38098</v>
      </c>
      <c r="B121">
        <f t="shared" si="6"/>
        <v>112</v>
      </c>
      <c r="C121" s="4">
        <v>63.653729430617972</v>
      </c>
      <c r="D121">
        <f t="shared" si="8"/>
        <v>2.245067037017896</v>
      </c>
      <c r="E121">
        <f t="shared" si="5"/>
        <v>0.2245067037017896</v>
      </c>
      <c r="F121">
        <v>4.8649110585525276E-2</v>
      </c>
    </row>
    <row r="122" spans="1:6" x14ac:dyDescent="0.2">
      <c r="A122" s="3">
        <v>38099</v>
      </c>
      <c r="B122">
        <f t="shared" si="6"/>
        <v>113</v>
      </c>
      <c r="C122" s="4">
        <v>75.30626260043401</v>
      </c>
      <c r="D122">
        <f t="shared" si="8"/>
        <v>2.6560518819173078</v>
      </c>
      <c r="E122">
        <f t="shared" si="5"/>
        <v>0.26560518819173079</v>
      </c>
      <c r="F122">
        <v>0.45460224452926307</v>
      </c>
    </row>
    <row r="123" spans="1:6" x14ac:dyDescent="0.2">
      <c r="A123" s="3">
        <v>38100</v>
      </c>
      <c r="B123">
        <f t="shared" si="6"/>
        <v>114</v>
      </c>
      <c r="C123" s="4">
        <v>64.059677223997568</v>
      </c>
      <c r="D123">
        <f t="shared" si="8"/>
        <v>2.2593848156903942</v>
      </c>
      <c r="E123">
        <f t="shared" si="5"/>
        <v>0.22593848156903942</v>
      </c>
      <c r="F123">
        <v>0.30040527099319486</v>
      </c>
    </row>
    <row r="124" spans="1:6" x14ac:dyDescent="0.2">
      <c r="A124" s="3">
        <v>38101</v>
      </c>
      <c r="B124">
        <f t="shared" si="6"/>
        <v>115</v>
      </c>
      <c r="C124" s="4">
        <v>62.786799949697659</v>
      </c>
      <c r="D124">
        <f t="shared" si="8"/>
        <v>2.2144904342258367</v>
      </c>
      <c r="E124">
        <f t="shared" si="5"/>
        <v>0.22144904342258367</v>
      </c>
      <c r="F124">
        <v>0.25847963022606779</v>
      </c>
    </row>
    <row r="125" spans="1:6" x14ac:dyDescent="0.2">
      <c r="A125" s="3">
        <v>38102</v>
      </c>
      <c r="B125">
        <f t="shared" si="6"/>
        <v>116</v>
      </c>
      <c r="C125" s="4">
        <v>62.068527163013812</v>
      </c>
      <c r="D125">
        <f t="shared" si="8"/>
        <v>2.1891569530394972</v>
      </c>
      <c r="E125">
        <f t="shared" si="5"/>
        <v>0.21891569530394972</v>
      </c>
      <c r="F125">
        <v>0.22227934334863633</v>
      </c>
    </row>
    <row r="126" spans="1:6" x14ac:dyDescent="0.2">
      <c r="A126" s="3">
        <v>38103</v>
      </c>
      <c r="B126">
        <f t="shared" si="6"/>
        <v>117</v>
      </c>
      <c r="C126" s="4">
        <v>65.148650074594855</v>
      </c>
      <c r="D126">
        <f t="shared" si="8"/>
        <v>2.2977928881309606</v>
      </c>
      <c r="E126">
        <f t="shared" si="5"/>
        <v>0.22977928881309606</v>
      </c>
      <c r="F126">
        <v>0.19504601161959206</v>
      </c>
    </row>
    <row r="127" spans="1:6" x14ac:dyDescent="0.2">
      <c r="A127" s="3">
        <v>38104</v>
      </c>
      <c r="B127">
        <f t="shared" si="6"/>
        <v>118</v>
      </c>
      <c r="C127" s="4">
        <v>12.597861584882082</v>
      </c>
      <c r="D127">
        <f t="shared" si="8"/>
        <v>0.44432657809879106</v>
      </c>
      <c r="E127">
        <f t="shared" si="5"/>
        <v>4.4432657809879109E-2</v>
      </c>
      <c r="F127">
        <v>7.2443262756430898E-2</v>
      </c>
    </row>
    <row r="128" spans="1:6" x14ac:dyDescent="0.2">
      <c r="A128" s="3">
        <v>38105</v>
      </c>
      <c r="B128">
        <f t="shared" si="6"/>
        <v>119</v>
      </c>
      <c r="C128" s="4">
        <v>47.350639482898281</v>
      </c>
      <c r="D128">
        <f t="shared" si="8"/>
        <v>1.6700570545618225</v>
      </c>
      <c r="E128">
        <f t="shared" si="5"/>
        <v>0.16700570545618226</v>
      </c>
      <c r="F128">
        <v>0.14597607785067462</v>
      </c>
    </row>
    <row r="129" spans="1:6" x14ac:dyDescent="0.2">
      <c r="A129" s="3">
        <v>38106</v>
      </c>
      <c r="B129">
        <f t="shared" si="6"/>
        <v>120</v>
      </c>
      <c r="C129" s="4">
        <v>43.772830489033332</v>
      </c>
      <c r="D129">
        <f t="shared" si="8"/>
        <v>1.5438677313482057</v>
      </c>
      <c r="E129">
        <f t="shared" si="5"/>
        <v>0.15438677313482058</v>
      </c>
      <c r="F129">
        <v>0.13388341801996101</v>
      </c>
    </row>
    <row r="130" spans="1:6" x14ac:dyDescent="0.2">
      <c r="A130" s="3">
        <v>38107</v>
      </c>
      <c r="B130">
        <f t="shared" si="6"/>
        <v>121</v>
      </c>
      <c r="C130" s="4">
        <v>53.973383407228972</v>
      </c>
      <c r="D130">
        <f t="shared" si="8"/>
        <v>1.9036412327729659</v>
      </c>
      <c r="E130">
        <f t="shared" si="5"/>
        <v>0.1903641232772966</v>
      </c>
      <c r="F130">
        <v>0.12258711643448859</v>
      </c>
    </row>
    <row r="131" spans="1:6" x14ac:dyDescent="0.2">
      <c r="A131" s="3">
        <v>38108</v>
      </c>
      <c r="B131">
        <f t="shared" si="6"/>
        <v>122</v>
      </c>
      <c r="C131" s="4">
        <v>50.35365076037737</v>
      </c>
      <c r="D131">
        <f t="shared" si="8"/>
        <v>1.77597326231851</v>
      </c>
      <c r="E131">
        <f t="shared" ref="E131:E158" si="9">(C131*0.03527)*0.1</f>
        <v>0.17759732623185101</v>
      </c>
      <c r="F131">
        <v>0.11350990779447974</v>
      </c>
    </row>
    <row r="132" spans="1:6" x14ac:dyDescent="0.2">
      <c r="A132" s="3">
        <v>38109</v>
      </c>
      <c r="B132">
        <f t="shared" si="6"/>
        <v>123</v>
      </c>
      <c r="C132" s="4">
        <v>58.11299910761668</v>
      </c>
      <c r="D132">
        <f t="shared" si="8"/>
        <v>2.0496454785256404</v>
      </c>
      <c r="E132">
        <f t="shared" si="9"/>
        <v>0.20496454785256404</v>
      </c>
      <c r="F132">
        <v>0.10218244667767368</v>
      </c>
    </row>
    <row r="133" spans="1:6" x14ac:dyDescent="0.2">
      <c r="A133" s="3">
        <v>38110</v>
      </c>
      <c r="B133">
        <f t="shared" si="6"/>
        <v>124</v>
      </c>
      <c r="C133" s="4">
        <v>23.432042739302815</v>
      </c>
      <c r="D133">
        <f t="shared" si="8"/>
        <v>0.82644814741521033</v>
      </c>
      <c r="E133">
        <f t="shared" si="9"/>
        <v>8.2644814741521036E-2</v>
      </c>
      <c r="F133">
        <v>0.21078967560442974</v>
      </c>
    </row>
    <row r="134" spans="1:6" x14ac:dyDescent="0.2">
      <c r="A134" s="3">
        <v>38111</v>
      </c>
      <c r="B134">
        <f t="shared" si="6"/>
        <v>125</v>
      </c>
      <c r="C134" s="4">
        <v>33.151915470243978</v>
      </c>
      <c r="D134">
        <f t="shared" si="8"/>
        <v>1.1692680586355051</v>
      </c>
      <c r="E134">
        <f t="shared" si="9"/>
        <v>0.11692680586355052</v>
      </c>
      <c r="F134">
        <v>0.28806215412316843</v>
      </c>
    </row>
    <row r="135" spans="1:6" x14ac:dyDescent="0.2">
      <c r="A135" s="3">
        <v>38112</v>
      </c>
      <c r="B135">
        <f t="shared" si="6"/>
        <v>126</v>
      </c>
      <c r="C135" s="4">
        <v>65.166612527304835</v>
      </c>
      <c r="D135">
        <f t="shared" si="8"/>
        <v>2.2984264238380416</v>
      </c>
      <c r="E135">
        <f t="shared" si="9"/>
        <v>0.22984264238380417</v>
      </c>
      <c r="F135">
        <v>0.30975519013800051</v>
      </c>
    </row>
    <row r="136" spans="1:6" x14ac:dyDescent="0.2">
      <c r="A136" s="3">
        <v>38113</v>
      </c>
      <c r="B136">
        <f t="shared" si="6"/>
        <v>127</v>
      </c>
      <c r="C136" s="4">
        <v>57.092691784100751</v>
      </c>
      <c r="D136">
        <f t="shared" si="8"/>
        <v>2.0136592392252335</v>
      </c>
      <c r="E136">
        <f t="shared" si="9"/>
        <v>0.20136592392252337</v>
      </c>
      <c r="F136">
        <v>9.0439839156079116E-2</v>
      </c>
    </row>
    <row r="137" spans="1:6" x14ac:dyDescent="0.2">
      <c r="A137" s="3">
        <v>38114</v>
      </c>
      <c r="B137">
        <f t="shared" si="6"/>
        <v>128</v>
      </c>
      <c r="C137" s="4">
        <v>41.09372030752273</v>
      </c>
      <c r="D137">
        <f t="shared" si="8"/>
        <v>1.4493755152463268</v>
      </c>
      <c r="E137">
        <f t="shared" si="9"/>
        <v>0.1449375515246327</v>
      </c>
      <c r="F137">
        <v>6.9339791508664678E-2</v>
      </c>
    </row>
    <row r="138" spans="1:6" x14ac:dyDescent="0.2">
      <c r="A138" s="3">
        <v>38115</v>
      </c>
      <c r="B138">
        <f t="shared" si="6"/>
        <v>129</v>
      </c>
      <c r="C138" s="4">
        <v>40.137690798707602</v>
      </c>
      <c r="D138">
        <f t="shared" si="8"/>
        <v>1.4156563544704173</v>
      </c>
      <c r="E138">
        <f t="shared" si="9"/>
        <v>0.14156563544704173</v>
      </c>
      <c r="F138">
        <v>7.0478298374269721E-2</v>
      </c>
    </row>
    <row r="139" spans="1:6" x14ac:dyDescent="0.2">
      <c r="A139" s="3">
        <v>38116</v>
      </c>
      <c r="B139">
        <f t="shared" si="6"/>
        <v>130</v>
      </c>
      <c r="C139" s="4">
        <v>25.682675572811572</v>
      </c>
      <c r="D139">
        <f t="shared" si="8"/>
        <v>0.90582796745306426</v>
      </c>
      <c r="E139">
        <f t="shared" si="9"/>
        <v>9.0582796745306435E-2</v>
      </c>
      <c r="F139">
        <v>5.0269938361060744E-2</v>
      </c>
    </row>
    <row r="140" spans="1:6" x14ac:dyDescent="0.2">
      <c r="A140" s="3">
        <v>38117</v>
      </c>
      <c r="B140">
        <f t="shared" si="6"/>
        <v>131</v>
      </c>
      <c r="C140" s="4">
        <v>17.460396069760566</v>
      </c>
      <c r="D140">
        <f t="shared" si="8"/>
        <v>0.61582816938045526</v>
      </c>
      <c r="E140">
        <f t="shared" si="9"/>
        <v>6.1582816938045529E-2</v>
      </c>
      <c r="F140">
        <v>4.1648230270352679E-2</v>
      </c>
    </row>
    <row r="141" spans="1:6" x14ac:dyDescent="0.2">
      <c r="A141" s="3">
        <v>38118</v>
      </c>
      <c r="B141">
        <f t="shared" si="6"/>
        <v>132</v>
      </c>
      <c r="C141" s="4">
        <v>45.578548910114073</v>
      </c>
      <c r="D141">
        <f t="shared" si="8"/>
        <v>1.6075554200597235</v>
      </c>
      <c r="E141">
        <f t="shared" si="9"/>
        <v>0.16075554200597236</v>
      </c>
      <c r="F141">
        <v>0.23919208369797926</v>
      </c>
    </row>
    <row r="142" spans="1:6" x14ac:dyDescent="0.2">
      <c r="A142" s="3">
        <v>38119</v>
      </c>
      <c r="B142">
        <f t="shared" ref="B142:B158" si="10">1+B141</f>
        <v>133</v>
      </c>
      <c r="C142" s="4">
        <v>35.454418273713131</v>
      </c>
      <c r="D142">
        <f t="shared" si="8"/>
        <v>1.2504773325138623</v>
      </c>
      <c r="E142">
        <f t="shared" si="9"/>
        <v>0.12504773325138624</v>
      </c>
      <c r="F142">
        <v>7.5550720107690983E-2</v>
      </c>
    </row>
    <row r="143" spans="1:6" x14ac:dyDescent="0.2">
      <c r="A143" s="3">
        <v>38120</v>
      </c>
      <c r="B143">
        <f t="shared" si="10"/>
        <v>134</v>
      </c>
      <c r="C143" s="4">
        <v>14.914853237424577</v>
      </c>
      <c r="D143">
        <f t="shared" si="8"/>
        <v>0.52604687368396486</v>
      </c>
      <c r="E143">
        <f t="shared" si="9"/>
        <v>5.2604687368396491E-2</v>
      </c>
      <c r="F143">
        <v>3.3185224688706431E-2</v>
      </c>
    </row>
    <row r="144" spans="1:6" x14ac:dyDescent="0.2">
      <c r="A144" s="3">
        <v>38121</v>
      </c>
      <c r="B144">
        <f t="shared" si="10"/>
        <v>135</v>
      </c>
      <c r="C144" s="4">
        <v>12.952311307406092</v>
      </c>
      <c r="D144">
        <f t="shared" si="8"/>
        <v>0.45682801981221288</v>
      </c>
      <c r="E144">
        <f t="shared" si="9"/>
        <v>4.5682801981221294E-2</v>
      </c>
      <c r="F144">
        <v>4.302243749623131E-2</v>
      </c>
    </row>
    <row r="145" spans="1:6" x14ac:dyDescent="0.2">
      <c r="A145" s="3">
        <v>38122</v>
      </c>
      <c r="B145">
        <f t="shared" si="10"/>
        <v>136</v>
      </c>
      <c r="C145" s="4"/>
      <c r="E145">
        <f t="shared" si="9"/>
        <v>0</v>
      </c>
      <c r="F145">
        <v>4.5397780685475786E-2</v>
      </c>
    </row>
    <row r="146" spans="1:6" x14ac:dyDescent="0.2">
      <c r="A146" s="3">
        <v>38123</v>
      </c>
      <c r="B146">
        <f t="shared" si="10"/>
        <v>137</v>
      </c>
      <c r="C146" s="4">
        <v>19.015238090143704</v>
      </c>
      <c r="D146">
        <f>C146*0.03527</f>
        <v>0.67066744743936846</v>
      </c>
      <c r="E146">
        <f t="shared" si="9"/>
        <v>6.7066744743936854E-2</v>
      </c>
      <c r="F146">
        <v>3.9888670455607636E-2</v>
      </c>
    </row>
    <row r="147" spans="1:6" x14ac:dyDescent="0.2">
      <c r="A147" s="3">
        <v>38124</v>
      </c>
      <c r="B147">
        <f t="shared" si="10"/>
        <v>138</v>
      </c>
      <c r="C147" s="4">
        <v>35.688938836037288</v>
      </c>
      <c r="D147">
        <f t="shared" ref="D147:D158" si="11">C147*0.03527</f>
        <v>1.2587488727470353</v>
      </c>
      <c r="E147">
        <f t="shared" si="9"/>
        <v>0.12587488727470353</v>
      </c>
      <c r="F147">
        <v>0.14913977514255847</v>
      </c>
    </row>
    <row r="148" spans="1:6" x14ac:dyDescent="0.2">
      <c r="A148" s="3">
        <v>38125</v>
      </c>
      <c r="B148">
        <f t="shared" si="10"/>
        <v>139</v>
      </c>
      <c r="C148" s="4">
        <v>15.618244314956122</v>
      </c>
      <c r="D148">
        <f t="shared" si="11"/>
        <v>0.55085547698850246</v>
      </c>
      <c r="E148">
        <f t="shared" si="9"/>
        <v>5.5085547698850247E-2</v>
      </c>
      <c r="F148">
        <v>5.4412811414910181E-2</v>
      </c>
    </row>
    <row r="149" spans="1:6" x14ac:dyDescent="0.2">
      <c r="A149" s="3">
        <v>38126</v>
      </c>
      <c r="B149">
        <f t="shared" si="10"/>
        <v>140</v>
      </c>
      <c r="C149" s="4">
        <v>17.659976921423912</v>
      </c>
      <c r="D149">
        <f t="shared" si="11"/>
        <v>0.62286738601862146</v>
      </c>
      <c r="E149">
        <f t="shared" si="9"/>
        <v>6.2286738601862152E-2</v>
      </c>
      <c r="F149">
        <v>5.8347152614991897E-2</v>
      </c>
    </row>
    <row r="150" spans="1:6" x14ac:dyDescent="0.2">
      <c r="A150" s="3">
        <v>38127</v>
      </c>
      <c r="B150">
        <f t="shared" si="10"/>
        <v>141</v>
      </c>
      <c r="C150" s="4">
        <v>16.354468132162282</v>
      </c>
      <c r="D150">
        <f t="shared" si="11"/>
        <v>0.57682209102136373</v>
      </c>
      <c r="E150">
        <f t="shared" si="9"/>
        <v>5.7682209102136374E-2</v>
      </c>
      <c r="F150">
        <v>3.2823734659852638E-2</v>
      </c>
    </row>
    <row r="151" spans="1:6" x14ac:dyDescent="0.2">
      <c r="A151" s="3">
        <v>38128</v>
      </c>
      <c r="B151">
        <f t="shared" si="10"/>
        <v>142</v>
      </c>
      <c r="C151" s="4">
        <v>18.887956591535968</v>
      </c>
      <c r="D151">
        <f t="shared" si="11"/>
        <v>0.66617822898347367</v>
      </c>
      <c r="E151">
        <f t="shared" si="9"/>
        <v>6.6617822898347376E-2</v>
      </c>
      <c r="F151">
        <v>3.7116036089699135E-2</v>
      </c>
    </row>
    <row r="152" spans="1:6" x14ac:dyDescent="0.2">
      <c r="A152" s="3">
        <v>38129</v>
      </c>
      <c r="B152">
        <f t="shared" si="10"/>
        <v>143</v>
      </c>
      <c r="C152" s="4">
        <v>15.954901003706103</v>
      </c>
      <c r="D152">
        <f t="shared" si="11"/>
        <v>0.56272935840071436</v>
      </c>
      <c r="E152">
        <f t="shared" si="9"/>
        <v>5.6272935840071439E-2</v>
      </c>
      <c r="F152">
        <v>3.5434748973614365E-2</v>
      </c>
    </row>
    <row r="153" spans="1:6" x14ac:dyDescent="0.2">
      <c r="A153" s="3">
        <v>38130</v>
      </c>
      <c r="B153">
        <f t="shared" si="10"/>
        <v>144</v>
      </c>
      <c r="C153" s="4">
        <v>14.189726542557169</v>
      </c>
      <c r="D153">
        <f t="shared" si="11"/>
        <v>0.50047165515599135</v>
      </c>
      <c r="E153">
        <f t="shared" si="9"/>
        <v>5.0047165515599137E-2</v>
      </c>
      <c r="F153">
        <v>2.6801007777890191E-2</v>
      </c>
    </row>
    <row r="154" spans="1:6" x14ac:dyDescent="0.2">
      <c r="A154" s="3">
        <v>38131</v>
      </c>
      <c r="B154">
        <f t="shared" si="10"/>
        <v>145</v>
      </c>
      <c r="C154" s="4">
        <v>16.905170880992237</v>
      </c>
      <c r="D154">
        <f t="shared" si="11"/>
        <v>0.59624537697259627</v>
      </c>
      <c r="E154">
        <f t="shared" si="9"/>
        <v>5.962453769725963E-2</v>
      </c>
      <c r="F154">
        <v>3.4460465100826773E-2</v>
      </c>
    </row>
    <row r="155" spans="1:6" x14ac:dyDescent="0.2">
      <c r="A155" s="3">
        <v>38132</v>
      </c>
      <c r="B155">
        <f t="shared" si="10"/>
        <v>146</v>
      </c>
      <c r="C155" s="4">
        <v>-125.03114621827109</v>
      </c>
      <c r="D155">
        <f t="shared" si="11"/>
        <v>-4.409848527118422</v>
      </c>
      <c r="F155">
        <v>2.5165011407988408E-2</v>
      </c>
    </row>
    <row r="156" spans="1:6" x14ac:dyDescent="0.2">
      <c r="A156" s="3">
        <v>38133</v>
      </c>
      <c r="B156">
        <f t="shared" si="10"/>
        <v>147</v>
      </c>
      <c r="C156" s="4">
        <v>54.199018252330738</v>
      </c>
      <c r="D156">
        <f t="shared" si="11"/>
        <v>1.9115993737597052</v>
      </c>
      <c r="E156">
        <f t="shared" si="9"/>
        <v>0.19115993737597053</v>
      </c>
      <c r="F156">
        <v>0.13140829787931926</v>
      </c>
    </row>
    <row r="157" spans="1:6" x14ac:dyDescent="0.2">
      <c r="A157" s="3">
        <v>38134</v>
      </c>
      <c r="B157">
        <f t="shared" si="10"/>
        <v>148</v>
      </c>
      <c r="C157" s="4">
        <v>55.922975263455335</v>
      </c>
      <c r="D157">
        <f t="shared" si="11"/>
        <v>1.9724033375420698</v>
      </c>
      <c r="E157">
        <f t="shared" si="9"/>
        <v>0.19724033375420699</v>
      </c>
    </row>
    <row r="158" spans="1:6" x14ac:dyDescent="0.2">
      <c r="A158" s="3">
        <v>38135</v>
      </c>
      <c r="B158">
        <f t="shared" si="10"/>
        <v>149</v>
      </c>
      <c r="C158" s="4">
        <v>16.898491054538894</v>
      </c>
      <c r="D158">
        <f t="shared" si="11"/>
        <v>0.5960097794935868</v>
      </c>
      <c r="E158">
        <f t="shared" si="9"/>
        <v>5.9600977949358681E-2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2021-03-06T22:25:57Z</dcterms:created>
  <dcterms:modified xsi:type="dcterms:W3CDTF">2021-03-06T22:39:56Z</dcterms:modified>
</cp:coreProperties>
</file>